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oprevalence_age" sheetId="1" state="visible" r:id="rId2"/>
    <sheet name="Seroprevalence_age (2)" sheetId="2" state="visible" r:id="rId3"/>
    <sheet name="Seroprevalence_age_2" sheetId="3" state="visible" r:id="rId4"/>
    <sheet name="Hoja1" sheetId="4" state="visible" r:id="rId5"/>
  </sheets>
  <definedNames>
    <definedName function="false" hidden="true" localSheetId="0" name="_xlnm._FilterDatabase" vbProcedure="false">Seroprevalence_age!$A$1:$AD$99</definedName>
    <definedName function="false" hidden="true" localSheetId="1" name="_xlnm._FilterDatabase" vbProcedure="false">'Seroprevalence_age (2)'!$A$1:$AD$61</definedName>
    <definedName function="false" hidden="true" localSheetId="2" name="_xlnm._FilterDatabase" vbProcedure="false">Seroprevalence_age_2!$A$1:$AC$16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<sst xmlns="http://schemas.openxmlformats.org/spreadsheetml/2006/main" count="2825" uniqueCount="116">
  <si>
    <t xml:space="preserve">id</t>
  </si>
  <si>
    <t xml:space="preserve">idn</t>
  </si>
  <si>
    <t xml:space="preserve">author</t>
  </si>
  <si>
    <t xml:space="preserve">year_sampling_min</t>
  </si>
  <si>
    <t xml:space="preserve">year_sampling_max</t>
  </si>
  <si>
    <t xml:space="preserve">adm0</t>
  </si>
  <si>
    <t xml:space="preserve">adm1_name</t>
  </si>
  <si>
    <t xml:space="preserve">adm2_name</t>
  </si>
  <si>
    <t xml:space="preserve">adm3_name</t>
  </si>
  <si>
    <t xml:space="preserve">lat</t>
  </si>
  <si>
    <t xml:space="preserve">long</t>
  </si>
  <si>
    <t xml:space="preserve">host</t>
  </si>
  <si>
    <t xml:space="preserve">specie</t>
  </si>
  <si>
    <t xml:space="preserve">diagnostic_test</t>
  </si>
  <si>
    <t xml:space="preserve">diagnostic_antibody</t>
  </si>
  <si>
    <t xml:space="preserve">diagnostic_technique</t>
  </si>
  <si>
    <t xml:space="preserve">type_diagnostic</t>
  </si>
  <si>
    <t xml:space="preserve">total</t>
  </si>
  <si>
    <t xml:space="preserve">pos</t>
  </si>
  <si>
    <t xml:space="preserve">obs_prev</t>
  </si>
  <si>
    <t xml:space="preserve">age_min</t>
  </si>
  <si>
    <t xml:space="preserve">age_max</t>
  </si>
  <si>
    <t xml:space="preserve">age_mean</t>
  </si>
  <si>
    <t xml:space="preserve">population</t>
  </si>
  <si>
    <t xml:space="preserve">age_band</t>
  </si>
  <si>
    <t xml:space="preserve">zone</t>
  </si>
  <si>
    <t xml:space="preserve">study_type</t>
  </si>
  <si>
    <t xml:space="preserve">population_type</t>
  </si>
  <si>
    <t xml:space="preserve">indigenous_community</t>
  </si>
  <si>
    <t xml:space="preserve">notes</t>
  </si>
  <si>
    <t xml:space="preserve">S-011</t>
  </si>
  <si>
    <t xml:space="preserve">Spence et al 1986</t>
  </si>
  <si>
    <t xml:space="preserve">Guyana </t>
  </si>
  <si>
    <t xml:space="preserve">Rupununi Savannahs</t>
  </si>
  <si>
    <t xml:space="preserve">humans</t>
  </si>
  <si>
    <t xml:space="preserve">Hemagglutination Inhibition and Neutralization Test</t>
  </si>
  <si>
    <t xml:space="preserve">Non Specified</t>
  </si>
  <si>
    <t xml:space="preserve">confirm</t>
  </si>
  <si>
    <t xml:space="preserve">rural</t>
  </si>
  <si>
    <t xml:space="preserve">seroprevalence</t>
  </si>
  <si>
    <t xml:space="preserve">native</t>
  </si>
  <si>
    <t xml:space="preserve">yes</t>
  </si>
  <si>
    <t xml:space="preserve">Macusi and Wapisiani</t>
  </si>
  <si>
    <t xml:space="preserve">S-008</t>
  </si>
  <si>
    <t xml:space="preserve">Downs et al 1958</t>
  </si>
  <si>
    <t xml:space="preserve">Neutralization Test</t>
  </si>
  <si>
    <t xml:space="preserve">Trinidad and Tobago</t>
  </si>
  <si>
    <t xml:space="preserve">Mayaro</t>
  </si>
  <si>
    <t xml:space="preserve">No</t>
  </si>
  <si>
    <t xml:space="preserve">S-001</t>
  </si>
  <si>
    <t xml:space="preserve">Groot et al 1964</t>
  </si>
  <si>
    <t xml:space="preserve">Colombia</t>
  </si>
  <si>
    <t xml:space="preserve">Santander</t>
  </si>
  <si>
    <t xml:space="preserve">Barrancabermeja</t>
  </si>
  <si>
    <t xml:space="preserve">potential</t>
  </si>
  <si>
    <t xml:space="preserve">S-002</t>
  </si>
  <si>
    <t xml:space="preserve">Van Tongere 1965</t>
  </si>
  <si>
    <t xml:space="preserve">Surinam</t>
  </si>
  <si>
    <t xml:space="preserve">Brokopondo</t>
  </si>
  <si>
    <t xml:space="preserve">S-003</t>
  </si>
  <si>
    <t xml:space="preserve">Black et al 1974</t>
  </si>
  <si>
    <t xml:space="preserve">Brazil</t>
  </si>
  <si>
    <t xml:space="preserve">Para</t>
  </si>
  <si>
    <t xml:space="preserve">Gorotire</t>
  </si>
  <si>
    <t xml:space="preserve">Hemagglutination Inhibition</t>
  </si>
  <si>
    <t xml:space="preserve">surveillance</t>
  </si>
  <si>
    <t xml:space="preserve">Poblacion Indigena Gorotire</t>
  </si>
  <si>
    <t xml:space="preserve">Tiriyo</t>
  </si>
  <si>
    <t xml:space="preserve">Poblacion indigena Tiriyo</t>
  </si>
  <si>
    <t xml:space="preserve">S-004</t>
  </si>
  <si>
    <t xml:space="preserve">Black et al 1970</t>
  </si>
  <si>
    <t xml:space="preserve">S-010</t>
  </si>
  <si>
    <t xml:space="preserve">Prias et al 1970</t>
  </si>
  <si>
    <t xml:space="preserve">Amazonas</t>
  </si>
  <si>
    <t xml:space="preserve">Araracuara</t>
  </si>
  <si>
    <t xml:space="preserve">Mekranoti</t>
  </si>
  <si>
    <t xml:space="preserve">Poblacion Indigena Mekranoti</t>
  </si>
  <si>
    <t xml:space="preserve">Kuben Kran Kegn</t>
  </si>
  <si>
    <t xml:space="preserve">Poblacion Indigena Kuben Kran Kegn</t>
  </si>
  <si>
    <t xml:space="preserve">Krikin</t>
  </si>
  <si>
    <t xml:space="preserve">Poblacion Indigena Krikin</t>
  </si>
  <si>
    <t xml:space="preserve">S-005</t>
  </si>
  <si>
    <t xml:space="preserve">Talarmin et al 1998</t>
  </si>
  <si>
    <t xml:space="preserve">French Guiania</t>
  </si>
  <si>
    <t xml:space="preserve">mixing</t>
  </si>
  <si>
    <t xml:space="preserve">S-006</t>
  </si>
  <si>
    <t xml:space="preserve">Izurieta et al 2010</t>
  </si>
  <si>
    <t xml:space="preserve">Ecuador</t>
  </si>
  <si>
    <t xml:space="preserve">Morona-Santiago</t>
  </si>
  <si>
    <t xml:space="preserve">ELISA</t>
  </si>
  <si>
    <t xml:space="preserve">IgG</t>
  </si>
  <si>
    <t xml:space="preserve">No describe el lugar exacto ya que el lugar del brote fue una guarnicion militar que segun contraste con el informe de enfermedades por vectores de las fuerzas armadas ecuatorianas y la localizacion de los grupos indigenas se encuentra en la provincia de Morona-Santiago</t>
  </si>
  <si>
    <t xml:space="preserve">S-007</t>
  </si>
  <si>
    <t xml:space="preserve">Abad-Franch et al 2012</t>
  </si>
  <si>
    <t xml:space="preserve">Amazonia</t>
  </si>
  <si>
    <t xml:space="preserve">EIA-ICC ELISA by Figuereido</t>
  </si>
  <si>
    <t xml:space="preserve">no describe el nombre exacto de la poblacion pero si da las coordenadas geograficas del pueblo. Poblacion total 538 habitantes</t>
  </si>
  <si>
    <t xml:space="preserve">S-009</t>
  </si>
  <si>
    <t xml:space="preserve">Perez et al 2019</t>
  </si>
  <si>
    <t xml:space="preserve">Peru</t>
  </si>
  <si>
    <t xml:space="preserve">Iquitos</t>
  </si>
  <si>
    <t xml:space="preserve">Nueva Esperanza</t>
  </si>
  <si>
    <t xml:space="preserve">HI and NT</t>
  </si>
  <si>
    <t xml:space="preserve">Specified</t>
  </si>
  <si>
    <t xml:space="preserve">NT</t>
  </si>
  <si>
    <t xml:space="preserve">Author_2</t>
  </si>
  <si>
    <t xml:space="preserve">year_max</t>
  </si>
  <si>
    <t xml:space="preserve">class_age</t>
  </si>
  <si>
    <t xml:space="preserve">Survey Number</t>
  </si>
  <si>
    <t xml:space="preserve">Reference</t>
  </si>
  <si>
    <t xml:space="preserve">Year sampling min</t>
  </si>
  <si>
    <t xml:space="preserve">Year Sampling max</t>
  </si>
  <si>
    <t xml:space="preserve">Country</t>
  </si>
  <si>
    <t xml:space="preserve">State</t>
  </si>
  <si>
    <t xml:space="preserve">Town/City</t>
  </si>
  <si>
    <t xml:space="preserve">HI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</si>
</sst>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YYYY\-MM\-DD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b val="true"/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7.29"/>
    <col collapsed="false" customWidth="true" hidden="false" outlineLevel="0" max="3" min="3" style="0" width="17.29"/>
    <col collapsed="false" customWidth="true" hidden="false" outlineLevel="0" max="4" min="4" style="0" width="17.86"/>
    <col collapsed="false" customWidth="true" hidden="false" outlineLevel="0" max="5" min="5" style="0" width="16.29"/>
    <col collapsed="false" customWidth="true" hidden="false" outlineLevel="0" max="6" min="6" style="0" width="14.43"/>
    <col collapsed="false" customWidth="true" hidden="false" outlineLevel="0" max="7" min="7" style="0" width="17.14"/>
    <col collapsed="false" customWidth="true" hidden="false" outlineLevel="0" max="11" min="8" style="0" width="14.43"/>
    <col collapsed="false" customWidth="true" hidden="false" outlineLevel="0" max="14" min="12" style="0" width="21.71"/>
    <col collapsed="false" customWidth="true" hidden="false" outlineLevel="0" max="15" min="15" style="0" width="14.43"/>
    <col collapsed="false" customWidth="true" hidden="false" outlineLevel="0" max="16" min="16" style="0" width="18"/>
    <col collapsed="false" customWidth="true" hidden="false" outlineLevel="0" max="19" min="17" style="0" width="14.43"/>
    <col collapsed="false" customWidth="true" hidden="false" outlineLevel="0" max="20" min="20" style="2" width="14.43"/>
    <col collapsed="false" customWidth="true" hidden="false" outlineLevel="0" max="25" min="21" style="0" width="14.43"/>
    <col collapsed="false" customWidth="true" hidden="false" outlineLevel="0" max="26" min="26" style="0" width="8.71"/>
    <col collapsed="false" customWidth="true" hidden="false" outlineLevel="0" max="28" min="27" style="0" width="14.43"/>
    <col collapsed="false" customWidth="true" hidden="false" outlineLevel="0" max="29" min="29" style="0" width="13.01"/>
    <col collapsed="false" customWidth="true" hidden="false" outlineLevel="0" max="30" min="30" style="0" width="47.43"/>
    <col collapsed="false" customWidth="true" hidden="false" outlineLevel="0" max="1025" min="31" style="0" width="14.43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7" t="s">
        <v>29</v>
      </c>
      <c r="AE1" s="8"/>
      <c r="AF1" s="8"/>
    </row>
    <row r="2" customFormat="false" ht="15.75" hidden="false" customHeight="true" outlineLevel="0" collapsed="false">
      <c r="A2" s="9" t="s">
        <v>30</v>
      </c>
      <c r="B2" s="9" t="n">
        <v>1</v>
      </c>
      <c r="C2" s="10" t="s">
        <v>31</v>
      </c>
      <c r="D2" s="10" t="n">
        <v>1956</v>
      </c>
      <c r="E2" s="10" t="n">
        <v>1956</v>
      </c>
      <c r="F2" s="10" t="s">
        <v>32</v>
      </c>
      <c r="G2" s="10" t="s">
        <v>33</v>
      </c>
      <c r="H2" s="10"/>
      <c r="I2" s="10"/>
      <c r="J2" s="10" t="n">
        <v>3</v>
      </c>
      <c r="K2" s="10" t="n">
        <v>-59.5</v>
      </c>
      <c r="L2" s="10" t="s">
        <v>11</v>
      </c>
      <c r="M2" s="10" t="s">
        <v>34</v>
      </c>
      <c r="N2" s="10" t="s">
        <v>35</v>
      </c>
      <c r="O2" s="10" t="s">
        <v>36</v>
      </c>
      <c r="P2" s="10" t="s">
        <v>35</v>
      </c>
      <c r="Q2" s="10" t="s">
        <v>37</v>
      </c>
      <c r="R2" s="10" t="n">
        <v>4</v>
      </c>
      <c r="S2" s="10" t="n">
        <v>1</v>
      </c>
      <c r="T2" s="11" t="n">
        <f aca="false">S2/R2</f>
        <v>0.25</v>
      </c>
      <c r="U2" s="10" t="n">
        <v>5</v>
      </c>
      <c r="V2" s="10" t="n">
        <v>9</v>
      </c>
      <c r="W2" s="12" t="n">
        <f aca="false">AVERAGE(U2:V2)</f>
        <v>7</v>
      </c>
      <c r="X2" s="10"/>
      <c r="Y2" s="12" t="n">
        <f aca="false">V2-U2</f>
        <v>4</v>
      </c>
      <c r="Z2" s="10" t="s">
        <v>38</v>
      </c>
      <c r="AA2" s="10" t="s">
        <v>39</v>
      </c>
      <c r="AB2" s="10" t="s">
        <v>40</v>
      </c>
      <c r="AC2" s="10" t="s">
        <v>41</v>
      </c>
      <c r="AD2" s="0" t="s">
        <v>42</v>
      </c>
    </row>
    <row r="3" customFormat="false" ht="15.75" hidden="false" customHeight="true" outlineLevel="0" collapsed="false">
      <c r="A3" s="9" t="s">
        <v>30</v>
      </c>
      <c r="B3" s="9" t="n">
        <v>1</v>
      </c>
      <c r="C3" s="10" t="s">
        <v>31</v>
      </c>
      <c r="D3" s="10" t="n">
        <v>1956</v>
      </c>
      <c r="E3" s="10" t="n">
        <v>1956</v>
      </c>
      <c r="F3" s="10" t="s">
        <v>32</v>
      </c>
      <c r="G3" s="10" t="s">
        <v>33</v>
      </c>
      <c r="H3" s="10"/>
      <c r="I3" s="10"/>
      <c r="J3" s="10" t="n">
        <v>3</v>
      </c>
      <c r="K3" s="10" t="n">
        <v>-59.5</v>
      </c>
      <c r="L3" s="10" t="s">
        <v>11</v>
      </c>
      <c r="M3" s="10" t="s">
        <v>34</v>
      </c>
      <c r="N3" s="10" t="s">
        <v>35</v>
      </c>
      <c r="O3" s="10" t="s">
        <v>36</v>
      </c>
      <c r="P3" s="10" t="s">
        <v>35</v>
      </c>
      <c r="Q3" s="10" t="s">
        <v>37</v>
      </c>
      <c r="R3" s="10" t="n">
        <v>24</v>
      </c>
      <c r="S3" s="10" t="n">
        <v>8</v>
      </c>
      <c r="T3" s="11" t="n">
        <f aca="false">S3/R3</f>
        <v>0.333333333333333</v>
      </c>
      <c r="U3" s="10" t="n">
        <v>10</v>
      </c>
      <c r="V3" s="10" t="n">
        <v>14</v>
      </c>
      <c r="W3" s="12" t="n">
        <f aca="false">AVERAGE(U3:V3)</f>
        <v>12</v>
      </c>
      <c r="X3" s="10"/>
      <c r="Y3" s="12" t="n">
        <f aca="false">V3-U3</f>
        <v>4</v>
      </c>
      <c r="Z3" s="10" t="s">
        <v>38</v>
      </c>
      <c r="AA3" s="10" t="s">
        <v>39</v>
      </c>
      <c r="AB3" s="10" t="s">
        <v>40</v>
      </c>
      <c r="AC3" s="10" t="s">
        <v>41</v>
      </c>
      <c r="AD3" s="0" t="s">
        <v>42</v>
      </c>
    </row>
    <row r="4" customFormat="false" ht="15.75" hidden="false" customHeight="true" outlineLevel="0" collapsed="false">
      <c r="A4" s="9" t="s">
        <v>30</v>
      </c>
      <c r="B4" s="9" t="n">
        <v>1</v>
      </c>
      <c r="C4" s="10" t="s">
        <v>31</v>
      </c>
      <c r="D4" s="10" t="n">
        <v>1956</v>
      </c>
      <c r="E4" s="10" t="n">
        <v>1956</v>
      </c>
      <c r="F4" s="10" t="s">
        <v>32</v>
      </c>
      <c r="G4" s="10" t="s">
        <v>33</v>
      </c>
      <c r="H4" s="10"/>
      <c r="I4" s="10"/>
      <c r="J4" s="10" t="n">
        <v>3</v>
      </c>
      <c r="K4" s="10" t="n">
        <v>-59.5</v>
      </c>
      <c r="L4" s="10" t="s">
        <v>11</v>
      </c>
      <c r="M4" s="10" t="s">
        <v>34</v>
      </c>
      <c r="N4" s="10" t="s">
        <v>35</v>
      </c>
      <c r="O4" s="10" t="s">
        <v>36</v>
      </c>
      <c r="P4" s="10" t="s">
        <v>35</v>
      </c>
      <c r="Q4" s="10" t="s">
        <v>37</v>
      </c>
      <c r="R4" s="10" t="n">
        <v>36</v>
      </c>
      <c r="S4" s="10" t="n">
        <v>12</v>
      </c>
      <c r="T4" s="11" t="n">
        <f aca="false">S4/R4</f>
        <v>0.333333333333333</v>
      </c>
      <c r="U4" s="10" t="n">
        <v>15</v>
      </c>
      <c r="V4" s="10" t="n">
        <v>19</v>
      </c>
      <c r="W4" s="12" t="n">
        <f aca="false">AVERAGE(U4:V4)</f>
        <v>17</v>
      </c>
      <c r="X4" s="10"/>
      <c r="Y4" s="12" t="n">
        <f aca="false">V4-U4</f>
        <v>4</v>
      </c>
      <c r="Z4" s="10" t="s">
        <v>38</v>
      </c>
      <c r="AA4" s="10" t="s">
        <v>39</v>
      </c>
      <c r="AB4" s="10" t="s">
        <v>40</v>
      </c>
      <c r="AC4" s="10" t="s">
        <v>41</v>
      </c>
      <c r="AD4" s="0" t="s">
        <v>42</v>
      </c>
    </row>
    <row r="5" customFormat="false" ht="15.75" hidden="false" customHeight="true" outlineLevel="0" collapsed="false">
      <c r="A5" s="9" t="s">
        <v>30</v>
      </c>
      <c r="B5" s="9" t="n">
        <v>1</v>
      </c>
      <c r="C5" s="10" t="s">
        <v>31</v>
      </c>
      <c r="D5" s="10" t="n">
        <v>1956</v>
      </c>
      <c r="E5" s="10" t="n">
        <v>1956</v>
      </c>
      <c r="F5" s="10" t="s">
        <v>32</v>
      </c>
      <c r="G5" s="10" t="s">
        <v>33</v>
      </c>
      <c r="H5" s="10"/>
      <c r="I5" s="10"/>
      <c r="J5" s="10" t="n">
        <v>3</v>
      </c>
      <c r="K5" s="10" t="n">
        <v>-59.5</v>
      </c>
      <c r="L5" s="10" t="s">
        <v>11</v>
      </c>
      <c r="M5" s="10" t="s">
        <v>34</v>
      </c>
      <c r="N5" s="10" t="s">
        <v>35</v>
      </c>
      <c r="O5" s="10" t="s">
        <v>36</v>
      </c>
      <c r="P5" s="10" t="s">
        <v>35</v>
      </c>
      <c r="Q5" s="10" t="s">
        <v>37</v>
      </c>
      <c r="R5" s="10" t="n">
        <v>61</v>
      </c>
      <c r="S5" s="10" t="n">
        <v>35</v>
      </c>
      <c r="T5" s="11" t="n">
        <f aca="false">S5/R5</f>
        <v>0.573770491803279</v>
      </c>
      <c r="U5" s="10" t="n">
        <v>20</v>
      </c>
      <c r="V5" s="10" t="n">
        <v>29</v>
      </c>
      <c r="W5" s="12" t="n">
        <f aca="false">AVERAGE(U5:V5)</f>
        <v>24.5</v>
      </c>
      <c r="X5" s="10"/>
      <c r="Y5" s="12" t="n">
        <f aca="false">V5-U5</f>
        <v>9</v>
      </c>
      <c r="Z5" s="10" t="s">
        <v>38</v>
      </c>
      <c r="AA5" s="10" t="s">
        <v>39</v>
      </c>
      <c r="AB5" s="10" t="s">
        <v>40</v>
      </c>
      <c r="AC5" s="10" t="s">
        <v>41</v>
      </c>
      <c r="AD5" s="0" t="s">
        <v>42</v>
      </c>
    </row>
    <row r="6" customFormat="false" ht="15.75" hidden="false" customHeight="true" outlineLevel="0" collapsed="false">
      <c r="A6" s="9" t="s">
        <v>30</v>
      </c>
      <c r="B6" s="9" t="n">
        <v>1</v>
      </c>
      <c r="C6" s="10" t="s">
        <v>31</v>
      </c>
      <c r="D6" s="10" t="n">
        <v>1956</v>
      </c>
      <c r="E6" s="10" t="n">
        <v>1956</v>
      </c>
      <c r="F6" s="10" t="s">
        <v>32</v>
      </c>
      <c r="G6" s="10" t="s">
        <v>33</v>
      </c>
      <c r="H6" s="10"/>
      <c r="I6" s="10"/>
      <c r="J6" s="10" t="n">
        <v>3</v>
      </c>
      <c r="K6" s="10" t="n">
        <v>-59.5</v>
      </c>
      <c r="L6" s="10" t="s">
        <v>11</v>
      </c>
      <c r="M6" s="10" t="s">
        <v>34</v>
      </c>
      <c r="N6" s="10" t="s">
        <v>35</v>
      </c>
      <c r="O6" s="10" t="s">
        <v>36</v>
      </c>
      <c r="P6" s="10" t="s">
        <v>35</v>
      </c>
      <c r="Q6" s="10" t="s">
        <v>37</v>
      </c>
      <c r="R6" s="10" t="n">
        <v>48</v>
      </c>
      <c r="S6" s="10" t="n">
        <v>35</v>
      </c>
      <c r="T6" s="11" t="n">
        <f aca="false">S6/R6</f>
        <v>0.729166666666667</v>
      </c>
      <c r="U6" s="10" t="n">
        <v>30</v>
      </c>
      <c r="V6" s="10" t="n">
        <v>39</v>
      </c>
      <c r="W6" s="12" t="n">
        <f aca="false">AVERAGE(U6:V6)</f>
        <v>34.5</v>
      </c>
      <c r="X6" s="10"/>
      <c r="Y6" s="12" t="n">
        <f aca="false">V6-U6</f>
        <v>9</v>
      </c>
      <c r="Z6" s="10" t="s">
        <v>38</v>
      </c>
      <c r="AA6" s="10" t="s">
        <v>39</v>
      </c>
      <c r="AB6" s="10" t="s">
        <v>40</v>
      </c>
      <c r="AC6" s="10" t="s">
        <v>41</v>
      </c>
      <c r="AD6" s="0" t="s">
        <v>42</v>
      </c>
    </row>
    <row r="7" customFormat="false" ht="15.75" hidden="false" customHeight="true" outlineLevel="0" collapsed="false">
      <c r="A7" s="9" t="s">
        <v>30</v>
      </c>
      <c r="B7" s="9" t="n">
        <v>1</v>
      </c>
      <c r="C7" s="10" t="s">
        <v>31</v>
      </c>
      <c r="D7" s="10" t="n">
        <v>1956</v>
      </c>
      <c r="E7" s="10" t="n">
        <v>1956</v>
      </c>
      <c r="F7" s="10" t="s">
        <v>32</v>
      </c>
      <c r="G7" s="10" t="s">
        <v>33</v>
      </c>
      <c r="H7" s="10"/>
      <c r="I7" s="10"/>
      <c r="J7" s="10" t="n">
        <v>3</v>
      </c>
      <c r="K7" s="10" t="n">
        <v>-59.5</v>
      </c>
      <c r="L7" s="10" t="s">
        <v>11</v>
      </c>
      <c r="M7" s="10" t="s">
        <v>34</v>
      </c>
      <c r="N7" s="10" t="s">
        <v>35</v>
      </c>
      <c r="O7" s="10" t="s">
        <v>36</v>
      </c>
      <c r="P7" s="10" t="s">
        <v>35</v>
      </c>
      <c r="Q7" s="10" t="s">
        <v>37</v>
      </c>
      <c r="R7" s="10" t="n">
        <v>32</v>
      </c>
      <c r="S7" s="10" t="n">
        <v>22</v>
      </c>
      <c r="T7" s="11" t="n">
        <f aca="false">S7/R7</f>
        <v>0.6875</v>
      </c>
      <c r="U7" s="10" t="n">
        <v>40</v>
      </c>
      <c r="V7" s="10" t="n">
        <v>49</v>
      </c>
      <c r="W7" s="12" t="n">
        <f aca="false">AVERAGE(U7:V7)</f>
        <v>44.5</v>
      </c>
      <c r="X7" s="10"/>
      <c r="Y7" s="12" t="n">
        <f aca="false">V7-U7</f>
        <v>9</v>
      </c>
      <c r="Z7" s="10" t="s">
        <v>38</v>
      </c>
      <c r="AA7" s="10" t="s">
        <v>39</v>
      </c>
      <c r="AB7" s="10" t="s">
        <v>40</v>
      </c>
      <c r="AC7" s="10" t="s">
        <v>41</v>
      </c>
      <c r="AD7" s="0" t="s">
        <v>42</v>
      </c>
    </row>
    <row r="8" customFormat="false" ht="15.75" hidden="false" customHeight="true" outlineLevel="0" collapsed="false">
      <c r="A8" s="9" t="s">
        <v>30</v>
      </c>
      <c r="B8" s="9" t="n">
        <v>1</v>
      </c>
      <c r="C8" s="10" t="s">
        <v>31</v>
      </c>
      <c r="D8" s="10" t="n">
        <v>1956</v>
      </c>
      <c r="E8" s="10" t="n">
        <v>1956</v>
      </c>
      <c r="F8" s="10" t="s">
        <v>32</v>
      </c>
      <c r="G8" s="10" t="s">
        <v>33</v>
      </c>
      <c r="H8" s="10"/>
      <c r="I8" s="10"/>
      <c r="J8" s="10" t="n">
        <v>3</v>
      </c>
      <c r="K8" s="10" t="n">
        <v>-59.5</v>
      </c>
      <c r="L8" s="10" t="s">
        <v>11</v>
      </c>
      <c r="M8" s="10" t="s">
        <v>34</v>
      </c>
      <c r="N8" s="10" t="s">
        <v>35</v>
      </c>
      <c r="O8" s="10" t="s">
        <v>36</v>
      </c>
      <c r="P8" s="10" t="s">
        <v>35</v>
      </c>
      <c r="Q8" s="10" t="s">
        <v>37</v>
      </c>
      <c r="R8" s="10" t="n">
        <v>17</v>
      </c>
      <c r="S8" s="10" t="n">
        <v>16</v>
      </c>
      <c r="T8" s="11" t="n">
        <f aca="false">S8/R8</f>
        <v>0.941176470588235</v>
      </c>
      <c r="U8" s="10" t="n">
        <v>50</v>
      </c>
      <c r="V8" s="10" t="n">
        <v>60</v>
      </c>
      <c r="W8" s="12" t="n">
        <f aca="false">AVERAGE(U8:V8)</f>
        <v>55</v>
      </c>
      <c r="X8" s="10"/>
      <c r="Y8" s="12" t="n">
        <f aca="false">V8-U8</f>
        <v>10</v>
      </c>
      <c r="Z8" s="10" t="s">
        <v>38</v>
      </c>
      <c r="AA8" s="10" t="s">
        <v>39</v>
      </c>
      <c r="AB8" s="10" t="s">
        <v>40</v>
      </c>
      <c r="AC8" s="10" t="s">
        <v>41</v>
      </c>
      <c r="AD8" s="0" t="s">
        <v>42</v>
      </c>
    </row>
    <row r="9" customFormat="false" ht="12.75" hidden="false" customHeight="false" outlineLevel="0" collapsed="false">
      <c r="A9" s="9" t="s">
        <v>43</v>
      </c>
      <c r="B9" s="9" t="n">
        <v>2</v>
      </c>
      <c r="C9" s="10" t="s">
        <v>44</v>
      </c>
      <c r="D9" s="10" t="n">
        <v>1957</v>
      </c>
      <c r="E9" s="10" t="n">
        <v>1958</v>
      </c>
      <c r="F9" s="10" t="s">
        <v>32</v>
      </c>
      <c r="G9" s="10" t="s">
        <v>33</v>
      </c>
      <c r="H9" s="10"/>
      <c r="I9" s="10"/>
      <c r="J9" s="10" t="n">
        <v>3</v>
      </c>
      <c r="K9" s="10" t="n">
        <v>-59.5</v>
      </c>
      <c r="L9" s="10" t="s">
        <v>34</v>
      </c>
      <c r="M9" s="10" t="s">
        <v>34</v>
      </c>
      <c r="N9" s="10" t="s">
        <v>45</v>
      </c>
      <c r="O9" s="10" t="s">
        <v>36</v>
      </c>
      <c r="P9" s="10" t="s">
        <v>45</v>
      </c>
      <c r="Q9" s="10" t="s">
        <v>37</v>
      </c>
      <c r="R9" s="10" t="n">
        <v>9</v>
      </c>
      <c r="S9" s="10" t="n">
        <v>1</v>
      </c>
      <c r="T9" s="11" t="n">
        <f aca="false">S9/R9</f>
        <v>0.111111111111111</v>
      </c>
      <c r="U9" s="10" t="n">
        <v>0</v>
      </c>
      <c r="V9" s="10" t="n">
        <v>9</v>
      </c>
      <c r="W9" s="12" t="n">
        <f aca="false">AVERAGE(U9:V9)</f>
        <v>4.5</v>
      </c>
      <c r="X9" s="10"/>
      <c r="Y9" s="12" t="n">
        <f aca="false">V9-U9</f>
        <v>9</v>
      </c>
      <c r="Z9" s="10" t="s">
        <v>38</v>
      </c>
      <c r="AA9" s="10" t="s">
        <v>39</v>
      </c>
      <c r="AB9" s="10" t="s">
        <v>40</v>
      </c>
      <c r="AC9" s="10" t="s">
        <v>41</v>
      </c>
      <c r="AD9" s="0" t="s">
        <v>42</v>
      </c>
    </row>
    <row r="10" customFormat="false" ht="12.75" hidden="false" customHeight="false" outlineLevel="0" collapsed="false">
      <c r="A10" s="9" t="s">
        <v>43</v>
      </c>
      <c r="B10" s="9" t="n">
        <v>2</v>
      </c>
      <c r="C10" s="10" t="s">
        <v>44</v>
      </c>
      <c r="D10" s="10" t="n">
        <v>1957</v>
      </c>
      <c r="E10" s="10" t="n">
        <v>1958</v>
      </c>
      <c r="F10" s="10" t="s">
        <v>32</v>
      </c>
      <c r="G10" s="10" t="s">
        <v>33</v>
      </c>
      <c r="H10" s="10"/>
      <c r="I10" s="10"/>
      <c r="J10" s="10" t="n">
        <v>3</v>
      </c>
      <c r="K10" s="10" t="n">
        <v>-59.5</v>
      </c>
      <c r="L10" s="10" t="s">
        <v>34</v>
      </c>
      <c r="M10" s="10" t="s">
        <v>34</v>
      </c>
      <c r="N10" s="10" t="s">
        <v>45</v>
      </c>
      <c r="O10" s="10" t="s">
        <v>36</v>
      </c>
      <c r="P10" s="10" t="s">
        <v>45</v>
      </c>
      <c r="Q10" s="10" t="s">
        <v>37</v>
      </c>
      <c r="R10" s="10" t="n">
        <v>58</v>
      </c>
      <c r="S10" s="10" t="n">
        <v>19</v>
      </c>
      <c r="T10" s="11" t="n">
        <f aca="false">S10/R10</f>
        <v>0.327586206896552</v>
      </c>
      <c r="U10" s="10" t="n">
        <v>10</v>
      </c>
      <c r="V10" s="10" t="n">
        <v>19</v>
      </c>
      <c r="W10" s="12" t="n">
        <f aca="false">AVERAGE(U10:V10)</f>
        <v>14.5</v>
      </c>
      <c r="X10" s="10"/>
      <c r="Y10" s="12" t="n">
        <f aca="false">V10-U10</f>
        <v>9</v>
      </c>
      <c r="Z10" s="10" t="s">
        <v>38</v>
      </c>
      <c r="AA10" s="10" t="s">
        <v>39</v>
      </c>
      <c r="AB10" s="10" t="s">
        <v>40</v>
      </c>
      <c r="AC10" s="10" t="s">
        <v>41</v>
      </c>
      <c r="AD10" s="0" t="s">
        <v>42</v>
      </c>
    </row>
    <row r="11" customFormat="false" ht="12.75" hidden="false" customHeight="false" outlineLevel="0" collapsed="false">
      <c r="A11" s="9" t="s">
        <v>43</v>
      </c>
      <c r="B11" s="9" t="n">
        <v>2</v>
      </c>
      <c r="C11" s="10" t="s">
        <v>44</v>
      </c>
      <c r="D11" s="10" t="n">
        <v>1957</v>
      </c>
      <c r="E11" s="10" t="n">
        <v>1958</v>
      </c>
      <c r="F11" s="10" t="s">
        <v>32</v>
      </c>
      <c r="G11" s="10" t="s">
        <v>33</v>
      </c>
      <c r="H11" s="10"/>
      <c r="I11" s="10"/>
      <c r="J11" s="10" t="n">
        <v>3</v>
      </c>
      <c r="K11" s="10" t="n">
        <v>-59.5</v>
      </c>
      <c r="L11" s="10" t="s">
        <v>34</v>
      </c>
      <c r="M11" s="10" t="s">
        <v>34</v>
      </c>
      <c r="N11" s="10" t="s">
        <v>45</v>
      </c>
      <c r="O11" s="10" t="s">
        <v>36</v>
      </c>
      <c r="P11" s="10" t="s">
        <v>45</v>
      </c>
      <c r="Q11" s="10" t="s">
        <v>37</v>
      </c>
      <c r="R11" s="10" t="n">
        <v>61</v>
      </c>
      <c r="S11" s="10" t="n">
        <v>34</v>
      </c>
      <c r="T11" s="11" t="n">
        <f aca="false">S11/R11</f>
        <v>0.557377049180328</v>
      </c>
      <c r="U11" s="10" t="n">
        <v>20</v>
      </c>
      <c r="V11" s="10" t="n">
        <v>29</v>
      </c>
      <c r="W11" s="12" t="n">
        <f aca="false">AVERAGE(U11:V11)</f>
        <v>24.5</v>
      </c>
      <c r="X11" s="10"/>
      <c r="Y11" s="12" t="n">
        <f aca="false">V11-U11</f>
        <v>9</v>
      </c>
      <c r="Z11" s="10" t="s">
        <v>38</v>
      </c>
      <c r="AA11" s="10" t="s">
        <v>39</v>
      </c>
      <c r="AB11" s="10" t="s">
        <v>40</v>
      </c>
      <c r="AC11" s="10" t="s">
        <v>41</v>
      </c>
      <c r="AD11" s="0" t="s">
        <v>42</v>
      </c>
    </row>
    <row r="12" customFormat="false" ht="12.75" hidden="false" customHeight="false" outlineLevel="0" collapsed="false">
      <c r="A12" s="9" t="s">
        <v>43</v>
      </c>
      <c r="B12" s="9" t="n">
        <v>2</v>
      </c>
      <c r="C12" s="10" t="s">
        <v>44</v>
      </c>
      <c r="D12" s="10" t="n">
        <v>1957</v>
      </c>
      <c r="E12" s="10" t="n">
        <v>1958</v>
      </c>
      <c r="F12" s="10" t="s">
        <v>32</v>
      </c>
      <c r="G12" s="10" t="s">
        <v>33</v>
      </c>
      <c r="H12" s="10"/>
      <c r="I12" s="10"/>
      <c r="J12" s="10" t="n">
        <v>3</v>
      </c>
      <c r="K12" s="10" t="n">
        <v>-59.5</v>
      </c>
      <c r="L12" s="10" t="s">
        <v>34</v>
      </c>
      <c r="M12" s="10" t="s">
        <v>34</v>
      </c>
      <c r="N12" s="10" t="s">
        <v>45</v>
      </c>
      <c r="O12" s="10" t="s">
        <v>36</v>
      </c>
      <c r="P12" s="10" t="s">
        <v>45</v>
      </c>
      <c r="Q12" s="10" t="s">
        <v>37</v>
      </c>
      <c r="R12" s="10" t="n">
        <v>48</v>
      </c>
      <c r="S12" s="10" t="n">
        <v>36</v>
      </c>
      <c r="T12" s="11" t="n">
        <f aca="false">S12/R12</f>
        <v>0.75</v>
      </c>
      <c r="U12" s="10" t="n">
        <v>30</v>
      </c>
      <c r="V12" s="10" t="n">
        <v>39</v>
      </c>
      <c r="W12" s="12" t="n">
        <f aca="false">AVERAGE(U12:V12)</f>
        <v>34.5</v>
      </c>
      <c r="X12" s="10"/>
      <c r="Y12" s="12" t="n">
        <f aca="false">V12-U12</f>
        <v>9</v>
      </c>
      <c r="Z12" s="10" t="s">
        <v>38</v>
      </c>
      <c r="AA12" s="10" t="s">
        <v>39</v>
      </c>
      <c r="AB12" s="10" t="s">
        <v>40</v>
      </c>
      <c r="AC12" s="10" t="s">
        <v>41</v>
      </c>
      <c r="AD12" s="0" t="s">
        <v>42</v>
      </c>
    </row>
    <row r="13" customFormat="false" ht="12.75" hidden="false" customHeight="false" outlineLevel="0" collapsed="false">
      <c r="A13" s="9" t="s">
        <v>43</v>
      </c>
      <c r="B13" s="9" t="n">
        <v>2</v>
      </c>
      <c r="C13" s="10" t="s">
        <v>44</v>
      </c>
      <c r="D13" s="10" t="n">
        <v>1957</v>
      </c>
      <c r="E13" s="10" t="n">
        <v>1958</v>
      </c>
      <c r="F13" s="10" t="s">
        <v>32</v>
      </c>
      <c r="G13" s="10" t="s">
        <v>33</v>
      </c>
      <c r="H13" s="10"/>
      <c r="I13" s="10"/>
      <c r="J13" s="10" t="n">
        <v>3</v>
      </c>
      <c r="K13" s="10" t="n">
        <v>-59.5</v>
      </c>
      <c r="L13" s="10" t="s">
        <v>34</v>
      </c>
      <c r="M13" s="10" t="s">
        <v>34</v>
      </c>
      <c r="N13" s="10" t="s">
        <v>45</v>
      </c>
      <c r="O13" s="10" t="s">
        <v>36</v>
      </c>
      <c r="P13" s="10" t="s">
        <v>45</v>
      </c>
      <c r="Q13" s="10" t="s">
        <v>37</v>
      </c>
      <c r="R13" s="10" t="n">
        <v>28</v>
      </c>
      <c r="S13" s="10" t="n">
        <v>19</v>
      </c>
      <c r="T13" s="11" t="n">
        <f aca="false">S13/R13</f>
        <v>0.678571428571429</v>
      </c>
      <c r="U13" s="10" t="n">
        <v>40</v>
      </c>
      <c r="V13" s="10" t="n">
        <v>49</v>
      </c>
      <c r="W13" s="12" t="n">
        <f aca="false">AVERAGE(U13:V13)</f>
        <v>44.5</v>
      </c>
      <c r="X13" s="10"/>
      <c r="Y13" s="12" t="n">
        <f aca="false">V13-U13</f>
        <v>9</v>
      </c>
      <c r="Z13" s="10" t="s">
        <v>38</v>
      </c>
      <c r="AA13" s="10" t="s">
        <v>39</v>
      </c>
      <c r="AB13" s="10" t="s">
        <v>40</v>
      </c>
      <c r="AC13" s="10" t="s">
        <v>41</v>
      </c>
      <c r="AD13" s="0" t="s">
        <v>42</v>
      </c>
    </row>
    <row r="14" customFormat="false" ht="12.75" hidden="false" customHeight="false" outlineLevel="0" collapsed="false">
      <c r="A14" s="9" t="s">
        <v>43</v>
      </c>
      <c r="B14" s="9" t="n">
        <v>2</v>
      </c>
      <c r="C14" s="10" t="s">
        <v>44</v>
      </c>
      <c r="D14" s="10" t="n">
        <v>1957</v>
      </c>
      <c r="E14" s="10" t="n">
        <v>1958</v>
      </c>
      <c r="F14" s="10" t="s">
        <v>32</v>
      </c>
      <c r="G14" s="10" t="s">
        <v>33</v>
      </c>
      <c r="H14" s="10"/>
      <c r="I14" s="10"/>
      <c r="J14" s="10" t="n">
        <v>3</v>
      </c>
      <c r="K14" s="10" t="n">
        <v>-59.5</v>
      </c>
      <c r="L14" s="10" t="s">
        <v>34</v>
      </c>
      <c r="M14" s="10" t="s">
        <v>34</v>
      </c>
      <c r="N14" s="10" t="s">
        <v>45</v>
      </c>
      <c r="O14" s="10" t="s">
        <v>36</v>
      </c>
      <c r="P14" s="10" t="s">
        <v>45</v>
      </c>
      <c r="Q14" s="10" t="s">
        <v>37</v>
      </c>
      <c r="R14" s="10" t="n">
        <v>17</v>
      </c>
      <c r="S14" s="10" t="n">
        <v>15</v>
      </c>
      <c r="T14" s="11" t="n">
        <f aca="false">S14/R14</f>
        <v>0.882352941176471</v>
      </c>
      <c r="U14" s="10" t="n">
        <v>50</v>
      </c>
      <c r="V14" s="10" t="n">
        <v>59</v>
      </c>
      <c r="W14" s="12" t="n">
        <f aca="false">AVERAGE(U14:V14)</f>
        <v>54.5</v>
      </c>
      <c r="X14" s="10"/>
      <c r="Y14" s="12" t="n">
        <f aca="false">V14-U14</f>
        <v>9</v>
      </c>
      <c r="Z14" s="10" t="s">
        <v>38</v>
      </c>
      <c r="AA14" s="10" t="s">
        <v>39</v>
      </c>
      <c r="AB14" s="10" t="s">
        <v>40</v>
      </c>
      <c r="AC14" s="10" t="s">
        <v>41</v>
      </c>
      <c r="AD14" s="0" t="s">
        <v>42</v>
      </c>
    </row>
    <row r="15" customFormat="false" ht="12.75" hidden="false" customHeight="false" outlineLevel="0" collapsed="false">
      <c r="A15" s="9" t="s">
        <v>43</v>
      </c>
      <c r="B15" s="9" t="n">
        <v>3</v>
      </c>
      <c r="C15" s="10" t="s">
        <v>44</v>
      </c>
      <c r="D15" s="10" t="n">
        <v>1957</v>
      </c>
      <c r="E15" s="10" t="n">
        <v>1958</v>
      </c>
      <c r="F15" s="10" t="s">
        <v>46</v>
      </c>
      <c r="G15" s="10" t="s">
        <v>47</v>
      </c>
      <c r="H15" s="10"/>
      <c r="I15" s="10"/>
      <c r="J15" s="10" t="n">
        <v>10.3027609</v>
      </c>
      <c r="K15" s="10" t="n">
        <v>-61.0081263</v>
      </c>
      <c r="L15" s="10" t="s">
        <v>34</v>
      </c>
      <c r="M15" s="10" t="s">
        <v>34</v>
      </c>
      <c r="N15" s="10" t="s">
        <v>45</v>
      </c>
      <c r="O15" s="10" t="s">
        <v>36</v>
      </c>
      <c r="P15" s="10" t="s">
        <v>45</v>
      </c>
      <c r="Q15" s="10" t="s">
        <v>37</v>
      </c>
      <c r="R15" s="10" t="n">
        <v>49</v>
      </c>
      <c r="S15" s="10" t="n">
        <v>9</v>
      </c>
      <c r="T15" s="11" t="n">
        <f aca="false">S15/R15</f>
        <v>0.183673469387755</v>
      </c>
      <c r="U15" s="10" t="n">
        <v>10</v>
      </c>
      <c r="V15" s="10" t="n">
        <v>19</v>
      </c>
      <c r="W15" s="12" t="n">
        <f aca="false">AVERAGE(U15:V15)</f>
        <v>14.5</v>
      </c>
      <c r="X15" s="10"/>
      <c r="Y15" s="12" t="n">
        <f aca="false">V15-U15</f>
        <v>9</v>
      </c>
      <c r="Z15" s="10" t="s">
        <v>38</v>
      </c>
      <c r="AA15" s="10" t="s">
        <v>39</v>
      </c>
      <c r="AB15" s="10" t="s">
        <v>40</v>
      </c>
      <c r="AC15" s="10" t="s">
        <v>48</v>
      </c>
    </row>
    <row r="16" customFormat="false" ht="12.75" hidden="false" customHeight="false" outlineLevel="0" collapsed="false">
      <c r="A16" s="9" t="s">
        <v>43</v>
      </c>
      <c r="B16" s="9" t="n">
        <v>3</v>
      </c>
      <c r="C16" s="10" t="s">
        <v>44</v>
      </c>
      <c r="D16" s="10" t="n">
        <v>1957</v>
      </c>
      <c r="E16" s="10" t="n">
        <v>1958</v>
      </c>
      <c r="F16" s="10" t="s">
        <v>46</v>
      </c>
      <c r="G16" s="10" t="s">
        <v>47</v>
      </c>
      <c r="H16" s="10"/>
      <c r="I16" s="10"/>
      <c r="J16" s="10" t="n">
        <v>10.3027609</v>
      </c>
      <c r="K16" s="10" t="n">
        <v>-61.0081263</v>
      </c>
      <c r="L16" s="10" t="s">
        <v>34</v>
      </c>
      <c r="M16" s="10" t="s">
        <v>34</v>
      </c>
      <c r="N16" s="10" t="s">
        <v>45</v>
      </c>
      <c r="O16" s="10" t="s">
        <v>36</v>
      </c>
      <c r="P16" s="10" t="s">
        <v>45</v>
      </c>
      <c r="Q16" s="10" t="s">
        <v>37</v>
      </c>
      <c r="R16" s="10" t="n">
        <v>44</v>
      </c>
      <c r="S16" s="10" t="n">
        <v>15</v>
      </c>
      <c r="T16" s="11" t="n">
        <f aca="false">S16/R16</f>
        <v>0.340909090909091</v>
      </c>
      <c r="U16" s="10" t="n">
        <v>20</v>
      </c>
      <c r="V16" s="10" t="n">
        <v>29</v>
      </c>
      <c r="W16" s="12" t="n">
        <f aca="false">AVERAGE(U16:V16)</f>
        <v>24.5</v>
      </c>
      <c r="X16" s="10"/>
      <c r="Y16" s="12" t="n">
        <f aca="false">V16-U16</f>
        <v>9</v>
      </c>
      <c r="Z16" s="10" t="s">
        <v>38</v>
      </c>
      <c r="AA16" s="10" t="s">
        <v>39</v>
      </c>
      <c r="AB16" s="10" t="s">
        <v>40</v>
      </c>
      <c r="AC16" s="10" t="s">
        <v>48</v>
      </c>
    </row>
    <row r="17" customFormat="false" ht="12.75" hidden="false" customHeight="false" outlineLevel="0" collapsed="false">
      <c r="A17" s="9" t="s">
        <v>43</v>
      </c>
      <c r="B17" s="9" t="n">
        <v>3</v>
      </c>
      <c r="C17" s="10" t="s">
        <v>44</v>
      </c>
      <c r="D17" s="10" t="n">
        <v>1957</v>
      </c>
      <c r="E17" s="10" t="n">
        <v>1958</v>
      </c>
      <c r="F17" s="10" t="s">
        <v>46</v>
      </c>
      <c r="G17" s="10" t="s">
        <v>47</v>
      </c>
      <c r="H17" s="10"/>
      <c r="I17" s="10"/>
      <c r="J17" s="10" t="n">
        <v>10.3027609</v>
      </c>
      <c r="K17" s="10" t="n">
        <v>-61.0081263</v>
      </c>
      <c r="L17" s="10" t="s">
        <v>34</v>
      </c>
      <c r="M17" s="10" t="s">
        <v>34</v>
      </c>
      <c r="N17" s="10" t="s">
        <v>45</v>
      </c>
      <c r="O17" s="10" t="s">
        <v>36</v>
      </c>
      <c r="P17" s="10" t="s">
        <v>45</v>
      </c>
      <c r="Q17" s="10" t="s">
        <v>37</v>
      </c>
      <c r="R17" s="10" t="n">
        <v>33</v>
      </c>
      <c r="S17" s="10" t="n">
        <v>16</v>
      </c>
      <c r="T17" s="11" t="n">
        <f aca="false">S17/R17</f>
        <v>0.484848484848485</v>
      </c>
      <c r="U17" s="10" t="n">
        <v>30</v>
      </c>
      <c r="V17" s="10" t="n">
        <v>39</v>
      </c>
      <c r="W17" s="12" t="n">
        <f aca="false">AVERAGE(U17:V17)</f>
        <v>34.5</v>
      </c>
      <c r="X17" s="10"/>
      <c r="Y17" s="12" t="n">
        <f aca="false">V17-U17</f>
        <v>9</v>
      </c>
      <c r="Z17" s="10" t="s">
        <v>38</v>
      </c>
      <c r="AA17" s="10" t="s">
        <v>39</v>
      </c>
      <c r="AB17" s="10" t="s">
        <v>40</v>
      </c>
      <c r="AC17" s="10" t="s">
        <v>48</v>
      </c>
    </row>
    <row r="18" customFormat="false" ht="12.75" hidden="false" customHeight="false" outlineLevel="0" collapsed="false">
      <c r="A18" s="9" t="s">
        <v>43</v>
      </c>
      <c r="B18" s="9" t="n">
        <v>3</v>
      </c>
      <c r="C18" s="10" t="s">
        <v>44</v>
      </c>
      <c r="D18" s="10" t="n">
        <v>1957</v>
      </c>
      <c r="E18" s="10" t="n">
        <v>1958</v>
      </c>
      <c r="F18" s="10" t="s">
        <v>46</v>
      </c>
      <c r="G18" s="10" t="s">
        <v>47</v>
      </c>
      <c r="H18" s="10"/>
      <c r="I18" s="10"/>
      <c r="J18" s="10" t="n">
        <v>10.3027609</v>
      </c>
      <c r="K18" s="10" t="n">
        <v>-61.0081263</v>
      </c>
      <c r="L18" s="10" t="s">
        <v>34</v>
      </c>
      <c r="M18" s="10" t="s">
        <v>34</v>
      </c>
      <c r="N18" s="10" t="s">
        <v>45</v>
      </c>
      <c r="O18" s="10" t="s">
        <v>36</v>
      </c>
      <c r="P18" s="10" t="s">
        <v>45</v>
      </c>
      <c r="Q18" s="10" t="s">
        <v>37</v>
      </c>
      <c r="R18" s="10" t="n">
        <v>30</v>
      </c>
      <c r="S18" s="10" t="n">
        <v>13</v>
      </c>
      <c r="T18" s="11" t="n">
        <f aca="false">S18/R18</f>
        <v>0.433333333333333</v>
      </c>
      <c r="U18" s="10" t="n">
        <v>40</v>
      </c>
      <c r="V18" s="10" t="n">
        <v>49</v>
      </c>
      <c r="W18" s="12" t="n">
        <f aca="false">AVERAGE(U18:V18)</f>
        <v>44.5</v>
      </c>
      <c r="X18" s="10"/>
      <c r="Y18" s="12" t="n">
        <f aca="false">V18-U18</f>
        <v>9</v>
      </c>
      <c r="Z18" s="10" t="s">
        <v>38</v>
      </c>
      <c r="AA18" s="10" t="s">
        <v>39</v>
      </c>
      <c r="AB18" s="10" t="s">
        <v>40</v>
      </c>
      <c r="AC18" s="10" t="s">
        <v>48</v>
      </c>
    </row>
    <row r="19" customFormat="false" ht="12.75" hidden="false" customHeight="false" outlineLevel="0" collapsed="false">
      <c r="A19" s="9" t="s">
        <v>43</v>
      </c>
      <c r="B19" s="9" t="n">
        <v>3</v>
      </c>
      <c r="C19" s="10" t="s">
        <v>44</v>
      </c>
      <c r="D19" s="10" t="n">
        <v>1957</v>
      </c>
      <c r="E19" s="10" t="n">
        <v>1958</v>
      </c>
      <c r="F19" s="10" t="s">
        <v>46</v>
      </c>
      <c r="G19" s="10" t="s">
        <v>47</v>
      </c>
      <c r="H19" s="10"/>
      <c r="I19" s="10"/>
      <c r="J19" s="10" t="n">
        <v>10.3027609</v>
      </c>
      <c r="K19" s="10" t="n">
        <v>-61.0081263</v>
      </c>
      <c r="L19" s="10" t="s">
        <v>34</v>
      </c>
      <c r="M19" s="10" t="s">
        <v>34</v>
      </c>
      <c r="N19" s="10" t="s">
        <v>45</v>
      </c>
      <c r="O19" s="10" t="s">
        <v>36</v>
      </c>
      <c r="P19" s="10" t="s">
        <v>45</v>
      </c>
      <c r="Q19" s="10" t="s">
        <v>37</v>
      </c>
      <c r="R19" s="10" t="n">
        <v>18</v>
      </c>
      <c r="S19" s="10" t="n">
        <v>5</v>
      </c>
      <c r="T19" s="11" t="n">
        <f aca="false">S19/R19</f>
        <v>0.277777777777778</v>
      </c>
      <c r="U19" s="10" t="n">
        <v>50</v>
      </c>
      <c r="V19" s="10" t="n">
        <v>60</v>
      </c>
      <c r="W19" s="12" t="n">
        <f aca="false">AVERAGE(U19:V19)</f>
        <v>55</v>
      </c>
      <c r="X19" s="10"/>
      <c r="Y19" s="12" t="n">
        <f aca="false">V19-U19</f>
        <v>10</v>
      </c>
      <c r="Z19" s="10" t="s">
        <v>38</v>
      </c>
      <c r="AA19" s="10" t="s">
        <v>39</v>
      </c>
      <c r="AB19" s="10" t="s">
        <v>40</v>
      </c>
      <c r="AC19" s="10" t="s">
        <v>48</v>
      </c>
    </row>
    <row r="20" customFormat="false" ht="12.75" hidden="false" customHeight="false" outlineLevel="0" collapsed="false">
      <c r="A20" s="13" t="s">
        <v>49</v>
      </c>
      <c r="B20" s="13" t="n">
        <v>4</v>
      </c>
      <c r="C20" s="14" t="s">
        <v>50</v>
      </c>
      <c r="D20" s="14" t="n">
        <v>1960</v>
      </c>
      <c r="E20" s="14" t="n">
        <v>1960</v>
      </c>
      <c r="F20" s="13" t="s">
        <v>51</v>
      </c>
      <c r="G20" s="13" t="s">
        <v>52</v>
      </c>
      <c r="H20" s="14" t="s">
        <v>53</v>
      </c>
      <c r="I20" s="15"/>
      <c r="J20" s="13" t="n">
        <v>7.0617085</v>
      </c>
      <c r="K20" s="13" t="n">
        <v>-73.8519319</v>
      </c>
      <c r="L20" s="13" t="s">
        <v>34</v>
      </c>
      <c r="M20" s="13" t="s">
        <v>34</v>
      </c>
      <c r="N20" s="13" t="s">
        <v>45</v>
      </c>
      <c r="O20" s="14" t="s">
        <v>36</v>
      </c>
      <c r="P20" s="13" t="s">
        <v>45</v>
      </c>
      <c r="Q20" s="13" t="s">
        <v>54</v>
      </c>
      <c r="R20" s="13" t="n">
        <v>19</v>
      </c>
      <c r="S20" s="13" t="n">
        <v>4</v>
      </c>
      <c r="T20" s="16" t="n">
        <f aca="false">S20/R20</f>
        <v>0.210526315789474</v>
      </c>
      <c r="U20" s="13" t="n">
        <v>5</v>
      </c>
      <c r="V20" s="13" t="n">
        <v>9</v>
      </c>
      <c r="W20" s="13" t="n">
        <f aca="false">AVERAGE(U20:V20)</f>
        <v>7</v>
      </c>
      <c r="X20" s="15"/>
      <c r="Y20" s="13" t="n">
        <f aca="false">V20-U20</f>
        <v>4</v>
      </c>
      <c r="Z20" s="13" t="s">
        <v>38</v>
      </c>
      <c r="AA20" s="13" t="s">
        <v>39</v>
      </c>
      <c r="AB20" s="13" t="s">
        <v>40</v>
      </c>
      <c r="AC20" s="13" t="s">
        <v>48</v>
      </c>
    </row>
    <row r="21" customFormat="false" ht="12.75" hidden="false" customHeight="false" outlineLevel="0" collapsed="false">
      <c r="A21" s="13" t="s">
        <v>49</v>
      </c>
      <c r="B21" s="13" t="n">
        <v>4</v>
      </c>
      <c r="C21" s="14" t="s">
        <v>50</v>
      </c>
      <c r="D21" s="14" t="n">
        <v>1960</v>
      </c>
      <c r="E21" s="14" t="n">
        <v>1960</v>
      </c>
      <c r="F21" s="13" t="s">
        <v>51</v>
      </c>
      <c r="G21" s="13" t="s">
        <v>52</v>
      </c>
      <c r="H21" s="14" t="s">
        <v>53</v>
      </c>
      <c r="I21" s="15"/>
      <c r="J21" s="13" t="n">
        <v>7.0617085</v>
      </c>
      <c r="K21" s="13" t="n">
        <v>-73.8519319</v>
      </c>
      <c r="L21" s="13" t="s">
        <v>34</v>
      </c>
      <c r="M21" s="13" t="s">
        <v>34</v>
      </c>
      <c r="N21" s="13" t="s">
        <v>45</v>
      </c>
      <c r="O21" s="14" t="s">
        <v>36</v>
      </c>
      <c r="P21" s="13" t="s">
        <v>45</v>
      </c>
      <c r="Q21" s="13" t="s">
        <v>54</v>
      </c>
      <c r="R21" s="13" t="n">
        <v>19</v>
      </c>
      <c r="S21" s="13" t="n">
        <v>3</v>
      </c>
      <c r="T21" s="16" t="n">
        <f aca="false">S21/R21</f>
        <v>0.157894736842105</v>
      </c>
      <c r="U21" s="13" t="n">
        <v>10</v>
      </c>
      <c r="V21" s="13" t="n">
        <v>14</v>
      </c>
      <c r="W21" s="13" t="n">
        <f aca="false">AVERAGE(U21:V21)</f>
        <v>12</v>
      </c>
      <c r="X21" s="15"/>
      <c r="Y21" s="13" t="n">
        <f aca="false">V21-U21</f>
        <v>4</v>
      </c>
      <c r="Z21" s="13" t="s">
        <v>38</v>
      </c>
      <c r="AA21" s="13" t="s">
        <v>39</v>
      </c>
      <c r="AB21" s="13" t="s">
        <v>40</v>
      </c>
      <c r="AC21" s="13" t="s">
        <v>48</v>
      </c>
    </row>
    <row r="22" customFormat="false" ht="12.75" hidden="false" customHeight="false" outlineLevel="0" collapsed="false">
      <c r="A22" s="13" t="s">
        <v>49</v>
      </c>
      <c r="B22" s="13" t="n">
        <v>4</v>
      </c>
      <c r="C22" s="14" t="s">
        <v>50</v>
      </c>
      <c r="D22" s="14" t="n">
        <v>1960</v>
      </c>
      <c r="E22" s="14" t="n">
        <v>1960</v>
      </c>
      <c r="F22" s="13" t="s">
        <v>51</v>
      </c>
      <c r="G22" s="13" t="s">
        <v>52</v>
      </c>
      <c r="H22" s="14" t="s">
        <v>53</v>
      </c>
      <c r="I22" s="15"/>
      <c r="J22" s="13" t="n">
        <v>7.0617085</v>
      </c>
      <c r="K22" s="13" t="n">
        <v>-73.8519319</v>
      </c>
      <c r="L22" s="13" t="s">
        <v>34</v>
      </c>
      <c r="M22" s="13" t="s">
        <v>34</v>
      </c>
      <c r="N22" s="13" t="s">
        <v>45</v>
      </c>
      <c r="O22" s="14" t="s">
        <v>36</v>
      </c>
      <c r="P22" s="13" t="s">
        <v>45</v>
      </c>
      <c r="Q22" s="13" t="s">
        <v>54</v>
      </c>
      <c r="R22" s="13" t="n">
        <v>19</v>
      </c>
      <c r="S22" s="13" t="n">
        <v>4</v>
      </c>
      <c r="T22" s="16" t="n">
        <f aca="false">S22/R22</f>
        <v>0.210526315789474</v>
      </c>
      <c r="U22" s="13" t="n">
        <v>15</v>
      </c>
      <c r="V22" s="13" t="n">
        <v>19</v>
      </c>
      <c r="W22" s="13" t="n">
        <f aca="false">AVERAGE(U22:V22)</f>
        <v>17</v>
      </c>
      <c r="X22" s="15"/>
      <c r="Y22" s="13" t="n">
        <f aca="false">V22-U22</f>
        <v>4</v>
      </c>
      <c r="Z22" s="13" t="s">
        <v>38</v>
      </c>
      <c r="AA22" s="13" t="s">
        <v>39</v>
      </c>
      <c r="AB22" s="13" t="s">
        <v>40</v>
      </c>
      <c r="AC22" s="13" t="s">
        <v>48</v>
      </c>
    </row>
    <row r="23" customFormat="false" ht="12.75" hidden="false" customHeight="false" outlineLevel="0" collapsed="false">
      <c r="A23" s="13" t="s">
        <v>49</v>
      </c>
      <c r="B23" s="13" t="n">
        <v>4</v>
      </c>
      <c r="C23" s="14" t="s">
        <v>50</v>
      </c>
      <c r="D23" s="14" t="n">
        <v>1960</v>
      </c>
      <c r="E23" s="14" t="n">
        <v>1960</v>
      </c>
      <c r="F23" s="13" t="s">
        <v>51</v>
      </c>
      <c r="G23" s="13" t="s">
        <v>52</v>
      </c>
      <c r="H23" s="14" t="s">
        <v>53</v>
      </c>
      <c r="I23" s="15"/>
      <c r="J23" s="13" t="n">
        <v>7.0617085</v>
      </c>
      <c r="K23" s="13" t="n">
        <v>-73.8519319</v>
      </c>
      <c r="L23" s="13" t="s">
        <v>34</v>
      </c>
      <c r="M23" s="13" t="s">
        <v>34</v>
      </c>
      <c r="N23" s="13" t="s">
        <v>45</v>
      </c>
      <c r="O23" s="14" t="s">
        <v>36</v>
      </c>
      <c r="P23" s="13" t="s">
        <v>45</v>
      </c>
      <c r="Q23" s="13" t="s">
        <v>54</v>
      </c>
      <c r="R23" s="13" t="n">
        <v>21</v>
      </c>
      <c r="S23" s="13" t="n">
        <v>3</v>
      </c>
      <c r="T23" s="16" t="n">
        <f aca="false">S23/R23</f>
        <v>0.142857142857143</v>
      </c>
      <c r="U23" s="13" t="n">
        <v>20</v>
      </c>
      <c r="V23" s="13" t="n">
        <v>29</v>
      </c>
      <c r="W23" s="13" t="n">
        <f aca="false">AVERAGE(U23:V23)</f>
        <v>24.5</v>
      </c>
      <c r="X23" s="15"/>
      <c r="Y23" s="13" t="n">
        <f aca="false">V23-U23</f>
        <v>9</v>
      </c>
      <c r="Z23" s="13" t="s">
        <v>38</v>
      </c>
      <c r="AA23" s="13" t="s">
        <v>39</v>
      </c>
      <c r="AB23" s="13" t="s">
        <v>40</v>
      </c>
      <c r="AC23" s="13" t="s">
        <v>48</v>
      </c>
    </row>
    <row r="24" customFormat="false" ht="12.75" hidden="false" customHeight="false" outlineLevel="0" collapsed="false">
      <c r="A24" s="13" t="s">
        <v>49</v>
      </c>
      <c r="B24" s="13" t="n">
        <v>4</v>
      </c>
      <c r="C24" s="14" t="s">
        <v>50</v>
      </c>
      <c r="D24" s="14" t="n">
        <v>1960</v>
      </c>
      <c r="E24" s="14" t="n">
        <v>1960</v>
      </c>
      <c r="F24" s="13" t="s">
        <v>51</v>
      </c>
      <c r="G24" s="13" t="s">
        <v>52</v>
      </c>
      <c r="H24" s="14" t="s">
        <v>53</v>
      </c>
      <c r="I24" s="15"/>
      <c r="J24" s="13" t="n">
        <v>7.0617085</v>
      </c>
      <c r="K24" s="13" t="n">
        <v>-73.8519319</v>
      </c>
      <c r="L24" s="13" t="s">
        <v>34</v>
      </c>
      <c r="M24" s="13" t="s">
        <v>34</v>
      </c>
      <c r="N24" s="13" t="s">
        <v>45</v>
      </c>
      <c r="O24" s="14" t="s">
        <v>36</v>
      </c>
      <c r="P24" s="13" t="s">
        <v>45</v>
      </c>
      <c r="Q24" s="13" t="s">
        <v>54</v>
      </c>
      <c r="R24" s="13" t="n">
        <v>20</v>
      </c>
      <c r="S24" s="13" t="n">
        <v>7</v>
      </c>
      <c r="T24" s="16" t="n">
        <f aca="false">S24/R24</f>
        <v>0.35</v>
      </c>
      <c r="U24" s="13" t="n">
        <v>30</v>
      </c>
      <c r="V24" s="13" t="n">
        <v>39</v>
      </c>
      <c r="W24" s="13" t="n">
        <f aca="false">AVERAGE(U24:V24)</f>
        <v>34.5</v>
      </c>
      <c r="X24" s="15"/>
      <c r="Y24" s="13" t="n">
        <f aca="false">V24-U24</f>
        <v>9</v>
      </c>
      <c r="Z24" s="13" t="s">
        <v>38</v>
      </c>
      <c r="AA24" s="13" t="s">
        <v>39</v>
      </c>
      <c r="AB24" s="13" t="s">
        <v>40</v>
      </c>
      <c r="AC24" s="13" t="s">
        <v>48</v>
      </c>
    </row>
    <row r="25" customFormat="false" ht="12.75" hidden="false" customHeight="false" outlineLevel="0" collapsed="false">
      <c r="A25" s="13" t="s">
        <v>49</v>
      </c>
      <c r="B25" s="13" t="n">
        <v>4</v>
      </c>
      <c r="C25" s="14" t="s">
        <v>50</v>
      </c>
      <c r="D25" s="14" t="n">
        <v>1960</v>
      </c>
      <c r="E25" s="14" t="n">
        <v>1960</v>
      </c>
      <c r="F25" s="13" t="s">
        <v>51</v>
      </c>
      <c r="G25" s="13" t="s">
        <v>52</v>
      </c>
      <c r="H25" s="14" t="s">
        <v>53</v>
      </c>
      <c r="I25" s="15"/>
      <c r="J25" s="13" t="n">
        <v>7.0617085</v>
      </c>
      <c r="K25" s="13" t="n">
        <v>-73.8519319</v>
      </c>
      <c r="L25" s="13" t="s">
        <v>34</v>
      </c>
      <c r="M25" s="13" t="s">
        <v>34</v>
      </c>
      <c r="N25" s="13" t="s">
        <v>45</v>
      </c>
      <c r="O25" s="14" t="s">
        <v>36</v>
      </c>
      <c r="P25" s="13" t="s">
        <v>45</v>
      </c>
      <c r="Q25" s="13" t="s">
        <v>54</v>
      </c>
      <c r="R25" s="13" t="n">
        <v>19</v>
      </c>
      <c r="S25" s="13" t="n">
        <v>7</v>
      </c>
      <c r="T25" s="16" t="n">
        <f aca="false">S25/R25</f>
        <v>0.368421052631579</v>
      </c>
      <c r="U25" s="13" t="n">
        <v>40</v>
      </c>
      <c r="V25" s="13" t="n">
        <v>49</v>
      </c>
      <c r="W25" s="13" t="n">
        <f aca="false">AVERAGE(U25:V25)</f>
        <v>44.5</v>
      </c>
      <c r="X25" s="15"/>
      <c r="Y25" s="13" t="n">
        <f aca="false">V25-U25</f>
        <v>9</v>
      </c>
      <c r="Z25" s="13" t="s">
        <v>38</v>
      </c>
      <c r="AA25" s="13" t="s">
        <v>39</v>
      </c>
      <c r="AB25" s="13" t="s">
        <v>40</v>
      </c>
      <c r="AC25" s="13" t="s">
        <v>48</v>
      </c>
    </row>
    <row r="26" customFormat="false" ht="12.75" hidden="false" customHeight="false" outlineLevel="0" collapsed="false">
      <c r="A26" s="13" t="s">
        <v>49</v>
      </c>
      <c r="B26" s="13" t="n">
        <v>4</v>
      </c>
      <c r="C26" s="14" t="s">
        <v>50</v>
      </c>
      <c r="D26" s="14" t="n">
        <v>1960</v>
      </c>
      <c r="E26" s="14" t="n">
        <v>1960</v>
      </c>
      <c r="F26" s="13" t="s">
        <v>51</v>
      </c>
      <c r="G26" s="13" t="s">
        <v>52</v>
      </c>
      <c r="H26" s="14" t="s">
        <v>53</v>
      </c>
      <c r="I26" s="15"/>
      <c r="J26" s="13" t="n">
        <v>7.0617085</v>
      </c>
      <c r="K26" s="13" t="n">
        <v>-73.8519319</v>
      </c>
      <c r="L26" s="13" t="s">
        <v>34</v>
      </c>
      <c r="M26" s="13" t="s">
        <v>34</v>
      </c>
      <c r="N26" s="13" t="s">
        <v>45</v>
      </c>
      <c r="O26" s="14" t="s">
        <v>36</v>
      </c>
      <c r="P26" s="13" t="s">
        <v>45</v>
      </c>
      <c r="Q26" s="13" t="s">
        <v>54</v>
      </c>
      <c r="R26" s="13" t="n">
        <v>59</v>
      </c>
      <c r="S26" s="13" t="n">
        <v>10</v>
      </c>
      <c r="T26" s="16" t="n">
        <f aca="false">S26/R26</f>
        <v>0.169491525423729</v>
      </c>
      <c r="U26" s="13" t="n">
        <v>50</v>
      </c>
      <c r="V26" s="13" t="n">
        <v>60</v>
      </c>
      <c r="W26" s="13" t="n">
        <f aca="false">AVERAGE(U26:V26)</f>
        <v>55</v>
      </c>
      <c r="X26" s="15"/>
      <c r="Y26" s="13" t="n">
        <f aca="false">V26-U26</f>
        <v>10</v>
      </c>
      <c r="Z26" s="13" t="s">
        <v>38</v>
      </c>
      <c r="AA26" s="13" t="s">
        <v>39</v>
      </c>
      <c r="AB26" s="13" t="s">
        <v>40</v>
      </c>
      <c r="AC26" s="14" t="s">
        <v>48</v>
      </c>
    </row>
    <row r="27" customFormat="false" ht="12.75" hidden="false" customHeight="false" outlineLevel="0" collapsed="false">
      <c r="A27" s="14" t="s">
        <v>55</v>
      </c>
      <c r="B27" s="14" t="n">
        <v>5</v>
      </c>
      <c r="C27" s="14" t="s">
        <v>56</v>
      </c>
      <c r="D27" s="14" t="n">
        <v>1964</v>
      </c>
      <c r="E27" s="14" t="n">
        <v>1964</v>
      </c>
      <c r="F27" s="14" t="s">
        <v>57</v>
      </c>
      <c r="G27" s="13" t="s">
        <v>58</v>
      </c>
      <c r="H27" s="14" t="s">
        <v>58</v>
      </c>
      <c r="I27" s="17"/>
      <c r="J27" s="14" t="n">
        <v>5.02432673349748</v>
      </c>
      <c r="K27" s="14" t="n">
        <v>-54.9936333831786</v>
      </c>
      <c r="L27" s="13" t="s">
        <v>34</v>
      </c>
      <c r="M27" s="13" t="s">
        <v>34</v>
      </c>
      <c r="N27" s="14" t="s">
        <v>45</v>
      </c>
      <c r="O27" s="14" t="s">
        <v>36</v>
      </c>
      <c r="P27" s="14" t="s">
        <v>45</v>
      </c>
      <c r="Q27" s="14" t="s">
        <v>37</v>
      </c>
      <c r="R27" s="14" t="n">
        <v>26</v>
      </c>
      <c r="S27" s="14" t="n">
        <v>13</v>
      </c>
      <c r="T27" s="16" t="n">
        <f aca="false">S27/R27</f>
        <v>0.5</v>
      </c>
      <c r="U27" s="14" t="n">
        <v>10</v>
      </c>
      <c r="V27" s="14" t="n">
        <v>20</v>
      </c>
      <c r="W27" s="13" t="n">
        <f aca="false">AVERAGE(U27:V27)</f>
        <v>15</v>
      </c>
      <c r="X27" s="17"/>
      <c r="Y27" s="13" t="n">
        <f aca="false">V27-U27</f>
        <v>10</v>
      </c>
      <c r="Z27" s="14" t="s">
        <v>38</v>
      </c>
      <c r="AA27" s="14" t="s">
        <v>39</v>
      </c>
      <c r="AB27" s="14" t="s">
        <v>40</v>
      </c>
      <c r="AC27" s="14" t="s">
        <v>48</v>
      </c>
      <c r="AD27" s="18"/>
    </row>
    <row r="28" customFormat="false" ht="12.75" hidden="false" customHeight="false" outlineLevel="0" collapsed="false">
      <c r="A28" s="14" t="s">
        <v>55</v>
      </c>
      <c r="B28" s="14" t="n">
        <v>5</v>
      </c>
      <c r="C28" s="14" t="s">
        <v>56</v>
      </c>
      <c r="D28" s="14" t="n">
        <v>1964</v>
      </c>
      <c r="E28" s="14" t="n">
        <v>1964</v>
      </c>
      <c r="F28" s="14" t="s">
        <v>57</v>
      </c>
      <c r="G28" s="13" t="s">
        <v>58</v>
      </c>
      <c r="H28" s="14" t="s">
        <v>58</v>
      </c>
      <c r="I28" s="17"/>
      <c r="J28" s="14" t="n">
        <v>5.02432673349748</v>
      </c>
      <c r="K28" s="14" t="n">
        <v>-54.9936333831786</v>
      </c>
      <c r="L28" s="13" t="s">
        <v>34</v>
      </c>
      <c r="M28" s="13" t="s">
        <v>34</v>
      </c>
      <c r="N28" s="14" t="s">
        <v>45</v>
      </c>
      <c r="O28" s="14" t="s">
        <v>36</v>
      </c>
      <c r="P28" s="14" t="s">
        <v>45</v>
      </c>
      <c r="Q28" s="14" t="s">
        <v>37</v>
      </c>
      <c r="R28" s="14" t="n">
        <v>18</v>
      </c>
      <c r="S28" s="14" t="n">
        <v>13</v>
      </c>
      <c r="T28" s="16" t="n">
        <f aca="false">S28/R28</f>
        <v>0.722222222222222</v>
      </c>
      <c r="U28" s="14" t="n">
        <v>21</v>
      </c>
      <c r="V28" s="14" t="n">
        <v>30</v>
      </c>
      <c r="W28" s="13" t="n">
        <f aca="false">AVERAGE(U28:V28)</f>
        <v>25.5</v>
      </c>
      <c r="X28" s="17"/>
      <c r="Y28" s="13" t="n">
        <f aca="false">V28-U28</f>
        <v>9</v>
      </c>
      <c r="Z28" s="14" t="s">
        <v>38</v>
      </c>
      <c r="AA28" s="14" t="s">
        <v>39</v>
      </c>
      <c r="AB28" s="14" t="s">
        <v>40</v>
      </c>
      <c r="AC28" s="14" t="s">
        <v>48</v>
      </c>
      <c r="AD28" s="18"/>
    </row>
    <row r="29" customFormat="false" ht="12.75" hidden="false" customHeight="false" outlineLevel="0" collapsed="false">
      <c r="A29" s="14" t="s">
        <v>55</v>
      </c>
      <c r="B29" s="14" t="n">
        <v>5</v>
      </c>
      <c r="C29" s="14" t="s">
        <v>56</v>
      </c>
      <c r="D29" s="14" t="n">
        <v>1964</v>
      </c>
      <c r="E29" s="14" t="n">
        <v>1964</v>
      </c>
      <c r="F29" s="14" t="s">
        <v>57</v>
      </c>
      <c r="G29" s="13" t="s">
        <v>58</v>
      </c>
      <c r="H29" s="14" t="s">
        <v>58</v>
      </c>
      <c r="I29" s="17"/>
      <c r="J29" s="14" t="n">
        <v>5.02432673349748</v>
      </c>
      <c r="K29" s="14" t="n">
        <v>-54.9936333831786</v>
      </c>
      <c r="L29" s="13" t="s">
        <v>34</v>
      </c>
      <c r="M29" s="13" t="s">
        <v>34</v>
      </c>
      <c r="N29" s="14" t="s">
        <v>45</v>
      </c>
      <c r="O29" s="14" t="s">
        <v>36</v>
      </c>
      <c r="P29" s="14" t="s">
        <v>45</v>
      </c>
      <c r="Q29" s="14" t="s">
        <v>37</v>
      </c>
      <c r="R29" s="14" t="n">
        <v>17</v>
      </c>
      <c r="S29" s="14" t="n">
        <v>13</v>
      </c>
      <c r="T29" s="16" t="n">
        <f aca="false">S29/R29</f>
        <v>0.764705882352941</v>
      </c>
      <c r="U29" s="14" t="n">
        <v>31</v>
      </c>
      <c r="V29" s="14" t="n">
        <v>50</v>
      </c>
      <c r="W29" s="13" t="n">
        <f aca="false">AVERAGE(U29:V29)</f>
        <v>40.5</v>
      </c>
      <c r="X29" s="17"/>
      <c r="Y29" s="13" t="n">
        <f aca="false">V29-U29</f>
        <v>19</v>
      </c>
      <c r="Z29" s="14" t="s">
        <v>38</v>
      </c>
      <c r="AA29" s="14" t="s">
        <v>39</v>
      </c>
      <c r="AB29" s="14" t="s">
        <v>40</v>
      </c>
      <c r="AC29" s="14" t="s">
        <v>48</v>
      </c>
      <c r="AD29" s="18"/>
    </row>
    <row r="30" customFormat="false" ht="12.75" hidden="false" customHeight="false" outlineLevel="0" collapsed="false">
      <c r="A30" s="14" t="s">
        <v>55</v>
      </c>
      <c r="B30" s="14" t="n">
        <v>5</v>
      </c>
      <c r="C30" s="14" t="s">
        <v>56</v>
      </c>
      <c r="D30" s="14" t="n">
        <v>1964</v>
      </c>
      <c r="E30" s="14" t="n">
        <v>1964</v>
      </c>
      <c r="F30" s="14" t="s">
        <v>57</v>
      </c>
      <c r="G30" s="13" t="s">
        <v>58</v>
      </c>
      <c r="H30" s="14" t="s">
        <v>58</v>
      </c>
      <c r="I30" s="17"/>
      <c r="J30" s="14" t="n">
        <v>5.02432673349748</v>
      </c>
      <c r="K30" s="14" t="n">
        <v>-54.9936333831786</v>
      </c>
      <c r="L30" s="13" t="s">
        <v>34</v>
      </c>
      <c r="M30" s="13" t="s">
        <v>34</v>
      </c>
      <c r="N30" s="14" t="s">
        <v>45</v>
      </c>
      <c r="O30" s="14" t="s">
        <v>36</v>
      </c>
      <c r="P30" s="14" t="s">
        <v>45</v>
      </c>
      <c r="Q30" s="14" t="s">
        <v>37</v>
      </c>
      <c r="R30" s="14" t="n">
        <v>5</v>
      </c>
      <c r="S30" s="14" t="n">
        <v>5</v>
      </c>
      <c r="T30" s="16" t="n">
        <f aca="false">S30/R30</f>
        <v>1</v>
      </c>
      <c r="U30" s="14" t="n">
        <v>51</v>
      </c>
      <c r="V30" s="14" t="n">
        <v>65</v>
      </c>
      <c r="W30" s="13" t="n">
        <f aca="false">AVERAGE(U30:V30)</f>
        <v>58</v>
      </c>
      <c r="X30" s="17"/>
      <c r="Y30" s="13" t="n">
        <f aca="false">V30-U30</f>
        <v>14</v>
      </c>
      <c r="Z30" s="14" t="s">
        <v>38</v>
      </c>
      <c r="AA30" s="14" t="s">
        <v>39</v>
      </c>
      <c r="AB30" s="14" t="s">
        <v>40</v>
      </c>
      <c r="AC30" s="14" t="s">
        <v>48</v>
      </c>
      <c r="AD30" s="18"/>
    </row>
    <row r="31" customFormat="false" ht="12.75" hidden="false" customHeight="false" outlineLevel="0" collapsed="false">
      <c r="A31" s="14" t="s">
        <v>55</v>
      </c>
      <c r="B31" s="14" t="n">
        <v>17</v>
      </c>
      <c r="C31" s="14" t="s">
        <v>56</v>
      </c>
      <c r="D31" s="14" t="n">
        <v>1964</v>
      </c>
      <c r="E31" s="14" t="n">
        <v>1964</v>
      </c>
      <c r="F31" s="14" t="s">
        <v>57</v>
      </c>
      <c r="G31" s="13" t="s">
        <v>58</v>
      </c>
      <c r="H31" s="14"/>
      <c r="I31" s="17"/>
      <c r="J31" s="14" t="n">
        <v>4.4898876</v>
      </c>
      <c r="K31" s="14" t="n">
        <v>-55.3643202</v>
      </c>
      <c r="L31" s="13" t="s">
        <v>34</v>
      </c>
      <c r="M31" s="13" t="s">
        <v>34</v>
      </c>
      <c r="N31" s="14" t="s">
        <v>45</v>
      </c>
      <c r="O31" s="14" t="s">
        <v>36</v>
      </c>
      <c r="P31" s="14" t="s">
        <v>45</v>
      </c>
      <c r="Q31" s="14" t="s">
        <v>37</v>
      </c>
      <c r="R31" s="14" t="n">
        <v>18</v>
      </c>
      <c r="S31" s="14" t="n">
        <v>10</v>
      </c>
      <c r="T31" s="16" t="n">
        <f aca="false">S31/R31</f>
        <v>0.555555555555556</v>
      </c>
      <c r="U31" s="14" t="n">
        <v>10</v>
      </c>
      <c r="V31" s="14" t="n">
        <v>20</v>
      </c>
      <c r="W31" s="13" t="n">
        <f aca="false">AVERAGE(U31:V31)</f>
        <v>15</v>
      </c>
      <c r="X31" s="17"/>
      <c r="Y31" s="13" t="n">
        <f aca="false">V31-U31</f>
        <v>10</v>
      </c>
      <c r="Z31" s="14" t="s">
        <v>38</v>
      </c>
      <c r="AA31" s="14" t="s">
        <v>39</v>
      </c>
      <c r="AB31" s="14" t="s">
        <v>40</v>
      </c>
      <c r="AC31" s="14" t="s">
        <v>48</v>
      </c>
      <c r="AD31" s="18"/>
    </row>
    <row r="32" customFormat="false" ht="12.75" hidden="false" customHeight="false" outlineLevel="0" collapsed="false">
      <c r="A32" s="14" t="s">
        <v>55</v>
      </c>
      <c r="B32" s="14" t="n">
        <v>17</v>
      </c>
      <c r="C32" s="14" t="s">
        <v>56</v>
      </c>
      <c r="D32" s="14" t="n">
        <v>1964</v>
      </c>
      <c r="E32" s="14" t="n">
        <v>1964</v>
      </c>
      <c r="F32" s="14" t="s">
        <v>57</v>
      </c>
      <c r="G32" s="13" t="s">
        <v>58</v>
      </c>
      <c r="H32" s="14"/>
      <c r="I32" s="17"/>
      <c r="J32" s="14" t="n">
        <v>4.4898876</v>
      </c>
      <c r="K32" s="14" t="n">
        <v>-55.3643202</v>
      </c>
      <c r="L32" s="13" t="s">
        <v>34</v>
      </c>
      <c r="M32" s="13" t="s">
        <v>34</v>
      </c>
      <c r="N32" s="14" t="s">
        <v>45</v>
      </c>
      <c r="O32" s="14" t="s">
        <v>36</v>
      </c>
      <c r="P32" s="14" t="s">
        <v>45</v>
      </c>
      <c r="Q32" s="14" t="s">
        <v>37</v>
      </c>
      <c r="R32" s="14" t="n">
        <v>22</v>
      </c>
      <c r="S32" s="14" t="n">
        <v>17</v>
      </c>
      <c r="T32" s="16" t="n">
        <f aca="false">S32/R32</f>
        <v>0.772727272727273</v>
      </c>
      <c r="U32" s="14" t="n">
        <v>21</v>
      </c>
      <c r="V32" s="14" t="n">
        <v>30</v>
      </c>
      <c r="W32" s="13" t="n">
        <f aca="false">AVERAGE(U32:V32)</f>
        <v>25.5</v>
      </c>
      <c r="X32" s="17"/>
      <c r="Y32" s="13" t="n">
        <f aca="false">V32-U32</f>
        <v>9</v>
      </c>
      <c r="Z32" s="14" t="s">
        <v>38</v>
      </c>
      <c r="AA32" s="14" t="s">
        <v>39</v>
      </c>
      <c r="AB32" s="14" t="s">
        <v>40</v>
      </c>
      <c r="AC32" s="14" t="s">
        <v>48</v>
      </c>
      <c r="AD32" s="18"/>
    </row>
    <row r="33" customFormat="false" ht="12.75" hidden="false" customHeight="false" outlineLevel="0" collapsed="false">
      <c r="A33" s="14" t="s">
        <v>55</v>
      </c>
      <c r="B33" s="14" t="n">
        <v>17</v>
      </c>
      <c r="C33" s="14" t="s">
        <v>56</v>
      </c>
      <c r="D33" s="14" t="n">
        <v>1964</v>
      </c>
      <c r="E33" s="14" t="n">
        <v>1964</v>
      </c>
      <c r="F33" s="14" t="s">
        <v>57</v>
      </c>
      <c r="G33" s="13" t="s">
        <v>58</v>
      </c>
      <c r="H33" s="14"/>
      <c r="I33" s="17"/>
      <c r="J33" s="14" t="n">
        <v>4.4898876</v>
      </c>
      <c r="K33" s="14" t="n">
        <v>-55.3643202</v>
      </c>
      <c r="L33" s="13" t="s">
        <v>34</v>
      </c>
      <c r="M33" s="13" t="s">
        <v>34</v>
      </c>
      <c r="N33" s="14" t="s">
        <v>45</v>
      </c>
      <c r="O33" s="14" t="s">
        <v>36</v>
      </c>
      <c r="P33" s="14" t="s">
        <v>45</v>
      </c>
      <c r="Q33" s="14" t="s">
        <v>37</v>
      </c>
      <c r="R33" s="14" t="n">
        <v>24</v>
      </c>
      <c r="S33" s="14" t="n">
        <v>19</v>
      </c>
      <c r="T33" s="16" t="n">
        <f aca="false">S33/R33</f>
        <v>0.791666666666667</v>
      </c>
      <c r="U33" s="14" t="n">
        <v>31</v>
      </c>
      <c r="V33" s="14" t="n">
        <v>50</v>
      </c>
      <c r="W33" s="13" t="n">
        <f aca="false">AVERAGE(U33:V33)</f>
        <v>40.5</v>
      </c>
      <c r="X33" s="17"/>
      <c r="Y33" s="13" t="n">
        <f aca="false">V33-U33</f>
        <v>19</v>
      </c>
      <c r="Z33" s="14" t="s">
        <v>38</v>
      </c>
      <c r="AA33" s="14" t="s">
        <v>39</v>
      </c>
      <c r="AB33" s="14" t="s">
        <v>40</v>
      </c>
      <c r="AC33" s="14" t="s">
        <v>48</v>
      </c>
      <c r="AD33" s="18"/>
    </row>
    <row r="34" customFormat="false" ht="12.75" hidden="false" customHeight="false" outlineLevel="0" collapsed="false">
      <c r="A34" s="14" t="s">
        <v>55</v>
      </c>
      <c r="B34" s="14" t="n">
        <v>17</v>
      </c>
      <c r="C34" s="14" t="s">
        <v>56</v>
      </c>
      <c r="D34" s="14" t="n">
        <v>1964</v>
      </c>
      <c r="E34" s="14" t="n">
        <v>1964</v>
      </c>
      <c r="F34" s="14" t="s">
        <v>57</v>
      </c>
      <c r="G34" s="13" t="s">
        <v>58</v>
      </c>
      <c r="H34" s="14"/>
      <c r="I34" s="17"/>
      <c r="J34" s="14" t="n">
        <v>4.4898876</v>
      </c>
      <c r="K34" s="14" t="n">
        <v>-55.3643202</v>
      </c>
      <c r="L34" s="13" t="s">
        <v>34</v>
      </c>
      <c r="M34" s="13" t="s">
        <v>34</v>
      </c>
      <c r="N34" s="14" t="s">
        <v>45</v>
      </c>
      <c r="O34" s="14" t="s">
        <v>36</v>
      </c>
      <c r="P34" s="14" t="s">
        <v>45</v>
      </c>
      <c r="Q34" s="14" t="s">
        <v>37</v>
      </c>
      <c r="R34" s="14" t="n">
        <v>15</v>
      </c>
      <c r="S34" s="14" t="n">
        <v>12</v>
      </c>
      <c r="T34" s="16" t="n">
        <f aca="false">S34/R34</f>
        <v>0.8</v>
      </c>
      <c r="U34" s="14" t="n">
        <v>51</v>
      </c>
      <c r="V34" s="14" t="n">
        <v>75</v>
      </c>
      <c r="W34" s="13" t="n">
        <f aca="false">AVERAGE(U34:V34)</f>
        <v>63</v>
      </c>
      <c r="X34" s="17"/>
      <c r="Y34" s="13" t="n">
        <f aca="false">V34-U34</f>
        <v>24</v>
      </c>
      <c r="Z34" s="14" t="s">
        <v>38</v>
      </c>
      <c r="AA34" s="14" t="s">
        <v>39</v>
      </c>
      <c r="AB34" s="14" t="s">
        <v>40</v>
      </c>
      <c r="AC34" s="14" t="s">
        <v>48</v>
      </c>
      <c r="AD34" s="18"/>
    </row>
    <row r="35" customFormat="false" ht="25.5" hidden="false" customHeight="false" outlineLevel="0" collapsed="false">
      <c r="A35" s="14" t="s">
        <v>59</v>
      </c>
      <c r="B35" s="14" t="n">
        <v>6</v>
      </c>
      <c r="C35" s="14" t="s">
        <v>60</v>
      </c>
      <c r="D35" s="14" t="n">
        <v>1965</v>
      </c>
      <c r="E35" s="14" t="n">
        <v>1965</v>
      </c>
      <c r="F35" s="14" t="s">
        <v>61</v>
      </c>
      <c r="G35" s="13" t="s">
        <v>62</v>
      </c>
      <c r="H35" s="14" t="s">
        <v>63</v>
      </c>
      <c r="I35" s="17"/>
      <c r="J35" s="14" t="n">
        <v>-7.77022509999999</v>
      </c>
      <c r="K35" s="14" t="n">
        <v>-51.1306720999999</v>
      </c>
      <c r="L35" s="13" t="s">
        <v>34</v>
      </c>
      <c r="M35" s="13" t="s">
        <v>34</v>
      </c>
      <c r="N35" s="13" t="s">
        <v>64</v>
      </c>
      <c r="O35" s="14" t="s">
        <v>36</v>
      </c>
      <c r="P35" s="13" t="s">
        <v>64</v>
      </c>
      <c r="Q35" s="13" t="s">
        <v>54</v>
      </c>
      <c r="R35" s="14" t="n">
        <v>7</v>
      </c>
      <c r="S35" s="14" t="n">
        <v>3</v>
      </c>
      <c r="T35" s="19" t="n">
        <f aca="false">S35/R35</f>
        <v>0.428571428571429</v>
      </c>
      <c r="U35" s="14" t="n">
        <v>0</v>
      </c>
      <c r="V35" s="14" t="n">
        <v>4</v>
      </c>
      <c r="W35" s="13" t="n">
        <f aca="false">AVERAGE(U35:V35)</f>
        <v>2</v>
      </c>
      <c r="X35" s="17" t="n">
        <v>400</v>
      </c>
      <c r="Y35" s="13" t="n">
        <f aca="false">V35-U35</f>
        <v>4</v>
      </c>
      <c r="Z35" s="14" t="s">
        <v>38</v>
      </c>
      <c r="AA35" s="14" t="s">
        <v>65</v>
      </c>
      <c r="AB35" s="14" t="s">
        <v>40</v>
      </c>
      <c r="AC35" s="14" t="s">
        <v>41</v>
      </c>
      <c r="AD35" s="20" t="s">
        <v>66</v>
      </c>
    </row>
    <row r="36" customFormat="false" ht="25.5" hidden="false" customHeight="false" outlineLevel="0" collapsed="false">
      <c r="A36" s="14" t="s">
        <v>59</v>
      </c>
      <c r="B36" s="14" t="n">
        <v>6</v>
      </c>
      <c r="C36" s="14" t="s">
        <v>60</v>
      </c>
      <c r="D36" s="14" t="n">
        <v>1965</v>
      </c>
      <c r="E36" s="14" t="n">
        <v>1965</v>
      </c>
      <c r="F36" s="14" t="s">
        <v>61</v>
      </c>
      <c r="G36" s="13" t="s">
        <v>62</v>
      </c>
      <c r="H36" s="14" t="s">
        <v>63</v>
      </c>
      <c r="I36" s="17"/>
      <c r="J36" s="14" t="n">
        <v>-7.77022509999999</v>
      </c>
      <c r="K36" s="14" t="n">
        <v>-51.1306720999999</v>
      </c>
      <c r="L36" s="13" t="s">
        <v>34</v>
      </c>
      <c r="M36" s="13" t="s">
        <v>34</v>
      </c>
      <c r="N36" s="13" t="s">
        <v>64</v>
      </c>
      <c r="O36" s="14" t="s">
        <v>36</v>
      </c>
      <c r="P36" s="13" t="s">
        <v>64</v>
      </c>
      <c r="Q36" s="13" t="s">
        <v>54</v>
      </c>
      <c r="R36" s="14" t="n">
        <v>33</v>
      </c>
      <c r="S36" s="14" t="n">
        <v>9</v>
      </c>
      <c r="T36" s="19" t="n">
        <f aca="false">S36/R36</f>
        <v>0.272727272727273</v>
      </c>
      <c r="U36" s="14" t="n">
        <v>5</v>
      </c>
      <c r="V36" s="14" t="n">
        <v>9</v>
      </c>
      <c r="W36" s="13" t="n">
        <f aca="false">AVERAGE(U36:V36)</f>
        <v>7</v>
      </c>
      <c r="X36" s="17" t="n">
        <v>400</v>
      </c>
      <c r="Y36" s="13" t="n">
        <f aca="false">V36-U36</f>
        <v>4</v>
      </c>
      <c r="Z36" s="14" t="s">
        <v>38</v>
      </c>
      <c r="AA36" s="14" t="s">
        <v>65</v>
      </c>
      <c r="AB36" s="14" t="s">
        <v>40</v>
      </c>
      <c r="AC36" s="14" t="s">
        <v>41</v>
      </c>
      <c r="AD36" s="20" t="s">
        <v>66</v>
      </c>
    </row>
    <row r="37" customFormat="false" ht="25.5" hidden="false" customHeight="false" outlineLevel="0" collapsed="false">
      <c r="A37" s="14" t="s">
        <v>59</v>
      </c>
      <c r="B37" s="14" t="n">
        <v>6</v>
      </c>
      <c r="C37" s="14" t="s">
        <v>60</v>
      </c>
      <c r="D37" s="14" t="n">
        <v>1965</v>
      </c>
      <c r="E37" s="14" t="n">
        <v>1965</v>
      </c>
      <c r="F37" s="14" t="s">
        <v>61</v>
      </c>
      <c r="G37" s="13" t="s">
        <v>62</v>
      </c>
      <c r="H37" s="14" t="s">
        <v>63</v>
      </c>
      <c r="I37" s="17"/>
      <c r="J37" s="14" t="n">
        <v>-7.77022509999999</v>
      </c>
      <c r="K37" s="14" t="n">
        <v>-51.1306720999999</v>
      </c>
      <c r="L37" s="13" t="s">
        <v>34</v>
      </c>
      <c r="M37" s="13" t="s">
        <v>34</v>
      </c>
      <c r="N37" s="13" t="s">
        <v>64</v>
      </c>
      <c r="O37" s="14" t="s">
        <v>36</v>
      </c>
      <c r="P37" s="13" t="s">
        <v>64</v>
      </c>
      <c r="Q37" s="13" t="s">
        <v>54</v>
      </c>
      <c r="R37" s="14" t="n">
        <v>54</v>
      </c>
      <c r="S37" s="14" t="n">
        <v>22</v>
      </c>
      <c r="T37" s="19" t="n">
        <f aca="false">S37/R37</f>
        <v>0.407407407407407</v>
      </c>
      <c r="U37" s="14" t="n">
        <v>10</v>
      </c>
      <c r="V37" s="14" t="n">
        <v>19</v>
      </c>
      <c r="W37" s="13" t="n">
        <f aca="false">AVERAGE(U37:V37)</f>
        <v>14.5</v>
      </c>
      <c r="X37" s="17" t="n">
        <v>400</v>
      </c>
      <c r="Y37" s="13" t="n">
        <f aca="false">V37-U37</f>
        <v>9</v>
      </c>
      <c r="Z37" s="14" t="s">
        <v>38</v>
      </c>
      <c r="AA37" s="14" t="s">
        <v>65</v>
      </c>
      <c r="AB37" s="14" t="s">
        <v>40</v>
      </c>
      <c r="AC37" s="14" t="s">
        <v>41</v>
      </c>
      <c r="AD37" s="20" t="s">
        <v>66</v>
      </c>
    </row>
    <row r="38" customFormat="false" ht="25.5" hidden="false" customHeight="false" outlineLevel="0" collapsed="false">
      <c r="A38" s="14" t="s">
        <v>59</v>
      </c>
      <c r="B38" s="14" t="n">
        <v>6</v>
      </c>
      <c r="C38" s="14" t="s">
        <v>60</v>
      </c>
      <c r="D38" s="14" t="n">
        <v>1965</v>
      </c>
      <c r="E38" s="14" t="n">
        <v>1965</v>
      </c>
      <c r="F38" s="14" t="s">
        <v>61</v>
      </c>
      <c r="G38" s="13" t="s">
        <v>62</v>
      </c>
      <c r="H38" s="14" t="s">
        <v>63</v>
      </c>
      <c r="I38" s="17"/>
      <c r="J38" s="14" t="n">
        <v>-7.77022509999999</v>
      </c>
      <c r="K38" s="14" t="n">
        <v>-51.1306720999999</v>
      </c>
      <c r="L38" s="13" t="s">
        <v>34</v>
      </c>
      <c r="M38" s="13" t="s">
        <v>34</v>
      </c>
      <c r="N38" s="13" t="s">
        <v>64</v>
      </c>
      <c r="O38" s="14" t="s">
        <v>36</v>
      </c>
      <c r="P38" s="13" t="s">
        <v>64</v>
      </c>
      <c r="Q38" s="13" t="s">
        <v>54</v>
      </c>
      <c r="R38" s="14" t="n">
        <v>55</v>
      </c>
      <c r="S38" s="14" t="n">
        <v>22</v>
      </c>
      <c r="T38" s="19" t="n">
        <f aca="false">S38/R38</f>
        <v>0.4</v>
      </c>
      <c r="U38" s="14" t="n">
        <v>20</v>
      </c>
      <c r="V38" s="14" t="n">
        <v>29</v>
      </c>
      <c r="W38" s="13" t="n">
        <f aca="false">AVERAGE(U38:V38)</f>
        <v>24.5</v>
      </c>
      <c r="X38" s="17" t="n">
        <v>400</v>
      </c>
      <c r="Y38" s="13" t="n">
        <f aca="false">V38-U38</f>
        <v>9</v>
      </c>
      <c r="Z38" s="14" t="s">
        <v>38</v>
      </c>
      <c r="AA38" s="14" t="s">
        <v>65</v>
      </c>
      <c r="AB38" s="14" t="s">
        <v>40</v>
      </c>
      <c r="AC38" s="14" t="s">
        <v>41</v>
      </c>
      <c r="AD38" s="20" t="s">
        <v>66</v>
      </c>
    </row>
    <row r="39" customFormat="false" ht="25.5" hidden="false" customHeight="false" outlineLevel="0" collapsed="false">
      <c r="A39" s="14" t="s">
        <v>59</v>
      </c>
      <c r="B39" s="14" t="n">
        <v>6</v>
      </c>
      <c r="C39" s="14" t="s">
        <v>60</v>
      </c>
      <c r="D39" s="14" t="n">
        <v>1965</v>
      </c>
      <c r="E39" s="14" t="n">
        <v>1965</v>
      </c>
      <c r="F39" s="14" t="s">
        <v>61</v>
      </c>
      <c r="G39" s="13" t="s">
        <v>62</v>
      </c>
      <c r="H39" s="14" t="s">
        <v>63</v>
      </c>
      <c r="I39" s="17"/>
      <c r="J39" s="14" t="n">
        <v>-7.77022509999999</v>
      </c>
      <c r="K39" s="14" t="n">
        <v>-51.1306720999999</v>
      </c>
      <c r="L39" s="13" t="s">
        <v>34</v>
      </c>
      <c r="M39" s="13" t="s">
        <v>34</v>
      </c>
      <c r="N39" s="13" t="s">
        <v>64</v>
      </c>
      <c r="O39" s="14" t="s">
        <v>36</v>
      </c>
      <c r="P39" s="13" t="s">
        <v>64</v>
      </c>
      <c r="Q39" s="13" t="s">
        <v>54</v>
      </c>
      <c r="R39" s="14" t="n">
        <v>41</v>
      </c>
      <c r="S39" s="14" t="n">
        <v>15</v>
      </c>
      <c r="T39" s="19" t="n">
        <f aca="false">S39/R39</f>
        <v>0.365853658536585</v>
      </c>
      <c r="U39" s="14" t="n">
        <v>30</v>
      </c>
      <c r="V39" s="14" t="n">
        <v>39</v>
      </c>
      <c r="W39" s="13" t="n">
        <f aca="false">AVERAGE(U39:V39)</f>
        <v>34.5</v>
      </c>
      <c r="X39" s="17" t="n">
        <v>400</v>
      </c>
      <c r="Y39" s="13" t="n">
        <f aca="false">V39-U39</f>
        <v>9</v>
      </c>
      <c r="Z39" s="14" t="s">
        <v>38</v>
      </c>
      <c r="AA39" s="14" t="s">
        <v>65</v>
      </c>
      <c r="AB39" s="14" t="s">
        <v>40</v>
      </c>
      <c r="AC39" s="14" t="s">
        <v>41</v>
      </c>
      <c r="AD39" s="20" t="s">
        <v>66</v>
      </c>
    </row>
    <row r="40" customFormat="false" ht="25.5" hidden="false" customHeight="false" outlineLevel="0" collapsed="false">
      <c r="A40" s="14" t="s">
        <v>59</v>
      </c>
      <c r="B40" s="14" t="n">
        <v>6</v>
      </c>
      <c r="C40" s="14" t="s">
        <v>60</v>
      </c>
      <c r="D40" s="14" t="n">
        <v>1965</v>
      </c>
      <c r="E40" s="14" t="n">
        <v>1965</v>
      </c>
      <c r="F40" s="14" t="s">
        <v>61</v>
      </c>
      <c r="G40" s="13" t="s">
        <v>62</v>
      </c>
      <c r="H40" s="14" t="s">
        <v>63</v>
      </c>
      <c r="I40" s="17"/>
      <c r="J40" s="14" t="n">
        <v>-7.77022509999999</v>
      </c>
      <c r="K40" s="14" t="n">
        <v>-51.1306720999999</v>
      </c>
      <c r="L40" s="13" t="s">
        <v>34</v>
      </c>
      <c r="M40" s="13" t="s">
        <v>34</v>
      </c>
      <c r="N40" s="13" t="s">
        <v>64</v>
      </c>
      <c r="O40" s="14" t="s">
        <v>36</v>
      </c>
      <c r="P40" s="13" t="s">
        <v>64</v>
      </c>
      <c r="Q40" s="13" t="s">
        <v>54</v>
      </c>
      <c r="R40" s="14" t="n">
        <v>31</v>
      </c>
      <c r="S40" s="14" t="n">
        <v>19</v>
      </c>
      <c r="T40" s="19" t="n">
        <f aca="false">S40/R40</f>
        <v>0.612903225806452</v>
      </c>
      <c r="U40" s="14" t="n">
        <v>40</v>
      </c>
      <c r="V40" s="14" t="n">
        <v>60</v>
      </c>
      <c r="W40" s="13" t="n">
        <f aca="false">AVERAGE(U40:V40)</f>
        <v>50</v>
      </c>
      <c r="X40" s="17" t="n">
        <v>400</v>
      </c>
      <c r="Y40" s="13" t="n">
        <f aca="false">V40-U40</f>
        <v>20</v>
      </c>
      <c r="Z40" s="14" t="s">
        <v>38</v>
      </c>
      <c r="AA40" s="14" t="s">
        <v>65</v>
      </c>
      <c r="AB40" s="14" t="s">
        <v>40</v>
      </c>
      <c r="AC40" s="14" t="s">
        <v>41</v>
      </c>
      <c r="AD40" s="21" t="s">
        <v>66</v>
      </c>
    </row>
    <row r="41" customFormat="false" ht="25.5" hidden="false" customHeight="false" outlineLevel="0" collapsed="false">
      <c r="A41" s="14" t="s">
        <v>59</v>
      </c>
      <c r="B41" s="14" t="n">
        <v>7</v>
      </c>
      <c r="C41" s="14" t="s">
        <v>60</v>
      </c>
      <c r="D41" s="14" t="n">
        <v>1966</v>
      </c>
      <c r="E41" s="14" t="n">
        <v>1970</v>
      </c>
      <c r="F41" s="14" t="s">
        <v>61</v>
      </c>
      <c r="G41" s="13" t="s">
        <v>62</v>
      </c>
      <c r="H41" s="14" t="s">
        <v>67</v>
      </c>
      <c r="I41" s="17"/>
      <c r="J41" s="14" t="n">
        <v>-8.5045172</v>
      </c>
      <c r="K41" s="14" t="n">
        <v>-53.347884</v>
      </c>
      <c r="L41" s="13" t="s">
        <v>34</v>
      </c>
      <c r="M41" s="13" t="s">
        <v>34</v>
      </c>
      <c r="N41" s="13" t="s">
        <v>64</v>
      </c>
      <c r="O41" s="14" t="s">
        <v>36</v>
      </c>
      <c r="P41" s="13" t="s">
        <v>64</v>
      </c>
      <c r="Q41" s="13" t="s">
        <v>54</v>
      </c>
      <c r="R41" s="14" t="n">
        <v>25</v>
      </c>
      <c r="S41" s="14" t="n">
        <v>0</v>
      </c>
      <c r="T41" s="19" t="n">
        <f aca="false">S41/R41</f>
        <v>0</v>
      </c>
      <c r="U41" s="14" t="n">
        <v>0</v>
      </c>
      <c r="V41" s="14" t="n">
        <v>4</v>
      </c>
      <c r="W41" s="13" t="n">
        <f aca="false">AVERAGE(U41:V41)</f>
        <v>2</v>
      </c>
      <c r="X41" s="17" t="n">
        <v>1000</v>
      </c>
      <c r="Y41" s="13" t="n">
        <f aca="false">V41-U41</f>
        <v>4</v>
      </c>
      <c r="Z41" s="14" t="s">
        <v>38</v>
      </c>
      <c r="AA41" s="14" t="s">
        <v>65</v>
      </c>
      <c r="AB41" s="14" t="s">
        <v>40</v>
      </c>
      <c r="AC41" s="14" t="s">
        <v>41</v>
      </c>
      <c r="AD41" s="21" t="s">
        <v>68</v>
      </c>
    </row>
    <row r="42" customFormat="false" ht="25.5" hidden="false" customHeight="false" outlineLevel="0" collapsed="false">
      <c r="A42" s="14" t="s">
        <v>59</v>
      </c>
      <c r="B42" s="14" t="n">
        <v>7</v>
      </c>
      <c r="C42" s="14" t="s">
        <v>60</v>
      </c>
      <c r="D42" s="14" t="n">
        <v>1966</v>
      </c>
      <c r="E42" s="14" t="n">
        <v>1970</v>
      </c>
      <c r="F42" s="14" t="s">
        <v>61</v>
      </c>
      <c r="G42" s="13" t="s">
        <v>62</v>
      </c>
      <c r="H42" s="14" t="s">
        <v>67</v>
      </c>
      <c r="I42" s="17"/>
      <c r="J42" s="14" t="n">
        <v>-8.5045172</v>
      </c>
      <c r="K42" s="14" t="n">
        <v>-53.347884</v>
      </c>
      <c r="L42" s="13" t="s">
        <v>34</v>
      </c>
      <c r="M42" s="13" t="s">
        <v>34</v>
      </c>
      <c r="N42" s="13" t="s">
        <v>64</v>
      </c>
      <c r="O42" s="14" t="s">
        <v>36</v>
      </c>
      <c r="P42" s="13" t="s">
        <v>64</v>
      </c>
      <c r="Q42" s="13" t="s">
        <v>54</v>
      </c>
      <c r="R42" s="14" t="n">
        <v>20</v>
      </c>
      <c r="S42" s="14" t="n">
        <v>3</v>
      </c>
      <c r="T42" s="19" t="n">
        <f aca="false">S42/R42</f>
        <v>0.15</v>
      </c>
      <c r="U42" s="14" t="n">
        <v>5</v>
      </c>
      <c r="V42" s="14" t="n">
        <v>9</v>
      </c>
      <c r="W42" s="13" t="n">
        <f aca="false">AVERAGE(U42:V42)</f>
        <v>7</v>
      </c>
      <c r="X42" s="17" t="n">
        <v>1000</v>
      </c>
      <c r="Y42" s="13" t="n">
        <f aca="false">V42-U42</f>
        <v>4</v>
      </c>
      <c r="Z42" s="14" t="s">
        <v>38</v>
      </c>
      <c r="AA42" s="14" t="s">
        <v>65</v>
      </c>
      <c r="AB42" s="14" t="s">
        <v>40</v>
      </c>
      <c r="AC42" s="14" t="s">
        <v>41</v>
      </c>
      <c r="AD42" s="21" t="s">
        <v>68</v>
      </c>
    </row>
    <row r="43" customFormat="false" ht="25.5" hidden="false" customHeight="false" outlineLevel="0" collapsed="false">
      <c r="A43" s="14" t="s">
        <v>59</v>
      </c>
      <c r="B43" s="14" t="n">
        <v>7</v>
      </c>
      <c r="C43" s="14" t="s">
        <v>60</v>
      </c>
      <c r="D43" s="14" t="n">
        <v>1966</v>
      </c>
      <c r="E43" s="14" t="n">
        <v>1970</v>
      </c>
      <c r="F43" s="14" t="s">
        <v>61</v>
      </c>
      <c r="G43" s="13" t="s">
        <v>62</v>
      </c>
      <c r="H43" s="14" t="s">
        <v>67</v>
      </c>
      <c r="I43" s="17"/>
      <c r="J43" s="14" t="n">
        <v>-8.5045172</v>
      </c>
      <c r="K43" s="14" t="n">
        <v>-53.347884</v>
      </c>
      <c r="L43" s="13" t="s">
        <v>34</v>
      </c>
      <c r="M43" s="13" t="s">
        <v>34</v>
      </c>
      <c r="N43" s="13" t="s">
        <v>64</v>
      </c>
      <c r="O43" s="14" t="s">
        <v>36</v>
      </c>
      <c r="P43" s="13" t="s">
        <v>64</v>
      </c>
      <c r="Q43" s="13" t="s">
        <v>54</v>
      </c>
      <c r="R43" s="14" t="n">
        <v>40</v>
      </c>
      <c r="S43" s="14" t="n">
        <v>21</v>
      </c>
      <c r="T43" s="19" t="n">
        <f aca="false">S43/R43</f>
        <v>0.525</v>
      </c>
      <c r="U43" s="14" t="n">
        <v>10</v>
      </c>
      <c r="V43" s="14" t="n">
        <v>19</v>
      </c>
      <c r="W43" s="13" t="n">
        <f aca="false">AVERAGE(U43:V43)</f>
        <v>14.5</v>
      </c>
      <c r="X43" s="17" t="n">
        <v>1000</v>
      </c>
      <c r="Y43" s="13" t="n">
        <f aca="false">V43-U43</f>
        <v>9</v>
      </c>
      <c r="Z43" s="14" t="s">
        <v>38</v>
      </c>
      <c r="AA43" s="14" t="s">
        <v>65</v>
      </c>
      <c r="AB43" s="14" t="s">
        <v>40</v>
      </c>
      <c r="AC43" s="14" t="s">
        <v>41</v>
      </c>
      <c r="AD43" s="21" t="s">
        <v>68</v>
      </c>
    </row>
    <row r="44" customFormat="false" ht="25.5" hidden="false" customHeight="false" outlineLevel="0" collapsed="false">
      <c r="A44" s="14" t="s">
        <v>59</v>
      </c>
      <c r="B44" s="14" t="n">
        <v>7</v>
      </c>
      <c r="C44" s="14" t="s">
        <v>60</v>
      </c>
      <c r="D44" s="14" t="n">
        <v>1966</v>
      </c>
      <c r="E44" s="14" t="n">
        <v>1970</v>
      </c>
      <c r="F44" s="14" t="s">
        <v>61</v>
      </c>
      <c r="G44" s="13" t="s">
        <v>62</v>
      </c>
      <c r="H44" s="14" t="s">
        <v>67</v>
      </c>
      <c r="I44" s="17"/>
      <c r="J44" s="14" t="n">
        <v>-8.5045172</v>
      </c>
      <c r="K44" s="14" t="n">
        <v>-53.347884</v>
      </c>
      <c r="L44" s="13" t="s">
        <v>34</v>
      </c>
      <c r="M44" s="13" t="s">
        <v>34</v>
      </c>
      <c r="N44" s="13" t="s">
        <v>64</v>
      </c>
      <c r="O44" s="14" t="s">
        <v>36</v>
      </c>
      <c r="P44" s="13" t="s">
        <v>64</v>
      </c>
      <c r="Q44" s="13" t="s">
        <v>54</v>
      </c>
      <c r="R44" s="14" t="n">
        <v>49</v>
      </c>
      <c r="S44" s="14" t="n">
        <v>36</v>
      </c>
      <c r="T44" s="19" t="n">
        <f aca="false">S44/R44</f>
        <v>0.73469387755102</v>
      </c>
      <c r="U44" s="14" t="n">
        <v>20</v>
      </c>
      <c r="V44" s="14" t="n">
        <v>29</v>
      </c>
      <c r="W44" s="13" t="n">
        <f aca="false">AVERAGE(U44:V44)</f>
        <v>24.5</v>
      </c>
      <c r="X44" s="17" t="n">
        <v>1000</v>
      </c>
      <c r="Y44" s="13" t="n">
        <f aca="false">V44-U44</f>
        <v>9</v>
      </c>
      <c r="Z44" s="14" t="s">
        <v>38</v>
      </c>
      <c r="AA44" s="14" t="s">
        <v>65</v>
      </c>
      <c r="AB44" s="14" t="s">
        <v>40</v>
      </c>
      <c r="AC44" s="14" t="s">
        <v>41</v>
      </c>
      <c r="AD44" s="22" t="s">
        <v>68</v>
      </c>
    </row>
    <row r="45" customFormat="false" ht="25.5" hidden="false" customHeight="false" outlineLevel="0" collapsed="false">
      <c r="A45" s="14" t="s">
        <v>59</v>
      </c>
      <c r="B45" s="14" t="n">
        <v>7</v>
      </c>
      <c r="C45" s="14" t="s">
        <v>60</v>
      </c>
      <c r="D45" s="14" t="n">
        <v>1966</v>
      </c>
      <c r="E45" s="14" t="n">
        <v>1970</v>
      </c>
      <c r="F45" s="14" t="s">
        <v>61</v>
      </c>
      <c r="G45" s="13" t="s">
        <v>62</v>
      </c>
      <c r="H45" s="14" t="s">
        <v>67</v>
      </c>
      <c r="I45" s="17"/>
      <c r="J45" s="14" t="n">
        <v>-8.5045172</v>
      </c>
      <c r="K45" s="14" t="n">
        <v>-53.347884</v>
      </c>
      <c r="L45" s="13" t="s">
        <v>34</v>
      </c>
      <c r="M45" s="13" t="s">
        <v>34</v>
      </c>
      <c r="N45" s="13" t="s">
        <v>64</v>
      </c>
      <c r="O45" s="14" t="s">
        <v>36</v>
      </c>
      <c r="P45" s="13" t="s">
        <v>64</v>
      </c>
      <c r="Q45" s="13" t="s">
        <v>54</v>
      </c>
      <c r="R45" s="14" t="n">
        <v>35</v>
      </c>
      <c r="S45" s="14" t="n">
        <v>33</v>
      </c>
      <c r="T45" s="19" t="n">
        <f aca="false">S45/R45</f>
        <v>0.942857142857143</v>
      </c>
      <c r="U45" s="14" t="n">
        <v>30</v>
      </c>
      <c r="V45" s="14" t="n">
        <v>39</v>
      </c>
      <c r="W45" s="13" t="n">
        <f aca="false">AVERAGE(U45:V45)</f>
        <v>34.5</v>
      </c>
      <c r="X45" s="17" t="n">
        <v>1000</v>
      </c>
      <c r="Y45" s="13" t="n">
        <f aca="false">V45-U45</f>
        <v>9</v>
      </c>
      <c r="Z45" s="14" t="s">
        <v>38</v>
      </c>
      <c r="AA45" s="14" t="s">
        <v>65</v>
      </c>
      <c r="AB45" s="14" t="s">
        <v>40</v>
      </c>
      <c r="AC45" s="14" t="s">
        <v>41</v>
      </c>
      <c r="AD45" s="21" t="s">
        <v>68</v>
      </c>
    </row>
    <row r="46" customFormat="false" ht="25.5" hidden="false" customHeight="false" outlineLevel="0" collapsed="false">
      <c r="A46" s="14" t="s">
        <v>59</v>
      </c>
      <c r="B46" s="14" t="n">
        <v>7</v>
      </c>
      <c r="C46" s="14" t="s">
        <v>60</v>
      </c>
      <c r="D46" s="14" t="n">
        <v>1966</v>
      </c>
      <c r="E46" s="14" t="n">
        <v>1970</v>
      </c>
      <c r="F46" s="14" t="s">
        <v>61</v>
      </c>
      <c r="G46" s="13" t="s">
        <v>62</v>
      </c>
      <c r="H46" s="14" t="s">
        <v>67</v>
      </c>
      <c r="I46" s="17"/>
      <c r="J46" s="14" t="n">
        <v>-8.5045172</v>
      </c>
      <c r="K46" s="14" t="n">
        <v>-53.347884</v>
      </c>
      <c r="L46" s="13" t="s">
        <v>34</v>
      </c>
      <c r="M46" s="13" t="s">
        <v>34</v>
      </c>
      <c r="N46" s="13" t="s">
        <v>64</v>
      </c>
      <c r="O46" s="14" t="s">
        <v>36</v>
      </c>
      <c r="P46" s="13" t="s">
        <v>64</v>
      </c>
      <c r="Q46" s="13" t="s">
        <v>54</v>
      </c>
      <c r="R46" s="14" t="n">
        <v>17</v>
      </c>
      <c r="S46" s="14" t="n">
        <v>15</v>
      </c>
      <c r="T46" s="19" t="n">
        <f aca="false">S46/R46</f>
        <v>0.882352941176471</v>
      </c>
      <c r="U46" s="14" t="n">
        <v>40</v>
      </c>
      <c r="V46" s="14" t="n">
        <v>60</v>
      </c>
      <c r="W46" s="13" t="n">
        <f aca="false">AVERAGE(U46:V46)</f>
        <v>50</v>
      </c>
      <c r="X46" s="17" t="n">
        <v>1000</v>
      </c>
      <c r="Y46" s="13" t="n">
        <f aca="false">V46-U46</f>
        <v>20</v>
      </c>
      <c r="Z46" s="14" t="s">
        <v>38</v>
      </c>
      <c r="AA46" s="14" t="s">
        <v>65</v>
      </c>
      <c r="AB46" s="14" t="s">
        <v>40</v>
      </c>
      <c r="AC46" s="14" t="s">
        <v>41</v>
      </c>
      <c r="AD46" s="21" t="s">
        <v>68</v>
      </c>
    </row>
    <row r="47" customFormat="false" ht="25.5" hidden="false" customHeight="false" outlineLevel="0" collapsed="false">
      <c r="A47" s="14" t="s">
        <v>69</v>
      </c>
      <c r="B47" s="14" t="n">
        <v>8</v>
      </c>
      <c r="C47" s="14" t="s">
        <v>70</v>
      </c>
      <c r="D47" s="14" t="n">
        <v>1966</v>
      </c>
      <c r="E47" s="14" t="n">
        <v>1966</v>
      </c>
      <c r="F47" s="14" t="s">
        <v>61</v>
      </c>
      <c r="G47" s="13" t="s">
        <v>62</v>
      </c>
      <c r="H47" s="14" t="s">
        <v>67</v>
      </c>
      <c r="I47" s="15"/>
      <c r="J47" s="14" t="n">
        <v>2.2227688</v>
      </c>
      <c r="K47" s="14" t="n">
        <v>-55.9600130999999</v>
      </c>
      <c r="L47" s="13" t="s">
        <v>34</v>
      </c>
      <c r="M47" s="13" t="s">
        <v>34</v>
      </c>
      <c r="N47" s="13" t="s">
        <v>64</v>
      </c>
      <c r="O47" s="14" t="s">
        <v>36</v>
      </c>
      <c r="P47" s="13" t="s">
        <v>64</v>
      </c>
      <c r="Q47" s="13" t="s">
        <v>54</v>
      </c>
      <c r="R47" s="14" t="n">
        <v>26</v>
      </c>
      <c r="S47" s="14" t="n">
        <v>1</v>
      </c>
      <c r="T47" s="16" t="n">
        <f aca="false">S47/R47</f>
        <v>0.0384615384615385</v>
      </c>
      <c r="U47" s="14" t="n">
        <v>5</v>
      </c>
      <c r="V47" s="14" t="n">
        <v>9</v>
      </c>
      <c r="W47" s="13" t="n">
        <f aca="false">AVERAGE(U47:V47)</f>
        <v>7</v>
      </c>
      <c r="X47" s="14" t="n">
        <v>700</v>
      </c>
      <c r="Y47" s="13" t="n">
        <f aca="false">V47-U47</f>
        <v>4</v>
      </c>
      <c r="Z47" s="14" t="s">
        <v>38</v>
      </c>
      <c r="AA47" s="14" t="s">
        <v>65</v>
      </c>
      <c r="AB47" s="14" t="s">
        <v>40</v>
      </c>
      <c r="AC47" s="14" t="s">
        <v>41</v>
      </c>
      <c r="AD47" s="21" t="s">
        <v>68</v>
      </c>
    </row>
    <row r="48" customFormat="false" ht="25.5" hidden="false" customHeight="false" outlineLevel="0" collapsed="false">
      <c r="A48" s="14" t="s">
        <v>69</v>
      </c>
      <c r="B48" s="14" t="n">
        <v>8</v>
      </c>
      <c r="C48" s="14" t="s">
        <v>70</v>
      </c>
      <c r="D48" s="14" t="n">
        <v>1966</v>
      </c>
      <c r="E48" s="14" t="n">
        <v>1966</v>
      </c>
      <c r="F48" s="14" t="s">
        <v>61</v>
      </c>
      <c r="G48" s="13" t="s">
        <v>62</v>
      </c>
      <c r="H48" s="14" t="s">
        <v>67</v>
      </c>
      <c r="I48" s="15"/>
      <c r="J48" s="14" t="n">
        <v>2.2227688</v>
      </c>
      <c r="K48" s="14" t="n">
        <v>-55.9600130999999</v>
      </c>
      <c r="L48" s="13" t="s">
        <v>34</v>
      </c>
      <c r="M48" s="13" t="s">
        <v>34</v>
      </c>
      <c r="N48" s="13" t="s">
        <v>64</v>
      </c>
      <c r="O48" s="14" t="s">
        <v>36</v>
      </c>
      <c r="P48" s="13" t="s">
        <v>64</v>
      </c>
      <c r="Q48" s="13" t="s">
        <v>54</v>
      </c>
      <c r="R48" s="14" t="n">
        <v>39</v>
      </c>
      <c r="S48" s="14" t="n">
        <v>16</v>
      </c>
      <c r="T48" s="16" t="n">
        <f aca="false">S48/R48</f>
        <v>0.41025641025641</v>
      </c>
      <c r="U48" s="14" t="n">
        <v>10</v>
      </c>
      <c r="V48" s="14" t="n">
        <v>20</v>
      </c>
      <c r="W48" s="13" t="n">
        <f aca="false">AVERAGE(U48:V48)</f>
        <v>15</v>
      </c>
      <c r="X48" s="14" t="n">
        <v>700</v>
      </c>
      <c r="Y48" s="13" t="n">
        <f aca="false">V48-U48</f>
        <v>10</v>
      </c>
      <c r="Z48" s="14" t="s">
        <v>38</v>
      </c>
      <c r="AA48" s="14" t="s">
        <v>65</v>
      </c>
      <c r="AB48" s="14" t="s">
        <v>40</v>
      </c>
      <c r="AC48" s="14" t="s">
        <v>41</v>
      </c>
      <c r="AD48" s="21" t="s">
        <v>68</v>
      </c>
    </row>
    <row r="49" customFormat="false" ht="25.5" hidden="false" customHeight="false" outlineLevel="0" collapsed="false">
      <c r="A49" s="14" t="s">
        <v>69</v>
      </c>
      <c r="B49" s="14" t="n">
        <v>8</v>
      </c>
      <c r="C49" s="14" t="s">
        <v>70</v>
      </c>
      <c r="D49" s="14" t="n">
        <v>1966</v>
      </c>
      <c r="E49" s="14" t="n">
        <v>1966</v>
      </c>
      <c r="F49" s="14" t="s">
        <v>61</v>
      </c>
      <c r="G49" s="13" t="s">
        <v>62</v>
      </c>
      <c r="H49" s="14" t="s">
        <v>67</v>
      </c>
      <c r="I49" s="15"/>
      <c r="J49" s="14" t="n">
        <v>2.2227688</v>
      </c>
      <c r="K49" s="14" t="n">
        <v>-55.9600130999999</v>
      </c>
      <c r="L49" s="13" t="s">
        <v>34</v>
      </c>
      <c r="M49" s="13" t="s">
        <v>34</v>
      </c>
      <c r="N49" s="13" t="s">
        <v>64</v>
      </c>
      <c r="O49" s="14" t="s">
        <v>36</v>
      </c>
      <c r="P49" s="13" t="s">
        <v>64</v>
      </c>
      <c r="Q49" s="13" t="s">
        <v>54</v>
      </c>
      <c r="R49" s="14" t="n">
        <v>47</v>
      </c>
      <c r="S49" s="14" t="n">
        <v>27</v>
      </c>
      <c r="T49" s="16" t="n">
        <f aca="false">S49/R49</f>
        <v>0.574468085106383</v>
      </c>
      <c r="U49" s="14" t="n">
        <v>21</v>
      </c>
      <c r="V49" s="14" t="n">
        <v>30</v>
      </c>
      <c r="W49" s="13" t="n">
        <f aca="false">AVERAGE(U49:V49)</f>
        <v>25.5</v>
      </c>
      <c r="X49" s="14" t="n">
        <v>700</v>
      </c>
      <c r="Y49" s="13" t="n">
        <f aca="false">V49-U49</f>
        <v>9</v>
      </c>
      <c r="Z49" s="14" t="s">
        <v>38</v>
      </c>
      <c r="AA49" s="14" t="s">
        <v>65</v>
      </c>
      <c r="AB49" s="14" t="s">
        <v>40</v>
      </c>
      <c r="AC49" s="14" t="s">
        <v>41</v>
      </c>
      <c r="AD49" s="21" t="s">
        <v>68</v>
      </c>
    </row>
    <row r="50" customFormat="false" ht="25.5" hidden="false" customHeight="false" outlineLevel="0" collapsed="false">
      <c r="A50" s="14" t="s">
        <v>69</v>
      </c>
      <c r="B50" s="14" t="n">
        <v>8</v>
      </c>
      <c r="C50" s="14" t="s">
        <v>70</v>
      </c>
      <c r="D50" s="14" t="n">
        <v>1966</v>
      </c>
      <c r="E50" s="14" t="n">
        <v>1966</v>
      </c>
      <c r="F50" s="14" t="s">
        <v>61</v>
      </c>
      <c r="G50" s="13" t="s">
        <v>62</v>
      </c>
      <c r="H50" s="14" t="s">
        <v>67</v>
      </c>
      <c r="I50" s="15"/>
      <c r="J50" s="14" t="n">
        <v>2.2227688</v>
      </c>
      <c r="K50" s="14" t="n">
        <v>-55.9600130999999</v>
      </c>
      <c r="L50" s="13" t="s">
        <v>34</v>
      </c>
      <c r="M50" s="13" t="s">
        <v>34</v>
      </c>
      <c r="N50" s="13" t="s">
        <v>64</v>
      </c>
      <c r="O50" s="14" t="s">
        <v>36</v>
      </c>
      <c r="P50" s="13" t="s">
        <v>64</v>
      </c>
      <c r="Q50" s="13" t="s">
        <v>54</v>
      </c>
      <c r="R50" s="14" t="n">
        <v>33</v>
      </c>
      <c r="S50" s="14" t="n">
        <v>26</v>
      </c>
      <c r="T50" s="16" t="n">
        <f aca="false">S50/R50</f>
        <v>0.787878787878788</v>
      </c>
      <c r="U50" s="14" t="n">
        <v>31</v>
      </c>
      <c r="V50" s="14" t="n">
        <v>40</v>
      </c>
      <c r="W50" s="13" t="n">
        <f aca="false">AVERAGE(U50:V50)</f>
        <v>35.5</v>
      </c>
      <c r="X50" s="14" t="n">
        <v>700</v>
      </c>
      <c r="Y50" s="13" t="n">
        <f aca="false">V50-U50</f>
        <v>9</v>
      </c>
      <c r="Z50" s="14" t="s">
        <v>38</v>
      </c>
      <c r="AA50" s="14" t="s">
        <v>65</v>
      </c>
      <c r="AB50" s="14" t="s">
        <v>40</v>
      </c>
      <c r="AC50" s="14" t="s">
        <v>41</v>
      </c>
      <c r="AD50" s="21" t="s">
        <v>68</v>
      </c>
    </row>
    <row r="51" customFormat="false" ht="25.5" hidden="false" customHeight="false" outlineLevel="0" collapsed="false">
      <c r="A51" s="14" t="s">
        <v>69</v>
      </c>
      <c r="B51" s="14" t="n">
        <v>8</v>
      </c>
      <c r="C51" s="14" t="s">
        <v>70</v>
      </c>
      <c r="D51" s="14" t="n">
        <v>1966</v>
      </c>
      <c r="E51" s="14" t="n">
        <v>1966</v>
      </c>
      <c r="F51" s="14" t="s">
        <v>61</v>
      </c>
      <c r="G51" s="13" t="s">
        <v>62</v>
      </c>
      <c r="H51" s="14" t="s">
        <v>67</v>
      </c>
      <c r="I51" s="15"/>
      <c r="J51" s="14" t="n">
        <v>2.2227688</v>
      </c>
      <c r="K51" s="14" t="n">
        <v>-55.9600130999999</v>
      </c>
      <c r="L51" s="13" t="s">
        <v>34</v>
      </c>
      <c r="M51" s="13" t="s">
        <v>34</v>
      </c>
      <c r="N51" s="13" t="s">
        <v>64</v>
      </c>
      <c r="O51" s="14" t="s">
        <v>36</v>
      </c>
      <c r="P51" s="13" t="s">
        <v>64</v>
      </c>
      <c r="Q51" s="13" t="s">
        <v>54</v>
      </c>
      <c r="R51" s="14" t="n">
        <v>17</v>
      </c>
      <c r="S51" s="14" t="n">
        <v>13</v>
      </c>
      <c r="T51" s="16" t="n">
        <f aca="false">S51/R51</f>
        <v>0.764705882352941</v>
      </c>
      <c r="U51" s="14" t="n">
        <v>41</v>
      </c>
      <c r="V51" s="14" t="n">
        <v>50</v>
      </c>
      <c r="W51" s="13" t="n">
        <f aca="false">AVERAGE(U51:V51)</f>
        <v>45.5</v>
      </c>
      <c r="X51" s="14" t="n">
        <v>700</v>
      </c>
      <c r="Y51" s="13" t="n">
        <f aca="false">V51-U51</f>
        <v>9</v>
      </c>
      <c r="Z51" s="14" t="s">
        <v>38</v>
      </c>
      <c r="AA51" s="14" t="s">
        <v>65</v>
      </c>
      <c r="AB51" s="14" t="s">
        <v>40</v>
      </c>
      <c r="AC51" s="14" t="s">
        <v>41</v>
      </c>
      <c r="AD51" s="21" t="s">
        <v>68</v>
      </c>
    </row>
    <row r="52" customFormat="false" ht="12.75" hidden="false" customHeight="false" outlineLevel="0" collapsed="false">
      <c r="A52" s="9" t="s">
        <v>71</v>
      </c>
      <c r="B52" s="9" t="n">
        <v>9</v>
      </c>
      <c r="C52" s="10" t="s">
        <v>72</v>
      </c>
      <c r="D52" s="10" t="n">
        <v>1966</v>
      </c>
      <c r="E52" s="10" t="n">
        <v>1966</v>
      </c>
      <c r="F52" s="10" t="s">
        <v>51</v>
      </c>
      <c r="G52" s="10" t="s">
        <v>73</v>
      </c>
      <c r="H52" s="10" t="s">
        <v>74</v>
      </c>
      <c r="I52" s="10"/>
      <c r="J52" s="10" t="n">
        <v>-1.0783329</v>
      </c>
      <c r="K52" s="10" t="n">
        <v>-72.1833273</v>
      </c>
      <c r="L52" s="10" t="s">
        <v>34</v>
      </c>
      <c r="M52" s="10" t="s">
        <v>34</v>
      </c>
      <c r="N52" s="10" t="s">
        <v>64</v>
      </c>
      <c r="O52" s="10" t="s">
        <v>36</v>
      </c>
      <c r="P52" s="10" t="s">
        <v>64</v>
      </c>
      <c r="Q52" s="10" t="s">
        <v>54</v>
      </c>
      <c r="R52" s="23" t="n">
        <v>24</v>
      </c>
      <c r="S52" s="23" t="n">
        <v>1</v>
      </c>
      <c r="T52" s="11" t="n">
        <f aca="false">S52/R52</f>
        <v>0.0416666666666667</v>
      </c>
      <c r="U52" s="10" t="n">
        <v>5</v>
      </c>
      <c r="V52" s="10" t="n">
        <v>9</v>
      </c>
      <c r="W52" s="12" t="n">
        <f aca="false">AVERAGE(U52:V52)</f>
        <v>7</v>
      </c>
      <c r="X52" s="10"/>
      <c r="Y52" s="12" t="n">
        <f aca="false">V52-U52</f>
        <v>4</v>
      </c>
      <c r="Z52" s="10" t="s">
        <v>38</v>
      </c>
      <c r="AA52" s="10" t="s">
        <v>39</v>
      </c>
      <c r="AB52" s="10" t="s">
        <v>40</v>
      </c>
      <c r="AC52" s="10" t="s">
        <v>41</v>
      </c>
    </row>
    <row r="53" customFormat="false" ht="12.75" hidden="false" customHeight="false" outlineLevel="0" collapsed="false">
      <c r="A53" s="9" t="s">
        <v>71</v>
      </c>
      <c r="B53" s="9" t="n">
        <v>9</v>
      </c>
      <c r="C53" s="10" t="s">
        <v>72</v>
      </c>
      <c r="D53" s="10" t="n">
        <v>1966</v>
      </c>
      <c r="E53" s="10" t="n">
        <v>1966</v>
      </c>
      <c r="F53" s="10" t="s">
        <v>51</v>
      </c>
      <c r="G53" s="10" t="s">
        <v>73</v>
      </c>
      <c r="H53" s="10" t="s">
        <v>74</v>
      </c>
      <c r="I53" s="10"/>
      <c r="J53" s="10" t="n">
        <v>-1.0783329</v>
      </c>
      <c r="K53" s="10" t="n">
        <v>-72.1833273</v>
      </c>
      <c r="L53" s="10" t="s">
        <v>34</v>
      </c>
      <c r="M53" s="10" t="s">
        <v>34</v>
      </c>
      <c r="N53" s="10" t="s">
        <v>64</v>
      </c>
      <c r="O53" s="10" t="s">
        <v>36</v>
      </c>
      <c r="P53" s="10" t="s">
        <v>64</v>
      </c>
      <c r="Q53" s="10" t="s">
        <v>54</v>
      </c>
      <c r="R53" s="23" t="n">
        <v>9</v>
      </c>
      <c r="S53" s="23" t="n">
        <v>7</v>
      </c>
      <c r="T53" s="11" t="n">
        <f aca="false">S53/R53</f>
        <v>0.777777777777778</v>
      </c>
      <c r="U53" s="10" t="n">
        <v>10</v>
      </c>
      <c r="V53" s="10" t="n">
        <v>14</v>
      </c>
      <c r="W53" s="12" t="n">
        <f aca="false">AVERAGE(U53:V53)</f>
        <v>12</v>
      </c>
      <c r="X53" s="10"/>
      <c r="Y53" s="12" t="n">
        <f aca="false">V53-U53</f>
        <v>4</v>
      </c>
      <c r="Z53" s="10" t="s">
        <v>38</v>
      </c>
      <c r="AA53" s="10" t="s">
        <v>39</v>
      </c>
      <c r="AB53" s="10" t="s">
        <v>40</v>
      </c>
      <c r="AC53" s="10" t="s">
        <v>41</v>
      </c>
    </row>
    <row r="54" customFormat="false" ht="12.75" hidden="false" customHeight="false" outlineLevel="0" collapsed="false">
      <c r="A54" s="9" t="s">
        <v>71</v>
      </c>
      <c r="B54" s="9" t="n">
        <v>9</v>
      </c>
      <c r="C54" s="10" t="s">
        <v>72</v>
      </c>
      <c r="D54" s="10" t="n">
        <v>1966</v>
      </c>
      <c r="E54" s="10" t="n">
        <v>1966</v>
      </c>
      <c r="F54" s="10" t="s">
        <v>51</v>
      </c>
      <c r="G54" s="10" t="s">
        <v>73</v>
      </c>
      <c r="H54" s="10" t="s">
        <v>74</v>
      </c>
      <c r="I54" s="10"/>
      <c r="J54" s="10" t="n">
        <v>-1.0783329</v>
      </c>
      <c r="K54" s="10" t="n">
        <v>-72.1833273</v>
      </c>
      <c r="L54" s="10" t="s">
        <v>34</v>
      </c>
      <c r="M54" s="10" t="s">
        <v>34</v>
      </c>
      <c r="N54" s="10" t="s">
        <v>64</v>
      </c>
      <c r="O54" s="10" t="s">
        <v>36</v>
      </c>
      <c r="P54" s="10" t="s">
        <v>64</v>
      </c>
      <c r="Q54" s="10" t="s">
        <v>54</v>
      </c>
      <c r="R54" s="23" t="n">
        <v>14</v>
      </c>
      <c r="S54" s="23" t="n">
        <v>4</v>
      </c>
      <c r="T54" s="11" t="n">
        <f aca="false">S54/R54</f>
        <v>0.285714285714286</v>
      </c>
      <c r="U54" s="10" t="n">
        <v>15</v>
      </c>
      <c r="V54" s="10" t="n">
        <v>19</v>
      </c>
      <c r="W54" s="12" t="n">
        <f aca="false">AVERAGE(U54:V54)</f>
        <v>17</v>
      </c>
      <c r="X54" s="10"/>
      <c r="Y54" s="12" t="n">
        <f aca="false">V54-U54</f>
        <v>4</v>
      </c>
      <c r="Z54" s="10" t="s">
        <v>38</v>
      </c>
      <c r="AA54" s="10" t="s">
        <v>39</v>
      </c>
      <c r="AB54" s="10" t="s">
        <v>40</v>
      </c>
      <c r="AC54" s="10" t="s">
        <v>41</v>
      </c>
    </row>
    <row r="55" customFormat="false" ht="12.75" hidden="false" customHeight="false" outlineLevel="0" collapsed="false">
      <c r="A55" s="9" t="s">
        <v>71</v>
      </c>
      <c r="B55" s="9" t="n">
        <v>9</v>
      </c>
      <c r="C55" s="10" t="s">
        <v>72</v>
      </c>
      <c r="D55" s="10" t="n">
        <v>1966</v>
      </c>
      <c r="E55" s="10" t="n">
        <v>1966</v>
      </c>
      <c r="F55" s="10" t="s">
        <v>51</v>
      </c>
      <c r="G55" s="10" t="s">
        <v>73</v>
      </c>
      <c r="H55" s="10" t="s">
        <v>74</v>
      </c>
      <c r="I55" s="10"/>
      <c r="J55" s="10" t="n">
        <v>-1.0783329</v>
      </c>
      <c r="K55" s="10" t="n">
        <v>-72.1833273</v>
      </c>
      <c r="L55" s="10" t="s">
        <v>34</v>
      </c>
      <c r="M55" s="10" t="s">
        <v>34</v>
      </c>
      <c r="N55" s="10" t="s">
        <v>64</v>
      </c>
      <c r="O55" s="10" t="s">
        <v>36</v>
      </c>
      <c r="P55" s="10" t="s">
        <v>64</v>
      </c>
      <c r="Q55" s="10" t="s">
        <v>54</v>
      </c>
      <c r="R55" s="23" t="n">
        <v>15</v>
      </c>
      <c r="S55" s="23" t="n">
        <v>8</v>
      </c>
      <c r="T55" s="11" t="n">
        <f aca="false">S55/R55</f>
        <v>0.533333333333333</v>
      </c>
      <c r="U55" s="10" t="n">
        <v>20</v>
      </c>
      <c r="V55" s="10" t="n">
        <v>24</v>
      </c>
      <c r="W55" s="12" t="n">
        <f aca="false">AVERAGE(U55:V55)</f>
        <v>22</v>
      </c>
      <c r="X55" s="10"/>
      <c r="Y55" s="12" t="n">
        <f aca="false">V55-U55</f>
        <v>4</v>
      </c>
      <c r="Z55" s="10" t="s">
        <v>38</v>
      </c>
      <c r="AA55" s="10" t="s">
        <v>39</v>
      </c>
      <c r="AB55" s="10" t="s">
        <v>40</v>
      </c>
      <c r="AC55" s="10" t="s">
        <v>41</v>
      </c>
    </row>
    <row r="56" customFormat="false" ht="12.75" hidden="false" customHeight="false" outlineLevel="0" collapsed="false">
      <c r="A56" s="9" t="s">
        <v>71</v>
      </c>
      <c r="B56" s="9" t="n">
        <v>9</v>
      </c>
      <c r="C56" s="10" t="s">
        <v>72</v>
      </c>
      <c r="D56" s="10" t="n">
        <v>1966</v>
      </c>
      <c r="E56" s="10" t="n">
        <v>1966</v>
      </c>
      <c r="F56" s="10" t="s">
        <v>51</v>
      </c>
      <c r="G56" s="10" t="s">
        <v>73</v>
      </c>
      <c r="H56" s="10" t="s">
        <v>74</v>
      </c>
      <c r="I56" s="10"/>
      <c r="J56" s="10" t="n">
        <v>-1.0783329</v>
      </c>
      <c r="K56" s="10" t="n">
        <v>-72.1833273</v>
      </c>
      <c r="L56" s="10" t="s">
        <v>34</v>
      </c>
      <c r="M56" s="10" t="s">
        <v>34</v>
      </c>
      <c r="N56" s="10" t="s">
        <v>64</v>
      </c>
      <c r="O56" s="10" t="s">
        <v>36</v>
      </c>
      <c r="P56" s="10" t="s">
        <v>64</v>
      </c>
      <c r="Q56" s="10" t="s">
        <v>54</v>
      </c>
      <c r="R56" s="23" t="n">
        <v>18</v>
      </c>
      <c r="S56" s="23" t="n">
        <v>8</v>
      </c>
      <c r="T56" s="11" t="n">
        <f aca="false">S56/R56</f>
        <v>0.444444444444444</v>
      </c>
      <c r="U56" s="10" t="n">
        <v>25</v>
      </c>
      <c r="V56" s="10" t="n">
        <v>29</v>
      </c>
      <c r="W56" s="12" t="n">
        <f aca="false">AVERAGE(U56:V56)</f>
        <v>27</v>
      </c>
      <c r="X56" s="10"/>
      <c r="Y56" s="12" t="n">
        <f aca="false">V56-U56</f>
        <v>4</v>
      </c>
      <c r="Z56" s="10" t="s">
        <v>38</v>
      </c>
      <c r="AA56" s="10" t="s">
        <v>39</v>
      </c>
      <c r="AB56" s="10" t="s">
        <v>40</v>
      </c>
      <c r="AC56" s="10" t="s">
        <v>41</v>
      </c>
    </row>
    <row r="57" customFormat="false" ht="12.75" hidden="false" customHeight="false" outlineLevel="0" collapsed="false">
      <c r="A57" s="9" t="s">
        <v>71</v>
      </c>
      <c r="B57" s="9" t="n">
        <v>9</v>
      </c>
      <c r="C57" s="10" t="s">
        <v>72</v>
      </c>
      <c r="D57" s="10" t="n">
        <v>1966</v>
      </c>
      <c r="E57" s="10" t="n">
        <v>1966</v>
      </c>
      <c r="F57" s="10" t="s">
        <v>51</v>
      </c>
      <c r="G57" s="10" t="s">
        <v>73</v>
      </c>
      <c r="H57" s="10" t="s">
        <v>74</v>
      </c>
      <c r="I57" s="10"/>
      <c r="J57" s="10" t="n">
        <v>-1.0783329</v>
      </c>
      <c r="K57" s="10" t="n">
        <v>-72.1833273</v>
      </c>
      <c r="L57" s="10" t="s">
        <v>34</v>
      </c>
      <c r="M57" s="10" t="s">
        <v>34</v>
      </c>
      <c r="N57" s="10" t="s">
        <v>64</v>
      </c>
      <c r="O57" s="10" t="s">
        <v>36</v>
      </c>
      <c r="P57" s="10" t="s">
        <v>64</v>
      </c>
      <c r="Q57" s="10" t="s">
        <v>54</v>
      </c>
      <c r="R57" s="23" t="n">
        <v>9</v>
      </c>
      <c r="S57" s="23" t="n">
        <v>8</v>
      </c>
      <c r="T57" s="11" t="n">
        <f aca="false">S57/R57</f>
        <v>0.888888888888889</v>
      </c>
      <c r="U57" s="10" t="n">
        <v>30</v>
      </c>
      <c r="V57" s="10" t="n">
        <v>34</v>
      </c>
      <c r="W57" s="12" t="n">
        <f aca="false">AVERAGE(U57:V57)</f>
        <v>32</v>
      </c>
      <c r="X57" s="10"/>
      <c r="Y57" s="12" t="n">
        <f aca="false">V57-U57</f>
        <v>4</v>
      </c>
      <c r="Z57" s="10" t="s">
        <v>38</v>
      </c>
      <c r="AA57" s="10" t="s">
        <v>39</v>
      </c>
      <c r="AB57" s="10" t="s">
        <v>40</v>
      </c>
      <c r="AC57" s="10" t="s">
        <v>41</v>
      </c>
    </row>
    <row r="58" customFormat="false" ht="12.75" hidden="false" customHeight="false" outlineLevel="0" collapsed="false">
      <c r="A58" s="9" t="s">
        <v>71</v>
      </c>
      <c r="B58" s="9" t="n">
        <v>9</v>
      </c>
      <c r="C58" s="10" t="s">
        <v>72</v>
      </c>
      <c r="D58" s="10" t="n">
        <v>1966</v>
      </c>
      <c r="E58" s="10" t="n">
        <v>1966</v>
      </c>
      <c r="F58" s="10" t="s">
        <v>51</v>
      </c>
      <c r="G58" s="10" t="s">
        <v>73</v>
      </c>
      <c r="H58" s="10" t="s">
        <v>74</v>
      </c>
      <c r="I58" s="10"/>
      <c r="J58" s="10" t="n">
        <v>-1.0783329</v>
      </c>
      <c r="K58" s="10" t="n">
        <v>-72.1833273</v>
      </c>
      <c r="L58" s="10" t="s">
        <v>34</v>
      </c>
      <c r="M58" s="10" t="s">
        <v>34</v>
      </c>
      <c r="N58" s="10" t="s">
        <v>64</v>
      </c>
      <c r="O58" s="10" t="s">
        <v>36</v>
      </c>
      <c r="P58" s="10" t="s">
        <v>64</v>
      </c>
      <c r="Q58" s="10" t="s">
        <v>54</v>
      </c>
      <c r="R58" s="23" t="n">
        <v>11</v>
      </c>
      <c r="S58" s="23" t="n">
        <v>4</v>
      </c>
      <c r="T58" s="11" t="n">
        <f aca="false">S58/R58</f>
        <v>0.363636363636364</v>
      </c>
      <c r="U58" s="10" t="n">
        <v>35</v>
      </c>
      <c r="V58" s="10" t="n">
        <v>39</v>
      </c>
      <c r="W58" s="12" t="n">
        <f aca="false">AVERAGE(U58:V58)</f>
        <v>37</v>
      </c>
      <c r="X58" s="10"/>
      <c r="Y58" s="12" t="n">
        <f aca="false">V58-U58</f>
        <v>4</v>
      </c>
      <c r="Z58" s="10" t="s">
        <v>38</v>
      </c>
      <c r="AA58" s="10" t="s">
        <v>39</v>
      </c>
      <c r="AB58" s="10" t="s">
        <v>40</v>
      </c>
      <c r="AC58" s="10" t="s">
        <v>41</v>
      </c>
    </row>
    <row r="59" customFormat="false" ht="12.75" hidden="false" customHeight="false" outlineLevel="0" collapsed="false">
      <c r="A59" s="9" t="s">
        <v>71</v>
      </c>
      <c r="B59" s="9" t="n">
        <v>9</v>
      </c>
      <c r="C59" s="10" t="s">
        <v>72</v>
      </c>
      <c r="D59" s="10" t="n">
        <v>1966</v>
      </c>
      <c r="E59" s="10" t="n">
        <v>1966</v>
      </c>
      <c r="F59" s="10" t="s">
        <v>51</v>
      </c>
      <c r="G59" s="10" t="s">
        <v>73</v>
      </c>
      <c r="H59" s="10" t="s">
        <v>74</v>
      </c>
      <c r="I59" s="10"/>
      <c r="J59" s="10" t="n">
        <v>-1.0783329</v>
      </c>
      <c r="K59" s="10" t="n">
        <v>-72.1833273</v>
      </c>
      <c r="L59" s="10" t="s">
        <v>34</v>
      </c>
      <c r="M59" s="10" t="s">
        <v>34</v>
      </c>
      <c r="N59" s="10" t="s">
        <v>64</v>
      </c>
      <c r="O59" s="10" t="s">
        <v>36</v>
      </c>
      <c r="P59" s="10" t="s">
        <v>64</v>
      </c>
      <c r="Q59" s="10" t="s">
        <v>54</v>
      </c>
      <c r="R59" s="23" t="n">
        <v>10</v>
      </c>
      <c r="S59" s="23" t="n">
        <v>5</v>
      </c>
      <c r="T59" s="11" t="n">
        <f aca="false">S59/R59</f>
        <v>0.5</v>
      </c>
      <c r="U59" s="10" t="n">
        <v>40</v>
      </c>
      <c r="V59" s="10" t="n">
        <v>44</v>
      </c>
      <c r="W59" s="12" t="n">
        <f aca="false">AVERAGE(U59:V59)</f>
        <v>42</v>
      </c>
      <c r="X59" s="10"/>
      <c r="Y59" s="12" t="n">
        <f aca="false">V59-U59</f>
        <v>4</v>
      </c>
      <c r="Z59" s="10" t="s">
        <v>38</v>
      </c>
      <c r="AA59" s="10" t="s">
        <v>39</v>
      </c>
      <c r="AB59" s="10" t="s">
        <v>40</v>
      </c>
      <c r="AC59" s="10" t="s">
        <v>41</v>
      </c>
    </row>
    <row r="60" customFormat="false" ht="12.75" hidden="false" customHeight="false" outlineLevel="0" collapsed="false">
      <c r="A60" s="9" t="s">
        <v>71</v>
      </c>
      <c r="B60" s="9" t="n">
        <v>9</v>
      </c>
      <c r="C60" s="10" t="s">
        <v>72</v>
      </c>
      <c r="D60" s="10" t="n">
        <v>1966</v>
      </c>
      <c r="E60" s="10" t="n">
        <v>1966</v>
      </c>
      <c r="F60" s="10" t="s">
        <v>51</v>
      </c>
      <c r="G60" s="10" t="s">
        <v>73</v>
      </c>
      <c r="H60" s="10" t="s">
        <v>74</v>
      </c>
      <c r="I60" s="10"/>
      <c r="J60" s="10" t="n">
        <v>-1.0783329</v>
      </c>
      <c r="K60" s="10" t="n">
        <v>-72.1833273</v>
      </c>
      <c r="L60" s="10" t="s">
        <v>34</v>
      </c>
      <c r="M60" s="10" t="s">
        <v>34</v>
      </c>
      <c r="N60" s="10" t="s">
        <v>64</v>
      </c>
      <c r="O60" s="10" t="s">
        <v>36</v>
      </c>
      <c r="P60" s="10" t="s">
        <v>64</v>
      </c>
      <c r="Q60" s="10" t="s">
        <v>54</v>
      </c>
      <c r="R60" s="23" t="n">
        <v>4</v>
      </c>
      <c r="S60" s="23" t="n">
        <v>3</v>
      </c>
      <c r="T60" s="11" t="n">
        <f aca="false">S60/R60</f>
        <v>0.75</v>
      </c>
      <c r="U60" s="10" t="n">
        <v>45</v>
      </c>
      <c r="V60" s="10" t="n">
        <v>49</v>
      </c>
      <c r="W60" s="12" t="n">
        <f aca="false">AVERAGE(U60:V60)</f>
        <v>47</v>
      </c>
      <c r="X60" s="10"/>
      <c r="Y60" s="12" t="n">
        <f aca="false">V60-U60</f>
        <v>4</v>
      </c>
      <c r="Z60" s="10" t="s">
        <v>38</v>
      </c>
      <c r="AA60" s="10" t="s">
        <v>39</v>
      </c>
      <c r="AB60" s="10" t="s">
        <v>40</v>
      </c>
      <c r="AC60" s="10" t="s">
        <v>41</v>
      </c>
    </row>
    <row r="61" customFormat="false" ht="12.75" hidden="false" customHeight="false" outlineLevel="0" collapsed="false">
      <c r="A61" s="9" t="s">
        <v>71</v>
      </c>
      <c r="B61" s="9" t="n">
        <v>9</v>
      </c>
      <c r="C61" s="10" t="s">
        <v>72</v>
      </c>
      <c r="D61" s="10" t="n">
        <v>1966</v>
      </c>
      <c r="E61" s="10" t="n">
        <v>1966</v>
      </c>
      <c r="F61" s="10" t="s">
        <v>51</v>
      </c>
      <c r="G61" s="10" t="s">
        <v>73</v>
      </c>
      <c r="H61" s="10" t="s">
        <v>74</v>
      </c>
      <c r="I61" s="10"/>
      <c r="J61" s="10" t="n">
        <v>-1.0783329</v>
      </c>
      <c r="K61" s="10" t="n">
        <v>-72.1833273</v>
      </c>
      <c r="L61" s="10" t="s">
        <v>34</v>
      </c>
      <c r="M61" s="10" t="s">
        <v>34</v>
      </c>
      <c r="N61" s="10" t="s">
        <v>64</v>
      </c>
      <c r="O61" s="10" t="s">
        <v>36</v>
      </c>
      <c r="P61" s="10" t="s">
        <v>64</v>
      </c>
      <c r="Q61" s="10" t="s">
        <v>54</v>
      </c>
      <c r="R61" s="23" t="n">
        <v>12</v>
      </c>
      <c r="S61" s="23" t="n">
        <v>11</v>
      </c>
      <c r="T61" s="11" t="n">
        <f aca="false">S61/R61</f>
        <v>0.916666666666667</v>
      </c>
      <c r="U61" s="10" t="n">
        <v>50</v>
      </c>
      <c r="V61" s="10" t="n">
        <v>60</v>
      </c>
      <c r="W61" s="12" t="n">
        <f aca="false">AVERAGE(U61:V61)</f>
        <v>55</v>
      </c>
      <c r="X61" s="10"/>
      <c r="Y61" s="12" t="n">
        <f aca="false">V61-U61</f>
        <v>10</v>
      </c>
      <c r="Z61" s="10" t="s">
        <v>38</v>
      </c>
      <c r="AA61" s="10" t="s">
        <v>39</v>
      </c>
      <c r="AB61" s="10" t="s">
        <v>40</v>
      </c>
      <c r="AC61" s="10" t="s">
        <v>41</v>
      </c>
    </row>
    <row r="62" customFormat="false" ht="25.5" hidden="false" customHeight="false" outlineLevel="0" collapsed="false">
      <c r="A62" s="14" t="s">
        <v>59</v>
      </c>
      <c r="B62" s="14" t="n">
        <v>10</v>
      </c>
      <c r="C62" s="14" t="s">
        <v>60</v>
      </c>
      <c r="D62" s="14" t="n">
        <v>1969</v>
      </c>
      <c r="E62" s="14" t="n">
        <v>1972</v>
      </c>
      <c r="F62" s="14" t="s">
        <v>61</v>
      </c>
      <c r="G62" s="13" t="s">
        <v>62</v>
      </c>
      <c r="H62" s="14" t="s">
        <v>75</v>
      </c>
      <c r="I62" s="17"/>
      <c r="J62" s="14" t="n">
        <v>-8.5045172</v>
      </c>
      <c r="K62" s="14" t="n">
        <v>-53.347884</v>
      </c>
      <c r="L62" s="13" t="s">
        <v>34</v>
      </c>
      <c r="M62" s="13" t="s">
        <v>34</v>
      </c>
      <c r="N62" s="13" t="s">
        <v>64</v>
      </c>
      <c r="O62" s="14" t="s">
        <v>36</v>
      </c>
      <c r="P62" s="13" t="s">
        <v>64</v>
      </c>
      <c r="Q62" s="13" t="s">
        <v>54</v>
      </c>
      <c r="R62" s="14" t="n">
        <v>44</v>
      </c>
      <c r="S62" s="14" t="n">
        <v>5</v>
      </c>
      <c r="T62" s="19" t="n">
        <f aca="false">S62/R62</f>
        <v>0.113636363636364</v>
      </c>
      <c r="U62" s="14" t="n">
        <v>0</v>
      </c>
      <c r="V62" s="14" t="n">
        <v>4</v>
      </c>
      <c r="W62" s="13" t="n">
        <f aca="false">AVERAGE(U62:V62)</f>
        <v>2</v>
      </c>
      <c r="X62" s="17" t="n">
        <v>190</v>
      </c>
      <c r="Y62" s="13" t="n">
        <f aca="false">V62-U62</f>
        <v>4</v>
      </c>
      <c r="Z62" s="14" t="s">
        <v>38</v>
      </c>
      <c r="AA62" s="14" t="s">
        <v>65</v>
      </c>
      <c r="AB62" s="14" t="s">
        <v>40</v>
      </c>
      <c r="AC62" s="14" t="s">
        <v>41</v>
      </c>
      <c r="AD62" s="21" t="s">
        <v>76</v>
      </c>
    </row>
    <row r="63" customFormat="false" ht="25.5" hidden="false" customHeight="false" outlineLevel="0" collapsed="false">
      <c r="A63" s="14" t="s">
        <v>59</v>
      </c>
      <c r="B63" s="14" t="n">
        <v>10</v>
      </c>
      <c r="C63" s="14" t="s">
        <v>60</v>
      </c>
      <c r="D63" s="14" t="n">
        <v>1969</v>
      </c>
      <c r="E63" s="14" t="n">
        <v>1972</v>
      </c>
      <c r="F63" s="14" t="s">
        <v>61</v>
      </c>
      <c r="G63" s="13" t="s">
        <v>62</v>
      </c>
      <c r="H63" s="14" t="s">
        <v>75</v>
      </c>
      <c r="I63" s="17"/>
      <c r="J63" s="14" t="n">
        <v>-8.5045172</v>
      </c>
      <c r="K63" s="14" t="n">
        <v>-53.347884</v>
      </c>
      <c r="L63" s="13" t="s">
        <v>34</v>
      </c>
      <c r="M63" s="13" t="s">
        <v>34</v>
      </c>
      <c r="N63" s="13" t="s">
        <v>64</v>
      </c>
      <c r="O63" s="14" t="s">
        <v>36</v>
      </c>
      <c r="P63" s="13" t="s">
        <v>64</v>
      </c>
      <c r="Q63" s="13" t="s">
        <v>54</v>
      </c>
      <c r="R63" s="14" t="n">
        <v>23</v>
      </c>
      <c r="S63" s="14" t="n">
        <v>12</v>
      </c>
      <c r="T63" s="19" t="n">
        <f aca="false">S63/R63</f>
        <v>0.521739130434783</v>
      </c>
      <c r="U63" s="14" t="n">
        <v>5</v>
      </c>
      <c r="V63" s="14" t="n">
        <v>9</v>
      </c>
      <c r="W63" s="13" t="n">
        <f aca="false">AVERAGE(U63:V63)</f>
        <v>7</v>
      </c>
      <c r="X63" s="17" t="n">
        <v>190</v>
      </c>
      <c r="Y63" s="13" t="n">
        <f aca="false">V63-U63</f>
        <v>4</v>
      </c>
      <c r="Z63" s="14" t="s">
        <v>38</v>
      </c>
      <c r="AA63" s="14" t="s">
        <v>65</v>
      </c>
      <c r="AB63" s="14" t="s">
        <v>40</v>
      </c>
      <c r="AC63" s="14" t="s">
        <v>41</v>
      </c>
      <c r="AD63" s="21" t="s">
        <v>76</v>
      </c>
    </row>
    <row r="64" customFormat="false" ht="25.5" hidden="false" customHeight="false" outlineLevel="0" collapsed="false">
      <c r="A64" s="14" t="s">
        <v>59</v>
      </c>
      <c r="B64" s="14" t="n">
        <v>10</v>
      </c>
      <c r="C64" s="14" t="s">
        <v>60</v>
      </c>
      <c r="D64" s="14" t="n">
        <v>1969</v>
      </c>
      <c r="E64" s="14" t="n">
        <v>1972</v>
      </c>
      <c r="F64" s="14" t="s">
        <v>61</v>
      </c>
      <c r="G64" s="13" t="s">
        <v>62</v>
      </c>
      <c r="H64" s="14" t="s">
        <v>75</v>
      </c>
      <c r="I64" s="17"/>
      <c r="J64" s="14" t="n">
        <v>-8.5045172</v>
      </c>
      <c r="K64" s="14" t="n">
        <v>-53.347884</v>
      </c>
      <c r="L64" s="13" t="s">
        <v>34</v>
      </c>
      <c r="M64" s="13" t="s">
        <v>34</v>
      </c>
      <c r="N64" s="13" t="s">
        <v>64</v>
      </c>
      <c r="O64" s="14" t="s">
        <v>36</v>
      </c>
      <c r="P64" s="13" t="s">
        <v>64</v>
      </c>
      <c r="Q64" s="13" t="s">
        <v>54</v>
      </c>
      <c r="R64" s="14" t="n">
        <v>48</v>
      </c>
      <c r="S64" s="14" t="n">
        <v>31</v>
      </c>
      <c r="T64" s="19" t="n">
        <f aca="false">S64/R64</f>
        <v>0.645833333333333</v>
      </c>
      <c r="U64" s="14" t="n">
        <v>10</v>
      </c>
      <c r="V64" s="14" t="n">
        <v>19</v>
      </c>
      <c r="W64" s="13" t="n">
        <f aca="false">AVERAGE(U64:V64)</f>
        <v>14.5</v>
      </c>
      <c r="X64" s="17" t="n">
        <v>190</v>
      </c>
      <c r="Y64" s="13" t="n">
        <f aca="false">V64-U64</f>
        <v>9</v>
      </c>
      <c r="Z64" s="14" t="s">
        <v>38</v>
      </c>
      <c r="AA64" s="14" t="s">
        <v>65</v>
      </c>
      <c r="AB64" s="14" t="s">
        <v>40</v>
      </c>
      <c r="AC64" s="14" t="s">
        <v>41</v>
      </c>
      <c r="AD64" s="21" t="s">
        <v>76</v>
      </c>
    </row>
    <row r="65" customFormat="false" ht="25.5" hidden="false" customHeight="false" outlineLevel="0" collapsed="false">
      <c r="A65" s="14" t="s">
        <v>59</v>
      </c>
      <c r="B65" s="14" t="n">
        <v>10</v>
      </c>
      <c r="C65" s="14" t="s">
        <v>60</v>
      </c>
      <c r="D65" s="14" t="n">
        <v>1969</v>
      </c>
      <c r="E65" s="14" t="n">
        <v>1972</v>
      </c>
      <c r="F65" s="14" t="s">
        <v>61</v>
      </c>
      <c r="G65" s="13" t="s">
        <v>62</v>
      </c>
      <c r="H65" s="14" t="s">
        <v>75</v>
      </c>
      <c r="I65" s="17"/>
      <c r="J65" s="14" t="n">
        <v>-8.5045172</v>
      </c>
      <c r="K65" s="14" t="n">
        <v>-53.347884</v>
      </c>
      <c r="L65" s="13" t="s">
        <v>34</v>
      </c>
      <c r="M65" s="13" t="s">
        <v>34</v>
      </c>
      <c r="N65" s="13" t="s">
        <v>64</v>
      </c>
      <c r="O65" s="14" t="s">
        <v>36</v>
      </c>
      <c r="P65" s="13" t="s">
        <v>64</v>
      </c>
      <c r="Q65" s="13" t="s">
        <v>54</v>
      </c>
      <c r="R65" s="14" t="n">
        <v>36</v>
      </c>
      <c r="S65" s="14" t="n">
        <v>23</v>
      </c>
      <c r="T65" s="19" t="n">
        <f aca="false">S65/R65</f>
        <v>0.638888888888889</v>
      </c>
      <c r="U65" s="14" t="n">
        <v>20</v>
      </c>
      <c r="V65" s="14" t="n">
        <v>29</v>
      </c>
      <c r="W65" s="13" t="n">
        <f aca="false">AVERAGE(U65:V65)</f>
        <v>24.5</v>
      </c>
      <c r="X65" s="17" t="n">
        <v>190</v>
      </c>
      <c r="Y65" s="13" t="n">
        <f aca="false">V65-U65</f>
        <v>9</v>
      </c>
      <c r="Z65" s="14" t="s">
        <v>38</v>
      </c>
      <c r="AA65" s="14" t="s">
        <v>65</v>
      </c>
      <c r="AB65" s="14" t="s">
        <v>40</v>
      </c>
      <c r="AC65" s="14" t="s">
        <v>41</v>
      </c>
      <c r="AD65" s="24" t="s">
        <v>76</v>
      </c>
    </row>
    <row r="66" customFormat="false" ht="25.5" hidden="false" customHeight="false" outlineLevel="0" collapsed="false">
      <c r="A66" s="14" t="s">
        <v>59</v>
      </c>
      <c r="B66" s="14" t="n">
        <v>10</v>
      </c>
      <c r="C66" s="14" t="s">
        <v>60</v>
      </c>
      <c r="D66" s="14" t="n">
        <v>1969</v>
      </c>
      <c r="E66" s="14" t="n">
        <v>1972</v>
      </c>
      <c r="F66" s="14" t="s">
        <v>61</v>
      </c>
      <c r="G66" s="13" t="s">
        <v>62</v>
      </c>
      <c r="H66" s="14" t="s">
        <v>75</v>
      </c>
      <c r="I66" s="17"/>
      <c r="J66" s="14" t="n">
        <v>-8.5045172</v>
      </c>
      <c r="K66" s="14" t="n">
        <v>-53.347884</v>
      </c>
      <c r="L66" s="13" t="s">
        <v>34</v>
      </c>
      <c r="M66" s="13" t="s">
        <v>34</v>
      </c>
      <c r="N66" s="13" t="s">
        <v>64</v>
      </c>
      <c r="O66" s="14" t="s">
        <v>36</v>
      </c>
      <c r="P66" s="13" t="s">
        <v>64</v>
      </c>
      <c r="Q66" s="13" t="s">
        <v>54</v>
      </c>
      <c r="R66" s="14" t="n">
        <v>22</v>
      </c>
      <c r="S66" s="14" t="n">
        <v>10</v>
      </c>
      <c r="T66" s="19" t="n">
        <f aca="false">S66/R66</f>
        <v>0.454545454545455</v>
      </c>
      <c r="U66" s="14" t="n">
        <v>30</v>
      </c>
      <c r="V66" s="14" t="n">
        <v>39</v>
      </c>
      <c r="W66" s="13" t="n">
        <f aca="false">AVERAGE(U66:V66)</f>
        <v>34.5</v>
      </c>
      <c r="X66" s="17" t="n">
        <v>190</v>
      </c>
      <c r="Y66" s="13" t="n">
        <f aca="false">V66-U66</f>
        <v>9</v>
      </c>
      <c r="Z66" s="14" t="s">
        <v>38</v>
      </c>
      <c r="AA66" s="14" t="s">
        <v>65</v>
      </c>
      <c r="AB66" s="14" t="s">
        <v>40</v>
      </c>
      <c r="AC66" s="14" t="s">
        <v>41</v>
      </c>
      <c r="AD66" s="24" t="s">
        <v>76</v>
      </c>
    </row>
    <row r="67" customFormat="false" ht="25.5" hidden="false" customHeight="false" outlineLevel="0" collapsed="false">
      <c r="A67" s="14" t="s">
        <v>59</v>
      </c>
      <c r="B67" s="14" t="n">
        <v>10</v>
      </c>
      <c r="C67" s="14" t="s">
        <v>60</v>
      </c>
      <c r="D67" s="14" t="n">
        <v>1969</v>
      </c>
      <c r="E67" s="14" t="n">
        <v>1972</v>
      </c>
      <c r="F67" s="14" t="s">
        <v>61</v>
      </c>
      <c r="G67" s="13" t="s">
        <v>62</v>
      </c>
      <c r="H67" s="14" t="s">
        <v>75</v>
      </c>
      <c r="I67" s="17"/>
      <c r="J67" s="14" t="n">
        <v>-8.5045172</v>
      </c>
      <c r="K67" s="14" t="n">
        <v>-53.347884</v>
      </c>
      <c r="L67" s="13" t="s">
        <v>34</v>
      </c>
      <c r="M67" s="13" t="s">
        <v>34</v>
      </c>
      <c r="N67" s="13" t="s">
        <v>64</v>
      </c>
      <c r="O67" s="14" t="s">
        <v>36</v>
      </c>
      <c r="P67" s="13" t="s">
        <v>64</v>
      </c>
      <c r="Q67" s="13" t="s">
        <v>54</v>
      </c>
      <c r="R67" s="14" t="n">
        <v>17</v>
      </c>
      <c r="S67" s="14" t="n">
        <v>12</v>
      </c>
      <c r="T67" s="19" t="n">
        <f aca="false">S67/R67</f>
        <v>0.705882352941176</v>
      </c>
      <c r="U67" s="14" t="n">
        <v>40</v>
      </c>
      <c r="V67" s="14" t="n">
        <v>60</v>
      </c>
      <c r="W67" s="13" t="n">
        <f aca="false">AVERAGE(U67:V67)</f>
        <v>50</v>
      </c>
      <c r="X67" s="17" t="n">
        <v>190</v>
      </c>
      <c r="Y67" s="13" t="n">
        <f aca="false">V67-U67</f>
        <v>20</v>
      </c>
      <c r="Z67" s="14" t="s">
        <v>38</v>
      </c>
      <c r="AA67" s="14" t="s">
        <v>65</v>
      </c>
      <c r="AB67" s="14" t="s">
        <v>40</v>
      </c>
      <c r="AC67" s="14" t="s">
        <v>41</v>
      </c>
      <c r="AD67" s="24" t="s">
        <v>76</v>
      </c>
    </row>
    <row r="68" customFormat="false" ht="25.5" hidden="false" customHeight="false" outlineLevel="0" collapsed="false">
      <c r="A68" s="14" t="s">
        <v>59</v>
      </c>
      <c r="B68" s="14" t="n">
        <v>11</v>
      </c>
      <c r="C68" s="14" t="s">
        <v>60</v>
      </c>
      <c r="D68" s="14" t="n">
        <v>1970</v>
      </c>
      <c r="E68" s="14" t="n">
        <v>1970</v>
      </c>
      <c r="F68" s="14" t="s">
        <v>61</v>
      </c>
      <c r="G68" s="13" t="s">
        <v>62</v>
      </c>
      <c r="H68" s="14" t="s">
        <v>77</v>
      </c>
      <c r="I68" s="17"/>
      <c r="J68" s="14" t="n">
        <v>-8.3761131</v>
      </c>
      <c r="K68" s="14" t="n">
        <v>-52.4719053</v>
      </c>
      <c r="L68" s="13" t="s">
        <v>34</v>
      </c>
      <c r="M68" s="13" t="s">
        <v>34</v>
      </c>
      <c r="N68" s="13" t="s">
        <v>64</v>
      </c>
      <c r="O68" s="14" t="s">
        <v>36</v>
      </c>
      <c r="P68" s="13" t="s">
        <v>64</v>
      </c>
      <c r="Q68" s="13" t="s">
        <v>54</v>
      </c>
      <c r="R68" s="14" t="n">
        <v>15</v>
      </c>
      <c r="S68" s="14" t="n">
        <v>0</v>
      </c>
      <c r="T68" s="19" t="n">
        <f aca="false">S68/R68</f>
        <v>0</v>
      </c>
      <c r="U68" s="14" t="n">
        <v>0</v>
      </c>
      <c r="V68" s="14" t="n">
        <v>4</v>
      </c>
      <c r="W68" s="13" t="n">
        <f aca="false">AVERAGE(U68:V68)</f>
        <v>2</v>
      </c>
      <c r="X68" s="17" t="n">
        <v>300</v>
      </c>
      <c r="Y68" s="13" t="n">
        <f aca="false">V68-U68</f>
        <v>4</v>
      </c>
      <c r="Z68" s="14" t="s">
        <v>38</v>
      </c>
      <c r="AA68" s="14" t="s">
        <v>65</v>
      </c>
      <c r="AB68" s="14" t="s">
        <v>40</v>
      </c>
      <c r="AC68" s="14" t="s">
        <v>41</v>
      </c>
      <c r="AD68" s="24" t="s">
        <v>78</v>
      </c>
    </row>
    <row r="69" customFormat="false" ht="25.5" hidden="false" customHeight="false" outlineLevel="0" collapsed="false">
      <c r="A69" s="14" t="s">
        <v>59</v>
      </c>
      <c r="B69" s="14" t="n">
        <v>11</v>
      </c>
      <c r="C69" s="14" t="s">
        <v>60</v>
      </c>
      <c r="D69" s="14" t="n">
        <v>1970</v>
      </c>
      <c r="E69" s="14" t="n">
        <v>1970</v>
      </c>
      <c r="F69" s="14" t="s">
        <v>61</v>
      </c>
      <c r="G69" s="13" t="s">
        <v>62</v>
      </c>
      <c r="H69" s="14" t="s">
        <v>77</v>
      </c>
      <c r="I69" s="17"/>
      <c r="J69" s="14" t="n">
        <v>-8.3761131</v>
      </c>
      <c r="K69" s="14" t="n">
        <v>-52.4719053</v>
      </c>
      <c r="L69" s="13" t="s">
        <v>34</v>
      </c>
      <c r="M69" s="13" t="s">
        <v>34</v>
      </c>
      <c r="N69" s="13" t="s">
        <v>64</v>
      </c>
      <c r="O69" s="14" t="s">
        <v>36</v>
      </c>
      <c r="P69" s="13" t="s">
        <v>64</v>
      </c>
      <c r="Q69" s="13" t="s">
        <v>54</v>
      </c>
      <c r="R69" s="14" t="n">
        <v>15</v>
      </c>
      <c r="S69" s="14" t="n">
        <v>2</v>
      </c>
      <c r="T69" s="19" t="n">
        <f aca="false">S69/R69</f>
        <v>0.133333333333333</v>
      </c>
      <c r="U69" s="14" t="n">
        <v>5</v>
      </c>
      <c r="V69" s="14" t="n">
        <v>9</v>
      </c>
      <c r="W69" s="13" t="n">
        <f aca="false">AVERAGE(U69:V69)</f>
        <v>7</v>
      </c>
      <c r="X69" s="17" t="n">
        <v>300</v>
      </c>
      <c r="Y69" s="13" t="n">
        <f aca="false">V69-U69</f>
        <v>4</v>
      </c>
      <c r="Z69" s="14" t="s">
        <v>38</v>
      </c>
      <c r="AA69" s="14" t="s">
        <v>65</v>
      </c>
      <c r="AB69" s="14" t="s">
        <v>40</v>
      </c>
      <c r="AC69" s="14" t="s">
        <v>41</v>
      </c>
      <c r="AD69" s="24" t="s">
        <v>78</v>
      </c>
    </row>
    <row r="70" customFormat="false" ht="25.5" hidden="false" customHeight="false" outlineLevel="0" collapsed="false">
      <c r="A70" s="14" t="s">
        <v>59</v>
      </c>
      <c r="B70" s="14" t="n">
        <v>11</v>
      </c>
      <c r="C70" s="14" t="s">
        <v>60</v>
      </c>
      <c r="D70" s="14" t="n">
        <v>1970</v>
      </c>
      <c r="E70" s="14" t="n">
        <v>1970</v>
      </c>
      <c r="F70" s="14" t="s">
        <v>61</v>
      </c>
      <c r="G70" s="13" t="s">
        <v>62</v>
      </c>
      <c r="H70" s="14" t="s">
        <v>77</v>
      </c>
      <c r="I70" s="17"/>
      <c r="J70" s="14" t="n">
        <v>-8.3761131</v>
      </c>
      <c r="K70" s="14" t="n">
        <v>-52.4719053</v>
      </c>
      <c r="L70" s="13" t="s">
        <v>34</v>
      </c>
      <c r="M70" s="13" t="s">
        <v>34</v>
      </c>
      <c r="N70" s="13" t="s">
        <v>64</v>
      </c>
      <c r="O70" s="14" t="s">
        <v>36</v>
      </c>
      <c r="P70" s="13" t="s">
        <v>64</v>
      </c>
      <c r="Q70" s="13" t="s">
        <v>54</v>
      </c>
      <c r="R70" s="14" t="n">
        <v>11</v>
      </c>
      <c r="S70" s="14" t="n">
        <v>4</v>
      </c>
      <c r="T70" s="19" t="n">
        <f aca="false">S70/R70</f>
        <v>0.363636363636364</v>
      </c>
      <c r="U70" s="14" t="n">
        <v>10</v>
      </c>
      <c r="V70" s="14" t="n">
        <v>19</v>
      </c>
      <c r="W70" s="13" t="n">
        <f aca="false">AVERAGE(U70:V70)</f>
        <v>14.5</v>
      </c>
      <c r="X70" s="17" t="n">
        <v>300</v>
      </c>
      <c r="Y70" s="13" t="n">
        <f aca="false">V70-U70</f>
        <v>9</v>
      </c>
      <c r="Z70" s="14" t="s">
        <v>38</v>
      </c>
      <c r="AA70" s="14" t="s">
        <v>65</v>
      </c>
      <c r="AB70" s="14" t="s">
        <v>40</v>
      </c>
      <c r="AC70" s="14" t="s">
        <v>41</v>
      </c>
      <c r="AD70" s="24" t="s">
        <v>78</v>
      </c>
    </row>
    <row r="71" customFormat="false" ht="25.5" hidden="false" customHeight="false" outlineLevel="0" collapsed="false">
      <c r="A71" s="14" t="s">
        <v>59</v>
      </c>
      <c r="B71" s="14" t="n">
        <v>11</v>
      </c>
      <c r="C71" s="14" t="s">
        <v>60</v>
      </c>
      <c r="D71" s="14" t="n">
        <v>1970</v>
      </c>
      <c r="E71" s="14" t="n">
        <v>1970</v>
      </c>
      <c r="F71" s="14" t="s">
        <v>61</v>
      </c>
      <c r="G71" s="13" t="s">
        <v>62</v>
      </c>
      <c r="H71" s="14" t="s">
        <v>77</v>
      </c>
      <c r="I71" s="17"/>
      <c r="J71" s="14" t="n">
        <v>-8.3761131</v>
      </c>
      <c r="K71" s="14" t="n">
        <v>-52.4719053</v>
      </c>
      <c r="L71" s="13" t="s">
        <v>34</v>
      </c>
      <c r="M71" s="13" t="s">
        <v>34</v>
      </c>
      <c r="N71" s="13" t="s">
        <v>64</v>
      </c>
      <c r="O71" s="14" t="s">
        <v>36</v>
      </c>
      <c r="P71" s="13" t="s">
        <v>64</v>
      </c>
      <c r="Q71" s="13" t="s">
        <v>54</v>
      </c>
      <c r="R71" s="14" t="n">
        <v>8</v>
      </c>
      <c r="S71" s="14" t="n">
        <v>3</v>
      </c>
      <c r="T71" s="19" t="n">
        <f aca="false">S71/R71</f>
        <v>0.375</v>
      </c>
      <c r="U71" s="14" t="n">
        <v>20</v>
      </c>
      <c r="V71" s="14" t="n">
        <v>29</v>
      </c>
      <c r="W71" s="13" t="n">
        <f aca="false">AVERAGE(U71:V71)</f>
        <v>24.5</v>
      </c>
      <c r="X71" s="17" t="n">
        <v>300</v>
      </c>
      <c r="Y71" s="13" t="n">
        <f aca="false">V71-U71</f>
        <v>9</v>
      </c>
      <c r="Z71" s="14" t="s">
        <v>38</v>
      </c>
      <c r="AA71" s="14" t="s">
        <v>65</v>
      </c>
      <c r="AB71" s="14" t="s">
        <v>40</v>
      </c>
      <c r="AC71" s="14" t="s">
        <v>41</v>
      </c>
      <c r="AD71" s="24" t="s">
        <v>78</v>
      </c>
    </row>
    <row r="72" customFormat="false" ht="25.5" hidden="false" customHeight="false" outlineLevel="0" collapsed="false">
      <c r="A72" s="14" t="s">
        <v>59</v>
      </c>
      <c r="B72" s="14" t="n">
        <v>11</v>
      </c>
      <c r="C72" s="14" t="s">
        <v>60</v>
      </c>
      <c r="D72" s="14" t="n">
        <v>1970</v>
      </c>
      <c r="E72" s="14" t="n">
        <v>1970</v>
      </c>
      <c r="F72" s="14" t="s">
        <v>61</v>
      </c>
      <c r="G72" s="13" t="s">
        <v>62</v>
      </c>
      <c r="H72" s="14" t="s">
        <v>77</v>
      </c>
      <c r="I72" s="17"/>
      <c r="J72" s="14" t="n">
        <v>-8.3761131</v>
      </c>
      <c r="K72" s="14" t="n">
        <v>-52.4719053</v>
      </c>
      <c r="L72" s="13" t="s">
        <v>34</v>
      </c>
      <c r="M72" s="13" t="s">
        <v>34</v>
      </c>
      <c r="N72" s="13" t="s">
        <v>64</v>
      </c>
      <c r="O72" s="14" t="s">
        <v>36</v>
      </c>
      <c r="P72" s="13" t="s">
        <v>64</v>
      </c>
      <c r="Q72" s="13" t="s">
        <v>54</v>
      </c>
      <c r="R72" s="14" t="n">
        <v>9</v>
      </c>
      <c r="S72" s="14" t="n">
        <v>2</v>
      </c>
      <c r="T72" s="19" t="n">
        <f aca="false">S72/R72</f>
        <v>0.222222222222222</v>
      </c>
      <c r="U72" s="14" t="n">
        <v>30</v>
      </c>
      <c r="V72" s="14" t="n">
        <v>39</v>
      </c>
      <c r="W72" s="13" t="n">
        <f aca="false">AVERAGE(U72:V72)</f>
        <v>34.5</v>
      </c>
      <c r="X72" s="17" t="n">
        <v>300</v>
      </c>
      <c r="Y72" s="13" t="n">
        <f aca="false">V72-U72</f>
        <v>9</v>
      </c>
      <c r="Z72" s="14" t="s">
        <v>38</v>
      </c>
      <c r="AA72" s="14" t="s">
        <v>65</v>
      </c>
      <c r="AB72" s="14" t="s">
        <v>40</v>
      </c>
      <c r="AC72" s="14" t="s">
        <v>41</v>
      </c>
      <c r="AD72" s="20" t="s">
        <v>78</v>
      </c>
    </row>
    <row r="73" customFormat="false" ht="25.5" hidden="false" customHeight="false" outlineLevel="0" collapsed="false">
      <c r="A73" s="14" t="s">
        <v>59</v>
      </c>
      <c r="B73" s="14" t="n">
        <v>11</v>
      </c>
      <c r="C73" s="14" t="s">
        <v>60</v>
      </c>
      <c r="D73" s="14" t="n">
        <v>1970</v>
      </c>
      <c r="E73" s="14" t="n">
        <v>1970</v>
      </c>
      <c r="F73" s="14" t="s">
        <v>61</v>
      </c>
      <c r="G73" s="13" t="s">
        <v>62</v>
      </c>
      <c r="H73" s="14" t="s">
        <v>77</v>
      </c>
      <c r="I73" s="17"/>
      <c r="J73" s="14" t="n">
        <v>-8.3761131</v>
      </c>
      <c r="K73" s="14" t="n">
        <v>-52.4719053</v>
      </c>
      <c r="L73" s="13" t="s">
        <v>34</v>
      </c>
      <c r="M73" s="13" t="s">
        <v>34</v>
      </c>
      <c r="N73" s="13" t="s">
        <v>64</v>
      </c>
      <c r="O73" s="14" t="s">
        <v>36</v>
      </c>
      <c r="P73" s="13" t="s">
        <v>64</v>
      </c>
      <c r="Q73" s="13" t="s">
        <v>54</v>
      </c>
      <c r="R73" s="14" t="n">
        <v>11</v>
      </c>
      <c r="S73" s="14" t="n">
        <v>5</v>
      </c>
      <c r="T73" s="19" t="n">
        <f aca="false">S73/R73</f>
        <v>0.454545454545455</v>
      </c>
      <c r="U73" s="14" t="n">
        <v>40</v>
      </c>
      <c r="V73" s="14" t="n">
        <v>60</v>
      </c>
      <c r="W73" s="13" t="n">
        <f aca="false">AVERAGE(U73:V73)</f>
        <v>50</v>
      </c>
      <c r="X73" s="17" t="n">
        <v>300</v>
      </c>
      <c r="Y73" s="13" t="n">
        <f aca="false">V73-U73</f>
        <v>20</v>
      </c>
      <c r="Z73" s="14" t="s">
        <v>38</v>
      </c>
      <c r="AA73" s="14" t="s">
        <v>65</v>
      </c>
      <c r="AB73" s="14" t="s">
        <v>40</v>
      </c>
      <c r="AC73" s="14" t="s">
        <v>41</v>
      </c>
      <c r="AD73" s="20" t="s">
        <v>78</v>
      </c>
    </row>
    <row r="74" customFormat="false" ht="25.5" hidden="false" customHeight="false" outlineLevel="0" collapsed="false">
      <c r="A74" s="14" t="s">
        <v>59</v>
      </c>
      <c r="B74" s="14" t="n">
        <v>12</v>
      </c>
      <c r="C74" s="14" t="s">
        <v>60</v>
      </c>
      <c r="D74" s="14" t="n">
        <v>1970</v>
      </c>
      <c r="E74" s="14" t="n">
        <v>1972</v>
      </c>
      <c r="F74" s="14" t="s">
        <v>61</v>
      </c>
      <c r="G74" s="13" t="s">
        <v>62</v>
      </c>
      <c r="H74" s="14" t="s">
        <v>79</v>
      </c>
      <c r="I74" s="17"/>
      <c r="J74" s="14" t="n">
        <v>-8.5045172</v>
      </c>
      <c r="K74" s="14" t="n">
        <v>-53.347884</v>
      </c>
      <c r="L74" s="13" t="s">
        <v>34</v>
      </c>
      <c r="M74" s="13" t="s">
        <v>34</v>
      </c>
      <c r="N74" s="13" t="s">
        <v>64</v>
      </c>
      <c r="O74" s="14" t="s">
        <v>36</v>
      </c>
      <c r="P74" s="13" t="s">
        <v>64</v>
      </c>
      <c r="Q74" s="13" t="s">
        <v>54</v>
      </c>
      <c r="R74" s="14" t="n">
        <v>30</v>
      </c>
      <c r="S74" s="14" t="n">
        <v>8</v>
      </c>
      <c r="T74" s="19" t="n">
        <f aca="false">S74/R74</f>
        <v>0.266666666666667</v>
      </c>
      <c r="U74" s="14" t="n">
        <v>0</v>
      </c>
      <c r="V74" s="14" t="n">
        <v>9</v>
      </c>
      <c r="W74" s="13" t="n">
        <f aca="false">AVERAGE(U74:V74)</f>
        <v>4.5</v>
      </c>
      <c r="X74" s="17" t="n">
        <v>123</v>
      </c>
      <c r="Y74" s="13" t="n">
        <f aca="false">V74-U74</f>
        <v>9</v>
      </c>
      <c r="Z74" s="14" t="s">
        <v>38</v>
      </c>
      <c r="AA74" s="14" t="s">
        <v>65</v>
      </c>
      <c r="AB74" s="14" t="s">
        <v>40</v>
      </c>
      <c r="AC74" s="14" t="s">
        <v>41</v>
      </c>
      <c r="AD74" s="20" t="s">
        <v>80</v>
      </c>
    </row>
    <row r="75" customFormat="false" ht="25.5" hidden="false" customHeight="false" outlineLevel="0" collapsed="false">
      <c r="A75" s="14" t="s">
        <v>59</v>
      </c>
      <c r="B75" s="14" t="n">
        <v>12</v>
      </c>
      <c r="C75" s="14" t="s">
        <v>60</v>
      </c>
      <c r="D75" s="14" t="n">
        <v>1970</v>
      </c>
      <c r="E75" s="14" t="n">
        <v>1972</v>
      </c>
      <c r="F75" s="14" t="s">
        <v>61</v>
      </c>
      <c r="G75" s="13" t="s">
        <v>62</v>
      </c>
      <c r="H75" s="14" t="s">
        <v>79</v>
      </c>
      <c r="I75" s="17"/>
      <c r="J75" s="14" t="n">
        <v>-8.5045172</v>
      </c>
      <c r="K75" s="14" t="n">
        <v>-53.347884</v>
      </c>
      <c r="L75" s="13" t="s">
        <v>34</v>
      </c>
      <c r="M75" s="13" t="s">
        <v>34</v>
      </c>
      <c r="N75" s="13" t="s">
        <v>64</v>
      </c>
      <c r="O75" s="14" t="s">
        <v>36</v>
      </c>
      <c r="P75" s="13" t="s">
        <v>64</v>
      </c>
      <c r="Q75" s="13" t="s">
        <v>54</v>
      </c>
      <c r="R75" s="14" t="n">
        <v>35</v>
      </c>
      <c r="S75" s="14" t="n">
        <v>20</v>
      </c>
      <c r="T75" s="19" t="n">
        <f aca="false">S75/R75</f>
        <v>0.571428571428571</v>
      </c>
      <c r="U75" s="14" t="n">
        <v>10</v>
      </c>
      <c r="V75" s="14" t="n">
        <v>19</v>
      </c>
      <c r="W75" s="13" t="n">
        <f aca="false">AVERAGE(U75:V75)</f>
        <v>14.5</v>
      </c>
      <c r="X75" s="17" t="n">
        <v>123</v>
      </c>
      <c r="Y75" s="13" t="n">
        <f aca="false">V75-U75</f>
        <v>9</v>
      </c>
      <c r="Z75" s="14" t="s">
        <v>38</v>
      </c>
      <c r="AA75" s="14" t="s">
        <v>65</v>
      </c>
      <c r="AB75" s="14" t="s">
        <v>40</v>
      </c>
      <c r="AC75" s="14" t="s">
        <v>41</v>
      </c>
      <c r="AD75" s="20" t="s">
        <v>80</v>
      </c>
    </row>
    <row r="76" customFormat="false" ht="25.5" hidden="false" customHeight="false" outlineLevel="0" collapsed="false">
      <c r="A76" s="14" t="s">
        <v>59</v>
      </c>
      <c r="B76" s="14" t="n">
        <v>12</v>
      </c>
      <c r="C76" s="14" t="s">
        <v>60</v>
      </c>
      <c r="D76" s="14" t="n">
        <v>1970</v>
      </c>
      <c r="E76" s="14" t="n">
        <v>1972</v>
      </c>
      <c r="F76" s="14" t="s">
        <v>61</v>
      </c>
      <c r="G76" s="13" t="s">
        <v>62</v>
      </c>
      <c r="H76" s="14" t="s">
        <v>79</v>
      </c>
      <c r="I76" s="17"/>
      <c r="J76" s="14" t="n">
        <v>-8.5045172</v>
      </c>
      <c r="K76" s="14" t="n">
        <v>-53.347884</v>
      </c>
      <c r="L76" s="13" t="s">
        <v>34</v>
      </c>
      <c r="M76" s="13" t="s">
        <v>34</v>
      </c>
      <c r="N76" s="13" t="s">
        <v>64</v>
      </c>
      <c r="O76" s="14" t="s">
        <v>36</v>
      </c>
      <c r="P76" s="13" t="s">
        <v>64</v>
      </c>
      <c r="Q76" s="13" t="s">
        <v>54</v>
      </c>
      <c r="R76" s="14" t="n">
        <v>29</v>
      </c>
      <c r="S76" s="14" t="n">
        <v>13</v>
      </c>
      <c r="T76" s="19" t="n">
        <f aca="false">S76/R76</f>
        <v>0.448275862068966</v>
      </c>
      <c r="U76" s="14" t="n">
        <v>20</v>
      </c>
      <c r="V76" s="14" t="n">
        <v>29</v>
      </c>
      <c r="W76" s="13" t="n">
        <f aca="false">AVERAGE(U76:V76)</f>
        <v>24.5</v>
      </c>
      <c r="X76" s="17" t="n">
        <v>123</v>
      </c>
      <c r="Y76" s="13" t="n">
        <f aca="false">V76-U76</f>
        <v>9</v>
      </c>
      <c r="Z76" s="14" t="s">
        <v>38</v>
      </c>
      <c r="AA76" s="14" t="s">
        <v>65</v>
      </c>
      <c r="AB76" s="14" t="s">
        <v>40</v>
      </c>
      <c r="AC76" s="14" t="s">
        <v>41</v>
      </c>
      <c r="AD76" s="20" t="s">
        <v>80</v>
      </c>
    </row>
    <row r="77" customFormat="false" ht="25.5" hidden="false" customHeight="false" outlineLevel="0" collapsed="false">
      <c r="A77" s="14" t="s">
        <v>59</v>
      </c>
      <c r="B77" s="14" t="n">
        <v>12</v>
      </c>
      <c r="C77" s="14" t="s">
        <v>60</v>
      </c>
      <c r="D77" s="14" t="n">
        <v>1970</v>
      </c>
      <c r="E77" s="14" t="n">
        <v>1972</v>
      </c>
      <c r="F77" s="14" t="s">
        <v>61</v>
      </c>
      <c r="G77" s="13" t="s">
        <v>62</v>
      </c>
      <c r="H77" s="14" t="s">
        <v>79</v>
      </c>
      <c r="I77" s="17"/>
      <c r="J77" s="14" t="n">
        <v>-8.5045172</v>
      </c>
      <c r="K77" s="14" t="n">
        <v>-53.347884</v>
      </c>
      <c r="L77" s="13" t="s">
        <v>34</v>
      </c>
      <c r="M77" s="13" t="s">
        <v>34</v>
      </c>
      <c r="N77" s="13" t="s">
        <v>64</v>
      </c>
      <c r="O77" s="14" t="s">
        <v>36</v>
      </c>
      <c r="P77" s="13" t="s">
        <v>64</v>
      </c>
      <c r="Q77" s="13" t="s">
        <v>54</v>
      </c>
      <c r="R77" s="14" t="n">
        <v>8</v>
      </c>
      <c r="S77" s="14" t="n">
        <v>6</v>
      </c>
      <c r="T77" s="19" t="n">
        <f aca="false">S77/R77</f>
        <v>0.75</v>
      </c>
      <c r="U77" s="14" t="n">
        <v>30</v>
      </c>
      <c r="V77" s="14" t="n">
        <v>50</v>
      </c>
      <c r="W77" s="13" t="n">
        <f aca="false">AVERAGE(U77:V77)</f>
        <v>40</v>
      </c>
      <c r="X77" s="17" t="n">
        <v>123</v>
      </c>
      <c r="Y77" s="13" t="n">
        <f aca="false">V77-U77</f>
        <v>20</v>
      </c>
      <c r="Z77" s="14" t="s">
        <v>38</v>
      </c>
      <c r="AA77" s="14" t="s">
        <v>65</v>
      </c>
      <c r="AB77" s="14" t="s">
        <v>40</v>
      </c>
      <c r="AC77" s="14" t="s">
        <v>41</v>
      </c>
      <c r="AD77" s="20" t="s">
        <v>80</v>
      </c>
    </row>
    <row r="78" customFormat="false" ht="25.5" hidden="false" customHeight="false" outlineLevel="0" collapsed="false">
      <c r="A78" s="14" t="s">
        <v>81</v>
      </c>
      <c r="B78" s="14" t="n">
        <v>13</v>
      </c>
      <c r="C78" s="14" t="s">
        <v>82</v>
      </c>
      <c r="D78" s="14" t="n">
        <v>1996</v>
      </c>
      <c r="E78" s="14" t="n">
        <v>1996</v>
      </c>
      <c r="F78" s="14" t="s">
        <v>83</v>
      </c>
      <c r="G78" s="13"/>
      <c r="H78" s="17"/>
      <c r="I78" s="17"/>
      <c r="J78" s="13" t="n">
        <v>3.933889</v>
      </c>
      <c r="K78" s="13" t="n">
        <v>-53.125782</v>
      </c>
      <c r="L78" s="13" t="s">
        <v>34</v>
      </c>
      <c r="M78" s="13" t="s">
        <v>34</v>
      </c>
      <c r="N78" s="13" t="s">
        <v>64</v>
      </c>
      <c r="O78" s="14" t="s">
        <v>36</v>
      </c>
      <c r="P78" s="13" t="s">
        <v>64</v>
      </c>
      <c r="Q78" s="13" t="s">
        <v>54</v>
      </c>
      <c r="R78" s="13" t="n">
        <v>217</v>
      </c>
      <c r="S78" s="14" t="n">
        <v>12</v>
      </c>
      <c r="T78" s="19" t="n">
        <f aca="false">S78/R78</f>
        <v>0.0552995391705069</v>
      </c>
      <c r="U78" s="14" t="n">
        <v>10</v>
      </c>
      <c r="V78" s="14" t="n">
        <v>19</v>
      </c>
      <c r="W78" s="13" t="n">
        <f aca="false">AVERAGE(U78:V78)</f>
        <v>14.5</v>
      </c>
      <c r="X78" s="17"/>
      <c r="Y78" s="13" t="n">
        <f aca="false">V78-U78</f>
        <v>9</v>
      </c>
      <c r="Z78" s="14" t="s">
        <v>84</v>
      </c>
      <c r="AA78" s="14" t="s">
        <v>65</v>
      </c>
      <c r="AB78" s="14" t="s">
        <v>40</v>
      </c>
      <c r="AC78" s="14" t="s">
        <v>48</v>
      </c>
      <c r="AD78" s="18"/>
    </row>
    <row r="79" customFormat="false" ht="25.5" hidden="false" customHeight="false" outlineLevel="0" collapsed="false">
      <c r="A79" s="14" t="s">
        <v>81</v>
      </c>
      <c r="B79" s="14" t="n">
        <v>13</v>
      </c>
      <c r="C79" s="14" t="s">
        <v>82</v>
      </c>
      <c r="D79" s="14" t="n">
        <v>1996</v>
      </c>
      <c r="E79" s="14" t="n">
        <v>1996</v>
      </c>
      <c r="F79" s="14" t="s">
        <v>83</v>
      </c>
      <c r="G79" s="13"/>
      <c r="H79" s="17"/>
      <c r="I79" s="17"/>
      <c r="J79" s="13" t="n">
        <v>3.933889</v>
      </c>
      <c r="K79" s="13" t="n">
        <v>-53.125782</v>
      </c>
      <c r="L79" s="13" t="s">
        <v>34</v>
      </c>
      <c r="M79" s="13" t="s">
        <v>34</v>
      </c>
      <c r="N79" s="13" t="s">
        <v>64</v>
      </c>
      <c r="O79" s="14" t="s">
        <v>36</v>
      </c>
      <c r="P79" s="13" t="s">
        <v>64</v>
      </c>
      <c r="Q79" s="13" t="s">
        <v>54</v>
      </c>
      <c r="R79" s="13" t="n">
        <v>423</v>
      </c>
      <c r="S79" s="14" t="n">
        <v>25</v>
      </c>
      <c r="T79" s="19" t="n">
        <f aca="false">S79/R79</f>
        <v>0.0591016548463357</v>
      </c>
      <c r="U79" s="14" t="n">
        <v>20</v>
      </c>
      <c r="V79" s="14" t="n">
        <v>29</v>
      </c>
      <c r="W79" s="13" t="n">
        <f aca="false">AVERAGE(U79:V79)</f>
        <v>24.5</v>
      </c>
      <c r="X79" s="17"/>
      <c r="Y79" s="13" t="n">
        <f aca="false">V79-U79</f>
        <v>9</v>
      </c>
      <c r="Z79" s="14" t="s">
        <v>84</v>
      </c>
      <c r="AA79" s="14" t="s">
        <v>65</v>
      </c>
      <c r="AB79" s="14" t="s">
        <v>40</v>
      </c>
      <c r="AC79" s="14" t="s">
        <v>48</v>
      </c>
      <c r="AD79" s="18"/>
    </row>
    <row r="80" customFormat="false" ht="25.5" hidden="false" customHeight="false" outlineLevel="0" collapsed="false">
      <c r="A80" s="14" t="s">
        <v>81</v>
      </c>
      <c r="B80" s="14" t="n">
        <v>13</v>
      </c>
      <c r="C80" s="14" t="s">
        <v>82</v>
      </c>
      <c r="D80" s="14" t="n">
        <v>1996</v>
      </c>
      <c r="E80" s="14" t="n">
        <v>1996</v>
      </c>
      <c r="F80" s="14" t="s">
        <v>83</v>
      </c>
      <c r="G80" s="13"/>
      <c r="H80" s="17"/>
      <c r="I80" s="17"/>
      <c r="J80" s="13" t="n">
        <v>3.933889</v>
      </c>
      <c r="K80" s="13" t="n">
        <v>-53.125782</v>
      </c>
      <c r="L80" s="13" t="s">
        <v>34</v>
      </c>
      <c r="M80" s="13" t="s">
        <v>34</v>
      </c>
      <c r="N80" s="13" t="s">
        <v>64</v>
      </c>
      <c r="O80" s="14" t="s">
        <v>36</v>
      </c>
      <c r="P80" s="13" t="s">
        <v>64</v>
      </c>
      <c r="Q80" s="13" t="s">
        <v>54</v>
      </c>
      <c r="R80" s="13" t="n">
        <v>364</v>
      </c>
      <c r="S80" s="14" t="n">
        <v>29</v>
      </c>
      <c r="T80" s="19" t="n">
        <f aca="false">S80/R80</f>
        <v>0.0796703296703297</v>
      </c>
      <c r="U80" s="14" t="n">
        <v>30</v>
      </c>
      <c r="V80" s="14" t="n">
        <v>39</v>
      </c>
      <c r="W80" s="13" t="n">
        <f aca="false">AVERAGE(U80:V80)</f>
        <v>34.5</v>
      </c>
      <c r="X80" s="17"/>
      <c r="Y80" s="13" t="n">
        <f aca="false">V80-U80</f>
        <v>9</v>
      </c>
      <c r="Z80" s="14" t="s">
        <v>84</v>
      </c>
      <c r="AA80" s="14" t="s">
        <v>65</v>
      </c>
      <c r="AB80" s="14" t="s">
        <v>40</v>
      </c>
      <c r="AC80" s="14" t="s">
        <v>48</v>
      </c>
      <c r="AD80" s="18"/>
    </row>
    <row r="81" customFormat="false" ht="25.5" hidden="false" customHeight="false" outlineLevel="0" collapsed="false">
      <c r="A81" s="14" t="s">
        <v>81</v>
      </c>
      <c r="B81" s="14" t="n">
        <v>13</v>
      </c>
      <c r="C81" s="14" t="s">
        <v>82</v>
      </c>
      <c r="D81" s="14" t="n">
        <v>1996</v>
      </c>
      <c r="E81" s="14" t="n">
        <v>1996</v>
      </c>
      <c r="F81" s="14" t="s">
        <v>83</v>
      </c>
      <c r="G81" s="13"/>
      <c r="H81" s="17"/>
      <c r="I81" s="17"/>
      <c r="J81" s="13" t="n">
        <v>3.933889</v>
      </c>
      <c r="K81" s="13" t="n">
        <v>-53.125782</v>
      </c>
      <c r="L81" s="13" t="s">
        <v>34</v>
      </c>
      <c r="M81" s="13" t="s">
        <v>34</v>
      </c>
      <c r="N81" s="13" t="s">
        <v>64</v>
      </c>
      <c r="O81" s="14" t="s">
        <v>36</v>
      </c>
      <c r="P81" s="13" t="s">
        <v>64</v>
      </c>
      <c r="Q81" s="13" t="s">
        <v>54</v>
      </c>
      <c r="R81" s="13" t="n">
        <v>161</v>
      </c>
      <c r="S81" s="14" t="n">
        <v>21</v>
      </c>
      <c r="T81" s="19" t="n">
        <f aca="false">S81/R81</f>
        <v>0.130434782608696</v>
      </c>
      <c r="U81" s="14" t="n">
        <v>40</v>
      </c>
      <c r="V81" s="14" t="n">
        <v>49</v>
      </c>
      <c r="W81" s="13" t="n">
        <f aca="false">AVERAGE(U81:V81)</f>
        <v>44.5</v>
      </c>
      <c r="X81" s="17"/>
      <c r="Y81" s="13" t="n">
        <f aca="false">V81-U81</f>
        <v>9</v>
      </c>
      <c r="Z81" s="14" t="s">
        <v>84</v>
      </c>
      <c r="AA81" s="14" t="s">
        <v>65</v>
      </c>
      <c r="AB81" s="14" t="s">
        <v>40</v>
      </c>
      <c r="AC81" s="14" t="s">
        <v>48</v>
      </c>
      <c r="AD81" s="18"/>
    </row>
    <row r="82" customFormat="false" ht="25.5" hidden="false" customHeight="false" outlineLevel="0" collapsed="false">
      <c r="A82" s="14" t="s">
        <v>81</v>
      </c>
      <c r="B82" s="14" t="n">
        <v>13</v>
      </c>
      <c r="C82" s="14" t="s">
        <v>82</v>
      </c>
      <c r="D82" s="14" t="n">
        <v>1996</v>
      </c>
      <c r="E82" s="14" t="n">
        <v>1996</v>
      </c>
      <c r="F82" s="14" t="s">
        <v>83</v>
      </c>
      <c r="G82" s="13"/>
      <c r="H82" s="17"/>
      <c r="I82" s="17"/>
      <c r="J82" s="13" t="n">
        <v>3.933889</v>
      </c>
      <c r="K82" s="13" t="n">
        <v>-53.125782</v>
      </c>
      <c r="L82" s="13" t="s">
        <v>34</v>
      </c>
      <c r="M82" s="13" t="s">
        <v>34</v>
      </c>
      <c r="N82" s="13" t="s">
        <v>64</v>
      </c>
      <c r="O82" s="14" t="s">
        <v>36</v>
      </c>
      <c r="P82" s="13" t="s">
        <v>64</v>
      </c>
      <c r="Q82" s="13" t="s">
        <v>54</v>
      </c>
      <c r="R82" s="13" t="n">
        <v>140</v>
      </c>
      <c r="S82" s="14" t="n">
        <v>28</v>
      </c>
      <c r="T82" s="19" t="n">
        <f aca="false">S82/R82</f>
        <v>0.2</v>
      </c>
      <c r="U82" s="14" t="n">
        <v>50</v>
      </c>
      <c r="V82" s="14" t="n">
        <v>76</v>
      </c>
      <c r="W82" s="13" t="n">
        <f aca="false">AVERAGE(U82:V82)</f>
        <v>63</v>
      </c>
      <c r="X82" s="17"/>
      <c r="Y82" s="13" t="n">
        <f aca="false">V82-U82</f>
        <v>26</v>
      </c>
      <c r="Z82" s="14" t="s">
        <v>84</v>
      </c>
      <c r="AA82" s="14" t="s">
        <v>65</v>
      </c>
      <c r="AB82" s="14" t="s">
        <v>40</v>
      </c>
      <c r="AC82" s="14" t="s">
        <v>48</v>
      </c>
      <c r="AD82" s="18"/>
    </row>
    <row r="83" customFormat="false" ht="39" hidden="false" customHeight="false" outlineLevel="0" collapsed="false">
      <c r="A83" s="13" t="s">
        <v>85</v>
      </c>
      <c r="B83" s="13" t="n">
        <v>14</v>
      </c>
      <c r="C83" s="14" t="s">
        <v>86</v>
      </c>
      <c r="D83" s="13" t="n">
        <v>1997</v>
      </c>
      <c r="E83" s="13" t="n">
        <v>1997</v>
      </c>
      <c r="F83" s="13" t="s">
        <v>87</v>
      </c>
      <c r="G83" s="13" t="s">
        <v>88</v>
      </c>
      <c r="H83" s="13"/>
      <c r="I83" s="13"/>
      <c r="J83" s="13" t="n">
        <v>-2.3051062</v>
      </c>
      <c r="K83" s="13" t="n">
        <v>-78.1146866</v>
      </c>
      <c r="L83" s="13" t="s">
        <v>34</v>
      </c>
      <c r="M83" s="13" t="s">
        <v>34</v>
      </c>
      <c r="N83" s="13" t="s">
        <v>89</v>
      </c>
      <c r="O83" s="13" t="s">
        <v>90</v>
      </c>
      <c r="P83" s="13" t="s">
        <v>89</v>
      </c>
      <c r="Q83" s="13" t="s">
        <v>54</v>
      </c>
      <c r="R83" s="13" t="n">
        <v>59</v>
      </c>
      <c r="S83" s="13" t="n">
        <v>20</v>
      </c>
      <c r="T83" s="16" t="n">
        <f aca="false">S83/R83</f>
        <v>0.338983050847458</v>
      </c>
      <c r="U83" s="13" t="n">
        <v>20</v>
      </c>
      <c r="V83" s="13" t="n">
        <v>20</v>
      </c>
      <c r="W83" s="13" t="n">
        <f aca="false">AVERAGE(U83:V83)</f>
        <v>20</v>
      </c>
      <c r="X83" s="13"/>
      <c r="Y83" s="13" t="n">
        <f aca="false">V83-U83</f>
        <v>0</v>
      </c>
      <c r="Z83" s="13" t="s">
        <v>38</v>
      </c>
      <c r="AA83" s="13" t="s">
        <v>39</v>
      </c>
      <c r="AB83" s="13" t="s">
        <v>40</v>
      </c>
      <c r="AC83" s="13" t="s">
        <v>41</v>
      </c>
      <c r="AD83" s="25" t="s">
        <v>91</v>
      </c>
    </row>
    <row r="84" customFormat="false" ht="12.75" hidden="false" customHeight="false" outlineLevel="0" collapsed="false">
      <c r="A84" s="13" t="s">
        <v>85</v>
      </c>
      <c r="B84" s="13" t="n">
        <v>14</v>
      </c>
      <c r="C84" s="14" t="s">
        <v>86</v>
      </c>
      <c r="D84" s="13" t="n">
        <v>1997</v>
      </c>
      <c r="E84" s="13" t="n">
        <v>1997</v>
      </c>
      <c r="F84" s="13" t="s">
        <v>87</v>
      </c>
      <c r="G84" s="13" t="s">
        <v>88</v>
      </c>
      <c r="H84" s="13"/>
      <c r="I84" s="13"/>
      <c r="J84" s="13" t="n">
        <v>-2.3051062</v>
      </c>
      <c r="K84" s="13" t="n">
        <v>-78.1146866</v>
      </c>
      <c r="L84" s="13" t="s">
        <v>34</v>
      </c>
      <c r="M84" s="13" t="s">
        <v>34</v>
      </c>
      <c r="N84" s="13" t="s">
        <v>89</v>
      </c>
      <c r="O84" s="13" t="s">
        <v>90</v>
      </c>
      <c r="P84" s="13" t="s">
        <v>89</v>
      </c>
      <c r="Q84" s="13" t="s">
        <v>54</v>
      </c>
      <c r="R84" s="13" t="n">
        <v>14</v>
      </c>
      <c r="S84" s="13" t="n">
        <v>5</v>
      </c>
      <c r="T84" s="16" t="n">
        <f aca="false">S84/R84</f>
        <v>0.357142857142857</v>
      </c>
      <c r="U84" s="13" t="n">
        <v>21</v>
      </c>
      <c r="V84" s="13" t="n">
        <v>30</v>
      </c>
      <c r="W84" s="13" t="n">
        <f aca="false">AVERAGE(U84:V84)</f>
        <v>25.5</v>
      </c>
      <c r="X84" s="13"/>
      <c r="Y84" s="13" t="n">
        <f aca="false">V84-U84</f>
        <v>9</v>
      </c>
      <c r="Z84" s="13" t="s">
        <v>38</v>
      </c>
      <c r="AA84" s="13" t="s">
        <v>39</v>
      </c>
      <c r="AB84" s="13" t="s">
        <v>40</v>
      </c>
      <c r="AC84" s="13" t="s">
        <v>41</v>
      </c>
      <c r="AD84" s="26"/>
    </row>
    <row r="85" customFormat="false" ht="12.75" hidden="false" customHeight="false" outlineLevel="0" collapsed="false">
      <c r="A85" s="13" t="s">
        <v>85</v>
      </c>
      <c r="B85" s="13" t="n">
        <v>14</v>
      </c>
      <c r="C85" s="14" t="s">
        <v>86</v>
      </c>
      <c r="D85" s="13" t="n">
        <v>1997</v>
      </c>
      <c r="E85" s="13" t="n">
        <v>1997</v>
      </c>
      <c r="F85" s="13" t="s">
        <v>87</v>
      </c>
      <c r="G85" s="13" t="s">
        <v>88</v>
      </c>
      <c r="H85" s="13"/>
      <c r="I85" s="13"/>
      <c r="J85" s="13" t="n">
        <v>-2.3051062</v>
      </c>
      <c r="K85" s="13" t="n">
        <v>-78.1146866</v>
      </c>
      <c r="L85" s="13" t="s">
        <v>34</v>
      </c>
      <c r="M85" s="13" t="s">
        <v>34</v>
      </c>
      <c r="N85" s="13" t="s">
        <v>89</v>
      </c>
      <c r="O85" s="13" t="s">
        <v>90</v>
      </c>
      <c r="P85" s="13" t="s">
        <v>89</v>
      </c>
      <c r="Q85" s="13" t="s">
        <v>54</v>
      </c>
      <c r="R85" s="13" t="n">
        <v>13</v>
      </c>
      <c r="S85" s="13" t="n">
        <v>12</v>
      </c>
      <c r="T85" s="16" t="n">
        <f aca="false">S85/R85</f>
        <v>0.923076923076923</v>
      </c>
      <c r="U85" s="13" t="n">
        <v>31</v>
      </c>
      <c r="V85" s="13" t="n">
        <v>39</v>
      </c>
      <c r="W85" s="13" t="n">
        <f aca="false">AVERAGE(U85:V85)</f>
        <v>35</v>
      </c>
      <c r="X85" s="13"/>
      <c r="Y85" s="13" t="n">
        <f aca="false">V85-U85</f>
        <v>8</v>
      </c>
      <c r="Z85" s="13" t="s">
        <v>38</v>
      </c>
      <c r="AA85" s="13" t="s">
        <v>39</v>
      </c>
      <c r="AB85" s="13" t="s">
        <v>40</v>
      </c>
      <c r="AC85" s="13" t="s">
        <v>41</v>
      </c>
      <c r="AD85" s="26"/>
    </row>
    <row r="86" customFormat="false" ht="12.75" hidden="false" customHeight="false" outlineLevel="0" collapsed="false">
      <c r="A86" s="13" t="s">
        <v>85</v>
      </c>
      <c r="B86" s="13" t="n">
        <v>14</v>
      </c>
      <c r="C86" s="14" t="s">
        <v>86</v>
      </c>
      <c r="D86" s="13" t="n">
        <v>1997</v>
      </c>
      <c r="E86" s="13" t="n">
        <v>1997</v>
      </c>
      <c r="F86" s="13" t="s">
        <v>87</v>
      </c>
      <c r="G86" s="13" t="s">
        <v>88</v>
      </c>
      <c r="H86" s="13"/>
      <c r="I86" s="13"/>
      <c r="J86" s="13" t="n">
        <v>-2.3051062</v>
      </c>
      <c r="K86" s="13" t="n">
        <v>-78.1146866</v>
      </c>
      <c r="L86" s="13" t="s">
        <v>34</v>
      </c>
      <c r="M86" s="13" t="s">
        <v>34</v>
      </c>
      <c r="N86" s="13" t="s">
        <v>89</v>
      </c>
      <c r="O86" s="13" t="s">
        <v>90</v>
      </c>
      <c r="P86" s="13" t="s">
        <v>89</v>
      </c>
      <c r="Q86" s="13" t="s">
        <v>54</v>
      </c>
      <c r="R86" s="13" t="n">
        <v>5</v>
      </c>
      <c r="S86" s="13" t="n">
        <v>5</v>
      </c>
      <c r="T86" s="16" t="n">
        <f aca="false">S86/R86</f>
        <v>1</v>
      </c>
      <c r="U86" s="13" t="n">
        <v>40</v>
      </c>
      <c r="V86" s="13" t="n">
        <v>40</v>
      </c>
      <c r="W86" s="13" t="n">
        <f aca="false">AVERAGE(U86:V86)</f>
        <v>40</v>
      </c>
      <c r="X86" s="13"/>
      <c r="Y86" s="13" t="n">
        <f aca="false">V86-U86</f>
        <v>0</v>
      </c>
      <c r="Z86" s="13" t="s">
        <v>38</v>
      </c>
      <c r="AA86" s="13" t="s">
        <v>39</v>
      </c>
      <c r="AB86" s="13" t="s">
        <v>40</v>
      </c>
      <c r="AC86" s="13" t="s">
        <v>41</v>
      </c>
      <c r="AD86" s="26"/>
    </row>
    <row r="87" customFormat="false" ht="25.5" hidden="false" customHeight="false" outlineLevel="0" collapsed="false">
      <c r="A87" s="13" t="s">
        <v>92</v>
      </c>
      <c r="B87" s="13" t="n">
        <v>15</v>
      </c>
      <c r="C87" s="13" t="s">
        <v>93</v>
      </c>
      <c r="D87" s="13" t="n">
        <v>2007</v>
      </c>
      <c r="E87" s="13" t="n">
        <v>2007</v>
      </c>
      <c r="F87" s="13" t="s">
        <v>61</v>
      </c>
      <c r="G87" s="13" t="s">
        <v>94</v>
      </c>
      <c r="H87" s="13"/>
      <c r="I87" s="13"/>
      <c r="J87" s="13" t="n">
        <v>-1.8</v>
      </c>
      <c r="K87" s="13" t="n">
        <v>-60.3166666666666</v>
      </c>
      <c r="L87" s="13" t="s">
        <v>34</v>
      </c>
      <c r="M87" s="13" t="s">
        <v>34</v>
      </c>
      <c r="N87" s="13" t="s">
        <v>89</v>
      </c>
      <c r="O87" s="13" t="s">
        <v>90</v>
      </c>
      <c r="P87" s="13" t="s">
        <v>95</v>
      </c>
      <c r="Q87" s="13" t="s">
        <v>54</v>
      </c>
      <c r="R87" s="13" t="n">
        <v>19</v>
      </c>
      <c r="S87" s="13" t="n">
        <v>7</v>
      </c>
      <c r="T87" s="16" t="n">
        <f aca="false">S87/R87</f>
        <v>0.368421052631579</v>
      </c>
      <c r="U87" s="13" t="n">
        <v>0</v>
      </c>
      <c r="V87" s="13" t="n">
        <v>3</v>
      </c>
      <c r="W87" s="13" t="n">
        <f aca="false">AVERAGE(U87:V87)</f>
        <v>1.5</v>
      </c>
      <c r="X87" s="13"/>
      <c r="Y87" s="13" t="n">
        <f aca="false">V87-U87</f>
        <v>3</v>
      </c>
      <c r="Z87" s="13" t="s">
        <v>38</v>
      </c>
      <c r="AA87" s="13" t="s">
        <v>39</v>
      </c>
      <c r="AB87" s="13" t="s">
        <v>40</v>
      </c>
      <c r="AC87" s="13" t="s">
        <v>48</v>
      </c>
      <c r="AD87" s="25" t="s">
        <v>96</v>
      </c>
    </row>
    <row r="88" customFormat="false" ht="25.5" hidden="false" customHeight="false" outlineLevel="0" collapsed="false">
      <c r="A88" s="13" t="s">
        <v>92</v>
      </c>
      <c r="B88" s="13" t="n">
        <v>15</v>
      </c>
      <c r="C88" s="13" t="s">
        <v>93</v>
      </c>
      <c r="D88" s="13" t="n">
        <v>2007</v>
      </c>
      <c r="E88" s="13" t="n">
        <v>2007</v>
      </c>
      <c r="F88" s="13" t="s">
        <v>61</v>
      </c>
      <c r="G88" s="13" t="s">
        <v>94</v>
      </c>
      <c r="H88" s="13"/>
      <c r="I88" s="13"/>
      <c r="J88" s="13" t="n">
        <v>-1.8</v>
      </c>
      <c r="K88" s="13" t="n">
        <v>-60.3166666666666</v>
      </c>
      <c r="L88" s="13" t="s">
        <v>34</v>
      </c>
      <c r="M88" s="13" t="s">
        <v>34</v>
      </c>
      <c r="N88" s="13" t="s">
        <v>89</v>
      </c>
      <c r="O88" s="13" t="s">
        <v>90</v>
      </c>
      <c r="P88" s="13" t="s">
        <v>95</v>
      </c>
      <c r="Q88" s="13" t="s">
        <v>54</v>
      </c>
      <c r="R88" s="13" t="n">
        <v>37</v>
      </c>
      <c r="S88" s="13" t="n">
        <v>17</v>
      </c>
      <c r="T88" s="16" t="n">
        <f aca="false">S88/R88</f>
        <v>0.45945945945946</v>
      </c>
      <c r="U88" s="13" t="n">
        <v>4</v>
      </c>
      <c r="V88" s="13" t="n">
        <v>7</v>
      </c>
      <c r="W88" s="13" t="n">
        <f aca="false">AVERAGE(U88:V88)</f>
        <v>5.5</v>
      </c>
      <c r="X88" s="13"/>
      <c r="Y88" s="13" t="n">
        <f aca="false">V88-U88</f>
        <v>3</v>
      </c>
      <c r="Z88" s="13" t="s">
        <v>38</v>
      </c>
      <c r="AA88" s="13" t="s">
        <v>39</v>
      </c>
      <c r="AB88" s="13" t="s">
        <v>40</v>
      </c>
      <c r="AC88" s="13" t="s">
        <v>48</v>
      </c>
      <c r="AD88" s="26"/>
    </row>
    <row r="89" customFormat="false" ht="25.5" hidden="false" customHeight="false" outlineLevel="0" collapsed="false">
      <c r="A89" s="13" t="s">
        <v>92</v>
      </c>
      <c r="B89" s="13" t="n">
        <v>15</v>
      </c>
      <c r="C89" s="13" t="s">
        <v>93</v>
      </c>
      <c r="D89" s="13" t="n">
        <v>2007</v>
      </c>
      <c r="E89" s="13" t="n">
        <v>2007</v>
      </c>
      <c r="F89" s="13" t="s">
        <v>61</v>
      </c>
      <c r="G89" s="13" t="s">
        <v>94</v>
      </c>
      <c r="H89" s="13"/>
      <c r="I89" s="13"/>
      <c r="J89" s="13" t="n">
        <v>-1.8</v>
      </c>
      <c r="K89" s="13" t="n">
        <v>-60.3166666666666</v>
      </c>
      <c r="L89" s="13" t="s">
        <v>34</v>
      </c>
      <c r="M89" s="13" t="s">
        <v>34</v>
      </c>
      <c r="N89" s="13" t="s">
        <v>89</v>
      </c>
      <c r="O89" s="13" t="s">
        <v>90</v>
      </c>
      <c r="P89" s="13" t="s">
        <v>95</v>
      </c>
      <c r="Q89" s="13" t="s">
        <v>54</v>
      </c>
      <c r="R89" s="13" t="n">
        <v>48</v>
      </c>
      <c r="S89" s="13" t="n">
        <v>21</v>
      </c>
      <c r="T89" s="16" t="n">
        <f aca="false">S89/R89</f>
        <v>0.4375</v>
      </c>
      <c r="U89" s="13" t="n">
        <v>8</v>
      </c>
      <c r="V89" s="13" t="n">
        <v>12</v>
      </c>
      <c r="W89" s="13" t="n">
        <f aca="false">AVERAGE(U89:V89)</f>
        <v>10</v>
      </c>
      <c r="X89" s="13"/>
      <c r="Y89" s="13" t="n">
        <f aca="false">V89-U89</f>
        <v>4</v>
      </c>
      <c r="Z89" s="13" t="s">
        <v>38</v>
      </c>
      <c r="AA89" s="13" t="s">
        <v>39</v>
      </c>
      <c r="AB89" s="13" t="s">
        <v>40</v>
      </c>
      <c r="AC89" s="13" t="s">
        <v>48</v>
      </c>
      <c r="AD89" s="26"/>
    </row>
    <row r="90" customFormat="false" ht="25.5" hidden="false" customHeight="false" outlineLevel="0" collapsed="false">
      <c r="A90" s="13" t="s">
        <v>92</v>
      </c>
      <c r="B90" s="13" t="n">
        <v>15</v>
      </c>
      <c r="C90" s="13" t="s">
        <v>93</v>
      </c>
      <c r="D90" s="13" t="n">
        <v>2007</v>
      </c>
      <c r="E90" s="13" t="n">
        <v>2007</v>
      </c>
      <c r="F90" s="13" t="s">
        <v>61</v>
      </c>
      <c r="G90" s="13" t="s">
        <v>94</v>
      </c>
      <c r="H90" s="13"/>
      <c r="I90" s="13"/>
      <c r="J90" s="13" t="n">
        <v>-1.8</v>
      </c>
      <c r="K90" s="13" t="n">
        <v>-60.3166666666666</v>
      </c>
      <c r="L90" s="13" t="s">
        <v>34</v>
      </c>
      <c r="M90" s="13" t="s">
        <v>34</v>
      </c>
      <c r="N90" s="13" t="s">
        <v>89</v>
      </c>
      <c r="O90" s="13" t="s">
        <v>90</v>
      </c>
      <c r="P90" s="13" t="s">
        <v>95</v>
      </c>
      <c r="Q90" s="13" t="s">
        <v>54</v>
      </c>
      <c r="R90" s="13" t="n">
        <v>23</v>
      </c>
      <c r="S90" s="13" t="n">
        <v>9</v>
      </c>
      <c r="T90" s="16" t="n">
        <f aca="false">S90/R90</f>
        <v>0.391304347826087</v>
      </c>
      <c r="U90" s="13" t="n">
        <v>13</v>
      </c>
      <c r="V90" s="13" t="n">
        <v>17</v>
      </c>
      <c r="W90" s="13" t="n">
        <f aca="false">AVERAGE(U90:V90)</f>
        <v>15</v>
      </c>
      <c r="X90" s="13"/>
      <c r="Y90" s="13" t="n">
        <f aca="false">V90-U90</f>
        <v>4</v>
      </c>
      <c r="Z90" s="13" t="s">
        <v>38</v>
      </c>
      <c r="AA90" s="13" t="s">
        <v>39</v>
      </c>
      <c r="AB90" s="13" t="s">
        <v>40</v>
      </c>
      <c r="AC90" s="13" t="s">
        <v>48</v>
      </c>
      <c r="AD90" s="26"/>
    </row>
    <row r="91" customFormat="false" ht="25.5" hidden="false" customHeight="false" outlineLevel="0" collapsed="false">
      <c r="A91" s="13" t="s">
        <v>92</v>
      </c>
      <c r="B91" s="13" t="n">
        <v>15</v>
      </c>
      <c r="C91" s="13" t="s">
        <v>93</v>
      </c>
      <c r="D91" s="13" t="n">
        <v>2007</v>
      </c>
      <c r="E91" s="13" t="n">
        <v>2007</v>
      </c>
      <c r="F91" s="13" t="s">
        <v>61</v>
      </c>
      <c r="G91" s="13" t="s">
        <v>94</v>
      </c>
      <c r="H91" s="13"/>
      <c r="I91" s="13"/>
      <c r="J91" s="13" t="n">
        <v>-1.8</v>
      </c>
      <c r="K91" s="13" t="n">
        <v>-60.3166666666666</v>
      </c>
      <c r="L91" s="13" t="s">
        <v>34</v>
      </c>
      <c r="M91" s="13" t="s">
        <v>34</v>
      </c>
      <c r="N91" s="13" t="s">
        <v>89</v>
      </c>
      <c r="O91" s="13" t="s">
        <v>90</v>
      </c>
      <c r="P91" s="13" t="s">
        <v>95</v>
      </c>
      <c r="Q91" s="13" t="s">
        <v>54</v>
      </c>
      <c r="R91" s="13" t="n">
        <v>38</v>
      </c>
      <c r="S91" s="13" t="n">
        <v>15</v>
      </c>
      <c r="T91" s="16" t="n">
        <f aca="false">S91/R91</f>
        <v>0.394736842105263</v>
      </c>
      <c r="U91" s="13" t="n">
        <v>18</v>
      </c>
      <c r="V91" s="13" t="n">
        <v>29</v>
      </c>
      <c r="W91" s="13" t="n">
        <f aca="false">AVERAGE(U91:V91)</f>
        <v>23.5</v>
      </c>
      <c r="X91" s="13"/>
      <c r="Y91" s="13" t="n">
        <f aca="false">V91-U91</f>
        <v>11</v>
      </c>
      <c r="Z91" s="13" t="s">
        <v>38</v>
      </c>
      <c r="AA91" s="13" t="s">
        <v>39</v>
      </c>
      <c r="AB91" s="13" t="s">
        <v>40</v>
      </c>
      <c r="AC91" s="13" t="s">
        <v>48</v>
      </c>
      <c r="AD91" s="26"/>
    </row>
    <row r="92" customFormat="false" ht="25.5" hidden="false" customHeight="false" outlineLevel="0" collapsed="false">
      <c r="A92" s="13" t="s">
        <v>92</v>
      </c>
      <c r="B92" s="13" t="n">
        <v>15</v>
      </c>
      <c r="C92" s="13" t="s">
        <v>93</v>
      </c>
      <c r="D92" s="13" t="n">
        <v>2007</v>
      </c>
      <c r="E92" s="13" t="n">
        <v>2007</v>
      </c>
      <c r="F92" s="13" t="s">
        <v>61</v>
      </c>
      <c r="G92" s="13" t="s">
        <v>94</v>
      </c>
      <c r="H92" s="13"/>
      <c r="I92" s="13"/>
      <c r="J92" s="13" t="n">
        <v>-1.8</v>
      </c>
      <c r="K92" s="13" t="n">
        <v>-60.3166666666666</v>
      </c>
      <c r="L92" s="13" t="s">
        <v>34</v>
      </c>
      <c r="M92" s="13" t="s">
        <v>34</v>
      </c>
      <c r="N92" s="13" t="s">
        <v>89</v>
      </c>
      <c r="O92" s="13" t="s">
        <v>90</v>
      </c>
      <c r="P92" s="13" t="s">
        <v>95</v>
      </c>
      <c r="Q92" s="13" t="s">
        <v>54</v>
      </c>
      <c r="R92" s="13" t="n">
        <v>92</v>
      </c>
      <c r="S92" s="13" t="n">
        <v>43</v>
      </c>
      <c r="T92" s="16" t="n">
        <f aca="false">S92/R92</f>
        <v>0.467391304347826</v>
      </c>
      <c r="U92" s="13" t="n">
        <v>30</v>
      </c>
      <c r="V92" s="13" t="n">
        <v>64</v>
      </c>
      <c r="W92" s="13" t="n">
        <f aca="false">AVERAGE(U92:V92)</f>
        <v>47</v>
      </c>
      <c r="X92" s="13"/>
      <c r="Y92" s="13" t="n">
        <f aca="false">V92-U92</f>
        <v>34</v>
      </c>
      <c r="Z92" s="13" t="s">
        <v>38</v>
      </c>
      <c r="AA92" s="13" t="s">
        <v>39</v>
      </c>
      <c r="AB92" s="13" t="s">
        <v>40</v>
      </c>
      <c r="AC92" s="13" t="s">
        <v>48</v>
      </c>
      <c r="AD92" s="26"/>
    </row>
    <row r="93" customFormat="false" ht="25.5" hidden="false" customHeight="false" outlineLevel="0" collapsed="false">
      <c r="A93" s="13" t="s">
        <v>92</v>
      </c>
      <c r="B93" s="13" t="n">
        <v>15</v>
      </c>
      <c r="C93" s="13" t="s">
        <v>93</v>
      </c>
      <c r="D93" s="13" t="n">
        <v>2007</v>
      </c>
      <c r="E93" s="13" t="n">
        <v>2007</v>
      </c>
      <c r="F93" s="13" t="s">
        <v>61</v>
      </c>
      <c r="G93" s="13" t="s">
        <v>94</v>
      </c>
      <c r="H93" s="13"/>
      <c r="I93" s="13"/>
      <c r="J93" s="13" t="n">
        <v>-1.8</v>
      </c>
      <c r="K93" s="13" t="n">
        <v>-60.3166666666666</v>
      </c>
      <c r="L93" s="13" t="s">
        <v>34</v>
      </c>
      <c r="M93" s="13" t="s">
        <v>34</v>
      </c>
      <c r="N93" s="13" t="s">
        <v>89</v>
      </c>
      <c r="O93" s="13" t="s">
        <v>90</v>
      </c>
      <c r="P93" s="13" t="s">
        <v>95</v>
      </c>
      <c r="Q93" s="13" t="s">
        <v>54</v>
      </c>
      <c r="R93" s="13" t="n">
        <v>13</v>
      </c>
      <c r="S93" s="13" t="n">
        <v>7</v>
      </c>
      <c r="T93" s="16" t="n">
        <f aca="false">S93/R93</f>
        <v>0.538461538461538</v>
      </c>
      <c r="U93" s="13" t="n">
        <v>65</v>
      </c>
      <c r="V93" s="13" t="n">
        <v>76</v>
      </c>
      <c r="W93" s="13" t="n">
        <f aca="false">AVERAGE(U93:V93)</f>
        <v>70.5</v>
      </c>
      <c r="X93" s="13"/>
      <c r="Y93" s="13" t="n">
        <f aca="false">V93-U93</f>
        <v>11</v>
      </c>
      <c r="Z93" s="13" t="s">
        <v>38</v>
      </c>
      <c r="AA93" s="13" t="s">
        <v>39</v>
      </c>
      <c r="AB93" s="13" t="s">
        <v>40</v>
      </c>
      <c r="AC93" s="13" t="s">
        <v>48</v>
      </c>
      <c r="AD93" s="26"/>
    </row>
    <row r="94" customFormat="false" ht="12.75" hidden="false" customHeight="false" outlineLevel="0" collapsed="false">
      <c r="A94" s="9" t="s">
        <v>97</v>
      </c>
      <c r="B94" s="9" t="n">
        <v>16</v>
      </c>
      <c r="C94" s="10" t="s">
        <v>98</v>
      </c>
      <c r="D94" s="10" t="n">
        <v>2011</v>
      </c>
      <c r="E94" s="10" t="n">
        <v>2011</v>
      </c>
      <c r="F94" s="10" t="s">
        <v>99</v>
      </c>
      <c r="G94" s="10" t="s">
        <v>100</v>
      </c>
      <c r="H94" s="10" t="s">
        <v>101</v>
      </c>
      <c r="I94" s="10"/>
      <c r="J94" s="10" t="n">
        <v>-4.32591509288913</v>
      </c>
      <c r="K94" s="10" t="n">
        <v>-71.9502321414995</v>
      </c>
      <c r="L94" s="10" t="s">
        <v>34</v>
      </c>
      <c r="M94" s="10" t="s">
        <v>34</v>
      </c>
      <c r="N94" s="10" t="s">
        <v>89</v>
      </c>
      <c r="O94" s="10" t="s">
        <v>90</v>
      </c>
      <c r="P94" s="10" t="s">
        <v>89</v>
      </c>
      <c r="Q94" s="10" t="s">
        <v>54</v>
      </c>
      <c r="R94" s="10" t="n">
        <v>16</v>
      </c>
      <c r="S94" s="10" t="n">
        <v>6</v>
      </c>
      <c r="T94" s="11" t="n">
        <f aca="false">S94/R94</f>
        <v>0.375</v>
      </c>
      <c r="U94" s="10" t="n">
        <v>0</v>
      </c>
      <c r="V94" s="10" t="n">
        <v>9</v>
      </c>
      <c r="W94" s="12" t="n">
        <f aca="false">AVERAGE(U94:V94)</f>
        <v>4.5</v>
      </c>
      <c r="X94" s="10"/>
      <c r="Y94" s="12" t="n">
        <f aca="false">V94-U94</f>
        <v>9</v>
      </c>
      <c r="Z94" s="10" t="s">
        <v>38</v>
      </c>
      <c r="AA94" s="10" t="s">
        <v>39</v>
      </c>
      <c r="AB94" s="10" t="s">
        <v>40</v>
      </c>
      <c r="AC94" s="10" t="s">
        <v>41</v>
      </c>
    </row>
    <row r="95" customFormat="false" ht="12.75" hidden="false" customHeight="false" outlineLevel="0" collapsed="false">
      <c r="A95" s="9" t="s">
        <v>97</v>
      </c>
      <c r="B95" s="9" t="n">
        <v>16</v>
      </c>
      <c r="C95" s="10" t="s">
        <v>98</v>
      </c>
      <c r="D95" s="10" t="n">
        <v>2011</v>
      </c>
      <c r="E95" s="10" t="n">
        <v>2011</v>
      </c>
      <c r="F95" s="10" t="s">
        <v>99</v>
      </c>
      <c r="G95" s="10" t="s">
        <v>100</v>
      </c>
      <c r="H95" s="10" t="s">
        <v>101</v>
      </c>
      <c r="I95" s="10"/>
      <c r="J95" s="10" t="n">
        <v>-4.32591509288913</v>
      </c>
      <c r="K95" s="10" t="n">
        <v>-71.9502321414995</v>
      </c>
      <c r="L95" s="10" t="s">
        <v>34</v>
      </c>
      <c r="M95" s="10" t="s">
        <v>34</v>
      </c>
      <c r="N95" s="10" t="s">
        <v>89</v>
      </c>
      <c r="O95" s="10" t="s">
        <v>90</v>
      </c>
      <c r="P95" s="10" t="s">
        <v>89</v>
      </c>
      <c r="Q95" s="10" t="s">
        <v>54</v>
      </c>
      <c r="R95" s="10" t="n">
        <v>16</v>
      </c>
      <c r="S95" s="10" t="n">
        <v>7</v>
      </c>
      <c r="T95" s="11" t="n">
        <f aca="false">S95/R95</f>
        <v>0.4375</v>
      </c>
      <c r="U95" s="10" t="n">
        <v>10</v>
      </c>
      <c r="V95" s="10" t="n">
        <v>19</v>
      </c>
      <c r="W95" s="12" t="n">
        <f aca="false">AVERAGE(U95:V95)</f>
        <v>14.5</v>
      </c>
      <c r="X95" s="10"/>
      <c r="Y95" s="12" t="n">
        <f aca="false">V95-U95</f>
        <v>9</v>
      </c>
      <c r="Z95" s="10" t="s">
        <v>38</v>
      </c>
      <c r="AA95" s="10" t="s">
        <v>39</v>
      </c>
      <c r="AB95" s="10" t="s">
        <v>40</v>
      </c>
      <c r="AC95" s="10" t="s">
        <v>41</v>
      </c>
    </row>
    <row r="96" customFormat="false" ht="12.75" hidden="false" customHeight="false" outlineLevel="0" collapsed="false">
      <c r="A96" s="9" t="s">
        <v>97</v>
      </c>
      <c r="B96" s="9" t="n">
        <v>16</v>
      </c>
      <c r="C96" s="10" t="s">
        <v>98</v>
      </c>
      <c r="D96" s="10" t="n">
        <v>2011</v>
      </c>
      <c r="E96" s="10" t="n">
        <v>2011</v>
      </c>
      <c r="F96" s="10" t="s">
        <v>99</v>
      </c>
      <c r="G96" s="10" t="s">
        <v>100</v>
      </c>
      <c r="H96" s="10" t="s">
        <v>101</v>
      </c>
      <c r="I96" s="10"/>
      <c r="J96" s="10" t="n">
        <v>-4.32591509288913</v>
      </c>
      <c r="K96" s="10" t="n">
        <v>-71.9502321414995</v>
      </c>
      <c r="L96" s="10" t="s">
        <v>34</v>
      </c>
      <c r="M96" s="10" t="s">
        <v>34</v>
      </c>
      <c r="N96" s="10" t="s">
        <v>89</v>
      </c>
      <c r="O96" s="10" t="s">
        <v>90</v>
      </c>
      <c r="P96" s="10" t="s">
        <v>89</v>
      </c>
      <c r="Q96" s="10" t="s">
        <v>54</v>
      </c>
      <c r="R96" s="10" t="n">
        <v>12</v>
      </c>
      <c r="S96" s="10" t="n">
        <v>6</v>
      </c>
      <c r="T96" s="11" t="n">
        <f aca="false">S96/R96</f>
        <v>0.5</v>
      </c>
      <c r="U96" s="10" t="n">
        <v>20</v>
      </c>
      <c r="V96" s="10" t="n">
        <v>29</v>
      </c>
      <c r="W96" s="12" t="n">
        <f aca="false">AVERAGE(U96:V96)</f>
        <v>24.5</v>
      </c>
      <c r="X96" s="10"/>
      <c r="Y96" s="12" t="n">
        <f aca="false">V96-U96</f>
        <v>9</v>
      </c>
      <c r="Z96" s="10" t="s">
        <v>38</v>
      </c>
      <c r="AA96" s="10" t="s">
        <v>39</v>
      </c>
      <c r="AB96" s="10" t="s">
        <v>40</v>
      </c>
      <c r="AC96" s="10" t="s">
        <v>41</v>
      </c>
    </row>
    <row r="97" customFormat="false" ht="12.75" hidden="false" customHeight="false" outlineLevel="0" collapsed="false">
      <c r="A97" s="9" t="s">
        <v>97</v>
      </c>
      <c r="B97" s="9" t="n">
        <v>16</v>
      </c>
      <c r="C97" s="10" t="s">
        <v>98</v>
      </c>
      <c r="D97" s="10" t="n">
        <v>2011</v>
      </c>
      <c r="E97" s="10" t="n">
        <v>2011</v>
      </c>
      <c r="F97" s="10" t="s">
        <v>99</v>
      </c>
      <c r="G97" s="10" t="s">
        <v>100</v>
      </c>
      <c r="H97" s="10" t="s">
        <v>101</v>
      </c>
      <c r="I97" s="10"/>
      <c r="J97" s="10" t="n">
        <v>-4.32591509288913</v>
      </c>
      <c r="K97" s="10" t="n">
        <v>-71.9502321414995</v>
      </c>
      <c r="L97" s="10" t="s">
        <v>34</v>
      </c>
      <c r="M97" s="10" t="s">
        <v>34</v>
      </c>
      <c r="N97" s="10" t="s">
        <v>89</v>
      </c>
      <c r="O97" s="10" t="s">
        <v>90</v>
      </c>
      <c r="P97" s="10" t="s">
        <v>89</v>
      </c>
      <c r="Q97" s="10" t="s">
        <v>54</v>
      </c>
      <c r="R97" s="10" t="n">
        <v>12</v>
      </c>
      <c r="S97" s="10" t="n">
        <v>8</v>
      </c>
      <c r="T97" s="11" t="n">
        <f aca="false">S97/R97</f>
        <v>0.666666666666667</v>
      </c>
      <c r="U97" s="10" t="n">
        <v>30</v>
      </c>
      <c r="V97" s="10" t="n">
        <v>39</v>
      </c>
      <c r="W97" s="12" t="n">
        <f aca="false">AVERAGE(U97:V97)</f>
        <v>34.5</v>
      </c>
      <c r="X97" s="10"/>
      <c r="Y97" s="12" t="n">
        <f aca="false">V97-U97</f>
        <v>9</v>
      </c>
      <c r="Z97" s="10" t="s">
        <v>38</v>
      </c>
      <c r="AA97" s="10" t="s">
        <v>39</v>
      </c>
      <c r="AB97" s="10" t="s">
        <v>40</v>
      </c>
      <c r="AC97" s="10" t="s">
        <v>41</v>
      </c>
    </row>
    <row r="98" customFormat="false" ht="12.75" hidden="false" customHeight="false" outlineLevel="0" collapsed="false">
      <c r="A98" s="9" t="s">
        <v>97</v>
      </c>
      <c r="B98" s="9" t="n">
        <v>16</v>
      </c>
      <c r="C98" s="10" t="s">
        <v>98</v>
      </c>
      <c r="D98" s="10" t="n">
        <v>2011</v>
      </c>
      <c r="E98" s="10" t="n">
        <v>2011</v>
      </c>
      <c r="F98" s="10" t="s">
        <v>99</v>
      </c>
      <c r="G98" s="10" t="s">
        <v>100</v>
      </c>
      <c r="H98" s="10" t="s">
        <v>101</v>
      </c>
      <c r="I98" s="10"/>
      <c r="J98" s="10" t="n">
        <v>-4.32591509288913</v>
      </c>
      <c r="K98" s="10" t="n">
        <v>-71.9502321414995</v>
      </c>
      <c r="L98" s="10" t="s">
        <v>34</v>
      </c>
      <c r="M98" s="10" t="s">
        <v>34</v>
      </c>
      <c r="N98" s="10" t="s">
        <v>89</v>
      </c>
      <c r="O98" s="10" t="s">
        <v>90</v>
      </c>
      <c r="P98" s="10" t="s">
        <v>89</v>
      </c>
      <c r="Q98" s="10" t="s">
        <v>54</v>
      </c>
      <c r="R98" s="10" t="n">
        <v>4</v>
      </c>
      <c r="S98" s="10" t="n">
        <v>4</v>
      </c>
      <c r="T98" s="11" t="n">
        <f aca="false">S98/R98</f>
        <v>1</v>
      </c>
      <c r="U98" s="10" t="n">
        <v>40</v>
      </c>
      <c r="V98" s="10" t="n">
        <v>49</v>
      </c>
      <c r="W98" s="12" t="n">
        <f aca="false">AVERAGE(U98:V98)</f>
        <v>44.5</v>
      </c>
      <c r="X98" s="10"/>
      <c r="Y98" s="12" t="n">
        <f aca="false">V98-U98</f>
        <v>9</v>
      </c>
      <c r="Z98" s="10" t="s">
        <v>38</v>
      </c>
      <c r="AA98" s="10" t="s">
        <v>39</v>
      </c>
      <c r="AB98" s="10" t="s">
        <v>40</v>
      </c>
      <c r="AC98" s="10" t="s">
        <v>41</v>
      </c>
    </row>
    <row r="99" customFormat="false" ht="12.75" hidden="false" customHeight="false" outlineLevel="0" collapsed="false">
      <c r="A99" s="9" t="s">
        <v>97</v>
      </c>
      <c r="B99" s="9" t="n">
        <v>16</v>
      </c>
      <c r="C99" s="10" t="s">
        <v>98</v>
      </c>
      <c r="D99" s="10" t="n">
        <v>2011</v>
      </c>
      <c r="E99" s="10" t="n">
        <v>2011</v>
      </c>
      <c r="F99" s="10" t="s">
        <v>99</v>
      </c>
      <c r="G99" s="10" t="s">
        <v>100</v>
      </c>
      <c r="H99" s="10" t="s">
        <v>101</v>
      </c>
      <c r="I99" s="10"/>
      <c r="J99" s="10" t="n">
        <v>-4.32591509288913</v>
      </c>
      <c r="K99" s="10" t="n">
        <v>-71.9502321414995</v>
      </c>
      <c r="L99" s="10" t="s">
        <v>34</v>
      </c>
      <c r="M99" s="10" t="s">
        <v>34</v>
      </c>
      <c r="N99" s="10" t="s">
        <v>89</v>
      </c>
      <c r="O99" s="10" t="s">
        <v>90</v>
      </c>
      <c r="P99" s="10" t="s">
        <v>89</v>
      </c>
      <c r="Q99" s="10" t="s">
        <v>54</v>
      </c>
      <c r="R99" s="10" t="n">
        <v>10</v>
      </c>
      <c r="S99" s="10" t="n">
        <v>7</v>
      </c>
      <c r="T99" s="11" t="n">
        <f aca="false">S99/R99</f>
        <v>0.7</v>
      </c>
      <c r="U99" s="10" t="n">
        <v>50</v>
      </c>
      <c r="V99" s="10" t="n">
        <v>81</v>
      </c>
      <c r="W99" s="12" t="n">
        <f aca="false">AVERAGE(U99:V99)</f>
        <v>65.5</v>
      </c>
      <c r="X99" s="10"/>
      <c r="Y99" s="12" t="n">
        <f aca="false">V99-U99</f>
        <v>31</v>
      </c>
      <c r="Z99" s="10" t="s">
        <v>38</v>
      </c>
      <c r="AA99" s="10" t="s">
        <v>39</v>
      </c>
      <c r="AB99" s="10" t="s">
        <v>40</v>
      </c>
      <c r="AC99" s="10" t="s">
        <v>41</v>
      </c>
    </row>
  </sheetData>
  <autoFilter ref="A1:AD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M43" colorId="64" zoomScale="110" zoomScaleNormal="110" zoomScalePageLayoutView="100" workbookViewId="0">
      <selection pane="topLeft" activeCell="V56" activeCellId="0" sqref="V56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7.29"/>
    <col collapsed="false" customWidth="true" hidden="false" outlineLevel="0" max="3" min="3" style="0" width="17.29"/>
    <col collapsed="false" customWidth="true" hidden="false" outlineLevel="0" max="4" min="4" style="0" width="17.86"/>
    <col collapsed="false" customWidth="true" hidden="false" outlineLevel="0" max="5" min="5" style="0" width="16.29"/>
    <col collapsed="false" customWidth="true" hidden="false" outlineLevel="0" max="6" min="6" style="0" width="14.43"/>
    <col collapsed="false" customWidth="true" hidden="false" outlineLevel="0" max="7" min="7" style="0" width="17.14"/>
    <col collapsed="false" customWidth="true" hidden="false" outlineLevel="0" max="11" min="8" style="0" width="14.43"/>
    <col collapsed="false" customWidth="true" hidden="false" outlineLevel="0" max="14" min="12" style="0" width="21.71"/>
    <col collapsed="false" customWidth="true" hidden="false" outlineLevel="0" max="15" min="15" style="0" width="14.43"/>
    <col collapsed="false" customWidth="true" hidden="false" outlineLevel="0" max="16" min="16" style="0" width="18"/>
    <col collapsed="false" customWidth="true" hidden="false" outlineLevel="0" max="19" min="17" style="0" width="14.43"/>
    <col collapsed="false" customWidth="true" hidden="false" outlineLevel="0" max="20" min="20" style="2" width="14.43"/>
    <col collapsed="false" customWidth="true" hidden="false" outlineLevel="0" max="25" min="21" style="0" width="14.43"/>
    <col collapsed="false" customWidth="true" hidden="false" outlineLevel="0" max="26" min="26" style="0" width="8.71"/>
    <col collapsed="false" customWidth="true" hidden="false" outlineLevel="0" max="28" min="27" style="0" width="14.43"/>
    <col collapsed="false" customWidth="true" hidden="false" outlineLevel="0" max="29" min="29" style="0" width="13.01"/>
    <col collapsed="false" customWidth="true" hidden="false" outlineLevel="0" max="30" min="30" style="0" width="47.43"/>
    <col collapsed="false" customWidth="true" hidden="false" outlineLevel="0" max="1025" min="31" style="0" width="14.43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7" t="s">
        <v>29</v>
      </c>
      <c r="AE1" s="8"/>
      <c r="AF1" s="8"/>
    </row>
    <row r="2" customFormat="false" ht="15.75" hidden="false" customHeight="true" outlineLevel="0" collapsed="false">
      <c r="A2" s="9" t="s">
        <v>30</v>
      </c>
      <c r="B2" s="9" t="n">
        <v>1</v>
      </c>
      <c r="C2" s="10" t="s">
        <v>31</v>
      </c>
      <c r="D2" s="10" t="n">
        <v>1956</v>
      </c>
      <c r="E2" s="10" t="n">
        <v>1956</v>
      </c>
      <c r="F2" s="10" t="s">
        <v>32</v>
      </c>
      <c r="G2" s="10" t="s">
        <v>33</v>
      </c>
      <c r="H2" s="10"/>
      <c r="I2" s="10"/>
      <c r="J2" s="10" t="n">
        <v>3</v>
      </c>
      <c r="K2" s="10" t="n">
        <v>-59.5</v>
      </c>
      <c r="L2" s="10" t="s">
        <v>11</v>
      </c>
      <c r="M2" s="10" t="s">
        <v>34</v>
      </c>
      <c r="N2" s="10" t="s">
        <v>102</v>
      </c>
      <c r="O2" s="10" t="s">
        <v>103</v>
      </c>
      <c r="P2" s="10" t="s">
        <v>35</v>
      </c>
      <c r="Q2" s="10" t="s">
        <v>37</v>
      </c>
      <c r="R2" s="10" t="n">
        <v>4</v>
      </c>
      <c r="S2" s="10" t="n">
        <v>1</v>
      </c>
      <c r="T2" s="11" t="n">
        <f aca="false">S2/R2</f>
        <v>0.25</v>
      </c>
      <c r="U2" s="10" t="n">
        <v>5</v>
      </c>
      <c r="V2" s="10" t="n">
        <v>9</v>
      </c>
      <c r="W2" s="12" t="n">
        <f aca="false">AVERAGE(U2:V2)</f>
        <v>7</v>
      </c>
      <c r="X2" s="10"/>
      <c r="Y2" s="12" t="n">
        <f aca="false">V2-U2</f>
        <v>4</v>
      </c>
      <c r="Z2" s="10" t="s">
        <v>38</v>
      </c>
      <c r="AA2" s="10" t="s">
        <v>39</v>
      </c>
      <c r="AB2" s="10" t="s">
        <v>40</v>
      </c>
      <c r="AC2" s="10" t="s">
        <v>41</v>
      </c>
      <c r="AD2" s="0" t="s">
        <v>42</v>
      </c>
    </row>
    <row r="3" customFormat="false" ht="15.75" hidden="false" customHeight="true" outlineLevel="0" collapsed="false">
      <c r="A3" s="9" t="s">
        <v>30</v>
      </c>
      <c r="B3" s="9" t="n">
        <v>1</v>
      </c>
      <c r="C3" s="10" t="s">
        <v>31</v>
      </c>
      <c r="D3" s="10" t="n">
        <v>1956</v>
      </c>
      <c r="E3" s="10" t="n">
        <v>1956</v>
      </c>
      <c r="F3" s="10" t="s">
        <v>32</v>
      </c>
      <c r="G3" s="10" t="s">
        <v>33</v>
      </c>
      <c r="H3" s="10"/>
      <c r="I3" s="10"/>
      <c r="J3" s="10" t="n">
        <v>3</v>
      </c>
      <c r="K3" s="10" t="n">
        <v>-59.5</v>
      </c>
      <c r="L3" s="10" t="s">
        <v>11</v>
      </c>
      <c r="M3" s="10" t="s">
        <v>34</v>
      </c>
      <c r="N3" s="10" t="s">
        <v>102</v>
      </c>
      <c r="O3" s="10" t="s">
        <v>103</v>
      </c>
      <c r="P3" s="10" t="s">
        <v>35</v>
      </c>
      <c r="Q3" s="10" t="s">
        <v>37</v>
      </c>
      <c r="R3" s="10" t="n">
        <v>24</v>
      </c>
      <c r="S3" s="10" t="n">
        <v>8</v>
      </c>
      <c r="T3" s="11" t="n">
        <f aca="false">S3/R3</f>
        <v>0.333333333333333</v>
      </c>
      <c r="U3" s="10" t="n">
        <v>10</v>
      </c>
      <c r="V3" s="10" t="n">
        <v>14</v>
      </c>
      <c r="W3" s="12" t="n">
        <f aca="false">AVERAGE(U3:V3)</f>
        <v>12</v>
      </c>
      <c r="X3" s="10"/>
      <c r="Y3" s="12" t="n">
        <f aca="false">V3-U3</f>
        <v>4</v>
      </c>
      <c r="Z3" s="10" t="s">
        <v>38</v>
      </c>
      <c r="AA3" s="10" t="s">
        <v>39</v>
      </c>
      <c r="AB3" s="10" t="s">
        <v>40</v>
      </c>
      <c r="AC3" s="10" t="s">
        <v>41</v>
      </c>
      <c r="AD3" s="0" t="s">
        <v>42</v>
      </c>
    </row>
    <row r="4" customFormat="false" ht="15.75" hidden="false" customHeight="true" outlineLevel="0" collapsed="false">
      <c r="A4" s="9" t="s">
        <v>30</v>
      </c>
      <c r="B4" s="9" t="n">
        <v>1</v>
      </c>
      <c r="C4" s="10" t="s">
        <v>31</v>
      </c>
      <c r="D4" s="10" t="n">
        <v>1956</v>
      </c>
      <c r="E4" s="10" t="n">
        <v>1956</v>
      </c>
      <c r="F4" s="10" t="s">
        <v>32</v>
      </c>
      <c r="G4" s="10" t="s">
        <v>33</v>
      </c>
      <c r="H4" s="10"/>
      <c r="I4" s="10"/>
      <c r="J4" s="10" t="n">
        <v>3</v>
      </c>
      <c r="K4" s="10" t="n">
        <v>-59.5</v>
      </c>
      <c r="L4" s="10" t="s">
        <v>11</v>
      </c>
      <c r="M4" s="10" t="s">
        <v>34</v>
      </c>
      <c r="N4" s="10" t="s">
        <v>102</v>
      </c>
      <c r="O4" s="10" t="s">
        <v>103</v>
      </c>
      <c r="P4" s="10" t="s">
        <v>35</v>
      </c>
      <c r="Q4" s="10" t="s">
        <v>37</v>
      </c>
      <c r="R4" s="10" t="n">
        <v>36</v>
      </c>
      <c r="S4" s="10" t="n">
        <v>12</v>
      </c>
      <c r="T4" s="11" t="n">
        <f aca="false">S4/R4</f>
        <v>0.333333333333333</v>
      </c>
      <c r="U4" s="10" t="n">
        <v>15</v>
      </c>
      <c r="V4" s="10" t="n">
        <v>19</v>
      </c>
      <c r="W4" s="12" t="n">
        <f aca="false">AVERAGE(U4:V4)</f>
        <v>17</v>
      </c>
      <c r="X4" s="10"/>
      <c r="Y4" s="12" t="n">
        <f aca="false">V4-U4</f>
        <v>4</v>
      </c>
      <c r="Z4" s="10" t="s">
        <v>38</v>
      </c>
      <c r="AA4" s="10" t="s">
        <v>39</v>
      </c>
      <c r="AB4" s="10" t="s">
        <v>40</v>
      </c>
      <c r="AC4" s="10" t="s">
        <v>41</v>
      </c>
      <c r="AD4" s="0" t="s">
        <v>42</v>
      </c>
    </row>
    <row r="5" customFormat="false" ht="15.75" hidden="false" customHeight="true" outlineLevel="0" collapsed="false">
      <c r="A5" s="9" t="s">
        <v>30</v>
      </c>
      <c r="B5" s="9" t="n">
        <v>1</v>
      </c>
      <c r="C5" s="10" t="s">
        <v>31</v>
      </c>
      <c r="D5" s="10" t="n">
        <v>1956</v>
      </c>
      <c r="E5" s="10" t="n">
        <v>1956</v>
      </c>
      <c r="F5" s="10" t="s">
        <v>32</v>
      </c>
      <c r="G5" s="10" t="s">
        <v>33</v>
      </c>
      <c r="H5" s="10"/>
      <c r="I5" s="10"/>
      <c r="J5" s="10" t="n">
        <v>3</v>
      </c>
      <c r="K5" s="10" t="n">
        <v>-59.5</v>
      </c>
      <c r="L5" s="10" t="s">
        <v>11</v>
      </c>
      <c r="M5" s="10" t="s">
        <v>34</v>
      </c>
      <c r="N5" s="10" t="s">
        <v>102</v>
      </c>
      <c r="O5" s="10" t="s">
        <v>103</v>
      </c>
      <c r="P5" s="10" t="s">
        <v>35</v>
      </c>
      <c r="Q5" s="10" t="s">
        <v>37</v>
      </c>
      <c r="R5" s="10" t="n">
        <v>61</v>
      </c>
      <c r="S5" s="10" t="n">
        <v>35</v>
      </c>
      <c r="T5" s="11" t="n">
        <f aca="false">S5/R5</f>
        <v>0.573770491803279</v>
      </c>
      <c r="U5" s="10" t="n">
        <v>20</v>
      </c>
      <c r="V5" s="10" t="n">
        <v>29</v>
      </c>
      <c r="W5" s="12" t="n">
        <f aca="false">AVERAGE(U5:V5)</f>
        <v>24.5</v>
      </c>
      <c r="X5" s="10"/>
      <c r="Y5" s="12" t="n">
        <f aca="false">V5-U5</f>
        <v>9</v>
      </c>
      <c r="Z5" s="10" t="s">
        <v>38</v>
      </c>
      <c r="AA5" s="10" t="s">
        <v>39</v>
      </c>
      <c r="AB5" s="10" t="s">
        <v>40</v>
      </c>
      <c r="AC5" s="10" t="s">
        <v>41</v>
      </c>
      <c r="AD5" s="0" t="s">
        <v>42</v>
      </c>
    </row>
    <row r="6" customFormat="false" ht="15.75" hidden="false" customHeight="true" outlineLevel="0" collapsed="false">
      <c r="A6" s="9" t="s">
        <v>30</v>
      </c>
      <c r="B6" s="9" t="n">
        <v>1</v>
      </c>
      <c r="C6" s="10" t="s">
        <v>31</v>
      </c>
      <c r="D6" s="10" t="n">
        <v>1956</v>
      </c>
      <c r="E6" s="10" t="n">
        <v>1956</v>
      </c>
      <c r="F6" s="10" t="s">
        <v>32</v>
      </c>
      <c r="G6" s="10" t="s">
        <v>33</v>
      </c>
      <c r="H6" s="10"/>
      <c r="I6" s="10"/>
      <c r="J6" s="10" t="n">
        <v>3</v>
      </c>
      <c r="K6" s="10" t="n">
        <v>-59.5</v>
      </c>
      <c r="L6" s="10" t="s">
        <v>11</v>
      </c>
      <c r="M6" s="10" t="s">
        <v>34</v>
      </c>
      <c r="N6" s="10" t="s">
        <v>102</v>
      </c>
      <c r="O6" s="10" t="s">
        <v>103</v>
      </c>
      <c r="P6" s="10" t="s">
        <v>35</v>
      </c>
      <c r="Q6" s="10" t="s">
        <v>37</v>
      </c>
      <c r="R6" s="10" t="n">
        <v>48</v>
      </c>
      <c r="S6" s="10" t="n">
        <v>35</v>
      </c>
      <c r="T6" s="11" t="n">
        <f aca="false">S6/R6</f>
        <v>0.729166666666667</v>
      </c>
      <c r="U6" s="10" t="n">
        <v>30</v>
      </c>
      <c r="V6" s="10" t="n">
        <v>39</v>
      </c>
      <c r="W6" s="12" t="n">
        <f aca="false">AVERAGE(U6:V6)</f>
        <v>34.5</v>
      </c>
      <c r="X6" s="10"/>
      <c r="Y6" s="12" t="n">
        <f aca="false">V6-U6</f>
        <v>9</v>
      </c>
      <c r="Z6" s="10" t="s">
        <v>38</v>
      </c>
      <c r="AA6" s="10" t="s">
        <v>39</v>
      </c>
      <c r="AB6" s="10" t="s">
        <v>40</v>
      </c>
      <c r="AC6" s="10" t="s">
        <v>41</v>
      </c>
      <c r="AD6" s="0" t="s">
        <v>42</v>
      </c>
    </row>
    <row r="7" customFormat="false" ht="15.75" hidden="false" customHeight="true" outlineLevel="0" collapsed="false">
      <c r="A7" s="9" t="s">
        <v>30</v>
      </c>
      <c r="B7" s="9" t="n">
        <v>1</v>
      </c>
      <c r="C7" s="10" t="s">
        <v>31</v>
      </c>
      <c r="D7" s="10" t="n">
        <v>1956</v>
      </c>
      <c r="E7" s="10" t="n">
        <v>1956</v>
      </c>
      <c r="F7" s="10" t="s">
        <v>32</v>
      </c>
      <c r="G7" s="10" t="s">
        <v>33</v>
      </c>
      <c r="H7" s="10"/>
      <c r="I7" s="10"/>
      <c r="J7" s="10" t="n">
        <v>3</v>
      </c>
      <c r="K7" s="10" t="n">
        <v>-59.5</v>
      </c>
      <c r="L7" s="10" t="s">
        <v>11</v>
      </c>
      <c r="M7" s="10" t="s">
        <v>34</v>
      </c>
      <c r="N7" s="10" t="s">
        <v>102</v>
      </c>
      <c r="O7" s="10" t="s">
        <v>103</v>
      </c>
      <c r="P7" s="10" t="s">
        <v>35</v>
      </c>
      <c r="Q7" s="10" t="s">
        <v>37</v>
      </c>
      <c r="R7" s="10" t="n">
        <v>32</v>
      </c>
      <c r="S7" s="10" t="n">
        <v>22</v>
      </c>
      <c r="T7" s="11" t="n">
        <f aca="false">S7/R7</f>
        <v>0.6875</v>
      </c>
      <c r="U7" s="10" t="n">
        <v>40</v>
      </c>
      <c r="V7" s="10" t="n">
        <v>49</v>
      </c>
      <c r="W7" s="12" t="n">
        <f aca="false">AVERAGE(U7:V7)</f>
        <v>44.5</v>
      </c>
      <c r="X7" s="10"/>
      <c r="Y7" s="12" t="n">
        <f aca="false">V7-U7</f>
        <v>9</v>
      </c>
      <c r="Z7" s="10" t="s">
        <v>38</v>
      </c>
      <c r="AA7" s="10" t="s">
        <v>39</v>
      </c>
      <c r="AB7" s="10" t="s">
        <v>40</v>
      </c>
      <c r="AC7" s="10" t="s">
        <v>41</v>
      </c>
      <c r="AD7" s="0" t="s">
        <v>42</v>
      </c>
    </row>
    <row r="8" customFormat="false" ht="15.75" hidden="false" customHeight="true" outlineLevel="0" collapsed="false">
      <c r="A8" s="9" t="s">
        <v>30</v>
      </c>
      <c r="B8" s="9" t="n">
        <v>1</v>
      </c>
      <c r="C8" s="10" t="s">
        <v>31</v>
      </c>
      <c r="D8" s="10" t="n">
        <v>1956</v>
      </c>
      <c r="E8" s="10" t="n">
        <v>1956</v>
      </c>
      <c r="F8" s="10" t="s">
        <v>32</v>
      </c>
      <c r="G8" s="10" t="s">
        <v>33</v>
      </c>
      <c r="H8" s="10"/>
      <c r="I8" s="10"/>
      <c r="J8" s="10" t="n">
        <v>3</v>
      </c>
      <c r="K8" s="10" t="n">
        <v>-59.5</v>
      </c>
      <c r="L8" s="10" t="s">
        <v>11</v>
      </c>
      <c r="M8" s="10" t="s">
        <v>34</v>
      </c>
      <c r="N8" s="10" t="s">
        <v>102</v>
      </c>
      <c r="O8" s="10" t="s">
        <v>103</v>
      </c>
      <c r="P8" s="10" t="s">
        <v>35</v>
      </c>
      <c r="Q8" s="10" t="s">
        <v>37</v>
      </c>
      <c r="R8" s="10" t="n">
        <v>17</v>
      </c>
      <c r="S8" s="10" t="n">
        <v>16</v>
      </c>
      <c r="T8" s="11" t="n">
        <f aca="false">S8/R8</f>
        <v>0.941176470588235</v>
      </c>
      <c r="U8" s="10" t="n">
        <v>50</v>
      </c>
      <c r="V8" s="10" t="n">
        <v>60</v>
      </c>
      <c r="W8" s="12" t="n">
        <f aca="false">AVERAGE(U8:V8)</f>
        <v>55</v>
      </c>
      <c r="X8" s="10"/>
      <c r="Y8" s="12" t="n">
        <f aca="false">V8-U8</f>
        <v>10</v>
      </c>
      <c r="Z8" s="10" t="s">
        <v>38</v>
      </c>
      <c r="AA8" s="10" t="s">
        <v>39</v>
      </c>
      <c r="AB8" s="10" t="s">
        <v>40</v>
      </c>
      <c r="AC8" s="10" t="s">
        <v>41</v>
      </c>
      <c r="AD8" s="0" t="s">
        <v>42</v>
      </c>
    </row>
    <row r="9" customFormat="false" ht="12.75" hidden="false" customHeight="false" outlineLevel="0" collapsed="false">
      <c r="A9" s="9" t="s">
        <v>43</v>
      </c>
      <c r="B9" s="9" t="n">
        <v>2</v>
      </c>
      <c r="C9" s="10" t="s">
        <v>44</v>
      </c>
      <c r="D9" s="10" t="n">
        <v>1957</v>
      </c>
      <c r="E9" s="10" t="n">
        <v>1958</v>
      </c>
      <c r="F9" s="10" t="s">
        <v>32</v>
      </c>
      <c r="G9" s="10" t="s">
        <v>33</v>
      </c>
      <c r="H9" s="10"/>
      <c r="I9" s="10"/>
      <c r="J9" s="10" t="n">
        <v>3</v>
      </c>
      <c r="K9" s="10" t="n">
        <v>-59.5</v>
      </c>
      <c r="L9" s="10" t="s">
        <v>34</v>
      </c>
      <c r="M9" s="10" t="s">
        <v>34</v>
      </c>
      <c r="N9" s="10" t="s">
        <v>104</v>
      </c>
      <c r="O9" s="10" t="s">
        <v>36</v>
      </c>
      <c r="P9" s="10" t="s">
        <v>45</v>
      </c>
      <c r="Q9" s="10" t="s">
        <v>37</v>
      </c>
      <c r="R9" s="10" t="n">
        <v>9</v>
      </c>
      <c r="S9" s="10" t="n">
        <v>1</v>
      </c>
      <c r="T9" s="11" t="n">
        <f aca="false">S9/R9</f>
        <v>0.111111111111111</v>
      </c>
      <c r="U9" s="10" t="n">
        <v>0</v>
      </c>
      <c r="V9" s="10" t="n">
        <v>9</v>
      </c>
      <c r="W9" s="12" t="n">
        <f aca="false">AVERAGE(U9:V9)</f>
        <v>4.5</v>
      </c>
      <c r="X9" s="10"/>
      <c r="Y9" s="12" t="n">
        <f aca="false">V9-U9</f>
        <v>9</v>
      </c>
      <c r="Z9" s="10" t="s">
        <v>38</v>
      </c>
      <c r="AA9" s="10" t="s">
        <v>39</v>
      </c>
      <c r="AB9" s="10" t="s">
        <v>40</v>
      </c>
      <c r="AC9" s="10" t="s">
        <v>41</v>
      </c>
      <c r="AD9" s="0" t="s">
        <v>42</v>
      </c>
    </row>
    <row r="10" customFormat="false" ht="12.75" hidden="false" customHeight="false" outlineLevel="0" collapsed="false">
      <c r="A10" s="9" t="s">
        <v>43</v>
      </c>
      <c r="B10" s="9" t="n">
        <v>2</v>
      </c>
      <c r="C10" s="10" t="s">
        <v>44</v>
      </c>
      <c r="D10" s="10" t="n">
        <v>1957</v>
      </c>
      <c r="E10" s="10" t="n">
        <v>1958</v>
      </c>
      <c r="F10" s="10" t="s">
        <v>32</v>
      </c>
      <c r="G10" s="10" t="s">
        <v>33</v>
      </c>
      <c r="H10" s="10"/>
      <c r="I10" s="10"/>
      <c r="J10" s="10" t="n">
        <v>3</v>
      </c>
      <c r="K10" s="10" t="n">
        <v>-59.5</v>
      </c>
      <c r="L10" s="10" t="s">
        <v>34</v>
      </c>
      <c r="M10" s="10" t="s">
        <v>34</v>
      </c>
      <c r="N10" s="10" t="s">
        <v>104</v>
      </c>
      <c r="O10" s="10" t="s">
        <v>36</v>
      </c>
      <c r="P10" s="10" t="s">
        <v>45</v>
      </c>
      <c r="Q10" s="10" t="s">
        <v>37</v>
      </c>
      <c r="R10" s="10" t="n">
        <v>58</v>
      </c>
      <c r="S10" s="10" t="n">
        <v>19</v>
      </c>
      <c r="T10" s="11" t="n">
        <f aca="false">S10/R10</f>
        <v>0.327586206896552</v>
      </c>
      <c r="U10" s="10" t="n">
        <v>10</v>
      </c>
      <c r="V10" s="10" t="n">
        <v>19</v>
      </c>
      <c r="W10" s="12" t="n">
        <f aca="false">AVERAGE(U10:V10)</f>
        <v>14.5</v>
      </c>
      <c r="X10" s="10"/>
      <c r="Y10" s="12" t="n">
        <f aca="false">V10-U10</f>
        <v>9</v>
      </c>
      <c r="Z10" s="10" t="s">
        <v>38</v>
      </c>
      <c r="AA10" s="10" t="s">
        <v>39</v>
      </c>
      <c r="AB10" s="10" t="s">
        <v>40</v>
      </c>
      <c r="AC10" s="10" t="s">
        <v>41</v>
      </c>
      <c r="AD10" s="0" t="s">
        <v>42</v>
      </c>
    </row>
    <row r="11" customFormat="false" ht="12.75" hidden="false" customHeight="false" outlineLevel="0" collapsed="false">
      <c r="A11" s="9" t="s">
        <v>43</v>
      </c>
      <c r="B11" s="9" t="n">
        <v>2</v>
      </c>
      <c r="C11" s="10" t="s">
        <v>44</v>
      </c>
      <c r="D11" s="10" t="n">
        <v>1957</v>
      </c>
      <c r="E11" s="10" t="n">
        <v>1958</v>
      </c>
      <c r="F11" s="10" t="s">
        <v>32</v>
      </c>
      <c r="G11" s="10" t="s">
        <v>33</v>
      </c>
      <c r="H11" s="10"/>
      <c r="I11" s="10"/>
      <c r="J11" s="10" t="n">
        <v>3</v>
      </c>
      <c r="K11" s="10" t="n">
        <v>-59.5</v>
      </c>
      <c r="L11" s="10" t="s">
        <v>34</v>
      </c>
      <c r="M11" s="10" t="s">
        <v>34</v>
      </c>
      <c r="N11" s="10" t="s">
        <v>104</v>
      </c>
      <c r="O11" s="10" t="s">
        <v>36</v>
      </c>
      <c r="P11" s="10" t="s">
        <v>45</v>
      </c>
      <c r="Q11" s="10" t="s">
        <v>37</v>
      </c>
      <c r="R11" s="10" t="n">
        <v>61</v>
      </c>
      <c r="S11" s="10" t="n">
        <v>34</v>
      </c>
      <c r="T11" s="11" t="n">
        <f aca="false">S11/R11</f>
        <v>0.557377049180328</v>
      </c>
      <c r="U11" s="10" t="n">
        <v>20</v>
      </c>
      <c r="V11" s="10" t="n">
        <v>29</v>
      </c>
      <c r="W11" s="12" t="n">
        <f aca="false">AVERAGE(U11:V11)</f>
        <v>24.5</v>
      </c>
      <c r="X11" s="10"/>
      <c r="Y11" s="12" t="n">
        <f aca="false">V11-U11</f>
        <v>9</v>
      </c>
      <c r="Z11" s="10" t="s">
        <v>38</v>
      </c>
      <c r="AA11" s="10" t="s">
        <v>39</v>
      </c>
      <c r="AB11" s="10" t="s">
        <v>40</v>
      </c>
      <c r="AC11" s="10" t="s">
        <v>41</v>
      </c>
      <c r="AD11" s="0" t="s">
        <v>42</v>
      </c>
    </row>
    <row r="12" customFormat="false" ht="12.75" hidden="false" customHeight="false" outlineLevel="0" collapsed="false">
      <c r="A12" s="9" t="s">
        <v>43</v>
      </c>
      <c r="B12" s="9" t="n">
        <v>2</v>
      </c>
      <c r="C12" s="10" t="s">
        <v>44</v>
      </c>
      <c r="D12" s="10" t="n">
        <v>1957</v>
      </c>
      <c r="E12" s="10" t="n">
        <v>1958</v>
      </c>
      <c r="F12" s="10" t="s">
        <v>32</v>
      </c>
      <c r="G12" s="10" t="s">
        <v>33</v>
      </c>
      <c r="H12" s="10"/>
      <c r="I12" s="10"/>
      <c r="J12" s="10" t="n">
        <v>3</v>
      </c>
      <c r="K12" s="10" t="n">
        <v>-59.5</v>
      </c>
      <c r="L12" s="10" t="s">
        <v>34</v>
      </c>
      <c r="M12" s="10" t="s">
        <v>34</v>
      </c>
      <c r="N12" s="10" t="s">
        <v>104</v>
      </c>
      <c r="O12" s="10" t="s">
        <v>36</v>
      </c>
      <c r="P12" s="10" t="s">
        <v>45</v>
      </c>
      <c r="Q12" s="10" t="s">
        <v>37</v>
      </c>
      <c r="R12" s="10" t="n">
        <v>48</v>
      </c>
      <c r="S12" s="10" t="n">
        <v>36</v>
      </c>
      <c r="T12" s="11" t="n">
        <f aca="false">S12/R12</f>
        <v>0.75</v>
      </c>
      <c r="U12" s="10" t="n">
        <v>30</v>
      </c>
      <c r="V12" s="10" t="n">
        <v>39</v>
      </c>
      <c r="W12" s="12" t="n">
        <f aca="false">AVERAGE(U12:V12)</f>
        <v>34.5</v>
      </c>
      <c r="X12" s="10"/>
      <c r="Y12" s="12" t="n">
        <f aca="false">V12-U12</f>
        <v>9</v>
      </c>
      <c r="Z12" s="10" t="s">
        <v>38</v>
      </c>
      <c r="AA12" s="10" t="s">
        <v>39</v>
      </c>
      <c r="AB12" s="10" t="s">
        <v>40</v>
      </c>
      <c r="AC12" s="10" t="s">
        <v>41</v>
      </c>
      <c r="AD12" s="0" t="s">
        <v>42</v>
      </c>
    </row>
    <row r="13" customFormat="false" ht="12.75" hidden="false" customHeight="false" outlineLevel="0" collapsed="false">
      <c r="A13" s="9" t="s">
        <v>43</v>
      </c>
      <c r="B13" s="9" t="n">
        <v>2</v>
      </c>
      <c r="C13" s="10" t="s">
        <v>44</v>
      </c>
      <c r="D13" s="10" t="n">
        <v>1957</v>
      </c>
      <c r="E13" s="10" t="n">
        <v>1958</v>
      </c>
      <c r="F13" s="10" t="s">
        <v>32</v>
      </c>
      <c r="G13" s="10" t="s">
        <v>33</v>
      </c>
      <c r="H13" s="10"/>
      <c r="I13" s="10"/>
      <c r="J13" s="10" t="n">
        <v>3</v>
      </c>
      <c r="K13" s="10" t="n">
        <v>-59.5</v>
      </c>
      <c r="L13" s="10" t="s">
        <v>34</v>
      </c>
      <c r="M13" s="10" t="s">
        <v>34</v>
      </c>
      <c r="N13" s="10" t="s">
        <v>104</v>
      </c>
      <c r="O13" s="10" t="s">
        <v>36</v>
      </c>
      <c r="P13" s="10" t="s">
        <v>45</v>
      </c>
      <c r="Q13" s="10" t="s">
        <v>37</v>
      </c>
      <c r="R13" s="10" t="n">
        <v>28</v>
      </c>
      <c r="S13" s="10" t="n">
        <v>19</v>
      </c>
      <c r="T13" s="11" t="n">
        <f aca="false">S13/R13</f>
        <v>0.678571428571429</v>
      </c>
      <c r="U13" s="10" t="n">
        <v>40</v>
      </c>
      <c r="V13" s="10" t="n">
        <v>49</v>
      </c>
      <c r="W13" s="12" t="n">
        <f aca="false">AVERAGE(U13:V13)</f>
        <v>44.5</v>
      </c>
      <c r="X13" s="10"/>
      <c r="Y13" s="12" t="n">
        <f aca="false">V13-U13</f>
        <v>9</v>
      </c>
      <c r="Z13" s="10" t="s">
        <v>38</v>
      </c>
      <c r="AA13" s="10" t="s">
        <v>39</v>
      </c>
      <c r="AB13" s="10" t="s">
        <v>40</v>
      </c>
      <c r="AC13" s="10" t="s">
        <v>41</v>
      </c>
      <c r="AD13" s="0" t="s">
        <v>42</v>
      </c>
    </row>
    <row r="14" customFormat="false" ht="12.75" hidden="false" customHeight="false" outlineLevel="0" collapsed="false">
      <c r="A14" s="9" t="s">
        <v>43</v>
      </c>
      <c r="B14" s="9" t="n">
        <v>2</v>
      </c>
      <c r="C14" s="10" t="s">
        <v>44</v>
      </c>
      <c r="D14" s="10" t="n">
        <v>1957</v>
      </c>
      <c r="E14" s="10" t="n">
        <v>1958</v>
      </c>
      <c r="F14" s="10" t="s">
        <v>32</v>
      </c>
      <c r="G14" s="10" t="s">
        <v>33</v>
      </c>
      <c r="H14" s="10"/>
      <c r="I14" s="10"/>
      <c r="J14" s="10" t="n">
        <v>3</v>
      </c>
      <c r="K14" s="10" t="n">
        <v>-59.5</v>
      </c>
      <c r="L14" s="10" t="s">
        <v>34</v>
      </c>
      <c r="M14" s="10" t="s">
        <v>34</v>
      </c>
      <c r="N14" s="10" t="s">
        <v>104</v>
      </c>
      <c r="O14" s="10" t="s">
        <v>36</v>
      </c>
      <c r="P14" s="10" t="s">
        <v>45</v>
      </c>
      <c r="Q14" s="10" t="s">
        <v>37</v>
      </c>
      <c r="R14" s="10" t="n">
        <v>17</v>
      </c>
      <c r="S14" s="10" t="n">
        <v>15</v>
      </c>
      <c r="T14" s="11" t="n">
        <f aca="false">S14/R14</f>
        <v>0.882352941176471</v>
      </c>
      <c r="U14" s="10" t="n">
        <v>50</v>
      </c>
      <c r="V14" s="10" t="n">
        <v>59</v>
      </c>
      <c r="W14" s="12" t="n">
        <f aca="false">AVERAGE(U14:V14)</f>
        <v>54.5</v>
      </c>
      <c r="X14" s="10"/>
      <c r="Y14" s="12" t="n">
        <f aca="false">V14-U14</f>
        <v>9</v>
      </c>
      <c r="Z14" s="10" t="s">
        <v>38</v>
      </c>
      <c r="AA14" s="10" t="s">
        <v>39</v>
      </c>
      <c r="AB14" s="10" t="s">
        <v>40</v>
      </c>
      <c r="AC14" s="10" t="s">
        <v>41</v>
      </c>
      <c r="AD14" s="0" t="s">
        <v>42</v>
      </c>
    </row>
    <row r="15" customFormat="false" ht="12.75" hidden="false" customHeight="false" outlineLevel="0" collapsed="false">
      <c r="A15" s="9" t="s">
        <v>43</v>
      </c>
      <c r="B15" s="9" t="n">
        <v>3</v>
      </c>
      <c r="C15" s="10" t="s">
        <v>44</v>
      </c>
      <c r="D15" s="10" t="n">
        <v>1957</v>
      </c>
      <c r="E15" s="10" t="n">
        <v>1958</v>
      </c>
      <c r="F15" s="10" t="s">
        <v>46</v>
      </c>
      <c r="G15" s="10" t="s">
        <v>47</v>
      </c>
      <c r="H15" s="10"/>
      <c r="I15" s="10"/>
      <c r="J15" s="10" t="n">
        <v>10.3027609</v>
      </c>
      <c r="K15" s="10" t="n">
        <v>-61.0081263</v>
      </c>
      <c r="L15" s="10" t="s">
        <v>34</v>
      </c>
      <c r="M15" s="10" t="s">
        <v>34</v>
      </c>
      <c r="N15" s="10" t="s">
        <v>104</v>
      </c>
      <c r="O15" s="10" t="s">
        <v>36</v>
      </c>
      <c r="P15" s="10" t="s">
        <v>45</v>
      </c>
      <c r="Q15" s="10" t="s">
        <v>37</v>
      </c>
      <c r="R15" s="10" t="n">
        <v>49</v>
      </c>
      <c r="S15" s="10" t="n">
        <v>9</v>
      </c>
      <c r="T15" s="11" t="n">
        <f aca="false">S15/R15</f>
        <v>0.183673469387755</v>
      </c>
      <c r="U15" s="10" t="n">
        <v>10</v>
      </c>
      <c r="V15" s="10" t="n">
        <v>19</v>
      </c>
      <c r="W15" s="12" t="n">
        <f aca="false">AVERAGE(U15:V15)</f>
        <v>14.5</v>
      </c>
      <c r="X15" s="10"/>
      <c r="Y15" s="12" t="n">
        <f aca="false">V15-U15</f>
        <v>9</v>
      </c>
      <c r="Z15" s="10" t="s">
        <v>38</v>
      </c>
      <c r="AA15" s="10" t="s">
        <v>39</v>
      </c>
      <c r="AB15" s="10" t="s">
        <v>40</v>
      </c>
      <c r="AC15" s="10" t="s">
        <v>48</v>
      </c>
    </row>
    <row r="16" customFormat="false" ht="12.75" hidden="false" customHeight="false" outlineLevel="0" collapsed="false">
      <c r="A16" s="9" t="s">
        <v>43</v>
      </c>
      <c r="B16" s="9" t="n">
        <v>3</v>
      </c>
      <c r="C16" s="10" t="s">
        <v>44</v>
      </c>
      <c r="D16" s="10" t="n">
        <v>1957</v>
      </c>
      <c r="E16" s="10" t="n">
        <v>1958</v>
      </c>
      <c r="F16" s="10" t="s">
        <v>46</v>
      </c>
      <c r="G16" s="10" t="s">
        <v>47</v>
      </c>
      <c r="H16" s="10"/>
      <c r="I16" s="10"/>
      <c r="J16" s="10" t="n">
        <v>10.3027609</v>
      </c>
      <c r="K16" s="10" t="n">
        <v>-61.0081263</v>
      </c>
      <c r="L16" s="10" t="s">
        <v>34</v>
      </c>
      <c r="M16" s="10" t="s">
        <v>34</v>
      </c>
      <c r="N16" s="10" t="s">
        <v>104</v>
      </c>
      <c r="O16" s="10" t="s">
        <v>36</v>
      </c>
      <c r="P16" s="10" t="s">
        <v>45</v>
      </c>
      <c r="Q16" s="10" t="s">
        <v>37</v>
      </c>
      <c r="R16" s="10" t="n">
        <v>44</v>
      </c>
      <c r="S16" s="10" t="n">
        <v>15</v>
      </c>
      <c r="T16" s="11" t="n">
        <f aca="false">S16/R16</f>
        <v>0.340909090909091</v>
      </c>
      <c r="U16" s="10" t="n">
        <v>20</v>
      </c>
      <c r="V16" s="10" t="n">
        <v>29</v>
      </c>
      <c r="W16" s="12" t="n">
        <f aca="false">AVERAGE(U16:V16)</f>
        <v>24.5</v>
      </c>
      <c r="X16" s="10"/>
      <c r="Y16" s="12" t="n">
        <f aca="false">V16-U16</f>
        <v>9</v>
      </c>
      <c r="Z16" s="10" t="s">
        <v>38</v>
      </c>
      <c r="AA16" s="10" t="s">
        <v>39</v>
      </c>
      <c r="AB16" s="10" t="s">
        <v>40</v>
      </c>
      <c r="AC16" s="10" t="s">
        <v>48</v>
      </c>
    </row>
    <row r="17" customFormat="false" ht="12.75" hidden="false" customHeight="false" outlineLevel="0" collapsed="false">
      <c r="A17" s="9" t="s">
        <v>43</v>
      </c>
      <c r="B17" s="9" t="n">
        <v>3</v>
      </c>
      <c r="C17" s="10" t="s">
        <v>44</v>
      </c>
      <c r="D17" s="10" t="n">
        <v>1957</v>
      </c>
      <c r="E17" s="10" t="n">
        <v>1958</v>
      </c>
      <c r="F17" s="10" t="s">
        <v>46</v>
      </c>
      <c r="G17" s="10" t="s">
        <v>47</v>
      </c>
      <c r="H17" s="10"/>
      <c r="I17" s="10"/>
      <c r="J17" s="10" t="n">
        <v>10.3027609</v>
      </c>
      <c r="K17" s="10" t="n">
        <v>-61.0081263</v>
      </c>
      <c r="L17" s="10" t="s">
        <v>34</v>
      </c>
      <c r="M17" s="10" t="s">
        <v>34</v>
      </c>
      <c r="N17" s="10" t="s">
        <v>104</v>
      </c>
      <c r="O17" s="10" t="s">
        <v>36</v>
      </c>
      <c r="P17" s="10" t="s">
        <v>45</v>
      </c>
      <c r="Q17" s="10" t="s">
        <v>37</v>
      </c>
      <c r="R17" s="10" t="n">
        <v>33</v>
      </c>
      <c r="S17" s="10" t="n">
        <v>16</v>
      </c>
      <c r="T17" s="11" t="n">
        <f aca="false">S17/R17</f>
        <v>0.484848484848485</v>
      </c>
      <c r="U17" s="10" t="n">
        <v>30</v>
      </c>
      <c r="V17" s="10" t="n">
        <v>39</v>
      </c>
      <c r="W17" s="12" t="n">
        <f aca="false">AVERAGE(U17:V17)</f>
        <v>34.5</v>
      </c>
      <c r="X17" s="10"/>
      <c r="Y17" s="12" t="n">
        <f aca="false">V17-U17</f>
        <v>9</v>
      </c>
      <c r="Z17" s="10" t="s">
        <v>38</v>
      </c>
      <c r="AA17" s="10" t="s">
        <v>39</v>
      </c>
      <c r="AB17" s="10" t="s">
        <v>40</v>
      </c>
      <c r="AC17" s="10" t="s">
        <v>48</v>
      </c>
    </row>
    <row r="18" customFormat="false" ht="12.75" hidden="false" customHeight="false" outlineLevel="0" collapsed="false">
      <c r="A18" s="9" t="s">
        <v>43</v>
      </c>
      <c r="B18" s="9" t="n">
        <v>3</v>
      </c>
      <c r="C18" s="10" t="s">
        <v>44</v>
      </c>
      <c r="D18" s="10" t="n">
        <v>1957</v>
      </c>
      <c r="E18" s="10" t="n">
        <v>1958</v>
      </c>
      <c r="F18" s="10" t="s">
        <v>46</v>
      </c>
      <c r="G18" s="10" t="s">
        <v>47</v>
      </c>
      <c r="H18" s="10"/>
      <c r="I18" s="10"/>
      <c r="J18" s="10" t="n">
        <v>10.3027609</v>
      </c>
      <c r="K18" s="10" t="n">
        <v>-61.0081263</v>
      </c>
      <c r="L18" s="10" t="s">
        <v>34</v>
      </c>
      <c r="M18" s="10" t="s">
        <v>34</v>
      </c>
      <c r="N18" s="10" t="s">
        <v>104</v>
      </c>
      <c r="O18" s="10" t="s">
        <v>36</v>
      </c>
      <c r="P18" s="10" t="s">
        <v>45</v>
      </c>
      <c r="Q18" s="10" t="s">
        <v>37</v>
      </c>
      <c r="R18" s="10" t="n">
        <v>30</v>
      </c>
      <c r="S18" s="10" t="n">
        <v>13</v>
      </c>
      <c r="T18" s="11" t="n">
        <f aca="false">S18/R18</f>
        <v>0.433333333333333</v>
      </c>
      <c r="U18" s="10" t="n">
        <v>40</v>
      </c>
      <c r="V18" s="10" t="n">
        <v>49</v>
      </c>
      <c r="W18" s="12" t="n">
        <f aca="false">AVERAGE(U18:V18)</f>
        <v>44.5</v>
      </c>
      <c r="X18" s="10"/>
      <c r="Y18" s="12" t="n">
        <f aca="false">V18-U18</f>
        <v>9</v>
      </c>
      <c r="Z18" s="10" t="s">
        <v>38</v>
      </c>
      <c r="AA18" s="10" t="s">
        <v>39</v>
      </c>
      <c r="AB18" s="10" t="s">
        <v>40</v>
      </c>
      <c r="AC18" s="10" t="s">
        <v>48</v>
      </c>
    </row>
    <row r="19" customFormat="false" ht="12.75" hidden="false" customHeight="false" outlineLevel="0" collapsed="false">
      <c r="A19" s="9" t="s">
        <v>43</v>
      </c>
      <c r="B19" s="9" t="n">
        <v>3</v>
      </c>
      <c r="C19" s="10" t="s">
        <v>44</v>
      </c>
      <c r="D19" s="10" t="n">
        <v>1957</v>
      </c>
      <c r="E19" s="10" t="n">
        <v>1958</v>
      </c>
      <c r="F19" s="10" t="s">
        <v>46</v>
      </c>
      <c r="G19" s="10" t="s">
        <v>47</v>
      </c>
      <c r="H19" s="10"/>
      <c r="I19" s="10"/>
      <c r="J19" s="10" t="n">
        <v>10.3027609</v>
      </c>
      <c r="K19" s="10" t="n">
        <v>-61.0081263</v>
      </c>
      <c r="L19" s="10" t="s">
        <v>34</v>
      </c>
      <c r="M19" s="10" t="s">
        <v>34</v>
      </c>
      <c r="N19" s="10" t="s">
        <v>104</v>
      </c>
      <c r="O19" s="10" t="s">
        <v>36</v>
      </c>
      <c r="P19" s="10" t="s">
        <v>45</v>
      </c>
      <c r="Q19" s="10" t="s">
        <v>37</v>
      </c>
      <c r="R19" s="10" t="n">
        <v>18</v>
      </c>
      <c r="S19" s="10" t="n">
        <v>5</v>
      </c>
      <c r="T19" s="11" t="n">
        <f aca="false">S19/R19</f>
        <v>0.277777777777778</v>
      </c>
      <c r="U19" s="10" t="n">
        <v>50</v>
      </c>
      <c r="V19" s="10" t="n">
        <v>60</v>
      </c>
      <c r="W19" s="12" t="n">
        <f aca="false">AVERAGE(U19:V19)</f>
        <v>55</v>
      </c>
      <c r="X19" s="10"/>
      <c r="Y19" s="12" t="n">
        <f aca="false">V19-U19</f>
        <v>10</v>
      </c>
      <c r="Z19" s="10" t="s">
        <v>38</v>
      </c>
      <c r="AA19" s="10" t="s">
        <v>39</v>
      </c>
      <c r="AB19" s="10" t="s">
        <v>40</v>
      </c>
      <c r="AC19" s="10" t="s">
        <v>48</v>
      </c>
    </row>
    <row r="20" customFormat="false" ht="12.75" hidden="false" customHeight="false" outlineLevel="0" collapsed="false">
      <c r="A20" s="13" t="s">
        <v>49</v>
      </c>
      <c r="B20" s="13" t="n">
        <v>4</v>
      </c>
      <c r="C20" s="14" t="s">
        <v>50</v>
      </c>
      <c r="D20" s="14" t="n">
        <v>1960</v>
      </c>
      <c r="E20" s="14" t="n">
        <v>1960</v>
      </c>
      <c r="F20" s="13" t="s">
        <v>51</v>
      </c>
      <c r="G20" s="13" t="s">
        <v>52</v>
      </c>
      <c r="H20" s="14" t="s">
        <v>53</v>
      </c>
      <c r="I20" s="15"/>
      <c r="J20" s="13" t="n">
        <v>7.0617085</v>
      </c>
      <c r="K20" s="13" t="n">
        <v>-73.8519319</v>
      </c>
      <c r="L20" s="13" t="s">
        <v>34</v>
      </c>
      <c r="M20" s="13" t="s">
        <v>34</v>
      </c>
      <c r="N20" s="10" t="s">
        <v>104</v>
      </c>
      <c r="O20" s="14" t="s">
        <v>36</v>
      </c>
      <c r="P20" s="13" t="s">
        <v>45</v>
      </c>
      <c r="Q20" s="13" t="s">
        <v>54</v>
      </c>
      <c r="R20" s="13" t="n">
        <v>19</v>
      </c>
      <c r="S20" s="13" t="n">
        <v>4</v>
      </c>
      <c r="T20" s="16" t="n">
        <f aca="false">S20/R20</f>
        <v>0.210526315789474</v>
      </c>
      <c r="U20" s="13" t="n">
        <v>5</v>
      </c>
      <c r="V20" s="13" t="n">
        <v>9</v>
      </c>
      <c r="W20" s="13" t="n">
        <f aca="false">AVERAGE(U20:V20)</f>
        <v>7</v>
      </c>
      <c r="X20" s="15"/>
      <c r="Y20" s="13" t="n">
        <f aca="false">V20-U20</f>
        <v>4</v>
      </c>
      <c r="Z20" s="13" t="s">
        <v>38</v>
      </c>
      <c r="AA20" s="13" t="s">
        <v>39</v>
      </c>
      <c r="AB20" s="13" t="s">
        <v>40</v>
      </c>
      <c r="AC20" s="13" t="s">
        <v>48</v>
      </c>
    </row>
    <row r="21" customFormat="false" ht="12.75" hidden="false" customHeight="false" outlineLevel="0" collapsed="false">
      <c r="A21" s="13" t="s">
        <v>49</v>
      </c>
      <c r="B21" s="13" t="n">
        <v>4</v>
      </c>
      <c r="C21" s="14" t="s">
        <v>50</v>
      </c>
      <c r="D21" s="14" t="n">
        <v>1960</v>
      </c>
      <c r="E21" s="14" t="n">
        <v>1960</v>
      </c>
      <c r="F21" s="13" t="s">
        <v>51</v>
      </c>
      <c r="G21" s="13" t="s">
        <v>52</v>
      </c>
      <c r="H21" s="14" t="s">
        <v>53</v>
      </c>
      <c r="I21" s="15"/>
      <c r="J21" s="13" t="n">
        <v>7.0617085</v>
      </c>
      <c r="K21" s="13" t="n">
        <v>-73.8519319</v>
      </c>
      <c r="L21" s="13" t="s">
        <v>34</v>
      </c>
      <c r="M21" s="13" t="s">
        <v>34</v>
      </c>
      <c r="N21" s="10" t="s">
        <v>104</v>
      </c>
      <c r="O21" s="14" t="s">
        <v>36</v>
      </c>
      <c r="P21" s="13" t="s">
        <v>45</v>
      </c>
      <c r="Q21" s="13" t="s">
        <v>54</v>
      </c>
      <c r="R21" s="13" t="n">
        <v>19</v>
      </c>
      <c r="S21" s="13" t="n">
        <v>3</v>
      </c>
      <c r="T21" s="16" t="n">
        <f aca="false">S21/R21</f>
        <v>0.157894736842105</v>
      </c>
      <c r="U21" s="13" t="n">
        <v>10</v>
      </c>
      <c r="V21" s="13" t="n">
        <v>14</v>
      </c>
      <c r="W21" s="13" t="n">
        <f aca="false">AVERAGE(U21:V21)</f>
        <v>12</v>
      </c>
      <c r="X21" s="15"/>
      <c r="Y21" s="13" t="n">
        <f aca="false">V21-U21</f>
        <v>4</v>
      </c>
      <c r="Z21" s="13" t="s">
        <v>38</v>
      </c>
      <c r="AA21" s="13" t="s">
        <v>39</v>
      </c>
      <c r="AB21" s="13" t="s">
        <v>40</v>
      </c>
      <c r="AC21" s="13" t="s">
        <v>48</v>
      </c>
    </row>
    <row r="22" customFormat="false" ht="12.75" hidden="false" customHeight="false" outlineLevel="0" collapsed="false">
      <c r="A22" s="13" t="s">
        <v>49</v>
      </c>
      <c r="B22" s="13" t="n">
        <v>4</v>
      </c>
      <c r="C22" s="14" t="s">
        <v>50</v>
      </c>
      <c r="D22" s="14" t="n">
        <v>1960</v>
      </c>
      <c r="E22" s="14" t="n">
        <v>1960</v>
      </c>
      <c r="F22" s="13" t="s">
        <v>51</v>
      </c>
      <c r="G22" s="13" t="s">
        <v>52</v>
      </c>
      <c r="H22" s="14" t="s">
        <v>53</v>
      </c>
      <c r="I22" s="15"/>
      <c r="J22" s="13" t="n">
        <v>7.0617085</v>
      </c>
      <c r="K22" s="13" t="n">
        <v>-73.8519319</v>
      </c>
      <c r="L22" s="13" t="s">
        <v>34</v>
      </c>
      <c r="M22" s="13" t="s">
        <v>34</v>
      </c>
      <c r="N22" s="10" t="s">
        <v>104</v>
      </c>
      <c r="O22" s="14" t="s">
        <v>36</v>
      </c>
      <c r="P22" s="13" t="s">
        <v>45</v>
      </c>
      <c r="Q22" s="13" t="s">
        <v>54</v>
      </c>
      <c r="R22" s="13" t="n">
        <v>19</v>
      </c>
      <c r="S22" s="13" t="n">
        <v>4</v>
      </c>
      <c r="T22" s="16" t="n">
        <f aca="false">S22/R22</f>
        <v>0.210526315789474</v>
      </c>
      <c r="U22" s="13" t="n">
        <v>15</v>
      </c>
      <c r="V22" s="13" t="n">
        <v>19</v>
      </c>
      <c r="W22" s="13" t="n">
        <f aca="false">AVERAGE(U22:V22)</f>
        <v>17</v>
      </c>
      <c r="X22" s="15"/>
      <c r="Y22" s="13" t="n">
        <f aca="false">V22-U22</f>
        <v>4</v>
      </c>
      <c r="Z22" s="13" t="s">
        <v>38</v>
      </c>
      <c r="AA22" s="13" t="s">
        <v>39</v>
      </c>
      <c r="AB22" s="13" t="s">
        <v>40</v>
      </c>
      <c r="AC22" s="13" t="s">
        <v>48</v>
      </c>
    </row>
    <row r="23" customFormat="false" ht="12.75" hidden="false" customHeight="false" outlineLevel="0" collapsed="false">
      <c r="A23" s="13" t="s">
        <v>49</v>
      </c>
      <c r="B23" s="13" t="n">
        <v>4</v>
      </c>
      <c r="C23" s="14" t="s">
        <v>50</v>
      </c>
      <c r="D23" s="14" t="n">
        <v>1960</v>
      </c>
      <c r="E23" s="14" t="n">
        <v>1960</v>
      </c>
      <c r="F23" s="13" t="s">
        <v>51</v>
      </c>
      <c r="G23" s="13" t="s">
        <v>52</v>
      </c>
      <c r="H23" s="14" t="s">
        <v>53</v>
      </c>
      <c r="I23" s="15"/>
      <c r="J23" s="13" t="n">
        <v>7.0617085</v>
      </c>
      <c r="K23" s="13" t="n">
        <v>-73.8519319</v>
      </c>
      <c r="L23" s="13" t="s">
        <v>34</v>
      </c>
      <c r="M23" s="13" t="s">
        <v>34</v>
      </c>
      <c r="N23" s="10" t="s">
        <v>104</v>
      </c>
      <c r="O23" s="14" t="s">
        <v>36</v>
      </c>
      <c r="P23" s="13" t="s">
        <v>45</v>
      </c>
      <c r="Q23" s="13" t="s">
        <v>54</v>
      </c>
      <c r="R23" s="13" t="n">
        <v>21</v>
      </c>
      <c r="S23" s="13" t="n">
        <v>3</v>
      </c>
      <c r="T23" s="16" t="n">
        <f aca="false">S23/R23</f>
        <v>0.142857142857143</v>
      </c>
      <c r="U23" s="13" t="n">
        <v>20</v>
      </c>
      <c r="V23" s="13" t="n">
        <v>29</v>
      </c>
      <c r="W23" s="13" t="n">
        <f aca="false">AVERAGE(U23:V23)</f>
        <v>24.5</v>
      </c>
      <c r="X23" s="15"/>
      <c r="Y23" s="13" t="n">
        <f aca="false">V23-U23</f>
        <v>9</v>
      </c>
      <c r="Z23" s="13" t="s">
        <v>38</v>
      </c>
      <c r="AA23" s="13" t="s">
        <v>39</v>
      </c>
      <c r="AB23" s="13" t="s">
        <v>40</v>
      </c>
      <c r="AC23" s="13" t="s">
        <v>48</v>
      </c>
    </row>
    <row r="24" customFormat="false" ht="12.75" hidden="false" customHeight="false" outlineLevel="0" collapsed="false">
      <c r="A24" s="13" t="s">
        <v>49</v>
      </c>
      <c r="B24" s="13" t="n">
        <v>4</v>
      </c>
      <c r="C24" s="14" t="s">
        <v>50</v>
      </c>
      <c r="D24" s="14" t="n">
        <v>1960</v>
      </c>
      <c r="E24" s="14" t="n">
        <v>1960</v>
      </c>
      <c r="F24" s="13" t="s">
        <v>51</v>
      </c>
      <c r="G24" s="13" t="s">
        <v>52</v>
      </c>
      <c r="H24" s="14" t="s">
        <v>53</v>
      </c>
      <c r="I24" s="15"/>
      <c r="J24" s="13" t="n">
        <v>7.0617085</v>
      </c>
      <c r="K24" s="13" t="n">
        <v>-73.8519319</v>
      </c>
      <c r="L24" s="13" t="s">
        <v>34</v>
      </c>
      <c r="M24" s="13" t="s">
        <v>34</v>
      </c>
      <c r="N24" s="10" t="s">
        <v>104</v>
      </c>
      <c r="O24" s="14" t="s">
        <v>36</v>
      </c>
      <c r="P24" s="13" t="s">
        <v>45</v>
      </c>
      <c r="Q24" s="13" t="s">
        <v>54</v>
      </c>
      <c r="R24" s="13" t="n">
        <v>20</v>
      </c>
      <c r="S24" s="13" t="n">
        <v>7</v>
      </c>
      <c r="T24" s="16" t="n">
        <f aca="false">S24/R24</f>
        <v>0.35</v>
      </c>
      <c r="U24" s="13" t="n">
        <v>30</v>
      </c>
      <c r="V24" s="13" t="n">
        <v>39</v>
      </c>
      <c r="W24" s="13" t="n">
        <f aca="false">AVERAGE(U24:V24)</f>
        <v>34.5</v>
      </c>
      <c r="X24" s="15"/>
      <c r="Y24" s="13" t="n">
        <f aca="false">V24-U24</f>
        <v>9</v>
      </c>
      <c r="Z24" s="13" t="s">
        <v>38</v>
      </c>
      <c r="AA24" s="13" t="s">
        <v>39</v>
      </c>
      <c r="AB24" s="13" t="s">
        <v>40</v>
      </c>
      <c r="AC24" s="13" t="s">
        <v>48</v>
      </c>
    </row>
    <row r="25" customFormat="false" ht="12.75" hidden="false" customHeight="false" outlineLevel="0" collapsed="false">
      <c r="A25" s="13" t="s">
        <v>49</v>
      </c>
      <c r="B25" s="13" t="n">
        <v>4</v>
      </c>
      <c r="C25" s="14" t="s">
        <v>50</v>
      </c>
      <c r="D25" s="14" t="n">
        <v>1960</v>
      </c>
      <c r="E25" s="14" t="n">
        <v>1960</v>
      </c>
      <c r="F25" s="13" t="s">
        <v>51</v>
      </c>
      <c r="G25" s="13" t="s">
        <v>52</v>
      </c>
      <c r="H25" s="14" t="s">
        <v>53</v>
      </c>
      <c r="I25" s="15"/>
      <c r="J25" s="13" t="n">
        <v>7.0617085</v>
      </c>
      <c r="K25" s="13" t="n">
        <v>-73.8519319</v>
      </c>
      <c r="L25" s="13" t="s">
        <v>34</v>
      </c>
      <c r="M25" s="13" t="s">
        <v>34</v>
      </c>
      <c r="N25" s="10" t="s">
        <v>104</v>
      </c>
      <c r="O25" s="14" t="s">
        <v>36</v>
      </c>
      <c r="P25" s="13" t="s">
        <v>45</v>
      </c>
      <c r="Q25" s="13" t="s">
        <v>54</v>
      </c>
      <c r="R25" s="13" t="n">
        <v>19</v>
      </c>
      <c r="S25" s="13" t="n">
        <v>7</v>
      </c>
      <c r="T25" s="16" t="n">
        <f aca="false">S25/R25</f>
        <v>0.368421052631579</v>
      </c>
      <c r="U25" s="13" t="n">
        <v>40</v>
      </c>
      <c r="V25" s="13" t="n">
        <v>49</v>
      </c>
      <c r="W25" s="13" t="n">
        <f aca="false">AVERAGE(U25:V25)</f>
        <v>44.5</v>
      </c>
      <c r="X25" s="15"/>
      <c r="Y25" s="13" t="n">
        <f aca="false">V25-U25</f>
        <v>9</v>
      </c>
      <c r="Z25" s="13" t="s">
        <v>38</v>
      </c>
      <c r="AA25" s="13" t="s">
        <v>39</v>
      </c>
      <c r="AB25" s="13" t="s">
        <v>40</v>
      </c>
      <c r="AC25" s="13" t="s">
        <v>48</v>
      </c>
    </row>
    <row r="26" customFormat="false" ht="12.75" hidden="false" customHeight="false" outlineLevel="0" collapsed="false">
      <c r="A26" s="13" t="s">
        <v>49</v>
      </c>
      <c r="B26" s="13" t="n">
        <v>4</v>
      </c>
      <c r="C26" s="14" t="s">
        <v>50</v>
      </c>
      <c r="D26" s="14" t="n">
        <v>1960</v>
      </c>
      <c r="E26" s="14" t="n">
        <v>1960</v>
      </c>
      <c r="F26" s="13" t="s">
        <v>51</v>
      </c>
      <c r="G26" s="13" t="s">
        <v>52</v>
      </c>
      <c r="H26" s="14" t="s">
        <v>53</v>
      </c>
      <c r="I26" s="15"/>
      <c r="J26" s="13" t="n">
        <v>7.0617085</v>
      </c>
      <c r="K26" s="13" t="n">
        <v>-73.8519319</v>
      </c>
      <c r="L26" s="13" t="s">
        <v>34</v>
      </c>
      <c r="M26" s="13" t="s">
        <v>34</v>
      </c>
      <c r="N26" s="10" t="s">
        <v>104</v>
      </c>
      <c r="O26" s="14" t="s">
        <v>36</v>
      </c>
      <c r="P26" s="13" t="s">
        <v>45</v>
      </c>
      <c r="Q26" s="13" t="s">
        <v>54</v>
      </c>
      <c r="R26" s="13" t="n">
        <v>59</v>
      </c>
      <c r="S26" s="13" t="n">
        <v>10</v>
      </c>
      <c r="T26" s="16" t="n">
        <f aca="false">S26/R26</f>
        <v>0.169491525423729</v>
      </c>
      <c r="U26" s="13" t="n">
        <v>50</v>
      </c>
      <c r="V26" s="13" t="n">
        <v>60</v>
      </c>
      <c r="W26" s="13" t="n">
        <f aca="false">AVERAGE(U26:V26)</f>
        <v>55</v>
      </c>
      <c r="X26" s="15"/>
      <c r="Y26" s="13" t="n">
        <f aca="false">V26-U26</f>
        <v>10</v>
      </c>
      <c r="Z26" s="13" t="s">
        <v>38</v>
      </c>
      <c r="AA26" s="13" t="s">
        <v>39</v>
      </c>
      <c r="AB26" s="13" t="s">
        <v>40</v>
      </c>
      <c r="AC26" s="14" t="s">
        <v>48</v>
      </c>
    </row>
    <row r="27" customFormat="false" ht="12.75" hidden="false" customHeight="false" outlineLevel="0" collapsed="false">
      <c r="A27" s="14" t="s">
        <v>55</v>
      </c>
      <c r="B27" s="14" t="n">
        <v>5</v>
      </c>
      <c r="C27" s="14" t="s">
        <v>56</v>
      </c>
      <c r="D27" s="14" t="n">
        <v>1964</v>
      </c>
      <c r="E27" s="14" t="n">
        <v>1964</v>
      </c>
      <c r="F27" s="14" t="s">
        <v>57</v>
      </c>
      <c r="G27" s="13" t="s">
        <v>58</v>
      </c>
      <c r="H27" s="14" t="s">
        <v>58</v>
      </c>
      <c r="I27" s="17"/>
      <c r="J27" s="14" t="n">
        <v>5.02432673349748</v>
      </c>
      <c r="K27" s="14" t="n">
        <v>-54.9936333831786</v>
      </c>
      <c r="L27" s="13" t="s">
        <v>34</v>
      </c>
      <c r="M27" s="13" t="s">
        <v>34</v>
      </c>
      <c r="N27" s="10" t="s">
        <v>104</v>
      </c>
      <c r="O27" s="14" t="s">
        <v>36</v>
      </c>
      <c r="P27" s="14" t="s">
        <v>45</v>
      </c>
      <c r="Q27" s="14" t="s">
        <v>37</v>
      </c>
      <c r="R27" s="14" t="n">
        <v>26</v>
      </c>
      <c r="S27" s="14" t="n">
        <v>13</v>
      </c>
      <c r="T27" s="16" t="n">
        <f aca="false">S27/R27</f>
        <v>0.5</v>
      </c>
      <c r="U27" s="14" t="n">
        <v>10</v>
      </c>
      <c r="V27" s="14" t="n">
        <v>20</v>
      </c>
      <c r="W27" s="13" t="n">
        <f aca="false">AVERAGE(U27:V27)</f>
        <v>15</v>
      </c>
      <c r="X27" s="17"/>
      <c r="Y27" s="13" t="n">
        <f aca="false">V27-U27</f>
        <v>10</v>
      </c>
      <c r="Z27" s="14" t="s">
        <v>38</v>
      </c>
      <c r="AA27" s="14" t="s">
        <v>39</v>
      </c>
      <c r="AB27" s="14" t="s">
        <v>40</v>
      </c>
      <c r="AC27" s="14" t="s">
        <v>48</v>
      </c>
      <c r="AD27" s="18"/>
    </row>
    <row r="28" customFormat="false" ht="12.75" hidden="false" customHeight="false" outlineLevel="0" collapsed="false">
      <c r="A28" s="14" t="s">
        <v>55</v>
      </c>
      <c r="B28" s="14" t="n">
        <v>5</v>
      </c>
      <c r="C28" s="14" t="s">
        <v>56</v>
      </c>
      <c r="D28" s="14" t="n">
        <v>1964</v>
      </c>
      <c r="E28" s="14" t="n">
        <v>1964</v>
      </c>
      <c r="F28" s="14" t="s">
        <v>57</v>
      </c>
      <c r="G28" s="13" t="s">
        <v>58</v>
      </c>
      <c r="H28" s="14" t="s">
        <v>58</v>
      </c>
      <c r="I28" s="17"/>
      <c r="J28" s="14" t="n">
        <v>5.02432673349748</v>
      </c>
      <c r="K28" s="14" t="n">
        <v>-54.9936333831786</v>
      </c>
      <c r="L28" s="13" t="s">
        <v>34</v>
      </c>
      <c r="M28" s="13" t="s">
        <v>34</v>
      </c>
      <c r="N28" s="10" t="s">
        <v>104</v>
      </c>
      <c r="O28" s="14" t="s">
        <v>36</v>
      </c>
      <c r="P28" s="14" t="s">
        <v>45</v>
      </c>
      <c r="Q28" s="14" t="s">
        <v>37</v>
      </c>
      <c r="R28" s="14" t="n">
        <v>18</v>
      </c>
      <c r="S28" s="14" t="n">
        <v>13</v>
      </c>
      <c r="T28" s="16" t="n">
        <f aca="false">S28/R28</f>
        <v>0.722222222222222</v>
      </c>
      <c r="U28" s="14" t="n">
        <v>21</v>
      </c>
      <c r="V28" s="14" t="n">
        <v>30</v>
      </c>
      <c r="W28" s="13" t="n">
        <f aca="false">AVERAGE(U28:V28)</f>
        <v>25.5</v>
      </c>
      <c r="X28" s="17"/>
      <c r="Y28" s="13" t="n">
        <f aca="false">V28-U28</f>
        <v>9</v>
      </c>
      <c r="Z28" s="14" t="s">
        <v>38</v>
      </c>
      <c r="AA28" s="14" t="s">
        <v>39</v>
      </c>
      <c r="AB28" s="14" t="s">
        <v>40</v>
      </c>
      <c r="AC28" s="14" t="s">
        <v>48</v>
      </c>
      <c r="AD28" s="18"/>
    </row>
    <row r="29" customFormat="false" ht="12.75" hidden="false" customHeight="false" outlineLevel="0" collapsed="false">
      <c r="A29" s="14" t="s">
        <v>55</v>
      </c>
      <c r="B29" s="14" t="n">
        <v>5</v>
      </c>
      <c r="C29" s="14" t="s">
        <v>56</v>
      </c>
      <c r="D29" s="14" t="n">
        <v>1964</v>
      </c>
      <c r="E29" s="14" t="n">
        <v>1964</v>
      </c>
      <c r="F29" s="14" t="s">
        <v>57</v>
      </c>
      <c r="G29" s="13" t="s">
        <v>58</v>
      </c>
      <c r="H29" s="14" t="s">
        <v>58</v>
      </c>
      <c r="I29" s="17"/>
      <c r="J29" s="14" t="n">
        <v>5.02432673349748</v>
      </c>
      <c r="K29" s="14" t="n">
        <v>-54.9936333831786</v>
      </c>
      <c r="L29" s="13" t="s">
        <v>34</v>
      </c>
      <c r="M29" s="13" t="s">
        <v>34</v>
      </c>
      <c r="N29" s="10" t="s">
        <v>104</v>
      </c>
      <c r="O29" s="14" t="s">
        <v>36</v>
      </c>
      <c r="P29" s="14" t="s">
        <v>45</v>
      </c>
      <c r="Q29" s="14" t="s">
        <v>37</v>
      </c>
      <c r="R29" s="14" t="n">
        <v>17</v>
      </c>
      <c r="S29" s="14" t="n">
        <v>13</v>
      </c>
      <c r="T29" s="16" t="n">
        <f aca="false">S29/R29</f>
        <v>0.764705882352941</v>
      </c>
      <c r="U29" s="14" t="n">
        <v>31</v>
      </c>
      <c r="V29" s="14" t="n">
        <v>50</v>
      </c>
      <c r="W29" s="13" t="n">
        <f aca="false">AVERAGE(U29:V29)</f>
        <v>40.5</v>
      </c>
      <c r="X29" s="17"/>
      <c r="Y29" s="13" t="n">
        <f aca="false">V29-U29</f>
        <v>19</v>
      </c>
      <c r="Z29" s="14" t="s">
        <v>38</v>
      </c>
      <c r="AA29" s="14" t="s">
        <v>39</v>
      </c>
      <c r="AB29" s="14" t="s">
        <v>40</v>
      </c>
      <c r="AC29" s="14" t="s">
        <v>48</v>
      </c>
      <c r="AD29" s="18"/>
    </row>
    <row r="30" customFormat="false" ht="12.75" hidden="false" customHeight="false" outlineLevel="0" collapsed="false">
      <c r="A30" s="14" t="s">
        <v>55</v>
      </c>
      <c r="B30" s="14" t="n">
        <v>5</v>
      </c>
      <c r="C30" s="14" t="s">
        <v>56</v>
      </c>
      <c r="D30" s="14" t="n">
        <v>1964</v>
      </c>
      <c r="E30" s="14" t="n">
        <v>1964</v>
      </c>
      <c r="F30" s="14" t="s">
        <v>57</v>
      </c>
      <c r="G30" s="13" t="s">
        <v>58</v>
      </c>
      <c r="H30" s="14" t="s">
        <v>58</v>
      </c>
      <c r="I30" s="17"/>
      <c r="J30" s="14" t="n">
        <v>5.02432673349748</v>
      </c>
      <c r="K30" s="14" t="n">
        <v>-54.9936333831786</v>
      </c>
      <c r="L30" s="13" t="s">
        <v>34</v>
      </c>
      <c r="M30" s="13" t="s">
        <v>34</v>
      </c>
      <c r="N30" s="10" t="s">
        <v>104</v>
      </c>
      <c r="O30" s="14" t="s">
        <v>36</v>
      </c>
      <c r="P30" s="14" t="s">
        <v>45</v>
      </c>
      <c r="Q30" s="14" t="s">
        <v>37</v>
      </c>
      <c r="R30" s="14" t="n">
        <v>5</v>
      </c>
      <c r="S30" s="14" t="n">
        <v>5</v>
      </c>
      <c r="T30" s="16" t="n">
        <f aca="false">S30/R30</f>
        <v>1</v>
      </c>
      <c r="U30" s="14" t="n">
        <v>51</v>
      </c>
      <c r="V30" s="14" t="n">
        <v>65</v>
      </c>
      <c r="W30" s="13" t="n">
        <f aca="false">AVERAGE(U30:V30)</f>
        <v>58</v>
      </c>
      <c r="X30" s="17"/>
      <c r="Y30" s="13" t="n">
        <f aca="false">V30-U30</f>
        <v>14</v>
      </c>
      <c r="Z30" s="14" t="s">
        <v>38</v>
      </c>
      <c r="AA30" s="14" t="s">
        <v>39</v>
      </c>
      <c r="AB30" s="14" t="s">
        <v>40</v>
      </c>
      <c r="AC30" s="14" t="s">
        <v>48</v>
      </c>
      <c r="AD30" s="18"/>
    </row>
    <row r="31" customFormat="false" ht="12.75" hidden="false" customHeight="false" outlineLevel="0" collapsed="false">
      <c r="A31" s="14" t="s">
        <v>55</v>
      </c>
      <c r="B31" s="14" t="n">
        <v>17</v>
      </c>
      <c r="C31" s="14" t="s">
        <v>56</v>
      </c>
      <c r="D31" s="14" t="n">
        <v>1964</v>
      </c>
      <c r="E31" s="14" t="n">
        <v>1964</v>
      </c>
      <c r="F31" s="14" t="s">
        <v>57</v>
      </c>
      <c r="G31" s="13" t="s">
        <v>58</v>
      </c>
      <c r="H31" s="14"/>
      <c r="I31" s="17"/>
      <c r="J31" s="14" t="n">
        <v>4.4898876</v>
      </c>
      <c r="K31" s="14" t="n">
        <v>-55.3643202</v>
      </c>
      <c r="L31" s="13" t="s">
        <v>34</v>
      </c>
      <c r="M31" s="13" t="s">
        <v>34</v>
      </c>
      <c r="N31" s="10" t="s">
        <v>104</v>
      </c>
      <c r="O31" s="14" t="s">
        <v>36</v>
      </c>
      <c r="P31" s="14" t="s">
        <v>45</v>
      </c>
      <c r="Q31" s="14" t="s">
        <v>37</v>
      </c>
      <c r="R31" s="14" t="n">
        <v>18</v>
      </c>
      <c r="S31" s="14" t="n">
        <v>10</v>
      </c>
      <c r="T31" s="16" t="n">
        <f aca="false">S31/R31</f>
        <v>0.555555555555556</v>
      </c>
      <c r="U31" s="14" t="n">
        <v>10</v>
      </c>
      <c r="V31" s="14" t="n">
        <v>20</v>
      </c>
      <c r="W31" s="13" t="n">
        <f aca="false">AVERAGE(U31:V31)</f>
        <v>15</v>
      </c>
      <c r="X31" s="17"/>
      <c r="Y31" s="13" t="n">
        <f aca="false">V31-U31</f>
        <v>10</v>
      </c>
      <c r="Z31" s="14" t="s">
        <v>38</v>
      </c>
      <c r="AA31" s="14" t="s">
        <v>39</v>
      </c>
      <c r="AB31" s="14" t="s">
        <v>40</v>
      </c>
      <c r="AC31" s="14" t="s">
        <v>48</v>
      </c>
      <c r="AD31" s="18"/>
    </row>
    <row r="32" customFormat="false" ht="12.75" hidden="false" customHeight="false" outlineLevel="0" collapsed="false">
      <c r="A32" s="14" t="s">
        <v>55</v>
      </c>
      <c r="B32" s="14" t="n">
        <v>17</v>
      </c>
      <c r="C32" s="14" t="s">
        <v>56</v>
      </c>
      <c r="D32" s="14" t="n">
        <v>1964</v>
      </c>
      <c r="E32" s="14" t="n">
        <v>1964</v>
      </c>
      <c r="F32" s="14" t="s">
        <v>57</v>
      </c>
      <c r="G32" s="13" t="s">
        <v>58</v>
      </c>
      <c r="H32" s="14"/>
      <c r="I32" s="17"/>
      <c r="J32" s="14" t="n">
        <v>4.4898876</v>
      </c>
      <c r="K32" s="14" t="n">
        <v>-55.3643202</v>
      </c>
      <c r="L32" s="13" t="s">
        <v>34</v>
      </c>
      <c r="M32" s="13" t="s">
        <v>34</v>
      </c>
      <c r="N32" s="10" t="s">
        <v>104</v>
      </c>
      <c r="O32" s="14" t="s">
        <v>36</v>
      </c>
      <c r="P32" s="14" t="s">
        <v>45</v>
      </c>
      <c r="Q32" s="14" t="s">
        <v>37</v>
      </c>
      <c r="R32" s="14" t="n">
        <v>22</v>
      </c>
      <c r="S32" s="14" t="n">
        <v>17</v>
      </c>
      <c r="T32" s="16" t="n">
        <f aca="false">S32/R32</f>
        <v>0.772727272727273</v>
      </c>
      <c r="U32" s="14" t="n">
        <v>21</v>
      </c>
      <c r="V32" s="14" t="n">
        <v>30</v>
      </c>
      <c r="W32" s="13" t="n">
        <f aca="false">AVERAGE(U32:V32)</f>
        <v>25.5</v>
      </c>
      <c r="X32" s="17"/>
      <c r="Y32" s="13" t="n">
        <f aca="false">V32-U32</f>
        <v>9</v>
      </c>
      <c r="Z32" s="14" t="s">
        <v>38</v>
      </c>
      <c r="AA32" s="14" t="s">
        <v>39</v>
      </c>
      <c r="AB32" s="14" t="s">
        <v>40</v>
      </c>
      <c r="AC32" s="14" t="s">
        <v>48</v>
      </c>
      <c r="AD32" s="18"/>
    </row>
    <row r="33" customFormat="false" ht="12.75" hidden="false" customHeight="false" outlineLevel="0" collapsed="false">
      <c r="A33" s="14" t="s">
        <v>55</v>
      </c>
      <c r="B33" s="14" t="n">
        <v>17</v>
      </c>
      <c r="C33" s="14" t="s">
        <v>56</v>
      </c>
      <c r="D33" s="14" t="n">
        <v>1964</v>
      </c>
      <c r="E33" s="14" t="n">
        <v>1964</v>
      </c>
      <c r="F33" s="14" t="s">
        <v>57</v>
      </c>
      <c r="G33" s="13" t="s">
        <v>58</v>
      </c>
      <c r="H33" s="14"/>
      <c r="I33" s="17"/>
      <c r="J33" s="14" t="n">
        <v>4.4898876</v>
      </c>
      <c r="K33" s="14" t="n">
        <v>-55.3643202</v>
      </c>
      <c r="L33" s="13" t="s">
        <v>34</v>
      </c>
      <c r="M33" s="13" t="s">
        <v>34</v>
      </c>
      <c r="N33" s="10" t="s">
        <v>104</v>
      </c>
      <c r="O33" s="14" t="s">
        <v>36</v>
      </c>
      <c r="P33" s="14" t="s">
        <v>45</v>
      </c>
      <c r="Q33" s="14" t="s">
        <v>37</v>
      </c>
      <c r="R33" s="14" t="n">
        <v>24</v>
      </c>
      <c r="S33" s="14" t="n">
        <v>19</v>
      </c>
      <c r="T33" s="16" t="n">
        <f aca="false">S33/R33</f>
        <v>0.791666666666667</v>
      </c>
      <c r="U33" s="14" t="n">
        <v>31</v>
      </c>
      <c r="V33" s="14" t="n">
        <v>50</v>
      </c>
      <c r="W33" s="13" t="n">
        <f aca="false">AVERAGE(U33:V33)</f>
        <v>40.5</v>
      </c>
      <c r="X33" s="17"/>
      <c r="Y33" s="13" t="n">
        <f aca="false">V33-U33</f>
        <v>19</v>
      </c>
      <c r="Z33" s="14" t="s">
        <v>38</v>
      </c>
      <c r="AA33" s="14" t="s">
        <v>39</v>
      </c>
      <c r="AB33" s="14" t="s">
        <v>40</v>
      </c>
      <c r="AC33" s="14" t="s">
        <v>48</v>
      </c>
      <c r="AD33" s="18"/>
    </row>
    <row r="34" customFormat="false" ht="12.75" hidden="false" customHeight="false" outlineLevel="0" collapsed="false">
      <c r="A34" s="14" t="s">
        <v>55</v>
      </c>
      <c r="B34" s="14" t="n">
        <v>17</v>
      </c>
      <c r="C34" s="14" t="s">
        <v>56</v>
      </c>
      <c r="D34" s="14" t="n">
        <v>1964</v>
      </c>
      <c r="E34" s="14" t="n">
        <v>1964</v>
      </c>
      <c r="F34" s="14" t="s">
        <v>57</v>
      </c>
      <c r="G34" s="13" t="s">
        <v>58</v>
      </c>
      <c r="H34" s="14"/>
      <c r="I34" s="17"/>
      <c r="J34" s="14" t="n">
        <v>4.4898876</v>
      </c>
      <c r="K34" s="14" t="n">
        <v>-55.3643202</v>
      </c>
      <c r="L34" s="13" t="s">
        <v>34</v>
      </c>
      <c r="M34" s="13" t="s">
        <v>34</v>
      </c>
      <c r="N34" s="10" t="s">
        <v>104</v>
      </c>
      <c r="O34" s="14" t="s">
        <v>36</v>
      </c>
      <c r="P34" s="14" t="s">
        <v>45</v>
      </c>
      <c r="Q34" s="14" t="s">
        <v>37</v>
      </c>
      <c r="R34" s="14" t="n">
        <v>15</v>
      </c>
      <c r="S34" s="14" t="n">
        <v>12</v>
      </c>
      <c r="T34" s="16" t="n">
        <f aca="false">S34/R34</f>
        <v>0.8</v>
      </c>
      <c r="U34" s="14" t="n">
        <v>51</v>
      </c>
      <c r="V34" s="14" t="n">
        <v>75</v>
      </c>
      <c r="W34" s="13" t="n">
        <f aca="false">AVERAGE(U34:V34)</f>
        <v>63</v>
      </c>
      <c r="X34" s="17"/>
      <c r="Y34" s="13" t="n">
        <f aca="false">V34-U34</f>
        <v>24</v>
      </c>
      <c r="Z34" s="14" t="s">
        <v>38</v>
      </c>
      <c r="AA34" s="14" t="s">
        <v>39</v>
      </c>
      <c r="AB34" s="14" t="s">
        <v>40</v>
      </c>
      <c r="AC34" s="14" t="s">
        <v>48</v>
      </c>
      <c r="AD34" s="18"/>
    </row>
    <row r="35" customFormat="false" ht="12.75" hidden="false" customHeight="false" outlineLevel="0" collapsed="false">
      <c r="A35" s="9" t="s">
        <v>71</v>
      </c>
      <c r="B35" s="9" t="n">
        <v>9</v>
      </c>
      <c r="C35" s="10" t="s">
        <v>72</v>
      </c>
      <c r="D35" s="10" t="n">
        <v>1966</v>
      </c>
      <c r="E35" s="10" t="n">
        <v>1966</v>
      </c>
      <c r="F35" s="10" t="s">
        <v>51</v>
      </c>
      <c r="G35" s="10" t="s">
        <v>73</v>
      </c>
      <c r="H35" s="10" t="s">
        <v>74</v>
      </c>
      <c r="I35" s="10"/>
      <c r="J35" s="10" t="n">
        <v>-1.0783329</v>
      </c>
      <c r="K35" s="10" t="n">
        <v>-72.1833273</v>
      </c>
      <c r="L35" s="10" t="s">
        <v>34</v>
      </c>
      <c r="M35" s="10" t="s">
        <v>34</v>
      </c>
      <c r="N35" s="10" t="s">
        <v>102</v>
      </c>
      <c r="O35" s="10" t="s">
        <v>36</v>
      </c>
      <c r="P35" s="10" t="s">
        <v>64</v>
      </c>
      <c r="Q35" s="10" t="s">
        <v>54</v>
      </c>
      <c r="R35" s="23" t="n">
        <v>24</v>
      </c>
      <c r="S35" s="23" t="n">
        <v>1</v>
      </c>
      <c r="T35" s="11" t="n">
        <f aca="false">S35/R35</f>
        <v>0.0416666666666667</v>
      </c>
      <c r="U35" s="10" t="n">
        <v>5</v>
      </c>
      <c r="V35" s="10" t="n">
        <v>9</v>
      </c>
      <c r="W35" s="12" t="n">
        <f aca="false">AVERAGE(U35:V35)</f>
        <v>7</v>
      </c>
      <c r="X35" s="10"/>
      <c r="Y35" s="12" t="n">
        <f aca="false">V35-U35</f>
        <v>4</v>
      </c>
      <c r="Z35" s="10" t="s">
        <v>38</v>
      </c>
      <c r="AA35" s="10" t="s">
        <v>39</v>
      </c>
      <c r="AB35" s="10" t="s">
        <v>40</v>
      </c>
      <c r="AC35" s="10" t="s">
        <v>41</v>
      </c>
    </row>
    <row r="36" customFormat="false" ht="12.75" hidden="false" customHeight="false" outlineLevel="0" collapsed="false">
      <c r="A36" s="9" t="s">
        <v>71</v>
      </c>
      <c r="B36" s="9" t="n">
        <v>9</v>
      </c>
      <c r="C36" s="10" t="s">
        <v>72</v>
      </c>
      <c r="D36" s="10" t="n">
        <v>1966</v>
      </c>
      <c r="E36" s="10" t="n">
        <v>1966</v>
      </c>
      <c r="F36" s="10" t="s">
        <v>51</v>
      </c>
      <c r="G36" s="10" t="s">
        <v>73</v>
      </c>
      <c r="H36" s="10" t="s">
        <v>74</v>
      </c>
      <c r="I36" s="10"/>
      <c r="J36" s="10" t="n">
        <v>-1.0783329</v>
      </c>
      <c r="K36" s="10" t="n">
        <v>-72.1833273</v>
      </c>
      <c r="L36" s="10" t="s">
        <v>34</v>
      </c>
      <c r="M36" s="10" t="s">
        <v>34</v>
      </c>
      <c r="N36" s="10" t="s">
        <v>102</v>
      </c>
      <c r="O36" s="10" t="s">
        <v>36</v>
      </c>
      <c r="P36" s="10" t="s">
        <v>64</v>
      </c>
      <c r="Q36" s="10" t="s">
        <v>54</v>
      </c>
      <c r="R36" s="23" t="n">
        <v>9</v>
      </c>
      <c r="S36" s="23" t="n">
        <v>7</v>
      </c>
      <c r="T36" s="11" t="n">
        <f aca="false">S36/R36</f>
        <v>0.777777777777778</v>
      </c>
      <c r="U36" s="10" t="n">
        <v>10</v>
      </c>
      <c r="V36" s="10" t="n">
        <v>14</v>
      </c>
      <c r="W36" s="12" t="n">
        <f aca="false">AVERAGE(U36:V36)</f>
        <v>12</v>
      </c>
      <c r="X36" s="10"/>
      <c r="Y36" s="12" t="n">
        <f aca="false">V36-U36</f>
        <v>4</v>
      </c>
      <c r="Z36" s="10" t="s">
        <v>38</v>
      </c>
      <c r="AA36" s="10" t="s">
        <v>39</v>
      </c>
      <c r="AB36" s="10" t="s">
        <v>40</v>
      </c>
      <c r="AC36" s="10" t="s">
        <v>41</v>
      </c>
    </row>
    <row r="37" customFormat="false" ht="12.75" hidden="false" customHeight="false" outlineLevel="0" collapsed="false">
      <c r="A37" s="9" t="s">
        <v>71</v>
      </c>
      <c r="B37" s="9" t="n">
        <v>9</v>
      </c>
      <c r="C37" s="10" t="s">
        <v>72</v>
      </c>
      <c r="D37" s="10" t="n">
        <v>1966</v>
      </c>
      <c r="E37" s="10" t="n">
        <v>1966</v>
      </c>
      <c r="F37" s="10" t="s">
        <v>51</v>
      </c>
      <c r="G37" s="10" t="s">
        <v>73</v>
      </c>
      <c r="H37" s="10" t="s">
        <v>74</v>
      </c>
      <c r="I37" s="10"/>
      <c r="J37" s="10" t="n">
        <v>-1.0783329</v>
      </c>
      <c r="K37" s="10" t="n">
        <v>-72.1833273</v>
      </c>
      <c r="L37" s="10" t="s">
        <v>34</v>
      </c>
      <c r="M37" s="10" t="s">
        <v>34</v>
      </c>
      <c r="N37" s="10" t="s">
        <v>102</v>
      </c>
      <c r="O37" s="10" t="s">
        <v>36</v>
      </c>
      <c r="P37" s="10" t="s">
        <v>64</v>
      </c>
      <c r="Q37" s="10" t="s">
        <v>54</v>
      </c>
      <c r="R37" s="23" t="n">
        <v>14</v>
      </c>
      <c r="S37" s="23" t="n">
        <v>4</v>
      </c>
      <c r="T37" s="11" t="n">
        <f aca="false">S37/R37</f>
        <v>0.285714285714286</v>
      </c>
      <c r="U37" s="10" t="n">
        <v>15</v>
      </c>
      <c r="V37" s="10" t="n">
        <v>19</v>
      </c>
      <c r="W37" s="12" t="n">
        <f aca="false">AVERAGE(U37:V37)</f>
        <v>17</v>
      </c>
      <c r="X37" s="10"/>
      <c r="Y37" s="12" t="n">
        <f aca="false">V37-U37</f>
        <v>4</v>
      </c>
      <c r="Z37" s="10" t="s">
        <v>38</v>
      </c>
      <c r="AA37" s="10" t="s">
        <v>39</v>
      </c>
      <c r="AB37" s="10" t="s">
        <v>40</v>
      </c>
      <c r="AC37" s="10" t="s">
        <v>41</v>
      </c>
    </row>
    <row r="38" customFormat="false" ht="12.75" hidden="false" customHeight="false" outlineLevel="0" collapsed="false">
      <c r="A38" s="9" t="s">
        <v>71</v>
      </c>
      <c r="B38" s="9" t="n">
        <v>9</v>
      </c>
      <c r="C38" s="10" t="s">
        <v>72</v>
      </c>
      <c r="D38" s="10" t="n">
        <v>1966</v>
      </c>
      <c r="E38" s="10" t="n">
        <v>1966</v>
      </c>
      <c r="F38" s="10" t="s">
        <v>51</v>
      </c>
      <c r="G38" s="10" t="s">
        <v>73</v>
      </c>
      <c r="H38" s="10" t="s">
        <v>74</v>
      </c>
      <c r="I38" s="10"/>
      <c r="J38" s="10" t="n">
        <v>-1.0783329</v>
      </c>
      <c r="K38" s="10" t="n">
        <v>-72.1833273</v>
      </c>
      <c r="L38" s="10" t="s">
        <v>34</v>
      </c>
      <c r="M38" s="10" t="s">
        <v>34</v>
      </c>
      <c r="N38" s="10" t="s">
        <v>102</v>
      </c>
      <c r="O38" s="10" t="s">
        <v>36</v>
      </c>
      <c r="P38" s="10" t="s">
        <v>64</v>
      </c>
      <c r="Q38" s="10" t="s">
        <v>54</v>
      </c>
      <c r="R38" s="23" t="n">
        <v>15</v>
      </c>
      <c r="S38" s="23" t="n">
        <v>8</v>
      </c>
      <c r="T38" s="11" t="n">
        <f aca="false">S38/R38</f>
        <v>0.533333333333333</v>
      </c>
      <c r="U38" s="10" t="n">
        <v>20</v>
      </c>
      <c r="V38" s="10" t="n">
        <v>24</v>
      </c>
      <c r="W38" s="12" t="n">
        <f aca="false">AVERAGE(U38:V38)</f>
        <v>22</v>
      </c>
      <c r="X38" s="10"/>
      <c r="Y38" s="12" t="n">
        <f aca="false">V38-U38</f>
        <v>4</v>
      </c>
      <c r="Z38" s="10" t="s">
        <v>38</v>
      </c>
      <c r="AA38" s="10" t="s">
        <v>39</v>
      </c>
      <c r="AB38" s="10" t="s">
        <v>40</v>
      </c>
      <c r="AC38" s="10" t="s">
        <v>41</v>
      </c>
    </row>
    <row r="39" customFormat="false" ht="12.75" hidden="false" customHeight="false" outlineLevel="0" collapsed="false">
      <c r="A39" s="9" t="s">
        <v>71</v>
      </c>
      <c r="B39" s="9" t="n">
        <v>9</v>
      </c>
      <c r="C39" s="10" t="s">
        <v>72</v>
      </c>
      <c r="D39" s="10" t="n">
        <v>1966</v>
      </c>
      <c r="E39" s="10" t="n">
        <v>1966</v>
      </c>
      <c r="F39" s="10" t="s">
        <v>51</v>
      </c>
      <c r="G39" s="10" t="s">
        <v>73</v>
      </c>
      <c r="H39" s="10" t="s">
        <v>74</v>
      </c>
      <c r="I39" s="10"/>
      <c r="J39" s="10" t="n">
        <v>-1.0783329</v>
      </c>
      <c r="K39" s="10" t="n">
        <v>-72.1833273</v>
      </c>
      <c r="L39" s="10" t="s">
        <v>34</v>
      </c>
      <c r="M39" s="10" t="s">
        <v>34</v>
      </c>
      <c r="N39" s="10" t="s">
        <v>102</v>
      </c>
      <c r="O39" s="10" t="s">
        <v>36</v>
      </c>
      <c r="P39" s="10" t="s">
        <v>64</v>
      </c>
      <c r="Q39" s="10" t="s">
        <v>54</v>
      </c>
      <c r="R39" s="23" t="n">
        <v>18</v>
      </c>
      <c r="S39" s="23" t="n">
        <v>8</v>
      </c>
      <c r="T39" s="11" t="n">
        <f aca="false">S39/R39</f>
        <v>0.444444444444444</v>
      </c>
      <c r="U39" s="10" t="n">
        <v>25</v>
      </c>
      <c r="V39" s="10" t="n">
        <v>29</v>
      </c>
      <c r="W39" s="12" t="n">
        <f aca="false">AVERAGE(U39:V39)</f>
        <v>27</v>
      </c>
      <c r="X39" s="10"/>
      <c r="Y39" s="12" t="n">
        <f aca="false">V39-U39</f>
        <v>4</v>
      </c>
      <c r="Z39" s="10" t="s">
        <v>38</v>
      </c>
      <c r="AA39" s="10" t="s">
        <v>39</v>
      </c>
      <c r="AB39" s="10" t="s">
        <v>40</v>
      </c>
      <c r="AC39" s="10" t="s">
        <v>41</v>
      </c>
    </row>
    <row r="40" customFormat="false" ht="12.75" hidden="false" customHeight="false" outlineLevel="0" collapsed="false">
      <c r="A40" s="9" t="s">
        <v>71</v>
      </c>
      <c r="B40" s="9" t="n">
        <v>9</v>
      </c>
      <c r="C40" s="10" t="s">
        <v>72</v>
      </c>
      <c r="D40" s="10" t="n">
        <v>1966</v>
      </c>
      <c r="E40" s="10" t="n">
        <v>1966</v>
      </c>
      <c r="F40" s="10" t="s">
        <v>51</v>
      </c>
      <c r="G40" s="10" t="s">
        <v>73</v>
      </c>
      <c r="H40" s="10" t="s">
        <v>74</v>
      </c>
      <c r="I40" s="10"/>
      <c r="J40" s="10" t="n">
        <v>-1.0783329</v>
      </c>
      <c r="K40" s="10" t="n">
        <v>-72.1833273</v>
      </c>
      <c r="L40" s="10" t="s">
        <v>34</v>
      </c>
      <c r="M40" s="10" t="s">
        <v>34</v>
      </c>
      <c r="N40" s="10" t="s">
        <v>102</v>
      </c>
      <c r="O40" s="10" t="s">
        <v>36</v>
      </c>
      <c r="P40" s="10" t="s">
        <v>64</v>
      </c>
      <c r="Q40" s="10" t="s">
        <v>54</v>
      </c>
      <c r="R40" s="23" t="n">
        <v>9</v>
      </c>
      <c r="S40" s="23" t="n">
        <v>8</v>
      </c>
      <c r="T40" s="11" t="n">
        <f aca="false">S40/R40</f>
        <v>0.888888888888889</v>
      </c>
      <c r="U40" s="10" t="n">
        <v>30</v>
      </c>
      <c r="V40" s="10" t="n">
        <v>34</v>
      </c>
      <c r="W40" s="12" t="n">
        <f aca="false">AVERAGE(U40:V40)</f>
        <v>32</v>
      </c>
      <c r="X40" s="10"/>
      <c r="Y40" s="12" t="n">
        <f aca="false">V40-U40</f>
        <v>4</v>
      </c>
      <c r="Z40" s="10" t="s">
        <v>38</v>
      </c>
      <c r="AA40" s="10" t="s">
        <v>39</v>
      </c>
      <c r="AB40" s="10" t="s">
        <v>40</v>
      </c>
      <c r="AC40" s="10" t="s">
        <v>41</v>
      </c>
    </row>
    <row r="41" customFormat="false" ht="12.75" hidden="false" customHeight="false" outlineLevel="0" collapsed="false">
      <c r="A41" s="9" t="s">
        <v>71</v>
      </c>
      <c r="B41" s="9" t="n">
        <v>9</v>
      </c>
      <c r="C41" s="10" t="s">
        <v>72</v>
      </c>
      <c r="D41" s="10" t="n">
        <v>1966</v>
      </c>
      <c r="E41" s="10" t="n">
        <v>1966</v>
      </c>
      <c r="F41" s="10" t="s">
        <v>51</v>
      </c>
      <c r="G41" s="10" t="s">
        <v>73</v>
      </c>
      <c r="H41" s="10" t="s">
        <v>74</v>
      </c>
      <c r="I41" s="10"/>
      <c r="J41" s="10" t="n">
        <v>-1.0783329</v>
      </c>
      <c r="K41" s="10" t="n">
        <v>-72.1833273</v>
      </c>
      <c r="L41" s="10" t="s">
        <v>34</v>
      </c>
      <c r="M41" s="10" t="s">
        <v>34</v>
      </c>
      <c r="N41" s="10" t="s">
        <v>102</v>
      </c>
      <c r="O41" s="10" t="s">
        <v>36</v>
      </c>
      <c r="P41" s="10" t="s">
        <v>64</v>
      </c>
      <c r="Q41" s="10" t="s">
        <v>54</v>
      </c>
      <c r="R41" s="23" t="n">
        <v>11</v>
      </c>
      <c r="S41" s="23" t="n">
        <v>4</v>
      </c>
      <c r="T41" s="11" t="n">
        <f aca="false">S41/R41</f>
        <v>0.363636363636364</v>
      </c>
      <c r="U41" s="10" t="n">
        <v>35</v>
      </c>
      <c r="V41" s="10" t="n">
        <v>39</v>
      </c>
      <c r="W41" s="12" t="n">
        <f aca="false">AVERAGE(U41:V41)</f>
        <v>37</v>
      </c>
      <c r="X41" s="10"/>
      <c r="Y41" s="12" t="n">
        <f aca="false">V41-U41</f>
        <v>4</v>
      </c>
      <c r="Z41" s="10" t="s">
        <v>38</v>
      </c>
      <c r="AA41" s="10" t="s">
        <v>39</v>
      </c>
      <c r="AB41" s="10" t="s">
        <v>40</v>
      </c>
      <c r="AC41" s="10" t="s">
        <v>41</v>
      </c>
    </row>
    <row r="42" customFormat="false" ht="12.75" hidden="false" customHeight="false" outlineLevel="0" collapsed="false">
      <c r="A42" s="9" t="s">
        <v>71</v>
      </c>
      <c r="B42" s="9" t="n">
        <v>9</v>
      </c>
      <c r="C42" s="10" t="s">
        <v>72</v>
      </c>
      <c r="D42" s="10" t="n">
        <v>1966</v>
      </c>
      <c r="E42" s="10" t="n">
        <v>1966</v>
      </c>
      <c r="F42" s="10" t="s">
        <v>51</v>
      </c>
      <c r="G42" s="10" t="s">
        <v>73</v>
      </c>
      <c r="H42" s="10" t="s">
        <v>74</v>
      </c>
      <c r="I42" s="10"/>
      <c r="J42" s="10" t="n">
        <v>-1.0783329</v>
      </c>
      <c r="K42" s="10" t="n">
        <v>-72.1833273</v>
      </c>
      <c r="L42" s="10" t="s">
        <v>34</v>
      </c>
      <c r="M42" s="10" t="s">
        <v>34</v>
      </c>
      <c r="N42" s="10" t="s">
        <v>102</v>
      </c>
      <c r="O42" s="10" t="s">
        <v>36</v>
      </c>
      <c r="P42" s="10" t="s">
        <v>64</v>
      </c>
      <c r="Q42" s="10" t="s">
        <v>54</v>
      </c>
      <c r="R42" s="23" t="n">
        <v>10</v>
      </c>
      <c r="S42" s="23" t="n">
        <v>5</v>
      </c>
      <c r="T42" s="11" t="n">
        <f aca="false">S42/R42</f>
        <v>0.5</v>
      </c>
      <c r="U42" s="10" t="n">
        <v>40</v>
      </c>
      <c r="V42" s="10" t="n">
        <v>44</v>
      </c>
      <c r="W42" s="12" t="n">
        <f aca="false">AVERAGE(U42:V42)</f>
        <v>42</v>
      </c>
      <c r="X42" s="10"/>
      <c r="Y42" s="12" t="n">
        <f aca="false">V42-U42</f>
        <v>4</v>
      </c>
      <c r="Z42" s="10" t="s">
        <v>38</v>
      </c>
      <c r="AA42" s="10" t="s">
        <v>39</v>
      </c>
      <c r="AB42" s="10" t="s">
        <v>40</v>
      </c>
      <c r="AC42" s="10" t="s">
        <v>41</v>
      </c>
    </row>
    <row r="43" customFormat="false" ht="12.75" hidden="false" customHeight="false" outlineLevel="0" collapsed="false">
      <c r="A43" s="9" t="s">
        <v>71</v>
      </c>
      <c r="B43" s="9" t="n">
        <v>9</v>
      </c>
      <c r="C43" s="10" t="s">
        <v>72</v>
      </c>
      <c r="D43" s="10" t="n">
        <v>1966</v>
      </c>
      <c r="E43" s="10" t="n">
        <v>1966</v>
      </c>
      <c r="F43" s="10" t="s">
        <v>51</v>
      </c>
      <c r="G43" s="10" t="s">
        <v>73</v>
      </c>
      <c r="H43" s="10" t="s">
        <v>74</v>
      </c>
      <c r="I43" s="10"/>
      <c r="J43" s="10" t="n">
        <v>-1.0783329</v>
      </c>
      <c r="K43" s="10" t="n">
        <v>-72.1833273</v>
      </c>
      <c r="L43" s="10" t="s">
        <v>34</v>
      </c>
      <c r="M43" s="10" t="s">
        <v>34</v>
      </c>
      <c r="N43" s="10" t="s">
        <v>102</v>
      </c>
      <c r="O43" s="10" t="s">
        <v>36</v>
      </c>
      <c r="P43" s="10" t="s">
        <v>64</v>
      </c>
      <c r="Q43" s="10" t="s">
        <v>54</v>
      </c>
      <c r="R43" s="23" t="n">
        <v>4</v>
      </c>
      <c r="S43" s="23" t="n">
        <v>3</v>
      </c>
      <c r="T43" s="11" t="n">
        <f aca="false">S43/R43</f>
        <v>0.75</v>
      </c>
      <c r="U43" s="10" t="n">
        <v>45</v>
      </c>
      <c r="V43" s="10" t="n">
        <v>49</v>
      </c>
      <c r="W43" s="12" t="n">
        <f aca="false">AVERAGE(U43:V43)</f>
        <v>47</v>
      </c>
      <c r="X43" s="10"/>
      <c r="Y43" s="12" t="n">
        <f aca="false">V43-U43</f>
        <v>4</v>
      </c>
      <c r="Z43" s="10" t="s">
        <v>38</v>
      </c>
      <c r="AA43" s="10" t="s">
        <v>39</v>
      </c>
      <c r="AB43" s="10" t="s">
        <v>40</v>
      </c>
      <c r="AC43" s="10" t="s">
        <v>41</v>
      </c>
    </row>
    <row r="44" customFormat="false" ht="12.75" hidden="false" customHeight="false" outlineLevel="0" collapsed="false">
      <c r="A44" s="9" t="s">
        <v>71</v>
      </c>
      <c r="B44" s="9" t="n">
        <v>9</v>
      </c>
      <c r="C44" s="10" t="s">
        <v>72</v>
      </c>
      <c r="D44" s="10" t="n">
        <v>1966</v>
      </c>
      <c r="E44" s="10" t="n">
        <v>1966</v>
      </c>
      <c r="F44" s="10" t="s">
        <v>51</v>
      </c>
      <c r="G44" s="10" t="s">
        <v>73</v>
      </c>
      <c r="H44" s="10" t="s">
        <v>74</v>
      </c>
      <c r="I44" s="10"/>
      <c r="J44" s="10" t="n">
        <v>-1.0783329</v>
      </c>
      <c r="K44" s="10" t="n">
        <v>-72.1833273</v>
      </c>
      <c r="L44" s="10" t="s">
        <v>34</v>
      </c>
      <c r="M44" s="10" t="s">
        <v>34</v>
      </c>
      <c r="N44" s="10" t="s">
        <v>102</v>
      </c>
      <c r="O44" s="10" t="s">
        <v>36</v>
      </c>
      <c r="P44" s="10" t="s">
        <v>64</v>
      </c>
      <c r="Q44" s="10" t="s">
        <v>54</v>
      </c>
      <c r="R44" s="23" t="n">
        <v>12</v>
      </c>
      <c r="S44" s="23" t="n">
        <v>11</v>
      </c>
      <c r="T44" s="11" t="n">
        <f aca="false">S44/R44</f>
        <v>0.916666666666667</v>
      </c>
      <c r="U44" s="10" t="n">
        <v>50</v>
      </c>
      <c r="V44" s="10" t="n">
        <v>60</v>
      </c>
      <c r="W44" s="12" t="n">
        <f aca="false">AVERAGE(U44:V44)</f>
        <v>55</v>
      </c>
      <c r="X44" s="10"/>
      <c r="Y44" s="12" t="n">
        <f aca="false">V44-U44</f>
        <v>10</v>
      </c>
      <c r="Z44" s="10" t="s">
        <v>38</v>
      </c>
      <c r="AA44" s="10" t="s">
        <v>39</v>
      </c>
      <c r="AB44" s="10" t="s">
        <v>40</v>
      </c>
      <c r="AC44" s="10" t="s">
        <v>41</v>
      </c>
    </row>
    <row r="45" customFormat="false" ht="39" hidden="false" customHeight="false" outlineLevel="0" collapsed="false">
      <c r="A45" s="13" t="s">
        <v>85</v>
      </c>
      <c r="B45" s="13" t="n">
        <v>14</v>
      </c>
      <c r="C45" s="14" t="s">
        <v>86</v>
      </c>
      <c r="D45" s="13" t="n">
        <v>1997</v>
      </c>
      <c r="E45" s="13" t="n">
        <v>1997</v>
      </c>
      <c r="F45" s="13" t="s">
        <v>87</v>
      </c>
      <c r="G45" s="13" t="s">
        <v>88</v>
      </c>
      <c r="H45" s="13"/>
      <c r="I45" s="13"/>
      <c r="J45" s="13" t="n">
        <v>-2.3051062</v>
      </c>
      <c r="K45" s="13" t="n">
        <v>-78.1146866</v>
      </c>
      <c r="L45" s="13" t="s">
        <v>34</v>
      </c>
      <c r="M45" s="13" t="s">
        <v>34</v>
      </c>
      <c r="N45" s="13" t="s">
        <v>89</v>
      </c>
      <c r="O45" s="13" t="s">
        <v>90</v>
      </c>
      <c r="P45" s="13" t="s">
        <v>89</v>
      </c>
      <c r="Q45" s="13" t="s">
        <v>54</v>
      </c>
      <c r="R45" s="13" t="n">
        <v>59</v>
      </c>
      <c r="S45" s="13" t="n">
        <v>20</v>
      </c>
      <c r="T45" s="16" t="n">
        <f aca="false">S45/R45</f>
        <v>0.338983050847458</v>
      </c>
      <c r="U45" s="13" t="n">
        <v>20</v>
      </c>
      <c r="V45" s="13" t="n">
        <v>20</v>
      </c>
      <c r="W45" s="13" t="n">
        <f aca="false">AVERAGE(U45:V45)</f>
        <v>20</v>
      </c>
      <c r="X45" s="13"/>
      <c r="Y45" s="13" t="n">
        <f aca="false">V45-U45</f>
        <v>0</v>
      </c>
      <c r="Z45" s="13" t="s">
        <v>38</v>
      </c>
      <c r="AA45" s="13" t="s">
        <v>39</v>
      </c>
      <c r="AB45" s="13" t="s">
        <v>40</v>
      </c>
      <c r="AC45" s="13" t="s">
        <v>41</v>
      </c>
      <c r="AD45" s="25" t="s">
        <v>91</v>
      </c>
    </row>
    <row r="46" customFormat="false" ht="12.75" hidden="false" customHeight="false" outlineLevel="0" collapsed="false">
      <c r="A46" s="13" t="s">
        <v>85</v>
      </c>
      <c r="B46" s="13" t="n">
        <v>14</v>
      </c>
      <c r="C46" s="14" t="s">
        <v>86</v>
      </c>
      <c r="D46" s="13" t="n">
        <v>1997</v>
      </c>
      <c r="E46" s="13" t="n">
        <v>1997</v>
      </c>
      <c r="F46" s="13" t="s">
        <v>87</v>
      </c>
      <c r="G46" s="13" t="s">
        <v>88</v>
      </c>
      <c r="H46" s="13"/>
      <c r="I46" s="13"/>
      <c r="J46" s="13" t="n">
        <v>-2.3051062</v>
      </c>
      <c r="K46" s="13" t="n">
        <v>-78.1146866</v>
      </c>
      <c r="L46" s="13" t="s">
        <v>34</v>
      </c>
      <c r="M46" s="13" t="s">
        <v>34</v>
      </c>
      <c r="N46" s="13" t="s">
        <v>89</v>
      </c>
      <c r="O46" s="13" t="s">
        <v>90</v>
      </c>
      <c r="P46" s="13" t="s">
        <v>89</v>
      </c>
      <c r="Q46" s="13" t="s">
        <v>54</v>
      </c>
      <c r="R46" s="13" t="n">
        <v>14</v>
      </c>
      <c r="S46" s="13" t="n">
        <v>5</v>
      </c>
      <c r="T46" s="16" t="n">
        <f aca="false">S46/R46</f>
        <v>0.357142857142857</v>
      </c>
      <c r="U46" s="13" t="n">
        <v>21</v>
      </c>
      <c r="V46" s="13" t="n">
        <v>30</v>
      </c>
      <c r="W46" s="13" t="n">
        <f aca="false">AVERAGE(U46:V46)</f>
        <v>25.5</v>
      </c>
      <c r="X46" s="13"/>
      <c r="Y46" s="13" t="n">
        <f aca="false">V46-U46</f>
        <v>9</v>
      </c>
      <c r="Z46" s="13" t="s">
        <v>38</v>
      </c>
      <c r="AA46" s="13" t="s">
        <v>39</v>
      </c>
      <c r="AB46" s="13" t="s">
        <v>40</v>
      </c>
      <c r="AC46" s="13" t="s">
        <v>41</v>
      </c>
      <c r="AD46" s="26"/>
    </row>
    <row r="47" customFormat="false" ht="12.75" hidden="false" customHeight="false" outlineLevel="0" collapsed="false">
      <c r="A47" s="13" t="s">
        <v>85</v>
      </c>
      <c r="B47" s="13" t="n">
        <v>14</v>
      </c>
      <c r="C47" s="14" t="s">
        <v>86</v>
      </c>
      <c r="D47" s="13" t="n">
        <v>1997</v>
      </c>
      <c r="E47" s="13" t="n">
        <v>1997</v>
      </c>
      <c r="F47" s="13" t="s">
        <v>87</v>
      </c>
      <c r="G47" s="13" t="s">
        <v>88</v>
      </c>
      <c r="H47" s="13"/>
      <c r="I47" s="13"/>
      <c r="J47" s="13" t="n">
        <v>-2.3051062</v>
      </c>
      <c r="K47" s="13" t="n">
        <v>-78.1146866</v>
      </c>
      <c r="L47" s="13" t="s">
        <v>34</v>
      </c>
      <c r="M47" s="13" t="s">
        <v>34</v>
      </c>
      <c r="N47" s="13" t="s">
        <v>89</v>
      </c>
      <c r="O47" s="13" t="s">
        <v>90</v>
      </c>
      <c r="P47" s="13" t="s">
        <v>89</v>
      </c>
      <c r="Q47" s="13" t="s">
        <v>54</v>
      </c>
      <c r="R47" s="13" t="n">
        <v>13</v>
      </c>
      <c r="S47" s="13" t="n">
        <v>12</v>
      </c>
      <c r="T47" s="16" t="n">
        <f aca="false">S47/R47</f>
        <v>0.923076923076923</v>
      </c>
      <c r="U47" s="13" t="n">
        <v>31</v>
      </c>
      <c r="V47" s="13" t="n">
        <v>39</v>
      </c>
      <c r="W47" s="13" t="n">
        <f aca="false">AVERAGE(U47:V47)</f>
        <v>35</v>
      </c>
      <c r="X47" s="13"/>
      <c r="Y47" s="13" t="n">
        <f aca="false">V47-U47</f>
        <v>8</v>
      </c>
      <c r="Z47" s="13" t="s">
        <v>38</v>
      </c>
      <c r="AA47" s="13" t="s">
        <v>39</v>
      </c>
      <c r="AB47" s="13" t="s">
        <v>40</v>
      </c>
      <c r="AC47" s="13" t="s">
        <v>41</v>
      </c>
      <c r="AD47" s="26"/>
    </row>
    <row r="48" customFormat="false" ht="12.75" hidden="false" customHeight="false" outlineLevel="0" collapsed="false">
      <c r="A48" s="13" t="s">
        <v>85</v>
      </c>
      <c r="B48" s="13" t="n">
        <v>14</v>
      </c>
      <c r="C48" s="14" t="s">
        <v>86</v>
      </c>
      <c r="D48" s="13" t="n">
        <v>1997</v>
      </c>
      <c r="E48" s="13" t="n">
        <v>1997</v>
      </c>
      <c r="F48" s="13" t="s">
        <v>87</v>
      </c>
      <c r="G48" s="13" t="s">
        <v>88</v>
      </c>
      <c r="H48" s="13"/>
      <c r="I48" s="13"/>
      <c r="J48" s="13" t="n">
        <v>-2.3051062</v>
      </c>
      <c r="K48" s="13" t="n">
        <v>-78.1146866</v>
      </c>
      <c r="L48" s="13" t="s">
        <v>34</v>
      </c>
      <c r="M48" s="13" t="s">
        <v>34</v>
      </c>
      <c r="N48" s="13" t="s">
        <v>89</v>
      </c>
      <c r="O48" s="13" t="s">
        <v>90</v>
      </c>
      <c r="P48" s="13" t="s">
        <v>89</v>
      </c>
      <c r="Q48" s="13" t="s">
        <v>54</v>
      </c>
      <c r="R48" s="13" t="n">
        <v>5</v>
      </c>
      <c r="S48" s="13" t="n">
        <v>5</v>
      </c>
      <c r="T48" s="16" t="n">
        <f aca="false">S48/R48</f>
        <v>1</v>
      </c>
      <c r="U48" s="13" t="n">
        <v>40</v>
      </c>
      <c r="V48" s="13" t="n">
        <v>40</v>
      </c>
      <c r="W48" s="13" t="n">
        <f aca="false">AVERAGE(U48:V48)</f>
        <v>40</v>
      </c>
      <c r="X48" s="13"/>
      <c r="Y48" s="13" t="n">
        <f aca="false">V48-U48</f>
        <v>0</v>
      </c>
      <c r="Z48" s="13" t="s">
        <v>38</v>
      </c>
      <c r="AA48" s="13" t="s">
        <v>39</v>
      </c>
      <c r="AB48" s="13" t="s">
        <v>40</v>
      </c>
      <c r="AC48" s="13" t="s">
        <v>41</v>
      </c>
      <c r="AD48" s="26"/>
    </row>
    <row r="49" customFormat="false" ht="25.5" hidden="false" customHeight="false" outlineLevel="0" collapsed="false">
      <c r="A49" s="13" t="s">
        <v>92</v>
      </c>
      <c r="B49" s="13" t="n">
        <v>15</v>
      </c>
      <c r="C49" s="13" t="s">
        <v>93</v>
      </c>
      <c r="D49" s="13" t="n">
        <v>2007</v>
      </c>
      <c r="E49" s="13" t="n">
        <v>2007</v>
      </c>
      <c r="F49" s="13" t="s">
        <v>61</v>
      </c>
      <c r="G49" s="13" t="s">
        <v>94</v>
      </c>
      <c r="H49" s="13"/>
      <c r="I49" s="13"/>
      <c r="J49" s="13" t="n">
        <v>-1.8</v>
      </c>
      <c r="K49" s="13" t="n">
        <v>-60.3166666666666</v>
      </c>
      <c r="L49" s="13" t="s">
        <v>34</v>
      </c>
      <c r="M49" s="13" t="s">
        <v>34</v>
      </c>
      <c r="N49" s="13" t="s">
        <v>89</v>
      </c>
      <c r="O49" s="13" t="s">
        <v>90</v>
      </c>
      <c r="P49" s="13" t="s">
        <v>95</v>
      </c>
      <c r="Q49" s="13" t="s">
        <v>54</v>
      </c>
      <c r="R49" s="13" t="n">
        <v>19</v>
      </c>
      <c r="S49" s="13" t="n">
        <v>7</v>
      </c>
      <c r="T49" s="16" t="n">
        <f aca="false">S49/R49</f>
        <v>0.368421052631579</v>
      </c>
      <c r="U49" s="13" t="n">
        <v>0</v>
      </c>
      <c r="V49" s="13" t="n">
        <v>3</v>
      </c>
      <c r="W49" s="13" t="n">
        <f aca="false">AVERAGE(U49:V49)</f>
        <v>1.5</v>
      </c>
      <c r="X49" s="13"/>
      <c r="Y49" s="13" t="n">
        <f aca="false">V49-U49</f>
        <v>3</v>
      </c>
      <c r="Z49" s="13" t="s">
        <v>38</v>
      </c>
      <c r="AA49" s="13" t="s">
        <v>39</v>
      </c>
      <c r="AB49" s="13" t="s">
        <v>40</v>
      </c>
      <c r="AC49" s="13" t="s">
        <v>48</v>
      </c>
      <c r="AD49" s="25" t="s">
        <v>96</v>
      </c>
    </row>
    <row r="50" customFormat="false" ht="25.5" hidden="false" customHeight="false" outlineLevel="0" collapsed="false">
      <c r="A50" s="13" t="s">
        <v>92</v>
      </c>
      <c r="B50" s="13" t="n">
        <v>15</v>
      </c>
      <c r="C50" s="13" t="s">
        <v>93</v>
      </c>
      <c r="D50" s="13" t="n">
        <v>2007</v>
      </c>
      <c r="E50" s="13" t="n">
        <v>2007</v>
      </c>
      <c r="F50" s="13" t="s">
        <v>61</v>
      </c>
      <c r="G50" s="13" t="s">
        <v>94</v>
      </c>
      <c r="H50" s="13"/>
      <c r="I50" s="13"/>
      <c r="J50" s="13" t="n">
        <v>-1.8</v>
      </c>
      <c r="K50" s="13" t="n">
        <v>-60.3166666666666</v>
      </c>
      <c r="L50" s="13" t="s">
        <v>34</v>
      </c>
      <c r="M50" s="13" t="s">
        <v>34</v>
      </c>
      <c r="N50" s="13" t="s">
        <v>89</v>
      </c>
      <c r="O50" s="13" t="s">
        <v>90</v>
      </c>
      <c r="P50" s="13" t="s">
        <v>95</v>
      </c>
      <c r="Q50" s="13" t="s">
        <v>54</v>
      </c>
      <c r="R50" s="13" t="n">
        <v>37</v>
      </c>
      <c r="S50" s="13" t="n">
        <v>17</v>
      </c>
      <c r="T50" s="16" t="n">
        <f aca="false">S50/R50</f>
        <v>0.45945945945946</v>
      </c>
      <c r="U50" s="13" t="n">
        <v>4</v>
      </c>
      <c r="V50" s="13" t="n">
        <v>7</v>
      </c>
      <c r="W50" s="13" t="n">
        <f aca="false">AVERAGE(U50:V50)</f>
        <v>5.5</v>
      </c>
      <c r="X50" s="13"/>
      <c r="Y50" s="13" t="n">
        <f aca="false">V50-U50</f>
        <v>3</v>
      </c>
      <c r="Z50" s="13" t="s">
        <v>38</v>
      </c>
      <c r="AA50" s="13" t="s">
        <v>39</v>
      </c>
      <c r="AB50" s="13" t="s">
        <v>40</v>
      </c>
      <c r="AC50" s="13" t="s">
        <v>48</v>
      </c>
      <c r="AD50" s="26"/>
    </row>
    <row r="51" customFormat="false" ht="25.5" hidden="false" customHeight="false" outlineLevel="0" collapsed="false">
      <c r="A51" s="13" t="s">
        <v>92</v>
      </c>
      <c r="B51" s="13" t="n">
        <v>15</v>
      </c>
      <c r="C51" s="13" t="s">
        <v>93</v>
      </c>
      <c r="D51" s="13" t="n">
        <v>2007</v>
      </c>
      <c r="E51" s="13" t="n">
        <v>2007</v>
      </c>
      <c r="F51" s="13" t="s">
        <v>61</v>
      </c>
      <c r="G51" s="13" t="s">
        <v>94</v>
      </c>
      <c r="H51" s="13"/>
      <c r="I51" s="13"/>
      <c r="J51" s="13" t="n">
        <v>-1.8</v>
      </c>
      <c r="K51" s="13" t="n">
        <v>-60.3166666666666</v>
      </c>
      <c r="L51" s="13" t="s">
        <v>34</v>
      </c>
      <c r="M51" s="13" t="s">
        <v>34</v>
      </c>
      <c r="N51" s="13" t="s">
        <v>89</v>
      </c>
      <c r="O51" s="13" t="s">
        <v>90</v>
      </c>
      <c r="P51" s="13" t="s">
        <v>95</v>
      </c>
      <c r="Q51" s="13" t="s">
        <v>54</v>
      </c>
      <c r="R51" s="13" t="n">
        <v>48</v>
      </c>
      <c r="S51" s="13" t="n">
        <v>21</v>
      </c>
      <c r="T51" s="16" t="n">
        <f aca="false">S51/R51</f>
        <v>0.4375</v>
      </c>
      <c r="U51" s="13" t="n">
        <v>8</v>
      </c>
      <c r="V51" s="13" t="n">
        <v>12</v>
      </c>
      <c r="W51" s="13" t="n">
        <f aca="false">AVERAGE(U51:V51)</f>
        <v>10</v>
      </c>
      <c r="X51" s="13"/>
      <c r="Y51" s="13" t="n">
        <f aca="false">V51-U51</f>
        <v>4</v>
      </c>
      <c r="Z51" s="13" t="s">
        <v>38</v>
      </c>
      <c r="AA51" s="13" t="s">
        <v>39</v>
      </c>
      <c r="AB51" s="13" t="s">
        <v>40</v>
      </c>
      <c r="AC51" s="13" t="s">
        <v>48</v>
      </c>
      <c r="AD51" s="26"/>
    </row>
    <row r="52" customFormat="false" ht="25.5" hidden="false" customHeight="false" outlineLevel="0" collapsed="false">
      <c r="A52" s="13" t="s">
        <v>92</v>
      </c>
      <c r="B52" s="13" t="n">
        <v>15</v>
      </c>
      <c r="C52" s="13" t="s">
        <v>93</v>
      </c>
      <c r="D52" s="13" t="n">
        <v>2007</v>
      </c>
      <c r="E52" s="13" t="n">
        <v>2007</v>
      </c>
      <c r="F52" s="13" t="s">
        <v>61</v>
      </c>
      <c r="G52" s="13" t="s">
        <v>94</v>
      </c>
      <c r="H52" s="13"/>
      <c r="I52" s="13"/>
      <c r="J52" s="13" t="n">
        <v>-1.8</v>
      </c>
      <c r="K52" s="13" t="n">
        <v>-60.3166666666666</v>
      </c>
      <c r="L52" s="13" t="s">
        <v>34</v>
      </c>
      <c r="M52" s="13" t="s">
        <v>34</v>
      </c>
      <c r="N52" s="13" t="s">
        <v>89</v>
      </c>
      <c r="O52" s="13" t="s">
        <v>90</v>
      </c>
      <c r="P52" s="13" t="s">
        <v>95</v>
      </c>
      <c r="Q52" s="13" t="s">
        <v>54</v>
      </c>
      <c r="R52" s="13" t="n">
        <v>23</v>
      </c>
      <c r="S52" s="13" t="n">
        <v>9</v>
      </c>
      <c r="T52" s="16" t="n">
        <f aca="false">S52/R52</f>
        <v>0.391304347826087</v>
      </c>
      <c r="U52" s="13" t="n">
        <v>13</v>
      </c>
      <c r="V52" s="13" t="n">
        <v>17</v>
      </c>
      <c r="W52" s="13" t="n">
        <f aca="false">AVERAGE(U52:V52)</f>
        <v>15</v>
      </c>
      <c r="X52" s="13"/>
      <c r="Y52" s="13" t="n">
        <f aca="false">V52-U52</f>
        <v>4</v>
      </c>
      <c r="Z52" s="13" t="s">
        <v>38</v>
      </c>
      <c r="AA52" s="13" t="s">
        <v>39</v>
      </c>
      <c r="AB52" s="13" t="s">
        <v>40</v>
      </c>
      <c r="AC52" s="13" t="s">
        <v>48</v>
      </c>
      <c r="AD52" s="26"/>
    </row>
    <row r="53" customFormat="false" ht="25.5" hidden="false" customHeight="false" outlineLevel="0" collapsed="false">
      <c r="A53" s="13" t="s">
        <v>92</v>
      </c>
      <c r="B53" s="13" t="n">
        <v>15</v>
      </c>
      <c r="C53" s="13" t="s">
        <v>93</v>
      </c>
      <c r="D53" s="13" t="n">
        <v>2007</v>
      </c>
      <c r="E53" s="13" t="n">
        <v>2007</v>
      </c>
      <c r="F53" s="13" t="s">
        <v>61</v>
      </c>
      <c r="G53" s="13" t="s">
        <v>94</v>
      </c>
      <c r="H53" s="13"/>
      <c r="I53" s="13"/>
      <c r="J53" s="13" t="n">
        <v>-1.8</v>
      </c>
      <c r="K53" s="13" t="n">
        <v>-60.3166666666666</v>
      </c>
      <c r="L53" s="13" t="s">
        <v>34</v>
      </c>
      <c r="M53" s="13" t="s">
        <v>34</v>
      </c>
      <c r="N53" s="13" t="s">
        <v>89</v>
      </c>
      <c r="O53" s="13" t="s">
        <v>90</v>
      </c>
      <c r="P53" s="13" t="s">
        <v>95</v>
      </c>
      <c r="Q53" s="13" t="s">
        <v>54</v>
      </c>
      <c r="R53" s="13" t="n">
        <v>38</v>
      </c>
      <c r="S53" s="13" t="n">
        <v>15</v>
      </c>
      <c r="T53" s="16" t="n">
        <f aca="false">S53/R53</f>
        <v>0.394736842105263</v>
      </c>
      <c r="U53" s="13" t="n">
        <v>18</v>
      </c>
      <c r="V53" s="13" t="n">
        <v>29</v>
      </c>
      <c r="W53" s="13" t="n">
        <f aca="false">AVERAGE(U53:V53)</f>
        <v>23.5</v>
      </c>
      <c r="X53" s="13"/>
      <c r="Y53" s="13" t="n">
        <f aca="false">V53-U53</f>
        <v>11</v>
      </c>
      <c r="Z53" s="13" t="s">
        <v>38</v>
      </c>
      <c r="AA53" s="13" t="s">
        <v>39</v>
      </c>
      <c r="AB53" s="13" t="s">
        <v>40</v>
      </c>
      <c r="AC53" s="13" t="s">
        <v>48</v>
      </c>
      <c r="AD53" s="26"/>
    </row>
    <row r="54" customFormat="false" ht="25.5" hidden="false" customHeight="false" outlineLevel="0" collapsed="false">
      <c r="A54" s="13" t="s">
        <v>92</v>
      </c>
      <c r="B54" s="13" t="n">
        <v>15</v>
      </c>
      <c r="C54" s="13" t="s">
        <v>93</v>
      </c>
      <c r="D54" s="13" t="n">
        <v>2007</v>
      </c>
      <c r="E54" s="13" t="n">
        <v>2007</v>
      </c>
      <c r="F54" s="13" t="s">
        <v>61</v>
      </c>
      <c r="G54" s="13" t="s">
        <v>94</v>
      </c>
      <c r="H54" s="13"/>
      <c r="I54" s="13"/>
      <c r="J54" s="13" t="n">
        <v>-1.8</v>
      </c>
      <c r="K54" s="13" t="n">
        <v>-60.3166666666666</v>
      </c>
      <c r="L54" s="13" t="s">
        <v>34</v>
      </c>
      <c r="M54" s="13" t="s">
        <v>34</v>
      </c>
      <c r="N54" s="13" t="s">
        <v>89</v>
      </c>
      <c r="O54" s="13" t="s">
        <v>90</v>
      </c>
      <c r="P54" s="13" t="s">
        <v>95</v>
      </c>
      <c r="Q54" s="13" t="s">
        <v>54</v>
      </c>
      <c r="R54" s="13" t="n">
        <v>92</v>
      </c>
      <c r="S54" s="13" t="n">
        <v>43</v>
      </c>
      <c r="T54" s="16" t="n">
        <f aca="false">S54/R54</f>
        <v>0.467391304347826</v>
      </c>
      <c r="U54" s="13" t="n">
        <v>30</v>
      </c>
      <c r="V54" s="13" t="n">
        <v>64</v>
      </c>
      <c r="W54" s="13" t="n">
        <f aca="false">AVERAGE(U54:V54)</f>
        <v>47</v>
      </c>
      <c r="X54" s="13"/>
      <c r="Y54" s="13" t="n">
        <f aca="false">V54-U54</f>
        <v>34</v>
      </c>
      <c r="Z54" s="13" t="s">
        <v>38</v>
      </c>
      <c r="AA54" s="13" t="s">
        <v>39</v>
      </c>
      <c r="AB54" s="13" t="s">
        <v>40</v>
      </c>
      <c r="AC54" s="13" t="s">
        <v>48</v>
      </c>
      <c r="AD54" s="26"/>
    </row>
    <row r="55" customFormat="false" ht="25.5" hidden="false" customHeight="false" outlineLevel="0" collapsed="false">
      <c r="A55" s="13" t="s">
        <v>92</v>
      </c>
      <c r="B55" s="13" t="n">
        <v>15</v>
      </c>
      <c r="C55" s="13" t="s">
        <v>93</v>
      </c>
      <c r="D55" s="13" t="n">
        <v>2007</v>
      </c>
      <c r="E55" s="13" t="n">
        <v>2007</v>
      </c>
      <c r="F55" s="13" t="s">
        <v>61</v>
      </c>
      <c r="G55" s="13" t="s">
        <v>94</v>
      </c>
      <c r="H55" s="13"/>
      <c r="I55" s="13"/>
      <c r="J55" s="13" t="n">
        <v>-1.8</v>
      </c>
      <c r="K55" s="13" t="n">
        <v>-60.3166666666666</v>
      </c>
      <c r="L55" s="13" t="s">
        <v>34</v>
      </c>
      <c r="M55" s="13" t="s">
        <v>34</v>
      </c>
      <c r="N55" s="13" t="s">
        <v>89</v>
      </c>
      <c r="O55" s="13" t="s">
        <v>90</v>
      </c>
      <c r="P55" s="13" t="s">
        <v>95</v>
      </c>
      <c r="Q55" s="13" t="s">
        <v>54</v>
      </c>
      <c r="R55" s="13" t="n">
        <v>13</v>
      </c>
      <c r="S55" s="13" t="n">
        <v>7</v>
      </c>
      <c r="T55" s="16" t="n">
        <f aca="false">S55/R55</f>
        <v>0.538461538461538</v>
      </c>
      <c r="U55" s="13" t="n">
        <v>65</v>
      </c>
      <c r="V55" s="13" t="n">
        <v>76</v>
      </c>
      <c r="W55" s="13" t="n">
        <f aca="false">AVERAGE(U55:V55)</f>
        <v>70.5</v>
      </c>
      <c r="X55" s="13"/>
      <c r="Y55" s="13" t="n">
        <f aca="false">V55-U55</f>
        <v>11</v>
      </c>
      <c r="Z55" s="13" t="s">
        <v>38</v>
      </c>
      <c r="AA55" s="13" t="s">
        <v>39</v>
      </c>
      <c r="AB55" s="13" t="s">
        <v>40</v>
      </c>
      <c r="AC55" s="13" t="s">
        <v>48</v>
      </c>
      <c r="AD55" s="26"/>
    </row>
    <row r="56" customFormat="false" ht="12.75" hidden="false" customHeight="false" outlineLevel="0" collapsed="false">
      <c r="A56" s="9" t="s">
        <v>97</v>
      </c>
      <c r="B56" s="9" t="n">
        <v>16</v>
      </c>
      <c r="C56" s="10" t="s">
        <v>98</v>
      </c>
      <c r="D56" s="10" t="n">
        <v>2011</v>
      </c>
      <c r="E56" s="10" t="n">
        <v>2011</v>
      </c>
      <c r="F56" s="10" t="s">
        <v>99</v>
      </c>
      <c r="G56" s="10" t="s">
        <v>100</v>
      </c>
      <c r="H56" s="10" t="s">
        <v>101</v>
      </c>
      <c r="I56" s="10"/>
      <c r="J56" s="10" t="n">
        <v>-4.32591509288913</v>
      </c>
      <c r="K56" s="10" t="n">
        <v>-71.9502321414995</v>
      </c>
      <c r="L56" s="10" t="s">
        <v>34</v>
      </c>
      <c r="M56" s="10" t="s">
        <v>34</v>
      </c>
      <c r="N56" s="10" t="s">
        <v>89</v>
      </c>
      <c r="O56" s="10" t="s">
        <v>90</v>
      </c>
      <c r="P56" s="10" t="s">
        <v>89</v>
      </c>
      <c r="Q56" s="10" t="s">
        <v>54</v>
      </c>
      <c r="R56" s="10" t="n">
        <v>16</v>
      </c>
      <c r="S56" s="10" t="n">
        <v>6</v>
      </c>
      <c r="T56" s="11" t="n">
        <f aca="false">S56/R56</f>
        <v>0.375</v>
      </c>
      <c r="U56" s="10" t="n">
        <v>0</v>
      </c>
      <c r="V56" s="10" t="n">
        <v>9</v>
      </c>
      <c r="W56" s="12" t="n">
        <f aca="false">AVERAGE(U56:V56)</f>
        <v>4.5</v>
      </c>
      <c r="X56" s="10"/>
      <c r="Y56" s="12" t="n">
        <f aca="false">V56-U56</f>
        <v>9</v>
      </c>
      <c r="Z56" s="10" t="s">
        <v>38</v>
      </c>
      <c r="AA56" s="10" t="s">
        <v>39</v>
      </c>
      <c r="AB56" s="10" t="s">
        <v>40</v>
      </c>
      <c r="AC56" s="10" t="s">
        <v>41</v>
      </c>
    </row>
    <row r="57" customFormat="false" ht="12.75" hidden="false" customHeight="false" outlineLevel="0" collapsed="false">
      <c r="A57" s="9" t="s">
        <v>97</v>
      </c>
      <c r="B57" s="9" t="n">
        <v>16</v>
      </c>
      <c r="C57" s="10" t="s">
        <v>98</v>
      </c>
      <c r="D57" s="10" t="n">
        <v>2011</v>
      </c>
      <c r="E57" s="10" t="n">
        <v>2011</v>
      </c>
      <c r="F57" s="10" t="s">
        <v>99</v>
      </c>
      <c r="G57" s="10" t="s">
        <v>100</v>
      </c>
      <c r="H57" s="10" t="s">
        <v>101</v>
      </c>
      <c r="I57" s="10"/>
      <c r="J57" s="10" t="n">
        <v>-4.32591509288913</v>
      </c>
      <c r="K57" s="10" t="n">
        <v>-71.9502321414995</v>
      </c>
      <c r="L57" s="10" t="s">
        <v>34</v>
      </c>
      <c r="M57" s="10" t="s">
        <v>34</v>
      </c>
      <c r="N57" s="10" t="s">
        <v>89</v>
      </c>
      <c r="O57" s="10" t="s">
        <v>90</v>
      </c>
      <c r="P57" s="10" t="s">
        <v>89</v>
      </c>
      <c r="Q57" s="10" t="s">
        <v>54</v>
      </c>
      <c r="R57" s="10" t="n">
        <v>16</v>
      </c>
      <c r="S57" s="10" t="n">
        <v>7</v>
      </c>
      <c r="T57" s="11" t="n">
        <f aca="false">S57/R57</f>
        <v>0.4375</v>
      </c>
      <c r="U57" s="10" t="n">
        <v>10</v>
      </c>
      <c r="V57" s="10" t="n">
        <v>19</v>
      </c>
      <c r="W57" s="12" t="n">
        <f aca="false">AVERAGE(U57:V57)</f>
        <v>14.5</v>
      </c>
      <c r="X57" s="10"/>
      <c r="Y57" s="12" t="n">
        <f aca="false">V57-U57</f>
        <v>9</v>
      </c>
      <c r="Z57" s="10" t="s">
        <v>38</v>
      </c>
      <c r="AA57" s="10" t="s">
        <v>39</v>
      </c>
      <c r="AB57" s="10" t="s">
        <v>40</v>
      </c>
      <c r="AC57" s="10" t="s">
        <v>41</v>
      </c>
    </row>
    <row r="58" customFormat="false" ht="12.75" hidden="false" customHeight="false" outlineLevel="0" collapsed="false">
      <c r="A58" s="9" t="s">
        <v>97</v>
      </c>
      <c r="B58" s="9" t="n">
        <v>16</v>
      </c>
      <c r="C58" s="10" t="s">
        <v>98</v>
      </c>
      <c r="D58" s="10" t="n">
        <v>2011</v>
      </c>
      <c r="E58" s="10" t="n">
        <v>2011</v>
      </c>
      <c r="F58" s="10" t="s">
        <v>99</v>
      </c>
      <c r="G58" s="10" t="s">
        <v>100</v>
      </c>
      <c r="H58" s="10" t="s">
        <v>101</v>
      </c>
      <c r="I58" s="10"/>
      <c r="J58" s="10" t="n">
        <v>-4.32591509288913</v>
      </c>
      <c r="K58" s="10" t="n">
        <v>-71.9502321414995</v>
      </c>
      <c r="L58" s="10" t="s">
        <v>34</v>
      </c>
      <c r="M58" s="10" t="s">
        <v>34</v>
      </c>
      <c r="N58" s="10" t="s">
        <v>89</v>
      </c>
      <c r="O58" s="10" t="s">
        <v>90</v>
      </c>
      <c r="P58" s="10" t="s">
        <v>89</v>
      </c>
      <c r="Q58" s="10" t="s">
        <v>54</v>
      </c>
      <c r="R58" s="10" t="n">
        <v>12</v>
      </c>
      <c r="S58" s="10" t="n">
        <v>6</v>
      </c>
      <c r="T58" s="11" t="n">
        <f aca="false">S58/R58</f>
        <v>0.5</v>
      </c>
      <c r="U58" s="10" t="n">
        <v>20</v>
      </c>
      <c r="V58" s="10" t="n">
        <v>29</v>
      </c>
      <c r="W58" s="12" t="n">
        <f aca="false">AVERAGE(U58:V58)</f>
        <v>24.5</v>
      </c>
      <c r="X58" s="10"/>
      <c r="Y58" s="12" t="n">
        <f aca="false">V58-U58</f>
        <v>9</v>
      </c>
      <c r="Z58" s="10" t="s">
        <v>38</v>
      </c>
      <c r="AA58" s="10" t="s">
        <v>39</v>
      </c>
      <c r="AB58" s="10" t="s">
        <v>40</v>
      </c>
      <c r="AC58" s="10" t="s">
        <v>41</v>
      </c>
    </row>
    <row r="59" customFormat="false" ht="12.75" hidden="false" customHeight="false" outlineLevel="0" collapsed="false">
      <c r="A59" s="9" t="s">
        <v>97</v>
      </c>
      <c r="B59" s="9" t="n">
        <v>16</v>
      </c>
      <c r="C59" s="10" t="s">
        <v>98</v>
      </c>
      <c r="D59" s="10" t="n">
        <v>2011</v>
      </c>
      <c r="E59" s="10" t="n">
        <v>2011</v>
      </c>
      <c r="F59" s="10" t="s">
        <v>99</v>
      </c>
      <c r="G59" s="10" t="s">
        <v>100</v>
      </c>
      <c r="H59" s="10" t="s">
        <v>101</v>
      </c>
      <c r="I59" s="10"/>
      <c r="J59" s="10" t="n">
        <v>-4.32591509288913</v>
      </c>
      <c r="K59" s="10" t="n">
        <v>-71.9502321414995</v>
      </c>
      <c r="L59" s="10" t="s">
        <v>34</v>
      </c>
      <c r="M59" s="10" t="s">
        <v>34</v>
      </c>
      <c r="N59" s="10" t="s">
        <v>89</v>
      </c>
      <c r="O59" s="10" t="s">
        <v>90</v>
      </c>
      <c r="P59" s="10" t="s">
        <v>89</v>
      </c>
      <c r="Q59" s="10" t="s">
        <v>54</v>
      </c>
      <c r="R59" s="10" t="n">
        <v>12</v>
      </c>
      <c r="S59" s="10" t="n">
        <v>8</v>
      </c>
      <c r="T59" s="11" t="n">
        <f aca="false">S59/R59</f>
        <v>0.666666666666667</v>
      </c>
      <c r="U59" s="10" t="n">
        <v>30</v>
      </c>
      <c r="V59" s="10" t="n">
        <v>39</v>
      </c>
      <c r="W59" s="12" t="n">
        <f aca="false">AVERAGE(U59:V59)</f>
        <v>34.5</v>
      </c>
      <c r="X59" s="10"/>
      <c r="Y59" s="12" t="n">
        <f aca="false">V59-U59</f>
        <v>9</v>
      </c>
      <c r="Z59" s="10" t="s">
        <v>38</v>
      </c>
      <c r="AA59" s="10" t="s">
        <v>39</v>
      </c>
      <c r="AB59" s="10" t="s">
        <v>40</v>
      </c>
      <c r="AC59" s="10" t="s">
        <v>41</v>
      </c>
    </row>
    <row r="60" customFormat="false" ht="12.75" hidden="false" customHeight="false" outlineLevel="0" collapsed="false">
      <c r="A60" s="9" t="s">
        <v>97</v>
      </c>
      <c r="B60" s="9" t="n">
        <v>16</v>
      </c>
      <c r="C60" s="10" t="s">
        <v>98</v>
      </c>
      <c r="D60" s="10" t="n">
        <v>2011</v>
      </c>
      <c r="E60" s="10" t="n">
        <v>2011</v>
      </c>
      <c r="F60" s="10" t="s">
        <v>99</v>
      </c>
      <c r="G60" s="10" t="s">
        <v>100</v>
      </c>
      <c r="H60" s="10" t="s">
        <v>101</v>
      </c>
      <c r="I60" s="10"/>
      <c r="J60" s="10" t="n">
        <v>-4.32591509288913</v>
      </c>
      <c r="K60" s="10" t="n">
        <v>-71.9502321414995</v>
      </c>
      <c r="L60" s="10" t="s">
        <v>34</v>
      </c>
      <c r="M60" s="10" t="s">
        <v>34</v>
      </c>
      <c r="N60" s="10" t="s">
        <v>89</v>
      </c>
      <c r="O60" s="10" t="s">
        <v>90</v>
      </c>
      <c r="P60" s="10" t="s">
        <v>89</v>
      </c>
      <c r="Q60" s="10" t="s">
        <v>54</v>
      </c>
      <c r="R60" s="10" t="n">
        <v>4</v>
      </c>
      <c r="S60" s="10" t="n">
        <v>4</v>
      </c>
      <c r="T60" s="11" t="n">
        <f aca="false">S60/R60</f>
        <v>1</v>
      </c>
      <c r="U60" s="10" t="n">
        <v>40</v>
      </c>
      <c r="V60" s="10" t="n">
        <v>49</v>
      </c>
      <c r="W60" s="12" t="n">
        <f aca="false">AVERAGE(U60:V60)</f>
        <v>44.5</v>
      </c>
      <c r="X60" s="10"/>
      <c r="Y60" s="12" t="n">
        <f aca="false">V60-U60</f>
        <v>9</v>
      </c>
      <c r="Z60" s="10" t="s">
        <v>38</v>
      </c>
      <c r="AA60" s="10" t="s">
        <v>39</v>
      </c>
      <c r="AB60" s="10" t="s">
        <v>40</v>
      </c>
      <c r="AC60" s="10" t="s">
        <v>41</v>
      </c>
    </row>
    <row r="61" customFormat="false" ht="12.75" hidden="false" customHeight="false" outlineLevel="0" collapsed="false">
      <c r="A61" s="9" t="s">
        <v>97</v>
      </c>
      <c r="B61" s="9" t="n">
        <v>16</v>
      </c>
      <c r="C61" s="10" t="s">
        <v>98</v>
      </c>
      <c r="D61" s="10" t="n">
        <v>2011</v>
      </c>
      <c r="E61" s="10" t="n">
        <v>2011</v>
      </c>
      <c r="F61" s="10" t="s">
        <v>99</v>
      </c>
      <c r="G61" s="10" t="s">
        <v>100</v>
      </c>
      <c r="H61" s="10" t="s">
        <v>101</v>
      </c>
      <c r="I61" s="10"/>
      <c r="J61" s="10" t="n">
        <v>-4.32591509288913</v>
      </c>
      <c r="K61" s="10" t="n">
        <v>-71.9502321414995</v>
      </c>
      <c r="L61" s="10" t="s">
        <v>34</v>
      </c>
      <c r="M61" s="10" t="s">
        <v>34</v>
      </c>
      <c r="N61" s="10" t="s">
        <v>89</v>
      </c>
      <c r="O61" s="10" t="s">
        <v>90</v>
      </c>
      <c r="P61" s="10" t="s">
        <v>89</v>
      </c>
      <c r="Q61" s="10" t="s">
        <v>54</v>
      </c>
      <c r="R61" s="10" t="n">
        <v>10</v>
      </c>
      <c r="S61" s="10" t="n">
        <v>7</v>
      </c>
      <c r="T61" s="11" t="n">
        <f aca="false">S61/R61</f>
        <v>0.7</v>
      </c>
      <c r="U61" s="10" t="n">
        <v>50</v>
      </c>
      <c r="V61" s="10" t="n">
        <v>81</v>
      </c>
      <c r="W61" s="12" t="n">
        <f aca="false">AVERAGE(U61:V61)</f>
        <v>65.5</v>
      </c>
      <c r="X61" s="10"/>
      <c r="Y61" s="12" t="n">
        <f aca="false">V61-U61</f>
        <v>31</v>
      </c>
      <c r="Z61" s="10" t="s">
        <v>38</v>
      </c>
      <c r="AA61" s="10" t="s">
        <v>39</v>
      </c>
      <c r="AB61" s="10" t="s">
        <v>40</v>
      </c>
      <c r="AC61" s="10" t="s">
        <v>41</v>
      </c>
    </row>
  </sheetData>
  <autoFilter ref="A1:AD6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7.29"/>
    <col collapsed="false" customWidth="true" hidden="false" outlineLevel="0" max="3" min="3" style="0" width="17.29"/>
    <col collapsed="false" customWidth="true" hidden="false" outlineLevel="0" max="5" min="4" style="0" width="17.86"/>
    <col collapsed="false" customWidth="true" hidden="false" outlineLevel="0" max="6" min="6" style="0" width="16.29"/>
    <col collapsed="false" customWidth="true" hidden="false" outlineLevel="0" max="7" min="7" style="0" width="14.43"/>
    <col collapsed="false" customWidth="true" hidden="false" outlineLevel="0" max="8" min="8" style="0" width="17.14"/>
    <col collapsed="false" customWidth="true" hidden="false" outlineLevel="0" max="12" min="9" style="0" width="14.43"/>
    <col collapsed="false" customWidth="true" hidden="false" outlineLevel="0" max="15" min="13" style="0" width="21.71"/>
    <col collapsed="false" customWidth="true" hidden="false" outlineLevel="0" max="16" min="16" style="0" width="14.43"/>
    <col collapsed="false" customWidth="true" hidden="false" outlineLevel="0" max="17" min="17" style="0" width="18"/>
    <col collapsed="false" customWidth="true" hidden="false" outlineLevel="0" max="19" min="18" style="0" width="14.43"/>
    <col collapsed="false" customWidth="true" hidden="false" outlineLevel="0" max="20" min="20" style="2" width="14.43"/>
    <col collapsed="false" customWidth="true" hidden="false" outlineLevel="0" max="24" min="21" style="0" width="14.43"/>
    <col collapsed="false" customWidth="true" hidden="false" outlineLevel="0" max="25" min="25" style="0" width="8.71"/>
    <col collapsed="false" customWidth="true" hidden="false" outlineLevel="0" max="27" min="26" style="0" width="14.43"/>
    <col collapsed="false" customWidth="true" hidden="false" outlineLevel="0" max="28" min="28" style="0" width="13.01"/>
    <col collapsed="false" customWidth="true" hidden="false" outlineLevel="0" max="29" min="29" style="0" width="47.43"/>
    <col collapsed="false" customWidth="true" hidden="false" outlineLevel="0" max="1025" min="30" style="0" width="14.43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105</v>
      </c>
      <c r="E1" s="3" t="s">
        <v>3</v>
      </c>
      <c r="F1" s="27" t="s">
        <v>4</v>
      </c>
      <c r="G1" s="28" t="s">
        <v>106</v>
      </c>
      <c r="H1" s="27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  <c r="N1" s="5" t="s">
        <v>12</v>
      </c>
      <c r="O1" s="3" t="s">
        <v>13</v>
      </c>
      <c r="P1" s="3" t="s">
        <v>14</v>
      </c>
      <c r="Q1" s="3" t="s">
        <v>15</v>
      </c>
      <c r="R1" s="3" t="s">
        <v>17</v>
      </c>
      <c r="S1" s="3" t="s">
        <v>18</v>
      </c>
      <c r="T1" s="6" t="s">
        <v>19</v>
      </c>
      <c r="U1" s="3" t="s">
        <v>20</v>
      </c>
      <c r="V1" s="3" t="s">
        <v>21</v>
      </c>
      <c r="W1" s="3" t="s">
        <v>107</v>
      </c>
      <c r="X1" s="3" t="s">
        <v>23</v>
      </c>
      <c r="Y1" s="3" t="s">
        <v>25</v>
      </c>
      <c r="Z1" s="3" t="s">
        <v>26</v>
      </c>
      <c r="AA1" s="3" t="s">
        <v>27</v>
      </c>
      <c r="AB1" s="3" t="s">
        <v>28</v>
      </c>
      <c r="AC1" s="7" t="s">
        <v>29</v>
      </c>
      <c r="AD1" s="8"/>
      <c r="AE1" s="8"/>
    </row>
    <row r="2" customFormat="false" ht="15.75" hidden="false" customHeight="true" outlineLevel="0" collapsed="false">
      <c r="A2" s="9" t="s">
        <v>30</v>
      </c>
      <c r="B2" s="9" t="n">
        <v>16</v>
      </c>
      <c r="C2" s="10" t="s">
        <v>31</v>
      </c>
      <c r="D2" s="10" t="s">
        <v>31</v>
      </c>
      <c r="E2" s="29" t="n">
        <v>20455</v>
      </c>
      <c r="F2" s="29" t="n">
        <v>20455</v>
      </c>
      <c r="G2" s="23" t="n">
        <f aca="false">YEAR(F2)</f>
        <v>1956</v>
      </c>
      <c r="H2" s="10" t="s">
        <v>33</v>
      </c>
      <c r="I2" s="10"/>
      <c r="J2" s="10"/>
      <c r="K2" s="10" t="n">
        <v>3</v>
      </c>
      <c r="L2" s="10" t="n">
        <v>-59.5</v>
      </c>
      <c r="M2" s="10" t="s">
        <v>11</v>
      </c>
      <c r="N2" s="10" t="s">
        <v>34</v>
      </c>
      <c r="O2" s="10" t="s">
        <v>35</v>
      </c>
      <c r="P2" s="10" t="s">
        <v>36</v>
      </c>
      <c r="Q2" s="10" t="s">
        <v>35</v>
      </c>
      <c r="R2" s="0" t="n">
        <v>222</v>
      </c>
      <c r="S2" s="0" t="n">
        <v>129</v>
      </c>
      <c r="T2" s="2" t="n">
        <f aca="false">S2/R2</f>
        <v>0.581081081081081</v>
      </c>
      <c r="U2" s="0" t="n">
        <v>5</v>
      </c>
      <c r="V2" s="0" t="n">
        <v>60</v>
      </c>
      <c r="W2" s="0" t="n">
        <v>7</v>
      </c>
      <c r="Y2" s="10" t="s">
        <v>38</v>
      </c>
      <c r="Z2" s="10" t="s">
        <v>39</v>
      </c>
      <c r="AA2" s="10" t="s">
        <v>40</v>
      </c>
      <c r="AB2" s="10" t="s">
        <v>41</v>
      </c>
      <c r="AC2" s="0" t="s">
        <v>42</v>
      </c>
    </row>
    <row r="3" customFormat="false" ht="15.75" hidden="false" customHeight="true" outlineLevel="0" collapsed="false">
      <c r="A3" s="9" t="s">
        <v>43</v>
      </c>
      <c r="B3" s="9" t="n">
        <v>12</v>
      </c>
      <c r="C3" s="10" t="s">
        <v>44</v>
      </c>
      <c r="D3" s="10" t="s">
        <v>44</v>
      </c>
      <c r="E3" s="29" t="n">
        <v>20821</v>
      </c>
      <c r="F3" s="29" t="n">
        <v>21186</v>
      </c>
      <c r="G3" s="23" t="n">
        <f aca="false">YEAR(F3)</f>
        <v>1958</v>
      </c>
      <c r="H3" s="10" t="s">
        <v>33</v>
      </c>
      <c r="I3" s="10"/>
      <c r="J3" s="10"/>
      <c r="K3" s="10" t="n">
        <v>3</v>
      </c>
      <c r="L3" s="10" t="n">
        <v>-59.5</v>
      </c>
      <c r="M3" s="10" t="s">
        <v>34</v>
      </c>
      <c r="N3" s="10" t="s">
        <v>34</v>
      </c>
      <c r="O3" s="10" t="s">
        <v>45</v>
      </c>
      <c r="P3" s="10" t="s">
        <v>36</v>
      </c>
      <c r="Q3" s="10" t="s">
        <v>45</v>
      </c>
      <c r="R3" s="30" t="n">
        <v>221</v>
      </c>
      <c r="S3" s="30" t="n">
        <v>124</v>
      </c>
      <c r="T3" s="31" t="n">
        <f aca="false">S3/R3</f>
        <v>0.561085972850679</v>
      </c>
      <c r="U3" s="30" t="n">
        <v>0</v>
      </c>
      <c r="V3" s="30" t="n">
        <v>59</v>
      </c>
      <c r="W3" s="32" t="n">
        <v>6</v>
      </c>
      <c r="X3" s="30"/>
      <c r="Y3" s="10" t="s">
        <v>38</v>
      </c>
      <c r="Z3" s="10" t="s">
        <v>39</v>
      </c>
      <c r="AA3" s="10" t="s">
        <v>40</v>
      </c>
      <c r="AB3" s="10" t="s">
        <v>41</v>
      </c>
      <c r="AC3" s="33"/>
    </row>
    <row r="4" s="33" customFormat="true" ht="12.75" hidden="false" customHeight="false" outlineLevel="0" collapsed="false">
      <c r="A4" s="9" t="s">
        <v>43</v>
      </c>
      <c r="B4" s="9" t="n">
        <v>13</v>
      </c>
      <c r="C4" s="10" t="s">
        <v>44</v>
      </c>
      <c r="D4" s="10" t="s">
        <v>44</v>
      </c>
      <c r="E4" s="29" t="n">
        <v>20972</v>
      </c>
      <c r="F4" s="29" t="n">
        <v>21186</v>
      </c>
      <c r="G4" s="23" t="n">
        <f aca="false">YEAR(F4)</f>
        <v>1958</v>
      </c>
      <c r="H4" s="10" t="s">
        <v>47</v>
      </c>
      <c r="I4" s="10"/>
      <c r="J4" s="10"/>
      <c r="K4" s="10" t="n">
        <v>10.3027609</v>
      </c>
      <c r="L4" s="10" t="n">
        <v>-61.0081263</v>
      </c>
      <c r="M4" s="10" t="s">
        <v>34</v>
      </c>
      <c r="N4" s="10" t="s">
        <v>34</v>
      </c>
      <c r="O4" s="10" t="s">
        <v>45</v>
      </c>
      <c r="P4" s="10" t="s">
        <v>36</v>
      </c>
      <c r="Q4" s="10" t="s">
        <v>45</v>
      </c>
      <c r="R4" s="30" t="n">
        <v>174</v>
      </c>
      <c r="S4" s="30" t="n">
        <v>58</v>
      </c>
      <c r="T4" s="31" t="n">
        <f aca="false">S4/R4</f>
        <v>0.333333333333333</v>
      </c>
      <c r="U4" s="30" t="n">
        <v>10</v>
      </c>
      <c r="V4" s="30" t="n">
        <v>60</v>
      </c>
      <c r="W4" s="32" t="n">
        <v>5</v>
      </c>
      <c r="X4" s="30"/>
      <c r="Y4" s="10" t="s">
        <v>38</v>
      </c>
      <c r="Z4" s="10" t="s">
        <v>39</v>
      </c>
      <c r="AA4" s="10" t="s">
        <v>40</v>
      </c>
      <c r="AB4" s="10" t="s">
        <v>48</v>
      </c>
    </row>
    <row r="5" s="33" customFormat="true" ht="12.75" hidden="false" customHeight="false" outlineLevel="0" collapsed="false">
      <c r="A5" s="13" t="s">
        <v>49</v>
      </c>
      <c r="B5" s="13" t="n">
        <v>1</v>
      </c>
      <c r="C5" s="14" t="s">
        <v>50</v>
      </c>
      <c r="D5" s="14" t="s">
        <v>50</v>
      </c>
      <c r="E5" s="34" t="n">
        <v>21916</v>
      </c>
      <c r="F5" s="34" t="n">
        <v>21916</v>
      </c>
      <c r="G5" s="23" t="n">
        <f aca="false">YEAR(F5)</f>
        <v>1960</v>
      </c>
      <c r="H5" s="13" t="s">
        <v>52</v>
      </c>
      <c r="I5" s="14" t="s">
        <v>53</v>
      </c>
      <c r="J5" s="15"/>
      <c r="K5" s="13" t="n">
        <v>7.0617085</v>
      </c>
      <c r="L5" s="13" t="n">
        <v>-73.8519319</v>
      </c>
      <c r="M5" s="13" t="s">
        <v>34</v>
      </c>
      <c r="N5" s="13" t="s">
        <v>34</v>
      </c>
      <c r="O5" s="13" t="s">
        <v>45</v>
      </c>
      <c r="P5" s="14" t="s">
        <v>36</v>
      </c>
      <c r="Q5" s="13" t="s">
        <v>45</v>
      </c>
      <c r="R5" s="13" t="n">
        <v>176</v>
      </c>
      <c r="S5" s="13" t="n">
        <v>38</v>
      </c>
      <c r="T5" s="16" t="n">
        <f aca="false">S5/R5</f>
        <v>0.215909090909091</v>
      </c>
      <c r="U5" s="13" t="n">
        <v>5</v>
      </c>
      <c r="V5" s="13" t="n">
        <v>60</v>
      </c>
      <c r="W5" s="13" t="n">
        <v>7</v>
      </c>
      <c r="X5" s="15"/>
      <c r="Y5" s="13" t="s">
        <v>38</v>
      </c>
      <c r="Z5" s="13" t="s">
        <v>39</v>
      </c>
      <c r="AA5" s="13" t="s">
        <v>40</v>
      </c>
      <c r="AB5" s="14" t="s">
        <v>48</v>
      </c>
    </row>
    <row r="6" s="33" customFormat="true" ht="12.75" hidden="false" customHeight="false" outlineLevel="0" collapsed="false">
      <c r="A6" s="14" t="s">
        <v>55</v>
      </c>
      <c r="B6" s="14" t="n">
        <v>2</v>
      </c>
      <c r="C6" s="14" t="s">
        <v>56</v>
      </c>
      <c r="D6" s="14" t="s">
        <v>56</v>
      </c>
      <c r="E6" s="34" t="n">
        <v>23377</v>
      </c>
      <c r="F6" s="34" t="n">
        <v>23377</v>
      </c>
      <c r="G6" s="23" t="n">
        <f aca="false">YEAR(F6)</f>
        <v>1964</v>
      </c>
      <c r="H6" s="13" t="s">
        <v>58</v>
      </c>
      <c r="I6" s="14" t="s">
        <v>58</v>
      </c>
      <c r="J6" s="17"/>
      <c r="K6" s="14" t="n">
        <v>5.02432673349748</v>
      </c>
      <c r="L6" s="14" t="n">
        <v>-54.9936333831786</v>
      </c>
      <c r="M6" s="13" t="s">
        <v>34</v>
      </c>
      <c r="N6" s="13" t="s">
        <v>34</v>
      </c>
      <c r="O6" s="14" t="s">
        <v>45</v>
      </c>
      <c r="P6" s="14" t="s">
        <v>36</v>
      </c>
      <c r="Q6" s="14" t="s">
        <v>45</v>
      </c>
      <c r="R6" s="13" t="n">
        <v>66</v>
      </c>
      <c r="S6" s="13" t="n">
        <v>44</v>
      </c>
      <c r="T6" s="16" t="n">
        <f aca="false">S6/R6</f>
        <v>0.666666666666667</v>
      </c>
      <c r="U6" s="13" t="n">
        <v>10</v>
      </c>
      <c r="V6" s="13" t="n">
        <v>65</v>
      </c>
      <c r="W6" s="13" t="n">
        <v>4</v>
      </c>
      <c r="X6" s="15"/>
      <c r="Y6" s="13" t="s">
        <v>38</v>
      </c>
      <c r="Z6" s="14" t="s">
        <v>65</v>
      </c>
      <c r="AA6" s="14" t="s">
        <v>40</v>
      </c>
      <c r="AB6" s="14" t="s">
        <v>48</v>
      </c>
    </row>
    <row r="7" s="33" customFormat="true" ht="25.5" hidden="false" customHeight="false" outlineLevel="0" collapsed="false">
      <c r="A7" s="14" t="s">
        <v>59</v>
      </c>
      <c r="B7" s="14" t="n">
        <v>3</v>
      </c>
      <c r="C7" s="14" t="s">
        <v>60</v>
      </c>
      <c r="D7" s="14" t="s">
        <v>60</v>
      </c>
      <c r="E7" s="34" t="n">
        <v>23743</v>
      </c>
      <c r="F7" s="34" t="n">
        <v>23743</v>
      </c>
      <c r="G7" s="23" t="n">
        <f aca="false">YEAR(F7)</f>
        <v>1965</v>
      </c>
      <c r="H7" s="13" t="s">
        <v>62</v>
      </c>
      <c r="I7" s="14" t="s">
        <v>63</v>
      </c>
      <c r="J7" s="17"/>
      <c r="K7" s="14" t="n">
        <v>-7.77022509999999</v>
      </c>
      <c r="L7" s="14" t="n">
        <v>-51.1306720999999</v>
      </c>
      <c r="M7" s="13" t="s">
        <v>34</v>
      </c>
      <c r="N7" s="13" t="s">
        <v>34</v>
      </c>
      <c r="O7" s="13" t="s">
        <v>64</v>
      </c>
      <c r="P7" s="14" t="s">
        <v>36</v>
      </c>
      <c r="Q7" s="13" t="s">
        <v>64</v>
      </c>
      <c r="R7" s="35" t="n">
        <v>221</v>
      </c>
      <c r="S7" s="35" t="n">
        <v>90</v>
      </c>
      <c r="T7" s="36" t="n">
        <f aca="false">S7/R7</f>
        <v>0.407239819004525</v>
      </c>
      <c r="U7" s="35" t="n">
        <v>0</v>
      </c>
      <c r="V7" s="35" t="n">
        <v>60</v>
      </c>
      <c r="W7" s="37" t="n">
        <v>6</v>
      </c>
      <c r="X7" s="17" t="n">
        <v>1000</v>
      </c>
      <c r="Y7" s="14" t="s">
        <v>38</v>
      </c>
      <c r="Z7" s="14" t="s">
        <v>65</v>
      </c>
      <c r="AA7" s="14" t="s">
        <v>40</v>
      </c>
      <c r="AB7" s="14" t="s">
        <v>41</v>
      </c>
      <c r="AC7" s="21" t="s">
        <v>66</v>
      </c>
    </row>
    <row r="8" s="33" customFormat="true" ht="25.5" hidden="false" customHeight="false" outlineLevel="0" collapsed="false">
      <c r="A8" s="14" t="s">
        <v>59</v>
      </c>
      <c r="B8" s="14" t="n">
        <v>4</v>
      </c>
      <c r="C8" s="14" t="s">
        <v>60</v>
      </c>
      <c r="D8" s="14" t="s">
        <v>60</v>
      </c>
      <c r="E8" s="34" t="n">
        <v>24108</v>
      </c>
      <c r="F8" s="34" t="n">
        <v>25569</v>
      </c>
      <c r="G8" s="23" t="n">
        <f aca="false">YEAR(F8)</f>
        <v>1970</v>
      </c>
      <c r="H8" s="13" t="s">
        <v>62</v>
      </c>
      <c r="I8" s="14" t="s">
        <v>67</v>
      </c>
      <c r="J8" s="17"/>
      <c r="K8" s="14" t="n">
        <v>-8.5045172</v>
      </c>
      <c r="L8" s="14" t="n">
        <v>-53.347884</v>
      </c>
      <c r="M8" s="13" t="s">
        <v>34</v>
      </c>
      <c r="N8" s="13" t="s">
        <v>34</v>
      </c>
      <c r="O8" s="13" t="s">
        <v>64</v>
      </c>
      <c r="P8" s="14" t="s">
        <v>36</v>
      </c>
      <c r="Q8" s="13" t="s">
        <v>64</v>
      </c>
      <c r="R8" s="35" t="n">
        <v>186</v>
      </c>
      <c r="S8" s="35" t="n">
        <v>108</v>
      </c>
      <c r="T8" s="36" t="n">
        <f aca="false">S8/R8</f>
        <v>0.580645161290323</v>
      </c>
      <c r="U8" s="35" t="n">
        <v>0</v>
      </c>
      <c r="V8" s="35" t="n">
        <v>60</v>
      </c>
      <c r="W8" s="37" t="n">
        <v>6</v>
      </c>
      <c r="X8" s="17" t="n">
        <v>1000</v>
      </c>
      <c r="Y8" s="14" t="s">
        <v>38</v>
      </c>
      <c r="Z8" s="14" t="s">
        <v>65</v>
      </c>
      <c r="AA8" s="14" t="s">
        <v>40</v>
      </c>
      <c r="AB8" s="14" t="s">
        <v>41</v>
      </c>
      <c r="AC8" s="21" t="s">
        <v>68</v>
      </c>
    </row>
    <row r="9" s="33" customFormat="true" ht="25.5" hidden="false" customHeight="false" outlineLevel="0" collapsed="false">
      <c r="A9" s="14" t="s">
        <v>69</v>
      </c>
      <c r="B9" s="14" t="n">
        <v>8</v>
      </c>
      <c r="C9" s="14" t="s">
        <v>70</v>
      </c>
      <c r="D9" s="14" t="s">
        <v>70</v>
      </c>
      <c r="E9" s="34" t="n">
        <v>24259</v>
      </c>
      <c r="F9" s="34" t="n">
        <v>24108</v>
      </c>
      <c r="G9" s="23" t="n">
        <f aca="false">YEAR(F9)</f>
        <v>1966</v>
      </c>
      <c r="H9" s="13" t="s">
        <v>62</v>
      </c>
      <c r="I9" s="14" t="s">
        <v>67</v>
      </c>
      <c r="J9" s="15"/>
      <c r="K9" s="14" t="n">
        <v>2.2227688</v>
      </c>
      <c r="L9" s="14" t="n">
        <v>-55.9600130999999</v>
      </c>
      <c r="M9" s="13" t="s">
        <v>34</v>
      </c>
      <c r="N9" s="13" t="s">
        <v>34</v>
      </c>
      <c r="O9" s="13" t="s">
        <v>64</v>
      </c>
      <c r="P9" s="14" t="s">
        <v>36</v>
      </c>
      <c r="Q9" s="13" t="s">
        <v>64</v>
      </c>
      <c r="R9" s="35" t="n">
        <v>162</v>
      </c>
      <c r="S9" s="35" t="n">
        <v>83</v>
      </c>
      <c r="T9" s="38" t="n">
        <f aca="false">S9/R9</f>
        <v>0.512345679012346</v>
      </c>
      <c r="U9" s="35" t="n">
        <v>5</v>
      </c>
      <c r="V9" s="35" t="n">
        <v>50</v>
      </c>
      <c r="W9" s="37" t="n">
        <v>5</v>
      </c>
      <c r="X9" s="14" t="n">
        <v>700</v>
      </c>
      <c r="Y9" s="14" t="s">
        <v>38</v>
      </c>
      <c r="Z9" s="14" t="s">
        <v>65</v>
      </c>
      <c r="AA9" s="14" t="s">
        <v>40</v>
      </c>
      <c r="AB9" s="14" t="s">
        <v>41</v>
      </c>
      <c r="AC9" s="21" t="s">
        <v>68</v>
      </c>
    </row>
    <row r="10" s="33" customFormat="true" ht="12.75" hidden="false" customHeight="false" outlineLevel="0" collapsed="false">
      <c r="A10" s="9" t="s">
        <v>71</v>
      </c>
      <c r="B10" s="9" t="n">
        <v>15</v>
      </c>
      <c r="C10" s="10" t="s">
        <v>72</v>
      </c>
      <c r="D10" s="10" t="s">
        <v>72</v>
      </c>
      <c r="E10" s="29" t="n">
        <v>24381</v>
      </c>
      <c r="F10" s="29" t="n">
        <v>24108</v>
      </c>
      <c r="G10" s="23" t="n">
        <f aca="false">YEAR(F10)</f>
        <v>1966</v>
      </c>
      <c r="H10" s="10" t="s">
        <v>73</v>
      </c>
      <c r="I10" s="10" t="s">
        <v>74</v>
      </c>
      <c r="J10" s="10"/>
      <c r="K10" s="10" t="n">
        <v>-1.0783329</v>
      </c>
      <c r="L10" s="10" t="n">
        <v>-72.1833273</v>
      </c>
      <c r="M10" s="10" t="s">
        <v>34</v>
      </c>
      <c r="N10" s="10" t="s">
        <v>34</v>
      </c>
      <c r="O10" s="10" t="s">
        <v>64</v>
      </c>
      <c r="P10" s="10" t="s">
        <v>36</v>
      </c>
      <c r="Q10" s="10" t="s">
        <v>64</v>
      </c>
      <c r="R10" s="39" t="n">
        <v>126</v>
      </c>
      <c r="S10" s="39" t="n">
        <v>59</v>
      </c>
      <c r="T10" s="31" t="n">
        <f aca="false">S10/R10</f>
        <v>0.468253968253968</v>
      </c>
      <c r="U10" s="30" t="n">
        <v>5</v>
      </c>
      <c r="V10" s="30" t="n">
        <v>60</v>
      </c>
      <c r="W10" s="32" t="n">
        <v>10</v>
      </c>
      <c r="X10" s="30"/>
      <c r="Y10" s="10" t="s">
        <v>38</v>
      </c>
      <c r="Z10" s="10" t="s">
        <v>39</v>
      </c>
      <c r="AA10" s="10" t="s">
        <v>40</v>
      </c>
      <c r="AB10" s="10" t="s">
        <v>41</v>
      </c>
    </row>
    <row r="11" s="33" customFormat="true" ht="25.5" hidden="false" customHeight="false" outlineLevel="0" collapsed="false">
      <c r="A11" s="14" t="s">
        <v>59</v>
      </c>
      <c r="B11" s="14" t="n">
        <v>5</v>
      </c>
      <c r="C11" s="14" t="s">
        <v>60</v>
      </c>
      <c r="D11" s="14" t="s">
        <v>60</v>
      </c>
      <c r="E11" s="34" t="n">
        <v>25204</v>
      </c>
      <c r="F11" s="34" t="n">
        <v>26299</v>
      </c>
      <c r="G11" s="23" t="n">
        <f aca="false">YEAR(F11)</f>
        <v>1972</v>
      </c>
      <c r="H11" s="13" t="s">
        <v>62</v>
      </c>
      <c r="I11" s="14" t="s">
        <v>75</v>
      </c>
      <c r="J11" s="17"/>
      <c r="K11" s="14" t="n">
        <v>-8.5045172</v>
      </c>
      <c r="L11" s="14" t="n">
        <v>-53.347884</v>
      </c>
      <c r="M11" s="13" t="s">
        <v>34</v>
      </c>
      <c r="N11" s="13" t="s">
        <v>34</v>
      </c>
      <c r="O11" s="13" t="s">
        <v>64</v>
      </c>
      <c r="P11" s="14" t="s">
        <v>36</v>
      </c>
      <c r="Q11" s="13" t="s">
        <v>64</v>
      </c>
      <c r="R11" s="35" t="n">
        <v>190</v>
      </c>
      <c r="S11" s="35" t="n">
        <v>93</v>
      </c>
      <c r="T11" s="36" t="n">
        <f aca="false">S11/R11</f>
        <v>0.489473684210526</v>
      </c>
      <c r="U11" s="35" t="n">
        <v>0</v>
      </c>
      <c r="V11" s="35" t="n">
        <v>60</v>
      </c>
      <c r="W11" s="37" t="n">
        <v>6</v>
      </c>
      <c r="X11" s="17" t="n">
        <v>190</v>
      </c>
      <c r="Y11" s="14" t="s">
        <v>38</v>
      </c>
      <c r="Z11" s="14" t="s">
        <v>65</v>
      </c>
      <c r="AA11" s="14" t="s">
        <v>40</v>
      </c>
      <c r="AB11" s="14" t="s">
        <v>41</v>
      </c>
      <c r="AC11" s="24" t="s">
        <v>76</v>
      </c>
    </row>
    <row r="12" s="33" customFormat="true" ht="25.5" hidden="false" customHeight="false" outlineLevel="0" collapsed="false">
      <c r="A12" s="14" t="s">
        <v>59</v>
      </c>
      <c r="B12" s="14" t="n">
        <v>6</v>
      </c>
      <c r="C12" s="14" t="s">
        <v>60</v>
      </c>
      <c r="D12" s="14" t="s">
        <v>60</v>
      </c>
      <c r="E12" s="34" t="n">
        <v>25569</v>
      </c>
      <c r="F12" s="34" t="n">
        <v>25569</v>
      </c>
      <c r="G12" s="23" t="n">
        <f aca="false">YEAR(F12)</f>
        <v>1970</v>
      </c>
      <c r="H12" s="13" t="s">
        <v>62</v>
      </c>
      <c r="I12" s="14" t="s">
        <v>77</v>
      </c>
      <c r="J12" s="17"/>
      <c r="K12" s="14" t="n">
        <v>-8.3761131</v>
      </c>
      <c r="L12" s="14" t="n">
        <v>-52.4719053</v>
      </c>
      <c r="M12" s="13" t="s">
        <v>34</v>
      </c>
      <c r="N12" s="13" t="s">
        <v>34</v>
      </c>
      <c r="O12" s="13" t="s">
        <v>64</v>
      </c>
      <c r="P12" s="14" t="s">
        <v>36</v>
      </c>
      <c r="Q12" s="13" t="s">
        <v>64</v>
      </c>
      <c r="R12" s="35" t="n">
        <v>69</v>
      </c>
      <c r="S12" s="35" t="n">
        <v>16</v>
      </c>
      <c r="T12" s="36" t="n">
        <f aca="false">S12/R12</f>
        <v>0.231884057971014</v>
      </c>
      <c r="U12" s="35" t="n">
        <v>0</v>
      </c>
      <c r="V12" s="35" t="n">
        <v>60</v>
      </c>
      <c r="W12" s="37" t="n">
        <v>6</v>
      </c>
      <c r="X12" s="17" t="n">
        <v>300</v>
      </c>
      <c r="Y12" s="14" t="s">
        <v>38</v>
      </c>
      <c r="Z12" s="14" t="s">
        <v>65</v>
      </c>
      <c r="AA12" s="14" t="s">
        <v>40</v>
      </c>
      <c r="AB12" s="14" t="s">
        <v>41</v>
      </c>
      <c r="AC12" s="20" t="s">
        <v>78</v>
      </c>
    </row>
    <row r="13" s="33" customFormat="true" ht="25.5" hidden="false" customHeight="false" outlineLevel="0" collapsed="false">
      <c r="A13" s="14" t="s">
        <v>59</v>
      </c>
      <c r="B13" s="14" t="n">
        <v>7</v>
      </c>
      <c r="C13" s="14" t="s">
        <v>60</v>
      </c>
      <c r="D13" s="14" t="s">
        <v>60</v>
      </c>
      <c r="E13" s="34" t="n">
        <v>25720</v>
      </c>
      <c r="F13" s="34" t="n">
        <v>26299</v>
      </c>
      <c r="G13" s="23" t="n">
        <f aca="false">YEAR(F13)</f>
        <v>1972</v>
      </c>
      <c r="H13" s="13" t="s">
        <v>62</v>
      </c>
      <c r="I13" s="14" t="s">
        <v>79</v>
      </c>
      <c r="J13" s="17"/>
      <c r="K13" s="14" t="n">
        <v>-8.5045172</v>
      </c>
      <c r="L13" s="14" t="n">
        <v>-53.347884</v>
      </c>
      <c r="M13" s="13" t="s">
        <v>34</v>
      </c>
      <c r="N13" s="13" t="s">
        <v>34</v>
      </c>
      <c r="O13" s="13" t="s">
        <v>64</v>
      </c>
      <c r="P13" s="14" t="s">
        <v>36</v>
      </c>
      <c r="Q13" s="13" t="s">
        <v>64</v>
      </c>
      <c r="R13" s="35" t="n">
        <v>102</v>
      </c>
      <c r="S13" s="35" t="n">
        <v>47</v>
      </c>
      <c r="T13" s="36" t="n">
        <f aca="false">S13/R13</f>
        <v>0.46078431372549</v>
      </c>
      <c r="U13" s="35" t="n">
        <v>0</v>
      </c>
      <c r="V13" s="35" t="n">
        <v>50</v>
      </c>
      <c r="W13" s="37" t="n">
        <v>4</v>
      </c>
      <c r="X13" s="17" t="n">
        <v>123</v>
      </c>
      <c r="Y13" s="14" t="s">
        <v>38</v>
      </c>
      <c r="Z13" s="14" t="s">
        <v>65</v>
      </c>
      <c r="AA13" s="14" t="s">
        <v>40</v>
      </c>
      <c r="AB13" s="14" t="s">
        <v>41</v>
      </c>
      <c r="AC13" s="20" t="s">
        <v>80</v>
      </c>
    </row>
    <row r="14" s="33" customFormat="true" ht="25.5" hidden="false" customHeight="false" outlineLevel="0" collapsed="false">
      <c r="A14" s="14" t="s">
        <v>81</v>
      </c>
      <c r="B14" s="14" t="n">
        <v>9</v>
      </c>
      <c r="C14" s="14" t="s">
        <v>82</v>
      </c>
      <c r="D14" s="14" t="s">
        <v>82</v>
      </c>
      <c r="E14" s="34" t="n">
        <v>35065</v>
      </c>
      <c r="F14" s="34" t="n">
        <v>35065</v>
      </c>
      <c r="G14" s="23" t="n">
        <f aca="false">YEAR(F14)</f>
        <v>1996</v>
      </c>
      <c r="H14" s="13"/>
      <c r="I14" s="17"/>
      <c r="J14" s="17"/>
      <c r="K14" s="13" t="n">
        <v>3.933889</v>
      </c>
      <c r="L14" s="13" t="n">
        <v>-53.125782</v>
      </c>
      <c r="M14" s="13" t="s">
        <v>34</v>
      </c>
      <c r="N14" s="13" t="s">
        <v>34</v>
      </c>
      <c r="O14" s="13" t="s">
        <v>64</v>
      </c>
      <c r="P14" s="14" t="s">
        <v>36</v>
      </c>
      <c r="Q14" s="13" t="s">
        <v>64</v>
      </c>
      <c r="R14" s="37" t="n">
        <v>1305</v>
      </c>
      <c r="S14" s="35" t="n">
        <v>115</v>
      </c>
      <c r="T14" s="36" t="n">
        <f aca="false">S14/R14</f>
        <v>0.0881226053639847</v>
      </c>
      <c r="U14" s="35" t="n">
        <v>10</v>
      </c>
      <c r="V14" s="35" t="n">
        <v>76</v>
      </c>
      <c r="W14" s="37" t="n">
        <v>5</v>
      </c>
      <c r="X14" s="17"/>
      <c r="Y14" s="14" t="s">
        <v>84</v>
      </c>
      <c r="Z14" s="14" t="s">
        <v>65</v>
      </c>
      <c r="AA14" s="14" t="s">
        <v>40</v>
      </c>
      <c r="AB14" s="14" t="s">
        <v>48</v>
      </c>
      <c r="AC14" s="40"/>
    </row>
    <row r="15" s="33" customFormat="true" ht="12.75" hidden="false" customHeight="false" outlineLevel="0" collapsed="false">
      <c r="A15" s="13" t="s">
        <v>85</v>
      </c>
      <c r="B15" s="13" t="n">
        <v>10</v>
      </c>
      <c r="C15" s="14" t="s">
        <v>86</v>
      </c>
      <c r="D15" s="14" t="s">
        <v>86</v>
      </c>
      <c r="E15" s="41" t="n">
        <v>35431</v>
      </c>
      <c r="F15" s="41" t="n">
        <v>35431</v>
      </c>
      <c r="G15" s="23" t="n">
        <f aca="false">YEAR(F15)</f>
        <v>1997</v>
      </c>
      <c r="H15" s="13" t="s">
        <v>88</v>
      </c>
      <c r="I15" s="13"/>
      <c r="J15" s="13"/>
      <c r="K15" s="13" t="n">
        <v>-2.3051062</v>
      </c>
      <c r="L15" s="13" t="n">
        <v>-78.1146866</v>
      </c>
      <c r="M15" s="13" t="s">
        <v>34</v>
      </c>
      <c r="N15" s="13" t="s">
        <v>34</v>
      </c>
      <c r="O15" s="13" t="s">
        <v>89</v>
      </c>
      <c r="P15" s="13" t="s">
        <v>90</v>
      </c>
      <c r="Q15" s="13" t="s">
        <v>89</v>
      </c>
      <c r="R15" s="37" t="n">
        <v>91</v>
      </c>
      <c r="S15" s="37" t="n">
        <v>42</v>
      </c>
      <c r="T15" s="38" t="n">
        <f aca="false">S15/R15</f>
        <v>0.461538461538462</v>
      </c>
      <c r="U15" s="37" t="n">
        <v>20</v>
      </c>
      <c r="V15" s="37" t="n">
        <v>40</v>
      </c>
      <c r="W15" s="37" t="n">
        <v>4</v>
      </c>
      <c r="X15" s="37"/>
      <c r="Y15" s="13" t="s">
        <v>38</v>
      </c>
      <c r="Z15" s="13" t="s">
        <v>39</v>
      </c>
      <c r="AA15" s="13" t="s">
        <v>40</v>
      </c>
      <c r="AB15" s="13" t="s">
        <v>41</v>
      </c>
      <c r="AC15" s="42"/>
    </row>
    <row r="16" s="33" customFormat="true" ht="25.5" hidden="false" customHeight="false" outlineLevel="0" collapsed="false">
      <c r="A16" s="13" t="s">
        <v>92</v>
      </c>
      <c r="B16" s="13" t="n">
        <v>11</v>
      </c>
      <c r="C16" s="13" t="s">
        <v>93</v>
      </c>
      <c r="D16" s="13" t="s">
        <v>93</v>
      </c>
      <c r="E16" s="41" t="n">
        <v>39083</v>
      </c>
      <c r="F16" s="41" t="n">
        <v>39083</v>
      </c>
      <c r="G16" s="23" t="n">
        <f aca="false">YEAR(F16)</f>
        <v>2007</v>
      </c>
      <c r="H16" s="13" t="s">
        <v>94</v>
      </c>
      <c r="I16" s="13"/>
      <c r="J16" s="13"/>
      <c r="K16" s="13" t="n">
        <v>-1.8</v>
      </c>
      <c r="L16" s="13" t="n">
        <v>-60.3166666666666</v>
      </c>
      <c r="M16" s="13" t="s">
        <v>34</v>
      </c>
      <c r="N16" s="13" t="s">
        <v>34</v>
      </c>
      <c r="O16" s="13" t="s">
        <v>89</v>
      </c>
      <c r="P16" s="13" t="s">
        <v>90</v>
      </c>
      <c r="Q16" s="13" t="s">
        <v>95</v>
      </c>
      <c r="R16" s="37" t="n">
        <v>270</v>
      </c>
      <c r="S16" s="37" t="n">
        <v>119</v>
      </c>
      <c r="T16" s="38" t="n">
        <f aca="false">S16/R16</f>
        <v>0.440740740740741</v>
      </c>
      <c r="U16" s="37" t="n">
        <v>0</v>
      </c>
      <c r="V16" s="37" t="n">
        <v>76</v>
      </c>
      <c r="W16" s="37" t="n">
        <v>7</v>
      </c>
      <c r="X16" s="37"/>
      <c r="Y16" s="13" t="s">
        <v>38</v>
      </c>
      <c r="Z16" s="13" t="s">
        <v>39</v>
      </c>
      <c r="AA16" s="13" t="s">
        <v>40</v>
      </c>
      <c r="AB16" s="13" t="s">
        <v>48</v>
      </c>
      <c r="AC16" s="42"/>
    </row>
    <row r="17" customFormat="false" ht="12.75" hidden="false" customHeight="false" outlineLevel="0" collapsed="false">
      <c r="A17" s="9" t="s">
        <v>97</v>
      </c>
      <c r="B17" s="9" t="n">
        <v>14</v>
      </c>
      <c r="C17" s="10" t="s">
        <v>98</v>
      </c>
      <c r="D17" s="10" t="s">
        <v>98</v>
      </c>
      <c r="E17" s="29" t="n">
        <v>40544</v>
      </c>
      <c r="F17" s="29" t="n">
        <v>40544</v>
      </c>
      <c r="G17" s="23" t="n">
        <f aca="false">YEAR(F17)</f>
        <v>2011</v>
      </c>
      <c r="H17" s="10" t="s">
        <v>100</v>
      </c>
      <c r="I17" s="10" t="s">
        <v>101</v>
      </c>
      <c r="J17" s="10"/>
      <c r="K17" s="10" t="n">
        <v>-4.32591509288913</v>
      </c>
      <c r="L17" s="10" t="n">
        <v>-71.9502321414995</v>
      </c>
      <c r="M17" s="10" t="s">
        <v>34</v>
      </c>
      <c r="N17" s="10" t="s">
        <v>34</v>
      </c>
      <c r="O17" s="10" t="s">
        <v>89</v>
      </c>
      <c r="P17" s="10" t="s">
        <v>90</v>
      </c>
      <c r="Q17" s="10" t="s">
        <v>89</v>
      </c>
      <c r="R17" s="30" t="n">
        <v>70</v>
      </c>
      <c r="S17" s="30" t="n">
        <v>38</v>
      </c>
      <c r="T17" s="31" t="n">
        <f aca="false">S17/R17</f>
        <v>0.542857142857143</v>
      </c>
      <c r="U17" s="30" t="n">
        <v>0</v>
      </c>
      <c r="V17" s="30" t="n">
        <v>81</v>
      </c>
      <c r="W17" s="32" t="n">
        <v>6</v>
      </c>
      <c r="X17" s="30"/>
      <c r="Y17" s="10" t="s">
        <v>38</v>
      </c>
      <c r="Z17" s="10" t="s">
        <v>39</v>
      </c>
      <c r="AA17" s="10" t="s">
        <v>40</v>
      </c>
      <c r="AB17" s="10" t="s">
        <v>41</v>
      </c>
      <c r="AC17" s="33"/>
    </row>
  </sheetData>
  <autoFilter ref="A1:AC1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7" min="1" style="0" width="10.71"/>
    <col collapsed="false" customWidth="true" hidden="false" outlineLevel="0" max="8" min="8" style="0" width="13.14"/>
    <col collapsed="false" customWidth="true" hidden="false" outlineLevel="0" max="1025" min="9" style="0" width="10.71"/>
  </cols>
  <sheetData>
    <row r="1" customFormat="false" ht="33.75" hidden="false" customHeight="false" outlineLevel="0" collapsed="false">
      <c r="A1" s="3" t="s">
        <v>108</v>
      </c>
      <c r="B1" s="4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13</v>
      </c>
      <c r="I1" s="3" t="s">
        <v>17</v>
      </c>
      <c r="J1" s="3" t="s">
        <v>18</v>
      </c>
      <c r="K1" s="6" t="s">
        <v>19</v>
      </c>
      <c r="L1" s="3" t="s">
        <v>20</v>
      </c>
      <c r="M1" s="3" t="s">
        <v>21</v>
      </c>
      <c r="N1" s="3" t="s">
        <v>107</v>
      </c>
      <c r="O1" s="3" t="s">
        <v>25</v>
      </c>
      <c r="P1" s="3" t="s">
        <v>26</v>
      </c>
      <c r="Q1" s="3" t="s">
        <v>27</v>
      </c>
      <c r="R1" s="3" t="s">
        <v>28</v>
      </c>
    </row>
    <row r="2" customFormat="false" ht="12.75" hidden="false" customHeight="false" outlineLevel="0" collapsed="false">
      <c r="A2" s="9" t="n">
        <v>1</v>
      </c>
      <c r="B2" s="10" t="s">
        <v>31</v>
      </c>
      <c r="C2" s="10" t="n">
        <v>1956</v>
      </c>
      <c r="D2" s="10" t="n">
        <v>1956</v>
      </c>
      <c r="E2" s="10" t="s">
        <v>32</v>
      </c>
      <c r="F2" s="10" t="s">
        <v>33</v>
      </c>
      <c r="G2" s="10"/>
      <c r="H2" s="10" t="s">
        <v>102</v>
      </c>
      <c r="I2" s="0" t="n">
        <v>222</v>
      </c>
      <c r="J2" s="0" t="n">
        <v>129</v>
      </c>
      <c r="K2" s="2" t="n">
        <f aca="false">J2/I2</f>
        <v>0.581081081081081</v>
      </c>
      <c r="L2" s="0" t="n">
        <v>5</v>
      </c>
      <c r="M2" s="0" t="n">
        <v>60</v>
      </c>
      <c r="N2" s="0" t="n">
        <v>7</v>
      </c>
      <c r="O2" s="10" t="s">
        <v>38</v>
      </c>
      <c r="P2" s="10" t="s">
        <v>39</v>
      </c>
      <c r="Q2" s="10" t="s">
        <v>40</v>
      </c>
      <c r="R2" s="10" t="s">
        <v>41</v>
      </c>
    </row>
    <row r="3" customFormat="false" ht="12.75" hidden="false" customHeight="false" outlineLevel="0" collapsed="false">
      <c r="A3" s="9" t="n">
        <v>2</v>
      </c>
      <c r="B3" s="10" t="s">
        <v>44</v>
      </c>
      <c r="C3" s="10" t="n">
        <v>1957</v>
      </c>
      <c r="D3" s="10" t="n">
        <v>1958</v>
      </c>
      <c r="E3" s="10" t="s">
        <v>32</v>
      </c>
      <c r="F3" s="10" t="s">
        <v>33</v>
      </c>
      <c r="G3" s="10"/>
      <c r="H3" s="10" t="s">
        <v>104</v>
      </c>
      <c r="I3" s="30" t="n">
        <v>221</v>
      </c>
      <c r="J3" s="30" t="n">
        <v>124</v>
      </c>
      <c r="K3" s="31" t="n">
        <f aca="false">J3/I3</f>
        <v>0.561085972850679</v>
      </c>
      <c r="L3" s="30" t="n">
        <v>0</v>
      </c>
      <c r="M3" s="30" t="n">
        <v>59</v>
      </c>
      <c r="N3" s="32" t="n">
        <v>6</v>
      </c>
      <c r="O3" s="10" t="s">
        <v>38</v>
      </c>
      <c r="P3" s="10" t="s">
        <v>39</v>
      </c>
      <c r="Q3" s="10" t="s">
        <v>40</v>
      </c>
      <c r="R3" s="10" t="s">
        <v>41</v>
      </c>
    </row>
    <row r="4" customFormat="false" ht="12.75" hidden="false" customHeight="false" outlineLevel="0" collapsed="false">
      <c r="A4" s="9" t="n">
        <v>3</v>
      </c>
      <c r="B4" s="10" t="s">
        <v>44</v>
      </c>
      <c r="C4" s="10" t="n">
        <v>1957</v>
      </c>
      <c r="D4" s="10" t="n">
        <v>1958</v>
      </c>
      <c r="E4" s="10" t="s">
        <v>46</v>
      </c>
      <c r="F4" s="10" t="s">
        <v>47</v>
      </c>
      <c r="G4" s="10"/>
      <c r="H4" s="10" t="s">
        <v>104</v>
      </c>
      <c r="I4" s="30" t="n">
        <v>174</v>
      </c>
      <c r="J4" s="30" t="n">
        <v>58</v>
      </c>
      <c r="K4" s="31" t="n">
        <f aca="false">J4/I4</f>
        <v>0.333333333333333</v>
      </c>
      <c r="L4" s="30" t="n">
        <v>10</v>
      </c>
      <c r="M4" s="30" t="n">
        <v>60</v>
      </c>
      <c r="N4" s="32" t="n">
        <v>5</v>
      </c>
      <c r="O4" s="10" t="s">
        <v>38</v>
      </c>
      <c r="P4" s="10" t="s">
        <v>39</v>
      </c>
      <c r="Q4" s="10" t="s">
        <v>40</v>
      </c>
      <c r="R4" s="10" t="s">
        <v>48</v>
      </c>
    </row>
    <row r="5" customFormat="false" ht="25.5" hidden="false" customHeight="false" outlineLevel="0" collapsed="false">
      <c r="A5" s="9" t="n">
        <v>4</v>
      </c>
      <c r="B5" s="14" t="s">
        <v>50</v>
      </c>
      <c r="C5" s="14" t="n">
        <v>1960</v>
      </c>
      <c r="D5" s="14" t="n">
        <v>1960</v>
      </c>
      <c r="E5" s="13" t="s">
        <v>51</v>
      </c>
      <c r="F5" s="13" t="s">
        <v>52</v>
      </c>
      <c r="G5" s="14" t="s">
        <v>53</v>
      </c>
      <c r="H5" s="13" t="s">
        <v>104</v>
      </c>
      <c r="I5" s="13" t="n">
        <v>176</v>
      </c>
      <c r="J5" s="13" t="n">
        <v>38</v>
      </c>
      <c r="K5" s="16" t="n">
        <f aca="false">J5/I5</f>
        <v>0.215909090909091</v>
      </c>
      <c r="L5" s="13" t="n">
        <v>5</v>
      </c>
      <c r="M5" s="13" t="n">
        <v>60</v>
      </c>
      <c r="N5" s="13" t="n">
        <v>7</v>
      </c>
      <c r="O5" s="13" t="s">
        <v>38</v>
      </c>
      <c r="P5" s="13" t="s">
        <v>39</v>
      </c>
      <c r="Q5" s="13" t="s">
        <v>40</v>
      </c>
      <c r="R5" s="14" t="s">
        <v>48</v>
      </c>
    </row>
    <row r="6" customFormat="false" ht="25.5" hidden="false" customHeight="false" outlineLevel="0" collapsed="false">
      <c r="A6" s="9" t="n">
        <v>5</v>
      </c>
      <c r="B6" s="14" t="s">
        <v>56</v>
      </c>
      <c r="C6" s="14" t="n">
        <v>1964</v>
      </c>
      <c r="D6" s="14" t="n">
        <v>1964</v>
      </c>
      <c r="E6" s="14" t="s">
        <v>57</v>
      </c>
      <c r="F6" s="13" t="s">
        <v>58</v>
      </c>
      <c r="G6" s="14" t="s">
        <v>58</v>
      </c>
      <c r="H6" s="14" t="s">
        <v>104</v>
      </c>
      <c r="I6" s="13" t="n">
        <v>66</v>
      </c>
      <c r="J6" s="13" t="n">
        <v>44</v>
      </c>
      <c r="K6" s="16" t="n">
        <f aca="false">J6/I6</f>
        <v>0.666666666666667</v>
      </c>
      <c r="L6" s="13" t="n">
        <v>10</v>
      </c>
      <c r="M6" s="13" t="n">
        <v>65</v>
      </c>
      <c r="N6" s="13" t="n">
        <v>4</v>
      </c>
      <c r="O6" s="13" t="s">
        <v>38</v>
      </c>
      <c r="P6" s="14" t="s">
        <v>65</v>
      </c>
      <c r="Q6" s="14" t="s">
        <v>40</v>
      </c>
      <c r="R6" s="14" t="s">
        <v>48</v>
      </c>
    </row>
    <row r="7" customFormat="false" ht="12.75" hidden="false" customHeight="false" outlineLevel="0" collapsed="false">
      <c r="A7" s="9" t="n">
        <v>6</v>
      </c>
      <c r="B7" s="14" t="s">
        <v>60</v>
      </c>
      <c r="C7" s="14" t="n">
        <v>1965</v>
      </c>
      <c r="D7" s="14" t="n">
        <v>1965</v>
      </c>
      <c r="E7" s="14" t="s">
        <v>61</v>
      </c>
      <c r="F7" s="13" t="s">
        <v>62</v>
      </c>
      <c r="G7" s="14" t="s">
        <v>63</v>
      </c>
      <c r="H7" s="13" t="s">
        <v>115</v>
      </c>
      <c r="I7" s="35" t="n">
        <v>221</v>
      </c>
      <c r="J7" s="35" t="n">
        <v>90</v>
      </c>
      <c r="K7" s="36" t="n">
        <f aca="false">J7/I7</f>
        <v>0.407239819004525</v>
      </c>
      <c r="L7" s="35" t="n">
        <v>0</v>
      </c>
      <c r="M7" s="35" t="n">
        <v>60</v>
      </c>
      <c r="N7" s="37" t="n">
        <v>6</v>
      </c>
      <c r="O7" s="14" t="s">
        <v>38</v>
      </c>
      <c r="P7" s="14" t="s">
        <v>65</v>
      </c>
      <c r="Q7" s="14" t="s">
        <v>40</v>
      </c>
      <c r="R7" s="14" t="s">
        <v>41</v>
      </c>
    </row>
    <row r="8" customFormat="false" ht="12.75" hidden="false" customHeight="false" outlineLevel="0" collapsed="false">
      <c r="A8" s="9" t="n">
        <v>7</v>
      </c>
      <c r="B8" s="14" t="s">
        <v>60</v>
      </c>
      <c r="C8" s="14" t="n">
        <v>1966</v>
      </c>
      <c r="D8" s="14" t="n">
        <v>1970</v>
      </c>
      <c r="E8" s="14" t="s">
        <v>61</v>
      </c>
      <c r="F8" s="13" t="s">
        <v>62</v>
      </c>
      <c r="G8" s="14" t="s">
        <v>67</v>
      </c>
      <c r="H8" s="13" t="s">
        <v>115</v>
      </c>
      <c r="I8" s="35" t="n">
        <v>186</v>
      </c>
      <c r="J8" s="35" t="n">
        <v>108</v>
      </c>
      <c r="K8" s="36" t="n">
        <f aca="false">J8/I8</f>
        <v>0.580645161290323</v>
      </c>
      <c r="L8" s="35" t="n">
        <v>0</v>
      </c>
      <c r="M8" s="35" t="n">
        <v>60</v>
      </c>
      <c r="N8" s="37" t="n">
        <v>6</v>
      </c>
      <c r="O8" s="14" t="s">
        <v>38</v>
      </c>
      <c r="P8" s="14" t="s">
        <v>65</v>
      </c>
      <c r="Q8" s="14" t="s">
        <v>40</v>
      </c>
      <c r="R8" s="14" t="s">
        <v>41</v>
      </c>
    </row>
    <row r="9" customFormat="false" ht="12.75" hidden="false" customHeight="false" outlineLevel="0" collapsed="false">
      <c r="A9" s="9" t="n">
        <v>8</v>
      </c>
      <c r="B9" s="14" t="s">
        <v>70</v>
      </c>
      <c r="C9" s="14" t="n">
        <v>1966</v>
      </c>
      <c r="D9" s="14" t="n">
        <v>1966</v>
      </c>
      <c r="E9" s="14" t="s">
        <v>61</v>
      </c>
      <c r="F9" s="13" t="s">
        <v>62</v>
      </c>
      <c r="G9" s="14" t="s">
        <v>67</v>
      </c>
      <c r="H9" s="13" t="s">
        <v>115</v>
      </c>
      <c r="I9" s="35" t="n">
        <v>162</v>
      </c>
      <c r="J9" s="35" t="n">
        <v>83</v>
      </c>
      <c r="K9" s="38" t="n">
        <f aca="false">J9/I9</f>
        <v>0.512345679012346</v>
      </c>
      <c r="L9" s="35" t="n">
        <v>5</v>
      </c>
      <c r="M9" s="35" t="n">
        <v>50</v>
      </c>
      <c r="N9" s="37" t="n">
        <v>5</v>
      </c>
      <c r="O9" s="14" t="s">
        <v>38</v>
      </c>
      <c r="P9" s="14" t="s">
        <v>65</v>
      </c>
      <c r="Q9" s="14" t="s">
        <v>40</v>
      </c>
      <c r="R9" s="14" t="s">
        <v>41</v>
      </c>
    </row>
    <row r="10" customFormat="false" ht="12.75" hidden="false" customHeight="false" outlineLevel="0" collapsed="false">
      <c r="A10" s="9" t="n">
        <v>9</v>
      </c>
      <c r="B10" s="10" t="s">
        <v>72</v>
      </c>
      <c r="C10" s="10" t="n">
        <v>1966</v>
      </c>
      <c r="D10" s="10" t="n">
        <v>1966</v>
      </c>
      <c r="E10" s="10" t="s">
        <v>51</v>
      </c>
      <c r="F10" s="10" t="s">
        <v>73</v>
      </c>
      <c r="G10" s="10" t="s">
        <v>74</v>
      </c>
      <c r="H10" s="10" t="s">
        <v>115</v>
      </c>
      <c r="I10" s="39" t="n">
        <v>126</v>
      </c>
      <c r="J10" s="39" t="n">
        <v>59</v>
      </c>
      <c r="K10" s="31" t="n">
        <f aca="false">J10/I10</f>
        <v>0.468253968253968</v>
      </c>
      <c r="L10" s="30" t="n">
        <v>5</v>
      </c>
      <c r="M10" s="30" t="n">
        <v>60</v>
      </c>
      <c r="N10" s="32" t="n">
        <v>10</v>
      </c>
      <c r="O10" s="10" t="s">
        <v>38</v>
      </c>
      <c r="P10" s="10" t="s">
        <v>39</v>
      </c>
      <c r="Q10" s="10" t="s">
        <v>40</v>
      </c>
      <c r="R10" s="10" t="s">
        <v>41</v>
      </c>
    </row>
    <row r="11" customFormat="false" ht="12.75" hidden="false" customHeight="false" outlineLevel="0" collapsed="false">
      <c r="A11" s="9" t="n">
        <v>10</v>
      </c>
      <c r="B11" s="14" t="s">
        <v>60</v>
      </c>
      <c r="C11" s="14" t="n">
        <v>1969</v>
      </c>
      <c r="D11" s="14" t="n">
        <v>1972</v>
      </c>
      <c r="E11" s="14" t="s">
        <v>61</v>
      </c>
      <c r="F11" s="13" t="s">
        <v>62</v>
      </c>
      <c r="G11" s="14" t="s">
        <v>75</v>
      </c>
      <c r="H11" s="10" t="s">
        <v>115</v>
      </c>
      <c r="I11" s="35" t="n">
        <v>190</v>
      </c>
      <c r="J11" s="35" t="n">
        <v>93</v>
      </c>
      <c r="K11" s="36" t="n">
        <f aca="false">J11/I11</f>
        <v>0.489473684210526</v>
      </c>
      <c r="L11" s="35" t="n">
        <v>0</v>
      </c>
      <c r="M11" s="35" t="n">
        <v>60</v>
      </c>
      <c r="N11" s="37" t="n">
        <v>6</v>
      </c>
      <c r="O11" s="14" t="s">
        <v>38</v>
      </c>
      <c r="P11" s="14" t="s">
        <v>65</v>
      </c>
      <c r="Q11" s="14" t="s">
        <v>40</v>
      </c>
      <c r="R11" s="14" t="s">
        <v>41</v>
      </c>
    </row>
    <row r="12" customFormat="false" ht="12.75" hidden="false" customHeight="false" outlineLevel="0" collapsed="false">
      <c r="A12" s="9" t="n">
        <v>11</v>
      </c>
      <c r="B12" s="14" t="s">
        <v>60</v>
      </c>
      <c r="C12" s="14" t="n">
        <v>1970</v>
      </c>
      <c r="D12" s="14" t="n">
        <v>1970</v>
      </c>
      <c r="E12" s="14" t="s">
        <v>61</v>
      </c>
      <c r="F12" s="13" t="s">
        <v>62</v>
      </c>
      <c r="G12" s="14" t="s">
        <v>77</v>
      </c>
      <c r="H12" s="10" t="s">
        <v>115</v>
      </c>
      <c r="I12" s="35" t="n">
        <v>69</v>
      </c>
      <c r="J12" s="35" t="n">
        <v>16</v>
      </c>
      <c r="K12" s="36" t="n">
        <f aca="false">J12/I12</f>
        <v>0.231884057971014</v>
      </c>
      <c r="L12" s="35" t="n">
        <v>0</v>
      </c>
      <c r="M12" s="35" t="n">
        <v>60</v>
      </c>
      <c r="N12" s="37" t="n">
        <v>6</v>
      </c>
      <c r="O12" s="14" t="s">
        <v>38</v>
      </c>
      <c r="P12" s="14" t="s">
        <v>65</v>
      </c>
      <c r="Q12" s="14" t="s">
        <v>40</v>
      </c>
      <c r="R12" s="14" t="s">
        <v>41</v>
      </c>
    </row>
    <row r="13" customFormat="false" ht="12.75" hidden="false" customHeight="false" outlineLevel="0" collapsed="false">
      <c r="A13" s="9" t="n">
        <v>12</v>
      </c>
      <c r="B13" s="14" t="s">
        <v>60</v>
      </c>
      <c r="C13" s="14" t="n">
        <v>1970</v>
      </c>
      <c r="D13" s="14" t="n">
        <v>1972</v>
      </c>
      <c r="E13" s="14" t="s">
        <v>61</v>
      </c>
      <c r="F13" s="13" t="s">
        <v>62</v>
      </c>
      <c r="G13" s="14" t="s">
        <v>79</v>
      </c>
      <c r="H13" s="10" t="s">
        <v>115</v>
      </c>
      <c r="I13" s="35" t="n">
        <v>102</v>
      </c>
      <c r="J13" s="35" t="n">
        <v>47</v>
      </c>
      <c r="K13" s="36" t="n">
        <f aca="false">J13/I13</f>
        <v>0.46078431372549</v>
      </c>
      <c r="L13" s="35" t="n">
        <v>0</v>
      </c>
      <c r="M13" s="35" t="n">
        <v>50</v>
      </c>
      <c r="N13" s="37" t="n">
        <v>4</v>
      </c>
      <c r="O13" s="14" t="s">
        <v>38</v>
      </c>
      <c r="P13" s="14" t="s">
        <v>65</v>
      </c>
      <c r="Q13" s="14" t="s">
        <v>40</v>
      </c>
      <c r="R13" s="14" t="s">
        <v>41</v>
      </c>
    </row>
    <row r="14" customFormat="false" ht="12.75" hidden="false" customHeight="false" outlineLevel="0" collapsed="false">
      <c r="A14" s="9" t="n">
        <v>13</v>
      </c>
      <c r="B14" s="14" t="s">
        <v>82</v>
      </c>
      <c r="C14" s="14" t="n">
        <v>1996</v>
      </c>
      <c r="D14" s="14" t="n">
        <v>1996</v>
      </c>
      <c r="E14" s="14" t="s">
        <v>83</v>
      </c>
      <c r="F14" s="13"/>
      <c r="G14" s="17"/>
      <c r="H14" s="10" t="s">
        <v>115</v>
      </c>
      <c r="I14" s="37" t="n">
        <v>1305</v>
      </c>
      <c r="J14" s="35" t="n">
        <v>115</v>
      </c>
      <c r="K14" s="36" t="n">
        <f aca="false">J14/I14</f>
        <v>0.0881226053639847</v>
      </c>
      <c r="L14" s="35" t="n">
        <v>10</v>
      </c>
      <c r="M14" s="35" t="n">
        <v>76</v>
      </c>
      <c r="N14" s="37" t="n">
        <v>5</v>
      </c>
      <c r="O14" s="14" t="s">
        <v>84</v>
      </c>
      <c r="P14" s="14" t="s">
        <v>65</v>
      </c>
      <c r="Q14" s="14" t="s">
        <v>40</v>
      </c>
      <c r="R14" s="14" t="s">
        <v>48</v>
      </c>
    </row>
    <row r="15" customFormat="false" ht="25.5" hidden="false" customHeight="false" outlineLevel="0" collapsed="false">
      <c r="A15" s="9" t="n">
        <v>14</v>
      </c>
      <c r="B15" s="14" t="s">
        <v>86</v>
      </c>
      <c r="C15" s="13" t="n">
        <v>1997</v>
      </c>
      <c r="D15" s="13" t="n">
        <v>1997</v>
      </c>
      <c r="E15" s="13" t="s">
        <v>87</v>
      </c>
      <c r="F15" s="13" t="s">
        <v>88</v>
      </c>
      <c r="G15" s="13"/>
      <c r="H15" s="13" t="s">
        <v>89</v>
      </c>
      <c r="I15" s="37" t="n">
        <v>91</v>
      </c>
      <c r="J15" s="37" t="n">
        <v>42</v>
      </c>
      <c r="K15" s="38" t="n">
        <f aca="false">J15/I15</f>
        <v>0.461538461538462</v>
      </c>
      <c r="L15" s="37" t="n">
        <v>20</v>
      </c>
      <c r="M15" s="37" t="n">
        <v>40</v>
      </c>
      <c r="N15" s="37" t="n">
        <v>4</v>
      </c>
      <c r="O15" s="13" t="s">
        <v>38</v>
      </c>
      <c r="P15" s="13" t="s">
        <v>39</v>
      </c>
      <c r="Q15" s="13" t="s">
        <v>40</v>
      </c>
      <c r="R15" s="13" t="s">
        <v>41</v>
      </c>
    </row>
    <row r="16" customFormat="false" ht="38.25" hidden="false" customHeight="false" outlineLevel="0" collapsed="false">
      <c r="A16" s="9" t="n">
        <v>15</v>
      </c>
      <c r="B16" s="13" t="s">
        <v>93</v>
      </c>
      <c r="C16" s="13" t="n">
        <v>2007</v>
      </c>
      <c r="D16" s="13" t="n">
        <v>2007</v>
      </c>
      <c r="E16" s="13" t="s">
        <v>61</v>
      </c>
      <c r="F16" s="13" t="s">
        <v>94</v>
      </c>
      <c r="G16" s="13"/>
      <c r="H16" s="13" t="s">
        <v>89</v>
      </c>
      <c r="I16" s="37" t="n">
        <v>270</v>
      </c>
      <c r="J16" s="37" t="n">
        <v>119</v>
      </c>
      <c r="K16" s="38" t="n">
        <f aca="false">J16/I16</f>
        <v>0.440740740740741</v>
      </c>
      <c r="L16" s="37" t="n">
        <v>0</v>
      </c>
      <c r="M16" s="37" t="n">
        <v>76</v>
      </c>
      <c r="N16" s="37" t="n">
        <v>7</v>
      </c>
      <c r="O16" s="13" t="s">
        <v>38</v>
      </c>
      <c r="P16" s="13" t="s">
        <v>39</v>
      </c>
      <c r="Q16" s="13" t="s">
        <v>40</v>
      </c>
      <c r="R16" s="13" t="s">
        <v>48</v>
      </c>
    </row>
    <row r="17" customFormat="false" ht="12.75" hidden="false" customHeight="false" outlineLevel="0" collapsed="false">
      <c r="A17" s="9" t="n">
        <v>16</v>
      </c>
      <c r="B17" s="10" t="s">
        <v>98</v>
      </c>
      <c r="C17" s="10" t="n">
        <v>2011</v>
      </c>
      <c r="D17" s="10" t="n">
        <v>2011</v>
      </c>
      <c r="E17" s="10" t="s">
        <v>99</v>
      </c>
      <c r="F17" s="10" t="s">
        <v>100</v>
      </c>
      <c r="G17" s="10" t="s">
        <v>101</v>
      </c>
      <c r="H17" s="10" t="s">
        <v>89</v>
      </c>
      <c r="I17" s="30" t="n">
        <v>70</v>
      </c>
      <c r="J17" s="30" t="n">
        <v>38</v>
      </c>
      <c r="K17" s="31" t="n">
        <f aca="false">J17/I17</f>
        <v>0.542857142857143</v>
      </c>
      <c r="L17" s="30" t="n">
        <v>0</v>
      </c>
      <c r="M17" s="30" t="n">
        <v>81</v>
      </c>
      <c r="N17" s="32" t="n">
        <v>6</v>
      </c>
      <c r="O17" s="10" t="s">
        <v>38</v>
      </c>
      <c r="P17" s="10" t="s">
        <v>39</v>
      </c>
      <c r="Q17" s="10" t="s">
        <v>40</v>
      </c>
      <c r="R17" s="1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2019-03-08T18:51:22Z</dcterms:created>
  <dc:creator/>
  <dc:description/>
  <dc:language>en-US</dc:language>
  <cp:lastModifiedBy>tuptc</cp:lastModifiedBy>
  <dcterms:modified xsi:type="dcterms:W3CDTF">2019-09-02T15:50:25Z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