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木子网络学院\EXCEL2019视频教程\第三篇 图表设计和制作\第三篇 图表的设计和制作素材\第六章 组合框、列表框以及选项按钮控制动态图表\"/>
    </mc:Choice>
  </mc:AlternateContent>
  <xr:revisionPtr revIDLastSave="0" documentId="13_ncr:1_{F69C35F0-8C3A-46BF-961C-A20EE0C2B5B2}" xr6:coauthVersionLast="43" xr6:coauthVersionMax="43" xr10:uidLastSave="{00000000-0000-0000-0000-000000000000}"/>
  <bookViews>
    <workbookView xWindow="525" yWindow="0" windowWidth="19290" windowHeight="10905" activeTab="1" xr2:uid="{00000000-000D-0000-FFFF-FFFF00000000}"/>
  </bookViews>
  <sheets>
    <sheet name="分析报告" sheetId="1" r:id="rId1"/>
    <sheet name="分析报告 (2)" sheetId="4" r:id="rId2"/>
    <sheet name="绘图数据" sheetId="2" r:id="rId3"/>
  </sheets>
  <definedNames>
    <definedName name="部门">分析报告!$B$4:$B$14</definedName>
    <definedName name="类别1">OFFSET(分析报告!$C$3,,MATCH(绘图数据!$D$17,分析报告!$D$2:$U$2,0),1,HLOOKUP(绘图数据!$D$17,绘图数据!$G$3:$J$10,8,0))</definedName>
    <definedName name="人数1" localSheetId="1">OFFSET('分析报告 (2)'!$C$3,绘图数据!$C$3,MATCH(绘图数据!$D$17,'分析报告 (2)'!$D$2:$U$2,0),1,HLOOKUP(绘图数据!$D$17,绘图数据!$G$3:$J$10,8,0))</definedName>
    <definedName name="人数2">OFFSET(分析报告!$C$4,,MATCH(绘图数据!$N$9,分析报告!$D$3:$U$3,0),11,1)</definedName>
    <definedName name="小项">CHOOSE(绘图数据!$M$3,绘图数据!$G$4:$G$5,绘图数据!$H$4:$H$9,绘图数据!$I$4:$I$8,绘图数据!$J$4:$J$8)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U15" i="4" l="1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N16" i="2" l="1"/>
  <c r="N9" i="2"/>
  <c r="M9" i="2"/>
  <c r="D17" i="2"/>
  <c r="C17" i="2"/>
  <c r="H10" i="2"/>
  <c r="I10" i="2"/>
  <c r="J10" i="2"/>
  <c r="G10" i="2"/>
  <c r="F15" i="1"/>
  <c r="C15" i="1"/>
  <c r="D15" i="1"/>
  <c r="E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</calcChain>
</file>

<file path=xl/sharedStrings.xml><?xml version="1.0" encoding="utf-8"?>
<sst xmlns="http://schemas.openxmlformats.org/spreadsheetml/2006/main" count="133" uniqueCount="56">
  <si>
    <t>部门</t>
  </si>
  <si>
    <t>性别</t>
  </si>
  <si>
    <t>学历</t>
  </si>
  <si>
    <t>年龄</t>
  </si>
  <si>
    <t>工龄</t>
  </si>
  <si>
    <t>男</t>
  </si>
  <si>
    <t>女</t>
  </si>
  <si>
    <t>硕士</t>
  </si>
  <si>
    <t>本科</t>
  </si>
  <si>
    <t>大专</t>
  </si>
  <si>
    <t>中专</t>
  </si>
  <si>
    <t>高中</t>
  </si>
  <si>
    <t>25岁以下</t>
  </si>
  <si>
    <t>26-35岁</t>
  </si>
  <si>
    <t>36-45岁</t>
  </si>
  <si>
    <t>46-55岁</t>
  </si>
  <si>
    <t>56岁以上</t>
  </si>
  <si>
    <t>5年以下</t>
  </si>
  <si>
    <t>6-10年</t>
  </si>
  <si>
    <t>11-15年</t>
  </si>
  <si>
    <t>16-20年</t>
  </si>
  <si>
    <t>20年以上</t>
  </si>
  <si>
    <t>总经办</t>
  </si>
  <si>
    <t>人力资源部</t>
  </si>
  <si>
    <t>财务部</t>
  </si>
  <si>
    <t>生产部</t>
  </si>
  <si>
    <t>销售部</t>
  </si>
  <si>
    <t>市场部</t>
  </si>
  <si>
    <t>信息部</t>
  </si>
  <si>
    <t>贸易部</t>
  </si>
  <si>
    <t>技术部</t>
  </si>
  <si>
    <t>质检部</t>
  </si>
  <si>
    <t>后勤部</t>
  </si>
  <si>
    <t>合计</t>
  </si>
  <si>
    <t>总人数</t>
    <phoneticPr fontId="4" type="noConversion"/>
  </si>
  <si>
    <t>报告1</t>
    <phoneticPr fontId="4" type="noConversion"/>
  </si>
  <si>
    <t>性别</t>
    <phoneticPr fontId="4" type="noConversion"/>
  </si>
  <si>
    <t>学历</t>
    <phoneticPr fontId="4" type="noConversion"/>
  </si>
  <si>
    <t>年龄</t>
    <phoneticPr fontId="4" type="noConversion"/>
  </si>
  <si>
    <t>工龄</t>
    <phoneticPr fontId="4" type="noConversion"/>
  </si>
  <si>
    <t>博士</t>
    <phoneticPr fontId="4" type="noConversion"/>
  </si>
  <si>
    <r>
      <t>大类</t>
    </r>
    <r>
      <rPr>
        <sz val="11"/>
        <color theme="1"/>
        <rFont val="等线"/>
        <family val="3"/>
        <charset val="134"/>
      </rPr>
      <t>→</t>
    </r>
    <phoneticPr fontId="4" type="noConversion"/>
  </si>
  <si>
    <r>
      <t>小类个数</t>
    </r>
    <r>
      <rPr>
        <sz val="11"/>
        <color theme="1"/>
        <rFont val="等线"/>
        <family val="3"/>
        <charset val="134"/>
      </rPr>
      <t>→</t>
    </r>
    <phoneticPr fontId="4" type="noConversion"/>
  </si>
  <si>
    <t>↑</t>
    <phoneticPr fontId="4" type="noConversion"/>
  </si>
  <si>
    <t>部门组合框</t>
    <phoneticPr fontId="4" type="noConversion"/>
  </si>
  <si>
    <t>大类组合框</t>
    <phoneticPr fontId="4" type="noConversion"/>
  </si>
  <si>
    <r>
      <t>选中项目名称</t>
    </r>
    <r>
      <rPr>
        <sz val="11"/>
        <color theme="1"/>
        <rFont val="等线"/>
        <family val="3"/>
        <charset val="134"/>
      </rPr>
      <t>→</t>
    </r>
    <phoneticPr fontId="4" type="noConversion"/>
  </si>
  <si>
    <r>
      <t>项目列表</t>
    </r>
    <r>
      <rPr>
        <sz val="11"/>
        <color theme="1"/>
        <rFont val="等线"/>
        <family val="3"/>
        <charset val="134"/>
      </rPr>
      <t>→</t>
    </r>
    <phoneticPr fontId="4" type="noConversion"/>
  </si>
  <si>
    <r>
      <t>小类名称</t>
    </r>
    <r>
      <rPr>
        <sz val="11"/>
        <color theme="1"/>
        <rFont val="等线"/>
        <family val="3"/>
        <charset val="134"/>
      </rPr>
      <t>→</t>
    </r>
    <phoneticPr fontId="4" type="noConversion"/>
  </si>
  <si>
    <t>报告2</t>
    <phoneticPr fontId="4" type="noConversion"/>
  </si>
  <si>
    <t>类别组合框</t>
    <phoneticPr fontId="4" type="noConversion"/>
  </si>
  <si>
    <t>小项组合框</t>
    <phoneticPr fontId="4" type="noConversion"/>
  </si>
  <si>
    <r>
      <t>选中项目名称</t>
    </r>
    <r>
      <rPr>
        <sz val="11"/>
        <color theme="1"/>
        <rFont val="等线"/>
        <family val="3"/>
        <charset val="134"/>
      </rPr>
      <t>→</t>
    </r>
    <phoneticPr fontId="4" type="noConversion"/>
  </si>
  <si>
    <t>组合框返回值→</t>
    <phoneticPr fontId="4" type="noConversion"/>
  </si>
  <si>
    <t>组合框返回值→</t>
    <phoneticPr fontId="4" type="noConversion"/>
  </si>
  <si>
    <t>由选中的类别来确定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</si>
</sst>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;;"/>
  </numFmts>
  <fonts count="6" x14ac:knownFonts="1">
    <font>
      <sz val="11"/>
      <color theme="1"/>
      <name val="微软雅黑"/>
      <family val="2"/>
      <charset val="134"/>
    </font>
    <font>
      <sz val="11"/>
      <color theme="1"/>
      <name val="Arial"/>
      <family val="2"/>
      <charset val="134"/>
    </font>
    <font>
      <sz val="12"/>
      <name val="宋体"/>
      <family val="3"/>
      <charset val="134"/>
    </font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tted">
        <color theme="0" tint="-0.34998626667073579"/>
      </right>
      <top style="thin">
        <color indexed="64"/>
      </top>
      <bottom style="thin">
        <color indexed="64"/>
      </bottom>
      <diagonal/>
    </border>
    <border>
      <left style="dotted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theme="0" tint="-0.34998626667073579"/>
      </right>
      <top style="thin">
        <color indexed="64"/>
      </top>
      <bottom/>
      <diagonal/>
    </border>
    <border>
      <left style="dotted">
        <color theme="0" tint="-0.34998626667073579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theme="0" tint="-0.34998626667073579"/>
      </right>
      <top/>
      <bottom/>
      <diagonal/>
    </border>
    <border>
      <left style="dotted">
        <color theme="0" tint="-0.34998626667073579"/>
      </left>
      <right style="thin">
        <color indexed="64"/>
      </right>
      <top/>
      <bottom/>
      <diagonal/>
    </border>
    <border>
      <left style="thin">
        <color indexed="64"/>
      </left>
      <right style="dotted">
        <color theme="0" tint="-0.34998626667073579"/>
      </right>
      <top/>
      <bottom style="thin">
        <color indexed="64"/>
      </bottom>
      <diagonal/>
    </border>
    <border>
      <left style="dotted">
        <color theme="0" tint="-0.34998626667073579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theme="0" tint="-0.34998626667073579"/>
      </right>
      <top style="thin">
        <color indexed="64"/>
      </top>
      <bottom style="double">
        <color indexed="64"/>
      </bottom>
      <diagonal/>
    </border>
    <border>
      <left style="dotted">
        <color theme="0" tint="-0.34998626667073579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theme="0" tint="-0.34998626667073579"/>
      </left>
      <right style="dotted">
        <color theme="0" tint="-0.34998626667073579"/>
      </right>
      <top style="thin">
        <color indexed="64"/>
      </top>
      <bottom style="thin">
        <color indexed="64"/>
      </bottom>
      <diagonal/>
    </border>
    <border>
      <left style="dotted">
        <color theme="0" tint="-0.34998626667073579"/>
      </left>
      <right style="dotted">
        <color theme="0" tint="-0.34998626667073579"/>
      </right>
      <top style="thin">
        <color indexed="64"/>
      </top>
      <bottom/>
      <diagonal/>
    </border>
    <border>
      <left style="dotted">
        <color theme="0" tint="-0.34998626667073579"/>
      </left>
      <right style="dotted">
        <color theme="0" tint="-0.34998626667073579"/>
      </right>
      <top/>
      <bottom/>
      <diagonal/>
    </border>
    <border>
      <left style="dotted">
        <color theme="0" tint="-0.34998626667073579"/>
      </left>
      <right style="dotted">
        <color theme="0" tint="-0.34998626667073579"/>
      </right>
      <top/>
      <bottom style="thin">
        <color indexed="64"/>
      </bottom>
      <diagonal/>
    </border>
    <border>
      <left style="dotted">
        <color theme="0" tint="-0.34998626667073579"/>
      </left>
      <right style="dotted">
        <color theme="0" tint="-0.34998626667073579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/>
  </cellStyleXfs>
  <cellXfs count="53">
    <xf numFmtId="0" fontId="0" fillId="0" borderId="0" xfId="0">
      <alignment vertical="center"/>
    </xf>
    <xf numFmtId="0" fontId="3" fillId="0" borderId="6" xfId="1" applyNumberFormat="1" applyFont="1" applyBorder="1" applyAlignment="1">
      <alignment horizontal="left" vertical="center"/>
    </xf>
    <xf numFmtId="0" fontId="3" fillId="0" borderId="5" xfId="1" applyFont="1" applyBorder="1">
      <alignment vertical="center"/>
    </xf>
    <xf numFmtId="0" fontId="3" fillId="0" borderId="11" xfId="1" applyFont="1" applyBorder="1">
      <alignment vertical="center"/>
    </xf>
    <xf numFmtId="0" fontId="3" fillId="0" borderId="4" xfId="1" applyFont="1" applyBorder="1">
      <alignment vertical="center"/>
    </xf>
    <xf numFmtId="0" fontId="3" fillId="0" borderId="13" xfId="1" applyFont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76" fontId="3" fillId="0" borderId="1" xfId="1" applyNumberFormat="1" applyFont="1" applyBorder="1">
      <alignment vertical="center"/>
    </xf>
    <xf numFmtId="176" fontId="3" fillId="0" borderId="15" xfId="1" applyNumberFormat="1" applyFont="1" applyBorder="1">
      <alignment vertical="center"/>
    </xf>
    <xf numFmtId="176" fontId="3" fillId="0" borderId="16" xfId="1" applyNumberFormat="1" applyFont="1" applyBorder="1">
      <alignment vertical="center"/>
    </xf>
    <xf numFmtId="176" fontId="3" fillId="0" borderId="24" xfId="1" applyNumberFormat="1" applyFont="1" applyBorder="1">
      <alignment vertical="center"/>
    </xf>
    <xf numFmtId="176" fontId="3" fillId="0" borderId="8" xfId="1" applyNumberFormat="1" applyFont="1" applyBorder="1">
      <alignment vertical="center"/>
    </xf>
    <xf numFmtId="176" fontId="3" fillId="0" borderId="17" xfId="1" applyNumberFormat="1" applyFont="1" applyBorder="1">
      <alignment vertical="center"/>
    </xf>
    <xf numFmtId="176" fontId="3" fillId="0" borderId="18" xfId="1" applyNumberFormat="1" applyFont="1" applyBorder="1">
      <alignment vertical="center"/>
    </xf>
    <xf numFmtId="176" fontId="3" fillId="0" borderId="25" xfId="1" applyNumberFormat="1" applyFont="1" applyBorder="1">
      <alignment vertical="center"/>
    </xf>
    <xf numFmtId="176" fontId="3" fillId="0" borderId="9" xfId="1" applyNumberFormat="1" applyFont="1" applyBorder="1">
      <alignment vertical="center"/>
    </xf>
    <xf numFmtId="176" fontId="3" fillId="0" borderId="19" xfId="1" applyNumberFormat="1" applyFont="1" applyBorder="1">
      <alignment vertical="center"/>
    </xf>
    <xf numFmtId="176" fontId="3" fillId="0" borderId="20" xfId="1" applyNumberFormat="1" applyFont="1" applyBorder="1">
      <alignment vertical="center"/>
    </xf>
    <xf numFmtId="176" fontId="3" fillId="0" borderId="26" xfId="1" applyNumberFormat="1" applyFont="1" applyBorder="1">
      <alignment vertical="center"/>
    </xf>
    <xf numFmtId="176" fontId="3" fillId="0" borderId="12" xfId="1" applyNumberFormat="1" applyFont="1" applyBorder="1">
      <alignment vertical="center"/>
    </xf>
    <xf numFmtId="176" fontId="3" fillId="0" borderId="21" xfId="1" applyNumberFormat="1" applyFont="1" applyBorder="1">
      <alignment vertical="center"/>
    </xf>
    <xf numFmtId="176" fontId="3" fillId="0" borderId="22" xfId="1" applyNumberFormat="1" applyFont="1" applyBorder="1">
      <alignment vertical="center"/>
    </xf>
    <xf numFmtId="176" fontId="3" fillId="0" borderId="27" xfId="1" applyNumberFormat="1" applyFont="1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7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3" fillId="0" borderId="8" xfId="1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3">
    <cellStyle name="?鹎%U龡&amp;H?_x0008__x001c__x001c_?_x0007__x0001__x0001_" xfId="2" xr:uid="{00000000-0005-0000-0000-000000000000}"/>
    <cellStyle name="常规" xfId="0" builtinId="0"/>
    <cellStyle name="常规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/>
              <a:t>指定</a:t>
            </a:r>
            <a:r>
              <a:rPr lang="zh-CN" altLang="en-US"/>
              <a:t>类别下</a:t>
            </a:r>
            <a:r>
              <a:rPr lang="zh-CN"/>
              <a:t>某个</a:t>
            </a:r>
            <a:r>
              <a:rPr lang="zh-CN" altLang="en-US"/>
              <a:t>小项</a:t>
            </a:r>
            <a:r>
              <a:rPr lang="zh-CN"/>
              <a:t>的人数分布</a:t>
            </a:r>
          </a:p>
        </c:rich>
      </c:tx>
      <c:layout>
        <c:manualLayout>
          <c:xMode val="edge"/>
          <c:yMode val="edge"/>
          <c:x val="0.21649111755767375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3.0877192982456142E-2"/>
          <c:y val="0.25774408229931012"/>
          <c:w val="0.94947368421052636"/>
          <c:h val="0.5559354151938439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numFmt formatCode="0&quot;人&quot;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[0]!部门</c:f>
              <c:strCache>
                <c:ptCount val="11"/>
                <c:pt idx="0">
                  <c:v>总经办</c:v>
                </c:pt>
                <c:pt idx="1">
                  <c:v>人力资源部</c:v>
                </c:pt>
                <c:pt idx="2">
                  <c:v>财务部</c:v>
                </c:pt>
                <c:pt idx="3">
                  <c:v>生产部</c:v>
                </c:pt>
                <c:pt idx="4">
                  <c:v>销售部</c:v>
                </c:pt>
                <c:pt idx="5">
                  <c:v>市场部</c:v>
                </c:pt>
                <c:pt idx="6">
                  <c:v>信息部</c:v>
                </c:pt>
                <c:pt idx="7">
                  <c:v>贸易部</c:v>
                </c:pt>
                <c:pt idx="8">
                  <c:v>技术部</c:v>
                </c:pt>
                <c:pt idx="9">
                  <c:v>质检部</c:v>
                </c:pt>
                <c:pt idx="10">
                  <c:v>后勤部</c:v>
                </c:pt>
              </c:strCache>
            </c:strRef>
          </c:cat>
          <c:val>
            <c:numRef>
              <c:f>[0]!人数2</c:f>
              <c:numCache>
                <c:formatCode>0;;;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8E-4EC6-9132-B60865591BA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60"/>
        <c:axId val="877923855"/>
        <c:axId val="839077055"/>
      </c:barChart>
      <c:catAx>
        <c:axId val="87792385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839077055"/>
        <c:crosses val="autoZero"/>
        <c:auto val="1"/>
        <c:lblAlgn val="ctr"/>
        <c:lblOffset val="100"/>
        <c:noMultiLvlLbl val="0"/>
      </c:catAx>
      <c:valAx>
        <c:axId val="839077055"/>
        <c:scaling>
          <c:orientation val="minMax"/>
        </c:scaling>
        <c:delete val="1"/>
        <c:axPos val="l"/>
        <c:numFmt formatCode="0;;;" sourceLinked="1"/>
        <c:majorTickMark val="out"/>
        <c:minorTickMark val="none"/>
        <c:tickLblPos val="nextTo"/>
        <c:crossAx val="877923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/>
              <a:t>指定部门下某个类别的人数分布</a:t>
            </a:r>
          </a:p>
        </c:rich>
      </c:tx>
      <c:layout>
        <c:manualLayout>
          <c:xMode val="edge"/>
          <c:yMode val="edge"/>
          <c:x val="0.21649111755767375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3.0877192982456142E-2"/>
          <c:y val="0.24469418102922894"/>
          <c:w val="0.94947368421052636"/>
          <c:h val="0.649015869920284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[0]!类别1</c:f>
              <c:strCache>
                <c:ptCount val="6"/>
                <c:pt idx="0">
                  <c:v>博士</c:v>
                </c:pt>
                <c:pt idx="1">
                  <c:v>硕士</c:v>
                </c:pt>
                <c:pt idx="2">
                  <c:v>本科</c:v>
                </c:pt>
                <c:pt idx="3">
                  <c:v>大专</c:v>
                </c:pt>
                <c:pt idx="4">
                  <c:v>中专</c:v>
                </c:pt>
                <c:pt idx="5">
                  <c:v>高中</c:v>
                </c:pt>
              </c:strCache>
            </c:strRef>
          </c:cat>
          <c:val>
            <c:numRef>
              <c:f>[0]!人数1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E9-47E0-8CF1-1CD78F7235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877923855"/>
        <c:axId val="839077055"/>
      </c:barChart>
      <c:catAx>
        <c:axId val="87792385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839077055"/>
        <c:crosses val="autoZero"/>
        <c:auto val="1"/>
        <c:lblAlgn val="ctr"/>
        <c:lblOffset val="100"/>
        <c:noMultiLvlLbl val="0"/>
      </c:catAx>
      <c:valAx>
        <c:axId val="839077055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877923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Lines="12" dropStyle="combo" dx="22" fmlaLink="绘图数据!$C$3" fmlaRange="绘图数据!$C$4:$C$15" noThreeD="1" sel="3" val="0"/>
</file>

<file path=xl/ctrlProps/ctrlProp2.xml><?xml version="1.0" encoding="utf-8"?>
<formControlPr xmlns="http://schemas.microsoft.com/office/spreadsheetml/2009/9/main" objectType="Drop" dropLines="4" dropStyle="combo" dx="22" fmlaLink="绘图数据!$D$3" fmlaRange="绘图数据!$D$4:$D$7" noThreeD="1" sel="2" val="0"/>
</file>

<file path=xl/ctrlProps/ctrlProp3.xml><?xml version="1.0" encoding="utf-8"?>
<formControlPr xmlns="http://schemas.microsoft.com/office/spreadsheetml/2009/9/main" objectType="Drop" dropStyle="combo" dx="22" fmlaLink="绘图数据!$M$3" fmlaRange="绘图数据!$M$4:$M$7" noThreeD="1" sel="3" val="0"/>
</file>

<file path=xl/ctrlProps/ctrlProp4.xml><?xml version="1.0" encoding="utf-8"?>
<formControlPr xmlns="http://schemas.microsoft.com/office/spreadsheetml/2009/9/main" objectType="Drop" dropStyle="combo" dx="22" fmlaLink="绘图数据!$N$3" fmlaRange="小项" noThreeD="1" sel="5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10</xdr:col>
      <xdr:colOff>114299</xdr:colOff>
      <xdr:row>15</xdr:row>
      <xdr:rowOff>104775</xdr:rowOff>
    </xdr:from>
    <xdr:to>
      <xdr:col>21</xdr:col>
      <xdr:colOff>9524</xdr:colOff>
      <xdr:row>30</xdr:row>
      <xdr:rowOff>38100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15</xdr:row>
      <xdr:rowOff>95249</xdr:rowOff>
    </xdr:from>
    <xdr:to>
      <xdr:col>10</xdr:col>
      <xdr:colOff>57150</xdr:colOff>
      <xdr:row>30</xdr:row>
      <xdr:rowOff>28574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28575</xdr:colOff>
          <xdr:row>17</xdr:row>
          <xdr:rowOff>85725</xdr:rowOff>
        </xdr:from>
        <xdr:to>
          <xdr:col>8</xdr:col>
          <xdr:colOff>76201</xdr:colOff>
          <xdr:row>18</xdr:row>
          <xdr:rowOff>152400</xdr:rowOff>
        </xdr:to>
        <xdr:grpSp>
          <xdr:nvGrpSpPr>
            <xdr:cNvPr id="3" name="组合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GrpSpPr/>
          </xdr:nvGrpSpPr>
          <xdr:grpSpPr>
            <a:xfrm>
              <a:off x="1438275" y="3895725"/>
              <a:ext cx="2428876" cy="276225"/>
              <a:chOff x="3448050" y="3609975"/>
              <a:chExt cx="2190751" cy="304800"/>
            </a:xfrm>
          </xdr:grpSpPr>
          <xdr:sp macro="" textlink="">
            <xdr:nvSpPr>
              <xdr:cNvPr id="1025" name="下拉框 1" hidden="1">
                <a:extLst>
                  <a:ext uri="{63B3BB69-23CF-44E3-9099-C40C66FF867C}">
                    <a14:compatExt spid="_x0000_s1025"/>
                  </a:ext>
                  <a:ext uri="{FF2B5EF4-FFF2-40B4-BE49-F238E27FC236}">
                    <a16:creationId xmlns:a16="http://schemas.microsoft.com/office/drawing/2014/main" id="{00000000-0008-0000-0000-000001040000}"/>
                  </a:ext>
                </a:extLst>
              </xdr:cNvPr>
              <xdr:cNvSpPr/>
            </xdr:nvSpPr>
            <xdr:spPr bwMode="auto">
              <a:xfrm>
                <a:off x="3448050" y="3609975"/>
                <a:ext cx="1171575" cy="304800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26" name="下拉框 2" hidden="1">
                <a:extLst>
                  <a:ext uri="{63B3BB69-23CF-44E3-9099-C40C66FF867C}">
                    <a14:compatExt spid="_x0000_s1026"/>
                  </a:ext>
                  <a:ext uri="{FF2B5EF4-FFF2-40B4-BE49-F238E27FC236}">
                    <a16:creationId xmlns:a16="http://schemas.microsoft.com/office/drawing/2014/main" id="{00000000-0008-0000-0000-000002040000}"/>
                  </a:ext>
                </a:extLst>
              </xdr:cNvPr>
              <xdr:cNvSpPr/>
            </xdr:nvSpPr>
            <xdr:spPr bwMode="auto">
              <a:xfrm>
                <a:off x="4762501" y="3609975"/>
                <a:ext cx="876300" cy="304800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409575</xdr:colOff>
          <xdr:row>17</xdr:row>
          <xdr:rowOff>28575</xdr:rowOff>
        </xdr:from>
        <xdr:to>
          <xdr:col>15</xdr:col>
          <xdr:colOff>126344</xdr:colOff>
          <xdr:row>18</xdr:row>
          <xdr:rowOff>95250</xdr:rowOff>
        </xdr:to>
        <xdr:sp macro="" textlink="">
          <xdr:nvSpPr>
            <xdr:cNvPr id="1027" name="下拉框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426106</xdr:colOff>
          <xdr:row>17</xdr:row>
          <xdr:rowOff>28575</xdr:rowOff>
        </xdr:from>
        <xdr:to>
          <xdr:col>18</xdr:col>
          <xdr:colOff>142875</xdr:colOff>
          <xdr:row>18</xdr:row>
          <xdr:rowOff>95250</xdr:rowOff>
        </xdr:to>
        <xdr:sp macro="" textlink="">
          <xdr:nvSpPr>
            <xdr:cNvPr id="1028" name="下拉框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15"/>
  <sheetViews>
    <sheetView showGridLines="0" topLeftCell="A12" workbookViewId="0">
      <selection activeCell="W20" sqref="W20"/>
    </sheetView>
  </sheetViews>
  <sheetFormatPr defaultRowHeight="16.5" x14ac:dyDescent="0.3"/>
  <cols>
    <col min="1" max="1" width="3.21875" customWidth="1"/>
    <col min="2" max="2" width="7.6640625" customWidth="1"/>
    <col min="3" max="21" width="5.5546875" customWidth="1"/>
  </cols>
  <sheetData>
    <row r="2" spans="2:21" s="9" customFormat="1" ht="16.5" customHeight="1" x14ac:dyDescent="0.3">
      <c r="B2" s="44" t="s">
        <v>0</v>
      </c>
      <c r="C2" s="46" t="s">
        <v>34</v>
      </c>
      <c r="D2" s="42" t="s">
        <v>1</v>
      </c>
      <c r="E2" s="42"/>
      <c r="F2" s="41" t="s">
        <v>2</v>
      </c>
      <c r="G2" s="42"/>
      <c r="H2" s="42"/>
      <c r="I2" s="42"/>
      <c r="J2" s="42"/>
      <c r="K2" s="43"/>
      <c r="L2" s="41" t="s">
        <v>3</v>
      </c>
      <c r="M2" s="42"/>
      <c r="N2" s="42"/>
      <c r="O2" s="42"/>
      <c r="P2" s="43"/>
      <c r="Q2" s="42" t="s">
        <v>4</v>
      </c>
      <c r="R2" s="42"/>
      <c r="S2" s="42"/>
      <c r="T2" s="42"/>
      <c r="U2" s="43"/>
    </row>
    <row r="3" spans="2:21" s="9" customFormat="1" ht="35.25" customHeight="1" x14ac:dyDescent="0.3">
      <c r="B3" s="45"/>
      <c r="C3" s="47"/>
      <c r="D3" s="5" t="s">
        <v>5</v>
      </c>
      <c r="E3" s="6" t="s">
        <v>6</v>
      </c>
      <c r="F3" s="7" t="s">
        <v>40</v>
      </c>
      <c r="G3" s="7" t="s">
        <v>7</v>
      </c>
      <c r="H3" s="7" t="s">
        <v>8</v>
      </c>
      <c r="I3" s="7" t="s">
        <v>9</v>
      </c>
      <c r="J3" s="7" t="s">
        <v>10</v>
      </c>
      <c r="K3" s="6" t="s">
        <v>11</v>
      </c>
      <c r="L3" s="5" t="s">
        <v>12</v>
      </c>
      <c r="M3" s="7" t="s">
        <v>13</v>
      </c>
      <c r="N3" s="7" t="s">
        <v>14</v>
      </c>
      <c r="O3" s="7" t="s">
        <v>15</v>
      </c>
      <c r="P3" s="6" t="s">
        <v>16</v>
      </c>
      <c r="Q3" s="5" t="s">
        <v>17</v>
      </c>
      <c r="R3" s="7" t="s">
        <v>18</v>
      </c>
      <c r="S3" s="7" t="s">
        <v>19</v>
      </c>
      <c r="T3" s="7" t="s">
        <v>20</v>
      </c>
      <c r="U3" s="6" t="s">
        <v>21</v>
      </c>
    </row>
    <row r="4" spans="2:21" x14ac:dyDescent="0.3">
      <c r="B4" s="3" t="s">
        <v>22</v>
      </c>
      <c r="C4" s="10">
        <v>7</v>
      </c>
      <c r="D4" s="11">
        <v>5</v>
      </c>
      <c r="E4" s="12">
        <v>2</v>
      </c>
      <c r="F4" s="13"/>
      <c r="G4" s="13">
        <v>1</v>
      </c>
      <c r="H4" s="13">
        <v>3</v>
      </c>
      <c r="I4" s="13">
        <v>2</v>
      </c>
      <c r="J4" s="13">
        <v>1</v>
      </c>
      <c r="K4" s="12">
        <v>0</v>
      </c>
      <c r="L4" s="11">
        <v>0</v>
      </c>
      <c r="M4" s="13">
        <v>3</v>
      </c>
      <c r="N4" s="13">
        <v>2</v>
      </c>
      <c r="O4" s="13">
        <v>2</v>
      </c>
      <c r="P4" s="12">
        <v>0</v>
      </c>
      <c r="Q4" s="11">
        <v>3</v>
      </c>
      <c r="R4" s="13">
        <v>2</v>
      </c>
      <c r="S4" s="13">
        <v>0</v>
      </c>
      <c r="T4" s="13">
        <v>0</v>
      </c>
      <c r="U4" s="12">
        <v>2</v>
      </c>
    </row>
    <row r="5" spans="2:21" x14ac:dyDescent="0.3">
      <c r="B5" s="2" t="s">
        <v>23</v>
      </c>
      <c r="C5" s="14">
        <v>10</v>
      </c>
      <c r="D5" s="15">
        <v>6</v>
      </c>
      <c r="E5" s="16">
        <v>4</v>
      </c>
      <c r="F5" s="17">
        <v>1</v>
      </c>
      <c r="G5" s="17">
        <v>1</v>
      </c>
      <c r="H5" s="17">
        <v>6</v>
      </c>
      <c r="I5" s="17">
        <v>1</v>
      </c>
      <c r="J5" s="17">
        <v>0</v>
      </c>
      <c r="K5" s="16">
        <v>1</v>
      </c>
      <c r="L5" s="15">
        <v>0</v>
      </c>
      <c r="M5" s="17">
        <v>5</v>
      </c>
      <c r="N5" s="17">
        <v>4</v>
      </c>
      <c r="O5" s="17">
        <v>1</v>
      </c>
      <c r="P5" s="16">
        <v>0</v>
      </c>
      <c r="Q5" s="15">
        <v>5</v>
      </c>
      <c r="R5" s="17">
        <v>3</v>
      </c>
      <c r="S5" s="17">
        <v>2</v>
      </c>
      <c r="T5" s="17">
        <v>0</v>
      </c>
      <c r="U5" s="16">
        <v>0</v>
      </c>
    </row>
    <row r="6" spans="2:21" x14ac:dyDescent="0.3">
      <c r="B6" s="2" t="s">
        <v>24</v>
      </c>
      <c r="C6" s="14">
        <v>12</v>
      </c>
      <c r="D6" s="15">
        <v>4</v>
      </c>
      <c r="E6" s="16">
        <v>8</v>
      </c>
      <c r="F6" s="17">
        <v>2</v>
      </c>
      <c r="G6" s="17">
        <v>3</v>
      </c>
      <c r="H6" s="17">
        <v>5</v>
      </c>
      <c r="I6" s="17">
        <v>2</v>
      </c>
      <c r="J6" s="17">
        <v>0</v>
      </c>
      <c r="K6" s="16">
        <v>0</v>
      </c>
      <c r="L6" s="15">
        <v>2</v>
      </c>
      <c r="M6" s="17">
        <v>5</v>
      </c>
      <c r="N6" s="17">
        <v>1</v>
      </c>
      <c r="O6" s="17">
        <v>3</v>
      </c>
      <c r="P6" s="16">
        <v>1</v>
      </c>
      <c r="Q6" s="15">
        <v>3</v>
      </c>
      <c r="R6" s="17">
        <v>5</v>
      </c>
      <c r="S6" s="17">
        <v>2</v>
      </c>
      <c r="T6" s="17">
        <v>1</v>
      </c>
      <c r="U6" s="16">
        <v>1</v>
      </c>
    </row>
    <row r="7" spans="2:21" x14ac:dyDescent="0.3">
      <c r="B7" s="2" t="s">
        <v>25</v>
      </c>
      <c r="C7" s="14">
        <v>15</v>
      </c>
      <c r="D7" s="15">
        <v>9</v>
      </c>
      <c r="E7" s="16">
        <v>6</v>
      </c>
      <c r="F7" s="17">
        <v>2</v>
      </c>
      <c r="G7" s="17">
        <v>8</v>
      </c>
      <c r="H7" s="17">
        <v>4</v>
      </c>
      <c r="I7" s="17">
        <v>1</v>
      </c>
      <c r="J7" s="17">
        <v>0</v>
      </c>
      <c r="K7" s="16">
        <v>0</v>
      </c>
      <c r="L7" s="15">
        <v>0</v>
      </c>
      <c r="M7" s="17">
        <v>7</v>
      </c>
      <c r="N7" s="17">
        <v>6</v>
      </c>
      <c r="O7" s="17">
        <v>0</v>
      </c>
      <c r="P7" s="16">
        <v>2</v>
      </c>
      <c r="Q7" s="15">
        <v>11</v>
      </c>
      <c r="R7" s="17">
        <v>0</v>
      </c>
      <c r="S7" s="17">
        <v>2</v>
      </c>
      <c r="T7" s="17">
        <v>0</v>
      </c>
      <c r="U7" s="16">
        <v>2</v>
      </c>
    </row>
    <row r="8" spans="2:21" x14ac:dyDescent="0.3">
      <c r="B8" s="2" t="s">
        <v>26</v>
      </c>
      <c r="C8" s="14">
        <v>15</v>
      </c>
      <c r="D8" s="15">
        <v>10</v>
      </c>
      <c r="E8" s="16">
        <v>5</v>
      </c>
      <c r="F8" s="17">
        <v>1</v>
      </c>
      <c r="G8" s="17">
        <v>2</v>
      </c>
      <c r="H8" s="17">
        <v>8</v>
      </c>
      <c r="I8" s="17">
        <v>1</v>
      </c>
      <c r="J8" s="17">
        <v>2</v>
      </c>
      <c r="K8" s="16">
        <v>1</v>
      </c>
      <c r="L8" s="15">
        <v>0</v>
      </c>
      <c r="M8" s="17">
        <v>8</v>
      </c>
      <c r="N8" s="17">
        <v>7</v>
      </c>
      <c r="O8" s="17">
        <v>0</v>
      </c>
      <c r="P8" s="16">
        <v>0</v>
      </c>
      <c r="Q8" s="15">
        <v>11</v>
      </c>
      <c r="R8" s="17">
        <v>0</v>
      </c>
      <c r="S8" s="17">
        <v>2</v>
      </c>
      <c r="T8" s="17">
        <v>1</v>
      </c>
      <c r="U8" s="16">
        <v>1</v>
      </c>
    </row>
    <row r="9" spans="2:21" x14ac:dyDescent="0.3">
      <c r="B9" s="2" t="s">
        <v>27</v>
      </c>
      <c r="C9" s="14">
        <v>11</v>
      </c>
      <c r="D9" s="15">
        <v>9</v>
      </c>
      <c r="E9" s="16">
        <v>2</v>
      </c>
      <c r="F9" s="17"/>
      <c r="G9" s="17">
        <v>0</v>
      </c>
      <c r="H9" s="17">
        <v>6</v>
      </c>
      <c r="I9" s="17">
        <v>2</v>
      </c>
      <c r="J9" s="17">
        <v>0</v>
      </c>
      <c r="K9" s="16">
        <v>3</v>
      </c>
      <c r="L9" s="15">
        <v>0</v>
      </c>
      <c r="M9" s="17">
        <v>4</v>
      </c>
      <c r="N9" s="17">
        <v>3</v>
      </c>
      <c r="O9" s="17">
        <v>3</v>
      </c>
      <c r="P9" s="16">
        <v>1</v>
      </c>
      <c r="Q9" s="15">
        <v>0</v>
      </c>
      <c r="R9" s="17">
        <v>0</v>
      </c>
      <c r="S9" s="17">
        <v>8</v>
      </c>
      <c r="T9" s="17">
        <v>2</v>
      </c>
      <c r="U9" s="16">
        <v>1</v>
      </c>
    </row>
    <row r="10" spans="2:21" x14ac:dyDescent="0.3">
      <c r="B10" s="2" t="s">
        <v>28</v>
      </c>
      <c r="C10" s="14">
        <v>4</v>
      </c>
      <c r="D10" s="15">
        <v>3</v>
      </c>
      <c r="E10" s="16">
        <v>1</v>
      </c>
      <c r="F10" s="17"/>
      <c r="G10" s="17">
        <v>1</v>
      </c>
      <c r="H10" s="17">
        <v>3</v>
      </c>
      <c r="I10" s="17">
        <v>0</v>
      </c>
      <c r="J10" s="17">
        <v>0</v>
      </c>
      <c r="K10" s="16">
        <v>0</v>
      </c>
      <c r="L10" s="15">
        <v>0</v>
      </c>
      <c r="M10" s="17">
        <v>1</v>
      </c>
      <c r="N10" s="17">
        <v>3</v>
      </c>
      <c r="O10" s="17">
        <v>0</v>
      </c>
      <c r="P10" s="16">
        <v>0</v>
      </c>
      <c r="Q10" s="15">
        <v>0</v>
      </c>
      <c r="R10" s="17">
        <v>1</v>
      </c>
      <c r="S10" s="17">
        <v>3</v>
      </c>
      <c r="T10" s="17">
        <v>0</v>
      </c>
      <c r="U10" s="16">
        <v>0</v>
      </c>
    </row>
    <row r="11" spans="2:21" x14ac:dyDescent="0.3">
      <c r="B11" s="2" t="s">
        <v>29</v>
      </c>
      <c r="C11" s="14">
        <v>26</v>
      </c>
      <c r="D11" s="15">
        <v>18</v>
      </c>
      <c r="E11" s="16">
        <v>8</v>
      </c>
      <c r="F11" s="17">
        <v>3</v>
      </c>
      <c r="G11" s="17">
        <v>3</v>
      </c>
      <c r="H11" s="17">
        <v>12</v>
      </c>
      <c r="I11" s="17">
        <v>6</v>
      </c>
      <c r="J11" s="17">
        <v>2</v>
      </c>
      <c r="K11" s="16">
        <v>0</v>
      </c>
      <c r="L11" s="15">
        <v>3</v>
      </c>
      <c r="M11" s="17">
        <v>10</v>
      </c>
      <c r="N11" s="17">
        <v>5</v>
      </c>
      <c r="O11" s="17">
        <v>6</v>
      </c>
      <c r="P11" s="16">
        <v>2</v>
      </c>
      <c r="Q11" s="15">
        <v>4</v>
      </c>
      <c r="R11" s="17">
        <v>11</v>
      </c>
      <c r="S11" s="17">
        <v>8</v>
      </c>
      <c r="T11" s="17">
        <v>1</v>
      </c>
      <c r="U11" s="16">
        <v>2</v>
      </c>
    </row>
    <row r="12" spans="2:21" x14ac:dyDescent="0.3">
      <c r="B12" s="2" t="s">
        <v>30</v>
      </c>
      <c r="C12" s="14">
        <v>17</v>
      </c>
      <c r="D12" s="15">
        <v>9</v>
      </c>
      <c r="E12" s="16">
        <v>8</v>
      </c>
      <c r="F12" s="17">
        <v>2</v>
      </c>
      <c r="G12" s="17">
        <v>6</v>
      </c>
      <c r="H12" s="17">
        <v>8</v>
      </c>
      <c r="I12" s="17">
        <v>0</v>
      </c>
      <c r="J12" s="17">
        <v>1</v>
      </c>
      <c r="K12" s="16">
        <v>0</v>
      </c>
      <c r="L12" s="15">
        <v>0</v>
      </c>
      <c r="M12" s="17">
        <v>7</v>
      </c>
      <c r="N12" s="17">
        <v>8</v>
      </c>
      <c r="O12" s="17">
        <v>2</v>
      </c>
      <c r="P12" s="16">
        <v>0</v>
      </c>
      <c r="Q12" s="15">
        <v>11</v>
      </c>
      <c r="R12" s="17">
        <v>2</v>
      </c>
      <c r="S12" s="17">
        <v>3</v>
      </c>
      <c r="T12" s="17">
        <v>1</v>
      </c>
      <c r="U12" s="16">
        <v>0</v>
      </c>
    </row>
    <row r="13" spans="2:21" x14ac:dyDescent="0.3">
      <c r="B13" s="2" t="s">
        <v>31</v>
      </c>
      <c r="C13" s="14">
        <v>6</v>
      </c>
      <c r="D13" s="15">
        <v>4</v>
      </c>
      <c r="E13" s="16">
        <v>2</v>
      </c>
      <c r="F13" s="17"/>
      <c r="G13" s="17">
        <v>3</v>
      </c>
      <c r="H13" s="17">
        <v>3</v>
      </c>
      <c r="I13" s="17">
        <v>0</v>
      </c>
      <c r="J13" s="17">
        <v>0</v>
      </c>
      <c r="K13" s="16">
        <v>0</v>
      </c>
      <c r="L13" s="15">
        <v>0</v>
      </c>
      <c r="M13" s="17">
        <v>5</v>
      </c>
      <c r="N13" s="17">
        <v>0</v>
      </c>
      <c r="O13" s="17">
        <v>1</v>
      </c>
      <c r="P13" s="16">
        <v>0</v>
      </c>
      <c r="Q13" s="15">
        <v>2</v>
      </c>
      <c r="R13" s="17">
        <v>3</v>
      </c>
      <c r="S13" s="17">
        <v>1</v>
      </c>
      <c r="T13" s="17">
        <v>0</v>
      </c>
      <c r="U13" s="16">
        <v>0</v>
      </c>
    </row>
    <row r="14" spans="2:21" x14ac:dyDescent="0.3">
      <c r="B14" s="4" t="s">
        <v>32</v>
      </c>
      <c r="C14" s="18">
        <v>4</v>
      </c>
      <c r="D14" s="19">
        <v>4</v>
      </c>
      <c r="E14" s="20">
        <v>0</v>
      </c>
      <c r="F14" s="21"/>
      <c r="G14" s="21">
        <v>0</v>
      </c>
      <c r="H14" s="21">
        <v>2</v>
      </c>
      <c r="I14" s="21">
        <v>1</v>
      </c>
      <c r="J14" s="21">
        <v>0</v>
      </c>
      <c r="K14" s="20">
        <v>1</v>
      </c>
      <c r="L14" s="19">
        <v>0</v>
      </c>
      <c r="M14" s="21">
        <v>2</v>
      </c>
      <c r="N14" s="21">
        <v>1</v>
      </c>
      <c r="O14" s="21">
        <v>1</v>
      </c>
      <c r="P14" s="20">
        <v>0</v>
      </c>
      <c r="Q14" s="19">
        <v>1</v>
      </c>
      <c r="R14" s="21">
        <v>1</v>
      </c>
      <c r="S14" s="21">
        <v>1</v>
      </c>
      <c r="T14" s="21">
        <v>0</v>
      </c>
      <c r="U14" s="20">
        <v>1</v>
      </c>
    </row>
    <row r="15" spans="2:21" ht="17.25" thickBot="1" x14ac:dyDescent="0.35">
      <c r="B15" s="1" t="s">
        <v>33</v>
      </c>
      <c r="C15" s="22">
        <f t="shared" ref="C15:U15" si="0">SUM(C4:C14)</f>
        <v>127</v>
      </c>
      <c r="D15" s="23">
        <f t="shared" si="0"/>
        <v>81</v>
      </c>
      <c r="E15" s="24">
        <f t="shared" si="0"/>
        <v>46</v>
      </c>
      <c r="F15" s="25">
        <f>SUM(F4:F14)</f>
        <v>11</v>
      </c>
      <c r="G15" s="25">
        <f t="shared" si="0"/>
        <v>28</v>
      </c>
      <c r="H15" s="25">
        <f t="shared" si="0"/>
        <v>60</v>
      </c>
      <c r="I15" s="25">
        <f t="shared" si="0"/>
        <v>16</v>
      </c>
      <c r="J15" s="25">
        <f t="shared" si="0"/>
        <v>6</v>
      </c>
      <c r="K15" s="24">
        <f t="shared" si="0"/>
        <v>6</v>
      </c>
      <c r="L15" s="23">
        <f t="shared" si="0"/>
        <v>5</v>
      </c>
      <c r="M15" s="25">
        <f t="shared" si="0"/>
        <v>57</v>
      </c>
      <c r="N15" s="25">
        <f t="shared" si="0"/>
        <v>40</v>
      </c>
      <c r="O15" s="25">
        <f t="shared" si="0"/>
        <v>19</v>
      </c>
      <c r="P15" s="24">
        <f t="shared" si="0"/>
        <v>6</v>
      </c>
      <c r="Q15" s="23">
        <f t="shared" si="0"/>
        <v>51</v>
      </c>
      <c r="R15" s="25">
        <f t="shared" si="0"/>
        <v>28</v>
      </c>
      <c r="S15" s="25">
        <f t="shared" si="0"/>
        <v>32</v>
      </c>
      <c r="T15" s="25">
        <f t="shared" si="0"/>
        <v>6</v>
      </c>
      <c r="U15" s="24">
        <f t="shared" si="0"/>
        <v>10</v>
      </c>
    </row>
  </sheetData>
  <mergeCells count="6">
    <mergeCell ref="L2:P2"/>
    <mergeCell ref="Q2:U2"/>
    <mergeCell ref="B2:B3"/>
    <mergeCell ref="C2:C3"/>
    <mergeCell ref="D2:E2"/>
    <mergeCell ref="F2:K2"/>
  </mergeCells>
  <phoneticPr fontId="4" type="noConversion"/>
  <pageMargins left="0.7" right="0.7" top="0.75" bottom="0.75" header="0.3" footer="0.3"/>
  <pageSetup paperSize="9"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下拉框 1">
              <controlPr defaultSize="0" autoLine="0" autoPict="0">
                <anchor moveWithCells="1">
                  <from>
                    <xdr:col>3</xdr:col>
                    <xdr:colOff>28575</xdr:colOff>
                    <xdr:row>17</xdr:row>
                    <xdr:rowOff>85725</xdr:rowOff>
                  </from>
                  <to>
                    <xdr:col>5</xdr:col>
                    <xdr:colOff>371475</xdr:colOff>
                    <xdr:row>18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下拉框 2">
              <controlPr defaultSize="0" autoLine="0" autoPict="0">
                <anchor moveWithCells="1">
                  <from>
                    <xdr:col>6</xdr:col>
                    <xdr:colOff>57150</xdr:colOff>
                    <xdr:row>17</xdr:row>
                    <xdr:rowOff>85725</xdr:rowOff>
                  </from>
                  <to>
                    <xdr:col>8</xdr:col>
                    <xdr:colOff>76200</xdr:colOff>
                    <xdr:row>18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下拉框 3">
              <controlPr defaultSize="0" autoLine="0" autoPict="0">
                <anchor moveWithCells="1">
                  <from>
                    <xdr:col>12</xdr:col>
                    <xdr:colOff>409575</xdr:colOff>
                    <xdr:row>17</xdr:row>
                    <xdr:rowOff>28575</xdr:rowOff>
                  </from>
                  <to>
                    <xdr:col>15</xdr:col>
                    <xdr:colOff>123825</xdr:colOff>
                    <xdr:row>18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下拉框 4">
              <controlPr defaultSize="0" autoLine="0" autoPict="0">
                <anchor moveWithCells="1">
                  <from>
                    <xdr:col>15</xdr:col>
                    <xdr:colOff>428625</xdr:colOff>
                    <xdr:row>17</xdr:row>
                    <xdr:rowOff>28575</xdr:rowOff>
                  </from>
                  <to>
                    <xdr:col>18</xdr:col>
                    <xdr:colOff>142875</xdr:colOff>
                    <xdr:row>18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6FED-6464-4834-9282-84340C3D5DB3}">
  <dimension ref="B2:U15"/>
  <sheetViews>
    <sheetView showGridLines="0" tabSelected="1" topLeftCell="A15" workbookViewId="0">
      <selection activeCell="Q25" sqref="Q25"/>
    </sheetView>
  </sheetViews>
  <sheetFormatPr defaultRowHeight="16.5" x14ac:dyDescent="0.3"/>
  <cols>
    <col min="1" max="1" width="3.21875" customWidth="1"/>
    <col min="2" max="2" width="7.6640625" customWidth="1"/>
    <col min="3" max="21" width="5.5546875" customWidth="1"/>
  </cols>
  <sheetData>
    <row r="2" spans="2:21" s="9" customFormat="1" ht="16.5" customHeight="1" x14ac:dyDescent="0.3">
      <c r="B2" s="44" t="s">
        <v>0</v>
      </c>
      <c r="C2" s="46" t="s">
        <v>34</v>
      </c>
      <c r="D2" s="42" t="s">
        <v>1</v>
      </c>
      <c r="E2" s="42"/>
      <c r="F2" s="41" t="s">
        <v>2</v>
      </c>
      <c r="G2" s="42"/>
      <c r="H2" s="42"/>
      <c r="I2" s="42"/>
      <c r="J2" s="42"/>
      <c r="K2" s="43"/>
      <c r="L2" s="41" t="s">
        <v>3</v>
      </c>
      <c r="M2" s="42"/>
      <c r="N2" s="42"/>
      <c r="O2" s="42"/>
      <c r="P2" s="43"/>
      <c r="Q2" s="42" t="s">
        <v>4</v>
      </c>
      <c r="R2" s="42"/>
      <c r="S2" s="42"/>
      <c r="T2" s="42"/>
      <c r="U2" s="43"/>
    </row>
    <row r="3" spans="2:21" s="9" customFormat="1" ht="35.25" customHeight="1" x14ac:dyDescent="0.3">
      <c r="B3" s="45"/>
      <c r="C3" s="47"/>
      <c r="D3" s="5" t="s">
        <v>5</v>
      </c>
      <c r="E3" s="6" t="s">
        <v>6</v>
      </c>
      <c r="F3" s="7" t="s">
        <v>40</v>
      </c>
      <c r="G3" s="7" t="s">
        <v>7</v>
      </c>
      <c r="H3" s="7" t="s">
        <v>8</v>
      </c>
      <c r="I3" s="7" t="s">
        <v>9</v>
      </c>
      <c r="J3" s="7" t="s">
        <v>10</v>
      </c>
      <c r="K3" s="6" t="s">
        <v>11</v>
      </c>
      <c r="L3" s="5" t="s">
        <v>12</v>
      </c>
      <c r="M3" s="7" t="s">
        <v>13</v>
      </c>
      <c r="N3" s="7" t="s">
        <v>14</v>
      </c>
      <c r="O3" s="7" t="s">
        <v>15</v>
      </c>
      <c r="P3" s="6" t="s">
        <v>16</v>
      </c>
      <c r="Q3" s="5" t="s">
        <v>17</v>
      </c>
      <c r="R3" s="7" t="s">
        <v>18</v>
      </c>
      <c r="S3" s="7" t="s">
        <v>19</v>
      </c>
      <c r="T3" s="7" t="s">
        <v>20</v>
      </c>
      <c r="U3" s="6" t="s">
        <v>21</v>
      </c>
    </row>
    <row r="4" spans="2:21" x14ac:dyDescent="0.3">
      <c r="B4" s="3" t="s">
        <v>22</v>
      </c>
      <c r="C4" s="10">
        <v>7</v>
      </c>
      <c r="D4" s="11">
        <v>5</v>
      </c>
      <c r="E4" s="12">
        <v>2</v>
      </c>
      <c r="F4" s="13"/>
      <c r="G4" s="13">
        <v>1</v>
      </c>
      <c r="H4" s="13">
        <v>3</v>
      </c>
      <c r="I4" s="13">
        <v>2</v>
      </c>
      <c r="J4" s="13">
        <v>1</v>
      </c>
      <c r="K4" s="12">
        <v>0</v>
      </c>
      <c r="L4" s="11">
        <v>0</v>
      </c>
      <c r="M4" s="13">
        <v>3</v>
      </c>
      <c r="N4" s="13">
        <v>2</v>
      </c>
      <c r="O4" s="13">
        <v>2</v>
      </c>
      <c r="P4" s="12">
        <v>0</v>
      </c>
      <c r="Q4" s="11">
        <v>3</v>
      </c>
      <c r="R4" s="13">
        <v>2</v>
      </c>
      <c r="S4" s="13">
        <v>0</v>
      </c>
      <c r="T4" s="13">
        <v>0</v>
      </c>
      <c r="U4" s="12">
        <v>2</v>
      </c>
    </row>
    <row r="5" spans="2:21" x14ac:dyDescent="0.3">
      <c r="B5" s="2" t="s">
        <v>23</v>
      </c>
      <c r="C5" s="14">
        <v>10</v>
      </c>
      <c r="D5" s="15">
        <v>6</v>
      </c>
      <c r="E5" s="16">
        <v>4</v>
      </c>
      <c r="F5" s="17">
        <v>1</v>
      </c>
      <c r="G5" s="17">
        <v>1</v>
      </c>
      <c r="H5" s="17">
        <v>6</v>
      </c>
      <c r="I5" s="17">
        <v>1</v>
      </c>
      <c r="J5" s="17">
        <v>0</v>
      </c>
      <c r="K5" s="16">
        <v>1</v>
      </c>
      <c r="L5" s="15">
        <v>0</v>
      </c>
      <c r="M5" s="17">
        <v>5</v>
      </c>
      <c r="N5" s="17">
        <v>4</v>
      </c>
      <c r="O5" s="17">
        <v>1</v>
      </c>
      <c r="P5" s="16">
        <v>0</v>
      </c>
      <c r="Q5" s="15">
        <v>5</v>
      </c>
      <c r="R5" s="17">
        <v>3</v>
      </c>
      <c r="S5" s="17">
        <v>2</v>
      </c>
      <c r="T5" s="17">
        <v>0</v>
      </c>
      <c r="U5" s="16">
        <v>0</v>
      </c>
    </row>
    <row r="6" spans="2:21" x14ac:dyDescent="0.3">
      <c r="B6" s="2" t="s">
        <v>24</v>
      </c>
      <c r="C6" s="14">
        <v>12</v>
      </c>
      <c r="D6" s="15">
        <v>4</v>
      </c>
      <c r="E6" s="16">
        <v>8</v>
      </c>
      <c r="F6" s="17">
        <v>2</v>
      </c>
      <c r="G6" s="17">
        <v>3</v>
      </c>
      <c r="H6" s="17">
        <v>5</v>
      </c>
      <c r="I6" s="17">
        <v>2</v>
      </c>
      <c r="J6" s="17">
        <v>0</v>
      </c>
      <c r="K6" s="16">
        <v>0</v>
      </c>
      <c r="L6" s="15">
        <v>2</v>
      </c>
      <c r="M6" s="17">
        <v>5</v>
      </c>
      <c r="N6" s="17">
        <v>1</v>
      </c>
      <c r="O6" s="17">
        <v>3</v>
      </c>
      <c r="P6" s="16">
        <v>1</v>
      </c>
      <c r="Q6" s="15">
        <v>3</v>
      </c>
      <c r="R6" s="17">
        <v>5</v>
      </c>
      <c r="S6" s="17">
        <v>2</v>
      </c>
      <c r="T6" s="17">
        <v>1</v>
      </c>
      <c r="U6" s="16">
        <v>1</v>
      </c>
    </row>
    <row r="7" spans="2:21" x14ac:dyDescent="0.3">
      <c r="B7" s="2" t="s">
        <v>25</v>
      </c>
      <c r="C7" s="14">
        <v>15</v>
      </c>
      <c r="D7" s="15">
        <v>9</v>
      </c>
      <c r="E7" s="16">
        <v>6</v>
      </c>
      <c r="F7" s="17">
        <v>2</v>
      </c>
      <c r="G7" s="17">
        <v>8</v>
      </c>
      <c r="H7" s="17">
        <v>4</v>
      </c>
      <c r="I7" s="17">
        <v>1</v>
      </c>
      <c r="J7" s="17">
        <v>0</v>
      </c>
      <c r="K7" s="16">
        <v>0</v>
      </c>
      <c r="L7" s="15">
        <v>0</v>
      </c>
      <c r="M7" s="17">
        <v>7</v>
      </c>
      <c r="N7" s="17">
        <v>6</v>
      </c>
      <c r="O7" s="17">
        <v>0</v>
      </c>
      <c r="P7" s="16">
        <v>2</v>
      </c>
      <c r="Q7" s="15">
        <v>11</v>
      </c>
      <c r="R7" s="17">
        <v>0</v>
      </c>
      <c r="S7" s="17">
        <v>2</v>
      </c>
      <c r="T7" s="17">
        <v>0</v>
      </c>
      <c r="U7" s="16">
        <v>2</v>
      </c>
    </row>
    <row r="8" spans="2:21" x14ac:dyDescent="0.3">
      <c r="B8" s="2" t="s">
        <v>26</v>
      </c>
      <c r="C8" s="14">
        <v>15</v>
      </c>
      <c r="D8" s="15">
        <v>10</v>
      </c>
      <c r="E8" s="16">
        <v>5</v>
      </c>
      <c r="F8" s="17">
        <v>1</v>
      </c>
      <c r="G8" s="17">
        <v>2</v>
      </c>
      <c r="H8" s="17">
        <v>8</v>
      </c>
      <c r="I8" s="17">
        <v>1</v>
      </c>
      <c r="J8" s="17">
        <v>2</v>
      </c>
      <c r="K8" s="16">
        <v>1</v>
      </c>
      <c r="L8" s="15">
        <v>0</v>
      </c>
      <c r="M8" s="17">
        <v>8</v>
      </c>
      <c r="N8" s="17">
        <v>7</v>
      </c>
      <c r="O8" s="17">
        <v>0</v>
      </c>
      <c r="P8" s="16">
        <v>0</v>
      </c>
      <c r="Q8" s="15">
        <v>11</v>
      </c>
      <c r="R8" s="17">
        <v>0</v>
      </c>
      <c r="S8" s="17">
        <v>2</v>
      </c>
      <c r="T8" s="17">
        <v>1</v>
      </c>
      <c r="U8" s="16">
        <v>1</v>
      </c>
    </row>
    <row r="9" spans="2:21" x14ac:dyDescent="0.3">
      <c r="B9" s="2" t="s">
        <v>27</v>
      </c>
      <c r="C9" s="14">
        <v>11</v>
      </c>
      <c r="D9" s="15">
        <v>9</v>
      </c>
      <c r="E9" s="16">
        <v>2</v>
      </c>
      <c r="F9" s="17"/>
      <c r="G9" s="17">
        <v>0</v>
      </c>
      <c r="H9" s="17">
        <v>6</v>
      </c>
      <c r="I9" s="17">
        <v>2</v>
      </c>
      <c r="J9" s="17">
        <v>0</v>
      </c>
      <c r="K9" s="16">
        <v>3</v>
      </c>
      <c r="L9" s="15">
        <v>0</v>
      </c>
      <c r="M9" s="17">
        <v>4</v>
      </c>
      <c r="N9" s="17">
        <v>3</v>
      </c>
      <c r="O9" s="17">
        <v>3</v>
      </c>
      <c r="P9" s="16">
        <v>1</v>
      </c>
      <c r="Q9" s="15">
        <v>0</v>
      </c>
      <c r="R9" s="17">
        <v>0</v>
      </c>
      <c r="S9" s="17">
        <v>8</v>
      </c>
      <c r="T9" s="17">
        <v>2</v>
      </c>
      <c r="U9" s="16">
        <v>1</v>
      </c>
    </row>
    <row r="10" spans="2:21" x14ac:dyDescent="0.3">
      <c r="B10" s="2" t="s">
        <v>28</v>
      </c>
      <c r="C10" s="14">
        <v>4</v>
      </c>
      <c r="D10" s="15">
        <v>3</v>
      </c>
      <c r="E10" s="16">
        <v>1</v>
      </c>
      <c r="F10" s="17"/>
      <c r="G10" s="17">
        <v>1</v>
      </c>
      <c r="H10" s="17">
        <v>3</v>
      </c>
      <c r="I10" s="17">
        <v>0</v>
      </c>
      <c r="J10" s="17">
        <v>0</v>
      </c>
      <c r="K10" s="16">
        <v>0</v>
      </c>
      <c r="L10" s="15">
        <v>0</v>
      </c>
      <c r="M10" s="17">
        <v>1</v>
      </c>
      <c r="N10" s="17">
        <v>3</v>
      </c>
      <c r="O10" s="17">
        <v>0</v>
      </c>
      <c r="P10" s="16">
        <v>0</v>
      </c>
      <c r="Q10" s="15">
        <v>0</v>
      </c>
      <c r="R10" s="17">
        <v>1</v>
      </c>
      <c r="S10" s="17">
        <v>3</v>
      </c>
      <c r="T10" s="17">
        <v>0</v>
      </c>
      <c r="U10" s="16">
        <v>0</v>
      </c>
    </row>
    <row r="11" spans="2:21" x14ac:dyDescent="0.3">
      <c r="B11" s="2" t="s">
        <v>29</v>
      </c>
      <c r="C11" s="14">
        <v>26</v>
      </c>
      <c r="D11" s="15">
        <v>18</v>
      </c>
      <c r="E11" s="16">
        <v>8</v>
      </c>
      <c r="F11" s="17">
        <v>3</v>
      </c>
      <c r="G11" s="17">
        <v>3</v>
      </c>
      <c r="H11" s="17">
        <v>12</v>
      </c>
      <c r="I11" s="17">
        <v>6</v>
      </c>
      <c r="J11" s="17">
        <v>2</v>
      </c>
      <c r="K11" s="16">
        <v>0</v>
      </c>
      <c r="L11" s="15">
        <v>3</v>
      </c>
      <c r="M11" s="17">
        <v>10</v>
      </c>
      <c r="N11" s="17">
        <v>5</v>
      </c>
      <c r="O11" s="17">
        <v>6</v>
      </c>
      <c r="P11" s="16">
        <v>2</v>
      </c>
      <c r="Q11" s="15">
        <v>4</v>
      </c>
      <c r="R11" s="17">
        <v>11</v>
      </c>
      <c r="S11" s="17">
        <v>8</v>
      </c>
      <c r="T11" s="17">
        <v>1</v>
      </c>
      <c r="U11" s="16">
        <v>2</v>
      </c>
    </row>
    <row r="12" spans="2:21" x14ac:dyDescent="0.3">
      <c r="B12" s="2" t="s">
        <v>30</v>
      </c>
      <c r="C12" s="14">
        <v>17</v>
      </c>
      <c r="D12" s="15">
        <v>9</v>
      </c>
      <c r="E12" s="16">
        <v>8</v>
      </c>
      <c r="F12" s="17">
        <v>2</v>
      </c>
      <c r="G12" s="17">
        <v>6</v>
      </c>
      <c r="H12" s="17">
        <v>8</v>
      </c>
      <c r="I12" s="17">
        <v>0</v>
      </c>
      <c r="J12" s="17">
        <v>1</v>
      </c>
      <c r="K12" s="16">
        <v>0</v>
      </c>
      <c r="L12" s="15">
        <v>0</v>
      </c>
      <c r="M12" s="17">
        <v>7</v>
      </c>
      <c r="N12" s="17">
        <v>8</v>
      </c>
      <c r="O12" s="17">
        <v>2</v>
      </c>
      <c r="P12" s="16">
        <v>0</v>
      </c>
      <c r="Q12" s="15">
        <v>11</v>
      </c>
      <c r="R12" s="17">
        <v>2</v>
      </c>
      <c r="S12" s="17">
        <v>3</v>
      </c>
      <c r="T12" s="17">
        <v>1</v>
      </c>
      <c r="U12" s="16">
        <v>0</v>
      </c>
    </row>
    <row r="13" spans="2:21" x14ac:dyDescent="0.3">
      <c r="B13" s="2" t="s">
        <v>31</v>
      </c>
      <c r="C13" s="14">
        <v>6</v>
      </c>
      <c r="D13" s="15">
        <v>4</v>
      </c>
      <c r="E13" s="16">
        <v>2</v>
      </c>
      <c r="F13" s="17"/>
      <c r="G13" s="17">
        <v>3</v>
      </c>
      <c r="H13" s="17">
        <v>3</v>
      </c>
      <c r="I13" s="17">
        <v>0</v>
      </c>
      <c r="J13" s="17">
        <v>0</v>
      </c>
      <c r="K13" s="16">
        <v>0</v>
      </c>
      <c r="L13" s="15">
        <v>0</v>
      </c>
      <c r="M13" s="17">
        <v>5</v>
      </c>
      <c r="N13" s="17">
        <v>0</v>
      </c>
      <c r="O13" s="17">
        <v>1</v>
      </c>
      <c r="P13" s="16">
        <v>0</v>
      </c>
      <c r="Q13" s="15">
        <v>2</v>
      </c>
      <c r="R13" s="17">
        <v>3</v>
      </c>
      <c r="S13" s="17">
        <v>1</v>
      </c>
      <c r="T13" s="17">
        <v>0</v>
      </c>
      <c r="U13" s="16">
        <v>0</v>
      </c>
    </row>
    <row r="14" spans="2:21" x14ac:dyDescent="0.3">
      <c r="B14" s="4" t="s">
        <v>32</v>
      </c>
      <c r="C14" s="18">
        <v>4</v>
      </c>
      <c r="D14" s="19">
        <v>4</v>
      </c>
      <c r="E14" s="20">
        <v>0</v>
      </c>
      <c r="F14" s="21"/>
      <c r="G14" s="21">
        <v>0</v>
      </c>
      <c r="H14" s="21">
        <v>2</v>
      </c>
      <c r="I14" s="21">
        <v>1</v>
      </c>
      <c r="J14" s="21">
        <v>0</v>
      </c>
      <c r="K14" s="20">
        <v>1</v>
      </c>
      <c r="L14" s="19">
        <v>0</v>
      </c>
      <c r="M14" s="21">
        <v>2</v>
      </c>
      <c r="N14" s="21">
        <v>1</v>
      </c>
      <c r="O14" s="21">
        <v>1</v>
      </c>
      <c r="P14" s="20">
        <v>0</v>
      </c>
      <c r="Q14" s="19">
        <v>1</v>
      </c>
      <c r="R14" s="21">
        <v>1</v>
      </c>
      <c r="S14" s="21">
        <v>1</v>
      </c>
      <c r="T14" s="21">
        <v>0</v>
      </c>
      <c r="U14" s="20">
        <v>1</v>
      </c>
    </row>
    <row r="15" spans="2:21" ht="17.25" thickBot="1" x14ac:dyDescent="0.35">
      <c r="B15" s="1" t="s">
        <v>33</v>
      </c>
      <c r="C15" s="22">
        <f t="shared" ref="C15:U15" si="0">SUM(C4:C14)</f>
        <v>127</v>
      </c>
      <c r="D15" s="23">
        <f t="shared" si="0"/>
        <v>81</v>
      </c>
      <c r="E15" s="24">
        <f t="shared" si="0"/>
        <v>46</v>
      </c>
      <c r="F15" s="25">
        <f>SUM(F4:F14)</f>
        <v>11</v>
      </c>
      <c r="G15" s="25">
        <f t="shared" si="0"/>
        <v>28</v>
      </c>
      <c r="H15" s="25">
        <f t="shared" si="0"/>
        <v>60</v>
      </c>
      <c r="I15" s="25">
        <f t="shared" si="0"/>
        <v>16</v>
      </c>
      <c r="J15" s="25">
        <f t="shared" si="0"/>
        <v>6</v>
      </c>
      <c r="K15" s="24">
        <f t="shared" si="0"/>
        <v>6</v>
      </c>
      <c r="L15" s="23">
        <f t="shared" si="0"/>
        <v>5</v>
      </c>
      <c r="M15" s="25">
        <f t="shared" si="0"/>
        <v>57</v>
      </c>
      <c r="N15" s="25">
        <f t="shared" si="0"/>
        <v>40</v>
      </c>
      <c r="O15" s="25">
        <f t="shared" si="0"/>
        <v>19</v>
      </c>
      <c r="P15" s="24">
        <f t="shared" si="0"/>
        <v>6</v>
      </c>
      <c r="Q15" s="23">
        <f t="shared" si="0"/>
        <v>51</v>
      </c>
      <c r="R15" s="25">
        <f t="shared" si="0"/>
        <v>28</v>
      </c>
      <c r="S15" s="25">
        <f t="shared" si="0"/>
        <v>32</v>
      </c>
      <c r="T15" s="25">
        <f t="shared" si="0"/>
        <v>6</v>
      </c>
      <c r="U15" s="24">
        <f t="shared" si="0"/>
        <v>10</v>
      </c>
    </row>
  </sheetData>
  <mergeCells count="6">
    <mergeCell ref="B2:B3"/>
    <mergeCell ref="C2:C3"/>
    <mergeCell ref="D2:E2"/>
    <mergeCell ref="F2:K2"/>
    <mergeCell ref="L2:P2"/>
    <mergeCell ref="Q2:U2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19"/>
  <sheetViews>
    <sheetView showGridLines="0" workbookViewId="0">
      <selection activeCell="C21" sqref="C21"/>
    </sheetView>
  </sheetViews>
  <sheetFormatPr defaultRowHeight="16.5" x14ac:dyDescent="0.3"/>
  <cols>
    <col min="1" max="1" width="5.77734375" customWidth="1"/>
    <col min="2" max="2" width="13" customWidth="1"/>
    <col min="3" max="3" width="10.109375" customWidth="1"/>
    <col min="5" max="5" width="6" customWidth="1"/>
    <col min="6" max="6" width="10.33203125" customWidth="1"/>
    <col min="7" max="10" width="6.77734375" customWidth="1"/>
    <col min="12" max="12" width="17" customWidth="1"/>
    <col min="13" max="13" width="13.88671875" customWidth="1"/>
    <col min="14" max="14" width="9.44140625" customWidth="1"/>
  </cols>
  <sheetData>
    <row r="2" spans="2:14" x14ac:dyDescent="0.3">
      <c r="B2" t="s">
        <v>35</v>
      </c>
      <c r="L2" t="s">
        <v>49</v>
      </c>
    </row>
    <row r="3" spans="2:14" x14ac:dyDescent="0.3">
      <c r="B3" s="33" t="s">
        <v>54</v>
      </c>
      <c r="C3" s="34">
        <v>3</v>
      </c>
      <c r="D3" s="36">
        <v>2</v>
      </c>
      <c r="F3" s="39" t="s">
        <v>41</v>
      </c>
      <c r="G3" s="38" t="s">
        <v>36</v>
      </c>
      <c r="H3" s="38" t="s">
        <v>37</v>
      </c>
      <c r="I3" s="38" t="s">
        <v>38</v>
      </c>
      <c r="J3" s="38" t="s">
        <v>39</v>
      </c>
      <c r="L3" s="33" t="s">
        <v>53</v>
      </c>
      <c r="M3" s="36">
        <v>3</v>
      </c>
      <c r="N3" s="36">
        <v>5</v>
      </c>
    </row>
    <row r="4" spans="2:14" x14ac:dyDescent="0.3">
      <c r="B4" s="48" t="s">
        <v>47</v>
      </c>
      <c r="C4" s="27" t="s">
        <v>22</v>
      </c>
      <c r="D4" s="31" t="s">
        <v>36</v>
      </c>
      <c r="F4" s="49" t="s">
        <v>48</v>
      </c>
      <c r="G4" s="37" t="s">
        <v>5</v>
      </c>
      <c r="H4" s="37" t="s">
        <v>40</v>
      </c>
      <c r="I4" s="37" t="s">
        <v>12</v>
      </c>
      <c r="J4" s="37" t="s">
        <v>17</v>
      </c>
      <c r="L4" s="31"/>
      <c r="M4" s="30" t="s">
        <v>36</v>
      </c>
      <c r="N4" s="50" t="s">
        <v>55</v>
      </c>
    </row>
    <row r="5" spans="2:14" x14ac:dyDescent="0.3">
      <c r="B5" s="48"/>
      <c r="C5" s="27" t="s">
        <v>23</v>
      </c>
      <c r="D5" s="31" t="s">
        <v>37</v>
      </c>
      <c r="F5" s="49"/>
      <c r="G5" s="37" t="s">
        <v>6</v>
      </c>
      <c r="H5" s="37" t="s">
        <v>7</v>
      </c>
      <c r="I5" s="37" t="s">
        <v>13</v>
      </c>
      <c r="J5" s="37" t="s">
        <v>18</v>
      </c>
      <c r="L5" s="31"/>
      <c r="M5" s="31" t="s">
        <v>37</v>
      </c>
      <c r="N5" s="51"/>
    </row>
    <row r="6" spans="2:14" x14ac:dyDescent="0.3">
      <c r="B6" s="48"/>
      <c r="C6" s="27" t="s">
        <v>24</v>
      </c>
      <c r="D6" s="31" t="s">
        <v>38</v>
      </c>
      <c r="F6" s="49"/>
      <c r="G6" s="31"/>
      <c r="H6" s="37" t="s">
        <v>8</v>
      </c>
      <c r="I6" s="37" t="s">
        <v>14</v>
      </c>
      <c r="J6" s="37" t="s">
        <v>19</v>
      </c>
      <c r="L6" s="31"/>
      <c r="M6" s="31" t="s">
        <v>38</v>
      </c>
      <c r="N6" s="51"/>
    </row>
    <row r="7" spans="2:14" x14ac:dyDescent="0.3">
      <c r="B7" s="48"/>
      <c r="C7" s="27" t="s">
        <v>25</v>
      </c>
      <c r="D7" s="31" t="s">
        <v>39</v>
      </c>
      <c r="F7" s="49"/>
      <c r="G7" s="31"/>
      <c r="H7" s="37" t="s">
        <v>9</v>
      </c>
      <c r="I7" s="37" t="s">
        <v>15</v>
      </c>
      <c r="J7" s="37" t="s">
        <v>20</v>
      </c>
      <c r="L7" s="31"/>
      <c r="M7" s="31" t="s">
        <v>39</v>
      </c>
      <c r="N7" s="52"/>
    </row>
    <row r="8" spans="2:14" x14ac:dyDescent="0.3">
      <c r="B8" s="48"/>
      <c r="C8" s="27" t="s">
        <v>26</v>
      </c>
      <c r="D8" s="31"/>
      <c r="F8" s="49"/>
      <c r="G8" s="31"/>
      <c r="H8" s="37" t="s">
        <v>10</v>
      </c>
      <c r="I8" s="37" t="s">
        <v>16</v>
      </c>
      <c r="J8" s="37" t="s">
        <v>21</v>
      </c>
      <c r="L8" s="33"/>
      <c r="M8" s="33"/>
      <c r="N8" s="33"/>
    </row>
    <row r="9" spans="2:14" x14ac:dyDescent="0.3">
      <c r="B9" s="48"/>
      <c r="C9" s="27" t="s">
        <v>27</v>
      </c>
      <c r="D9" s="31"/>
      <c r="F9" s="49"/>
      <c r="G9" s="32"/>
      <c r="H9" s="8" t="s">
        <v>11</v>
      </c>
      <c r="I9" s="32"/>
      <c r="J9" s="32"/>
      <c r="L9" s="33" t="s">
        <v>52</v>
      </c>
      <c r="M9" s="40" t="str">
        <f>INDEX(M4:M7,M3)</f>
        <v>年龄</v>
      </c>
      <c r="N9" s="38" t="str">
        <f ca="1">OFFSET(F3,N3,M3)</f>
        <v>56岁以上</v>
      </c>
    </row>
    <row r="10" spans="2:14" x14ac:dyDescent="0.3">
      <c r="B10" s="48"/>
      <c r="C10" s="27" t="s">
        <v>28</v>
      </c>
      <c r="D10" s="31"/>
      <c r="F10" s="39" t="s">
        <v>42</v>
      </c>
      <c r="G10" s="33">
        <f>COUNTA(G4:G9)</f>
        <v>2</v>
      </c>
      <c r="H10" s="33">
        <f t="shared" ref="H10:J10" si="0">COUNTA(H4:H9)</f>
        <v>6</v>
      </c>
      <c r="I10" s="33">
        <f t="shared" si="0"/>
        <v>5</v>
      </c>
      <c r="J10" s="33">
        <f t="shared" si="0"/>
        <v>5</v>
      </c>
      <c r="M10" s="35" t="s">
        <v>43</v>
      </c>
      <c r="N10" s="35" t="s">
        <v>43</v>
      </c>
    </row>
    <row r="11" spans="2:14" x14ac:dyDescent="0.3">
      <c r="B11" s="48"/>
      <c r="C11" s="27" t="s">
        <v>29</v>
      </c>
      <c r="D11" s="31"/>
      <c r="M11" s="26" t="s">
        <v>50</v>
      </c>
      <c r="N11" s="26" t="s">
        <v>51</v>
      </c>
    </row>
    <row r="12" spans="2:14" x14ac:dyDescent="0.3">
      <c r="B12" s="48"/>
      <c r="C12" s="27" t="s">
        <v>30</v>
      </c>
      <c r="D12" s="31"/>
    </row>
    <row r="13" spans="2:14" x14ac:dyDescent="0.3">
      <c r="B13" s="48"/>
      <c r="C13" s="27" t="s">
        <v>31</v>
      </c>
      <c r="D13" s="31"/>
    </row>
    <row r="14" spans="2:14" x14ac:dyDescent="0.3">
      <c r="B14" s="48"/>
      <c r="C14" s="27" t="s">
        <v>32</v>
      </c>
      <c r="D14" s="31"/>
    </row>
    <row r="15" spans="2:14" x14ac:dyDescent="0.3">
      <c r="B15" s="48"/>
      <c r="C15" s="28" t="s">
        <v>33</v>
      </c>
      <c r="D15" s="32"/>
    </row>
    <row r="16" spans="2:14" x14ac:dyDescent="0.3">
      <c r="B16" s="33"/>
      <c r="C16" s="27"/>
      <c r="D16" s="31"/>
      <c r="N16" t="e">
        <f>CHOOSE($M$3,$G$4:$G$5,$H$4:$H$9,$I$4:$I$8,$J$4:$J$8)</f>
        <v>#VALUE!</v>
      </c>
    </row>
    <row r="17" spans="2:4" x14ac:dyDescent="0.3">
      <c r="B17" s="33" t="s">
        <v>46</v>
      </c>
      <c r="C17" s="29" t="str">
        <f>INDEX(C4:C15,C3)</f>
        <v>财务部</v>
      </c>
      <c r="D17" s="33" t="str">
        <f>INDEX(D4:D7,D3)</f>
        <v>学历</v>
      </c>
    </row>
    <row r="18" spans="2:4" x14ac:dyDescent="0.3">
      <c r="C18" s="35" t="s">
        <v>43</v>
      </c>
      <c r="D18" s="35" t="s">
        <v>43</v>
      </c>
    </row>
    <row r="19" spans="2:4" x14ac:dyDescent="0.3">
      <c r="C19" s="26" t="s">
        <v>44</v>
      </c>
      <c r="D19" s="26" t="s">
        <v>45</v>
      </c>
    </row>
  </sheetData>
  <mergeCells count="3">
    <mergeCell ref="B4:B15"/>
    <mergeCell ref="F4:F9"/>
    <mergeCell ref="N4:N7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分析报告</vt:lpstr>
      <vt:lpstr>分析报告 (2)</vt:lpstr>
      <vt:lpstr>绘图数据</vt:lpstr>
      <vt:lpstr>部门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韩小良</dc:creator>
  <cp:lastModifiedBy>微软用户</cp:lastModifiedBy>
  <dcterms:created xsi:type="dcterms:W3CDTF">2018-06-18T06:10:05Z</dcterms:created>
  <dcterms:modified xsi:type="dcterms:W3CDTF">2019-08-01T05:15:01Z</dcterms:modified>
</cp:coreProperties>
</file>