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60" yWindow="75" windowWidth="19425" windowHeight="11025" tabRatio="342" activeTab="2"/>
  </bookViews>
  <sheets>
    <sheet name="拆分冻结" sheetId="1" r:id="rId1"/>
    <sheet name="拆分冻结 -位于工作表" sheetId="2" r:id="rId2"/>
    <sheet name="拆分窗格" sheetId="3" r:id="rId3"/>
  </sheets>
  <externalReferences>
    <externalReference r:id="rId4"/>
    <externalReference r:id="rId5"/>
  </externalReferences>
  <definedNames>
    <definedName name="_xlnm._FilterDatabase" localSheetId="2" hidden="1">拆分窗格!$A$1:$I$95</definedName>
    <definedName name="Dates">OFFSET([1]Dynamic!$A$2,0,0,COUNTA([1]Dynamic!$A:$A)-1,1)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2">#REF!</definedName>
    <definedName name="MileageRate" localSheetId="1">#REF!</definedName>
    <definedName name="MileageRate">#REF!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2">#REF!</definedName>
    <definedName name="WeekEnding" localSheetId="1">#REF!</definedName>
    <definedName name="WeekEnding">#REF!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00649E20_B5D1_49DA_841C_715F4756AA52_.wvu.FilterData" localSheetId="2" hidden="1">拆分窗格!$A$1:$I$95</definedName>
    <definedName name="Z_8CA476D4_A2E7_4E8A_B760_874B298D0F89_.wvu.FilterData" localSheetId="2" hidden="1">拆分窗格!$A$1:$I$95</definedName>
    <definedName name="Z_C5E6AFE1_140E_4412_A548_58B174C52A98_.wvu.FilterData" localSheetId="2" hidden="1">拆分窗格!$A$1:$I$95</definedName>
  </definedNames>
  <calcPr calcId="162913"/>
</workbook>
</file>

<file path=xl/calcChain.xml><?xml version="1.0" encoding="utf-8"?>
<calcChain xmlns="http://schemas.openxmlformats.org/spreadsheetml/2006/main">
  <c r="H95" i="3" l="1"/>
  <c r="G95" i="3"/>
  <c r="F95" i="3"/>
  <c r="E95" i="3"/>
  <c r="D95" i="3"/>
  <c r="C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49" i="3"/>
  <c r="I48" i="3"/>
  <c r="I47" i="3"/>
  <c r="I46" i="3"/>
  <c r="I45" i="3"/>
  <c r="I44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7" i="3"/>
  <c r="I26" i="3"/>
  <c r="I25" i="3"/>
  <c r="I24" i="3"/>
  <c r="I23" i="3"/>
  <c r="I22" i="3"/>
  <c r="I21" i="3"/>
  <c r="I20" i="3"/>
  <c r="I19" i="3"/>
  <c r="I18" i="3"/>
  <c r="I16" i="3"/>
  <c r="I15" i="3"/>
  <c r="I14" i="3"/>
  <c r="I13" i="3"/>
  <c r="I12" i="3"/>
  <c r="I11" i="3"/>
  <c r="I10" i="3"/>
  <c r="I9" i="3"/>
  <c r="I7" i="3"/>
  <c r="I6" i="3"/>
  <c r="I5" i="3"/>
  <c r="I4" i="3"/>
  <c r="I3" i="3"/>
  <c r="I2" i="3"/>
  <c r="H71" i="3"/>
  <c r="G71" i="3"/>
  <c r="F71" i="3"/>
  <c r="E71" i="3"/>
  <c r="D71" i="3"/>
  <c r="C71" i="3"/>
  <c r="H50" i="3"/>
  <c r="G50" i="3"/>
  <c r="F50" i="3"/>
  <c r="E50" i="3"/>
  <c r="D50" i="3"/>
  <c r="C50" i="3"/>
  <c r="H43" i="3"/>
  <c r="G43" i="3"/>
  <c r="F43" i="3"/>
  <c r="E43" i="3"/>
  <c r="D43" i="3"/>
  <c r="C43" i="3"/>
  <c r="H28" i="3"/>
  <c r="G28" i="3"/>
  <c r="F28" i="3"/>
  <c r="E28" i="3"/>
  <c r="D28" i="3"/>
  <c r="C28" i="3"/>
  <c r="H17" i="3"/>
  <c r="G17" i="3"/>
  <c r="F17" i="3"/>
  <c r="E17" i="3"/>
  <c r="D17" i="3"/>
  <c r="C17" i="3"/>
  <c r="H8" i="3"/>
  <c r="H97" i="3" s="1"/>
  <c r="G8" i="3"/>
  <c r="F8" i="3"/>
  <c r="E8" i="3"/>
  <c r="E97" i="3" s="1"/>
  <c r="D8" i="3"/>
  <c r="D97" i="3" s="1"/>
  <c r="C8" i="3"/>
  <c r="G97" i="3"/>
  <c r="F97" i="3"/>
  <c r="C97" i="3"/>
  <c r="I17" i="3" l="1"/>
  <c r="I71" i="3"/>
  <c r="I43" i="3"/>
  <c r="I97" i="3" s="1"/>
  <c r="I8" i="3"/>
  <c r="I28" i="3"/>
  <c r="I50" i="3"/>
  <c r="I95" i="3"/>
  <c r="Q37" i="2" l="1"/>
  <c r="P37" i="2"/>
  <c r="O37" i="2"/>
  <c r="M37" i="2"/>
  <c r="L37" i="2"/>
  <c r="K37" i="2"/>
  <c r="I37" i="2"/>
  <c r="H37" i="2"/>
  <c r="G37" i="2"/>
  <c r="E37" i="2"/>
  <c r="D37" i="2"/>
  <c r="C37" i="2"/>
  <c r="R36" i="2"/>
  <c r="N36" i="2"/>
  <c r="J36" i="2"/>
  <c r="F36" i="2"/>
  <c r="R35" i="2"/>
  <c r="N35" i="2"/>
  <c r="J35" i="2"/>
  <c r="F35" i="2"/>
  <c r="R34" i="2"/>
  <c r="N34" i="2"/>
  <c r="J34" i="2"/>
  <c r="F34" i="2"/>
  <c r="R33" i="2"/>
  <c r="N33" i="2"/>
  <c r="J33" i="2"/>
  <c r="F33" i="2"/>
  <c r="R32" i="2"/>
  <c r="N32" i="2"/>
  <c r="J32" i="2"/>
  <c r="F32" i="2"/>
  <c r="R31" i="2"/>
  <c r="N31" i="2"/>
  <c r="J31" i="2"/>
  <c r="F31" i="2"/>
  <c r="Q28" i="2"/>
  <c r="P28" i="2"/>
  <c r="O28" i="2"/>
  <c r="M28" i="2"/>
  <c r="L28" i="2"/>
  <c r="K28" i="2"/>
  <c r="I28" i="2"/>
  <c r="H28" i="2"/>
  <c r="G28" i="2"/>
  <c r="E28" i="2"/>
  <c r="D28" i="2"/>
  <c r="C28" i="2"/>
  <c r="R27" i="2"/>
  <c r="N27" i="2"/>
  <c r="J27" i="2"/>
  <c r="F27" i="2"/>
  <c r="R26" i="2"/>
  <c r="N26" i="2"/>
  <c r="J26" i="2"/>
  <c r="F26" i="2"/>
  <c r="R25" i="2"/>
  <c r="N25" i="2"/>
  <c r="J25" i="2"/>
  <c r="F25" i="2"/>
  <c r="R24" i="2"/>
  <c r="N24" i="2"/>
  <c r="J24" i="2"/>
  <c r="F24" i="2"/>
  <c r="R23" i="2"/>
  <c r="N23" i="2"/>
  <c r="J23" i="2"/>
  <c r="F23" i="2"/>
  <c r="R22" i="2"/>
  <c r="N22" i="2"/>
  <c r="J22" i="2"/>
  <c r="F22" i="2"/>
  <c r="R21" i="2"/>
  <c r="N21" i="2"/>
  <c r="J21" i="2"/>
  <c r="F21" i="2"/>
  <c r="R20" i="2"/>
  <c r="N20" i="2"/>
  <c r="J20" i="2"/>
  <c r="F20" i="2"/>
  <c r="R19" i="2"/>
  <c r="N19" i="2"/>
  <c r="J19" i="2"/>
  <c r="F19" i="2"/>
  <c r="R18" i="2"/>
  <c r="N18" i="2"/>
  <c r="J18" i="2"/>
  <c r="F18" i="2"/>
  <c r="Q15" i="2"/>
  <c r="Q39" i="2" s="1"/>
  <c r="P15" i="2"/>
  <c r="P39" i="2" s="1"/>
  <c r="O15" i="2"/>
  <c r="O39" i="2" s="1"/>
  <c r="M15" i="2"/>
  <c r="M39" i="2" s="1"/>
  <c r="L15" i="2"/>
  <c r="L39" i="2" s="1"/>
  <c r="K15" i="2"/>
  <c r="K39" i="2" s="1"/>
  <c r="I15" i="2"/>
  <c r="I39" i="2" s="1"/>
  <c r="H15" i="2"/>
  <c r="H39" i="2" s="1"/>
  <c r="G15" i="2"/>
  <c r="G39" i="2" s="1"/>
  <c r="E15" i="2"/>
  <c r="E39" i="2" s="1"/>
  <c r="D15" i="2"/>
  <c r="D39" i="2" s="1"/>
  <c r="C15" i="2"/>
  <c r="C39" i="2" s="1"/>
  <c r="R14" i="2"/>
  <c r="N14" i="2"/>
  <c r="J14" i="2"/>
  <c r="F14" i="2"/>
  <c r="R13" i="2"/>
  <c r="N13" i="2"/>
  <c r="J13" i="2"/>
  <c r="F13" i="2"/>
  <c r="R12" i="2"/>
  <c r="N12" i="2"/>
  <c r="J12" i="2"/>
  <c r="F12" i="2"/>
  <c r="R11" i="2"/>
  <c r="N11" i="2"/>
  <c r="J11" i="2"/>
  <c r="F11" i="2"/>
  <c r="R10" i="2"/>
  <c r="N10" i="2"/>
  <c r="J10" i="2"/>
  <c r="F10" i="2"/>
  <c r="R9" i="2"/>
  <c r="N9" i="2"/>
  <c r="J9" i="2"/>
  <c r="F9" i="2"/>
  <c r="R8" i="2"/>
  <c r="N8" i="2"/>
  <c r="J8" i="2"/>
  <c r="F8" i="2"/>
  <c r="R7" i="2"/>
  <c r="N7" i="2"/>
  <c r="J7" i="2"/>
  <c r="F7" i="2"/>
  <c r="R6" i="2"/>
  <c r="N6" i="2"/>
  <c r="J6" i="2"/>
  <c r="F6" i="2"/>
  <c r="R5" i="2"/>
  <c r="N5" i="2"/>
  <c r="J5" i="2"/>
  <c r="F5" i="2"/>
  <c r="S6" i="2" l="1"/>
  <c r="S8" i="2"/>
  <c r="J28" i="2"/>
  <c r="R28" i="2"/>
  <c r="S28" i="2" s="1"/>
  <c r="J37" i="2"/>
  <c r="R37" i="2"/>
  <c r="F37" i="2"/>
  <c r="S5" i="2"/>
  <c r="S7" i="2"/>
  <c r="S9" i="2"/>
  <c r="S18" i="2"/>
  <c r="S20" i="2"/>
  <c r="S22" i="2"/>
  <c r="S24" i="2"/>
  <c r="S26" i="2"/>
  <c r="F28" i="2"/>
  <c r="N28" i="2"/>
  <c r="S36" i="2"/>
  <c r="N37" i="2"/>
  <c r="S10" i="2"/>
  <c r="S11" i="2"/>
  <c r="S12" i="2"/>
  <c r="S13" i="2"/>
  <c r="S14" i="2"/>
  <c r="S19" i="2"/>
  <c r="S21" i="2"/>
  <c r="S23" i="2"/>
  <c r="S25" i="2"/>
  <c r="S27" i="2"/>
  <c r="S31" i="2"/>
  <c r="S32" i="2"/>
  <c r="S33" i="2"/>
  <c r="S34" i="2"/>
  <c r="S35" i="2"/>
  <c r="S37" i="2"/>
  <c r="F15" i="2"/>
  <c r="J15" i="2"/>
  <c r="J39" i="2" s="1"/>
  <c r="N15" i="2"/>
  <c r="N39" i="2" s="1"/>
  <c r="R15" i="2"/>
  <c r="P35" i="1"/>
  <c r="O35" i="1"/>
  <c r="N35" i="1"/>
  <c r="L35" i="1"/>
  <c r="K35" i="1"/>
  <c r="J35" i="1"/>
  <c r="H35" i="1"/>
  <c r="G35" i="1"/>
  <c r="F35" i="1"/>
  <c r="D35" i="1"/>
  <c r="C35" i="1"/>
  <c r="B35" i="1"/>
  <c r="E35" i="1" s="1"/>
  <c r="Q34" i="1"/>
  <c r="M34" i="1"/>
  <c r="I34" i="1"/>
  <c r="E34" i="1"/>
  <c r="Q33" i="1"/>
  <c r="M33" i="1"/>
  <c r="I33" i="1"/>
  <c r="E33" i="1"/>
  <c r="Q32" i="1"/>
  <c r="M32" i="1"/>
  <c r="I32" i="1"/>
  <c r="E32" i="1"/>
  <c r="Q31" i="1"/>
  <c r="M31" i="1"/>
  <c r="I31" i="1"/>
  <c r="E31" i="1"/>
  <c r="Q30" i="1"/>
  <c r="M30" i="1"/>
  <c r="I30" i="1"/>
  <c r="E30" i="1"/>
  <c r="Q29" i="1"/>
  <c r="M29" i="1"/>
  <c r="I29" i="1"/>
  <c r="E29" i="1"/>
  <c r="P26" i="1"/>
  <c r="O26" i="1"/>
  <c r="N26" i="1"/>
  <c r="L26" i="1"/>
  <c r="K26" i="1"/>
  <c r="J26" i="1"/>
  <c r="H26" i="1"/>
  <c r="G26" i="1"/>
  <c r="F26" i="1"/>
  <c r="D26" i="1"/>
  <c r="C26" i="1"/>
  <c r="B26" i="1"/>
  <c r="E26" i="1" s="1"/>
  <c r="Q25" i="1"/>
  <c r="M25" i="1"/>
  <c r="I25" i="1"/>
  <c r="E25" i="1"/>
  <c r="Q24" i="1"/>
  <c r="M24" i="1"/>
  <c r="I24" i="1"/>
  <c r="E24" i="1"/>
  <c r="Q23" i="1"/>
  <c r="M23" i="1"/>
  <c r="I23" i="1"/>
  <c r="E23" i="1"/>
  <c r="Q22" i="1"/>
  <c r="M22" i="1"/>
  <c r="I22" i="1"/>
  <c r="E22" i="1"/>
  <c r="Q21" i="1"/>
  <c r="M21" i="1"/>
  <c r="I21" i="1"/>
  <c r="E21" i="1"/>
  <c r="Q20" i="1"/>
  <c r="M20" i="1"/>
  <c r="I20" i="1"/>
  <c r="E20" i="1"/>
  <c r="Q19" i="1"/>
  <c r="M19" i="1"/>
  <c r="I19" i="1"/>
  <c r="E19" i="1"/>
  <c r="Q18" i="1"/>
  <c r="M18" i="1"/>
  <c r="I18" i="1"/>
  <c r="E18" i="1"/>
  <c r="Q17" i="1"/>
  <c r="M17" i="1"/>
  <c r="I17" i="1"/>
  <c r="E17" i="1"/>
  <c r="Q16" i="1"/>
  <c r="M16" i="1"/>
  <c r="I16" i="1"/>
  <c r="E16" i="1"/>
  <c r="P13" i="1"/>
  <c r="P37" i="1" s="1"/>
  <c r="O13" i="1"/>
  <c r="O37" i="1" s="1"/>
  <c r="N13" i="1"/>
  <c r="N37" i="1" s="1"/>
  <c r="L13" i="1"/>
  <c r="L37" i="1" s="1"/>
  <c r="K13" i="1"/>
  <c r="K37" i="1" s="1"/>
  <c r="J13" i="1"/>
  <c r="J37" i="1" s="1"/>
  <c r="H13" i="1"/>
  <c r="H37" i="1" s="1"/>
  <c r="G13" i="1"/>
  <c r="G37" i="1" s="1"/>
  <c r="F13" i="1"/>
  <c r="F37" i="1" s="1"/>
  <c r="D13" i="1"/>
  <c r="D37" i="1" s="1"/>
  <c r="C13" i="1"/>
  <c r="C37" i="1" s="1"/>
  <c r="B13" i="1"/>
  <c r="B37" i="1" s="1"/>
  <c r="Q12" i="1"/>
  <c r="M12" i="1"/>
  <c r="I12" i="1"/>
  <c r="E12" i="1"/>
  <c r="Q11" i="1"/>
  <c r="M11" i="1"/>
  <c r="I11" i="1"/>
  <c r="E11" i="1"/>
  <c r="Q10" i="1"/>
  <c r="M10" i="1"/>
  <c r="I10" i="1"/>
  <c r="E10" i="1"/>
  <c r="Q9" i="1"/>
  <c r="M9" i="1"/>
  <c r="I9" i="1"/>
  <c r="E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Q26" i="1" l="1"/>
  <c r="Q35" i="1"/>
  <c r="R35" i="1" s="1"/>
  <c r="R5" i="1"/>
  <c r="R12" i="1"/>
  <c r="R16" i="1"/>
  <c r="R24" i="1"/>
  <c r="M26" i="1"/>
  <c r="M35" i="1"/>
  <c r="R3" i="1"/>
  <c r="R7" i="1"/>
  <c r="R18" i="1"/>
  <c r="R20" i="1"/>
  <c r="R22" i="1"/>
  <c r="R4" i="1"/>
  <c r="R6" i="1"/>
  <c r="R8" i="1"/>
  <c r="R9" i="1"/>
  <c r="R10" i="1"/>
  <c r="R11" i="1"/>
  <c r="R17" i="1"/>
  <c r="R19" i="1"/>
  <c r="R21" i="1"/>
  <c r="R23" i="1"/>
  <c r="R25" i="1"/>
  <c r="I26" i="1"/>
  <c r="R29" i="1"/>
  <c r="R30" i="1"/>
  <c r="R31" i="1"/>
  <c r="R32" i="1"/>
  <c r="R33" i="1"/>
  <c r="R34" i="1"/>
  <c r="I35" i="1"/>
  <c r="F39" i="2"/>
  <c r="R39" i="2"/>
  <c r="S15" i="2"/>
  <c r="S39" i="2" s="1"/>
  <c r="R26" i="1"/>
  <c r="E13" i="1"/>
  <c r="E37" i="1" s="1"/>
  <c r="I13" i="1"/>
  <c r="M13" i="1"/>
  <c r="M37" i="1" s="1"/>
  <c r="Q13" i="1"/>
  <c r="I37" i="1" l="1"/>
  <c r="Q37" i="1"/>
  <c r="R13" i="1"/>
  <c r="R37" i="1" s="1"/>
</calcChain>
</file>

<file path=xl/sharedStrings.xml><?xml version="1.0" encoding="utf-8"?>
<sst xmlns="http://schemas.openxmlformats.org/spreadsheetml/2006/main" count="212" uniqueCount="115">
  <si>
    <t>品牌</t>
    <phoneticPr fontId="3" type="noConversion"/>
  </si>
  <si>
    <t>一月</t>
    <phoneticPr fontId="3" type="noConversion"/>
  </si>
  <si>
    <t>二月</t>
  </si>
  <si>
    <t>三月</t>
  </si>
  <si>
    <t>第一季度</t>
    <phoneticPr fontId="3" type="noConversion"/>
  </si>
  <si>
    <t>四月</t>
  </si>
  <si>
    <t>五月</t>
  </si>
  <si>
    <t>六月</t>
  </si>
  <si>
    <t>第二季度</t>
    <phoneticPr fontId="3" type="noConversion"/>
  </si>
  <si>
    <t>七月</t>
  </si>
  <si>
    <t>八月</t>
  </si>
  <si>
    <t>九月</t>
  </si>
  <si>
    <t>第三季度</t>
    <phoneticPr fontId="3" type="noConversion"/>
  </si>
  <si>
    <t>十月</t>
  </si>
  <si>
    <t>十一月</t>
  </si>
  <si>
    <t>十二月</t>
  </si>
  <si>
    <t>第四季度</t>
    <phoneticPr fontId="3" type="noConversion"/>
  </si>
  <si>
    <t>合计</t>
    <phoneticPr fontId="3" type="noConversion"/>
  </si>
  <si>
    <t>紧凑型</t>
    <phoneticPr fontId="3" type="noConversion"/>
  </si>
  <si>
    <t>凯越</t>
  </si>
  <si>
    <t>科鲁兹</t>
  </si>
  <si>
    <t>捷达</t>
  </si>
  <si>
    <t>新宝来</t>
  </si>
  <si>
    <t>速腾</t>
  </si>
  <si>
    <t>骐达</t>
  </si>
  <si>
    <t>新阳光</t>
  </si>
  <si>
    <t>悦动</t>
  </si>
  <si>
    <t>卡罗拉</t>
  </si>
  <si>
    <t>帝豪EC7</t>
  </si>
  <si>
    <t>小计</t>
    <phoneticPr fontId="3" type="noConversion"/>
  </si>
  <si>
    <t>中型</t>
    <phoneticPr fontId="3" type="noConversion"/>
  </si>
  <si>
    <t>桑塔纳</t>
  </si>
  <si>
    <t>迈腾</t>
  </si>
  <si>
    <t>福克斯-三厢</t>
  </si>
  <si>
    <t>天籁</t>
  </si>
  <si>
    <t>帕萨特</t>
  </si>
  <si>
    <t>雅阁</t>
  </si>
  <si>
    <t>奥迪A4L</t>
  </si>
  <si>
    <t>骏捷</t>
  </si>
  <si>
    <t>君威</t>
  </si>
  <si>
    <t>锐志</t>
  </si>
  <si>
    <t>中大型</t>
    <phoneticPr fontId="3" type="noConversion"/>
  </si>
  <si>
    <t>奥迪A6L</t>
  </si>
  <si>
    <t>宝马5系</t>
  </si>
  <si>
    <t>奔驰E级</t>
  </si>
  <si>
    <t>新皇冠</t>
  </si>
  <si>
    <t>SLS赛威</t>
  </si>
  <si>
    <t>林荫大道</t>
  </si>
  <si>
    <t>车型</t>
    <phoneticPr fontId="3" type="noConversion"/>
  </si>
  <si>
    <t>微型</t>
    <phoneticPr fontId="3" type="noConversion"/>
  </si>
  <si>
    <t>QQ3</t>
  </si>
  <si>
    <t>奔奔</t>
  </si>
  <si>
    <t>新奥拓</t>
  </si>
  <si>
    <t>北斗星</t>
  </si>
  <si>
    <t>CX20</t>
  </si>
  <si>
    <t>比亚迪F0</t>
  </si>
  <si>
    <t>小型</t>
    <phoneticPr fontId="3" type="noConversion"/>
  </si>
  <si>
    <t>瑞纳</t>
  </si>
  <si>
    <t>骊威</t>
  </si>
  <si>
    <t>锋范</t>
  </si>
  <si>
    <t>K2</t>
  </si>
  <si>
    <t>夏利A+</t>
  </si>
  <si>
    <t>Polo</t>
  </si>
  <si>
    <t>悦翔</t>
  </si>
  <si>
    <t>新自由舰</t>
  </si>
  <si>
    <t>马自达6</t>
  </si>
  <si>
    <t>君越</t>
  </si>
  <si>
    <t>蒙迪欧致胜</t>
  </si>
  <si>
    <t>歌诗图</t>
  </si>
  <si>
    <t>SUV</t>
    <phoneticPr fontId="3" type="noConversion"/>
  </si>
  <si>
    <t>CR-V</t>
  </si>
  <si>
    <t>哈弗H5欧风版</t>
  </si>
  <si>
    <t>途观</t>
  </si>
  <si>
    <t>逍客</t>
  </si>
  <si>
    <t>RAV4</t>
  </si>
  <si>
    <t>汉兰达</t>
  </si>
  <si>
    <t>瑞虎</t>
  </si>
  <si>
    <t>比亚迪S6</t>
  </si>
  <si>
    <t>ix35</t>
  </si>
  <si>
    <t>奥迪Q5</t>
  </si>
  <si>
    <t>途胜</t>
  </si>
  <si>
    <t>智跑</t>
  </si>
  <si>
    <t>哈弗M3</t>
  </si>
  <si>
    <t>5008</t>
    <phoneticPr fontId="3" type="noConversion"/>
  </si>
  <si>
    <t>奇骏</t>
  </si>
  <si>
    <t>狮跑</t>
  </si>
  <si>
    <t>纳智捷大7 SUV</t>
  </si>
  <si>
    <t>圣达菲</t>
  </si>
  <si>
    <t>猎豹</t>
  </si>
  <si>
    <t>普拉多</t>
  </si>
  <si>
    <t>MPV</t>
    <phoneticPr fontId="3" type="noConversion"/>
  </si>
  <si>
    <t>菱智</t>
  </si>
  <si>
    <t>途安</t>
  </si>
  <si>
    <t>瑞风</t>
  </si>
  <si>
    <t>别克GL8</t>
  </si>
  <si>
    <t>帅客</t>
  </si>
  <si>
    <t>奥德赛</t>
  </si>
  <si>
    <t>逸致</t>
  </si>
  <si>
    <t>森雅M80</t>
  </si>
  <si>
    <t>普力马</t>
  </si>
  <si>
    <t>NV200</t>
  </si>
  <si>
    <t>长城V80</t>
  </si>
  <si>
    <t>唯雅诺</t>
  </si>
  <si>
    <t>马自达8</t>
  </si>
  <si>
    <t>M300</t>
  </si>
  <si>
    <t>威霆</t>
  </si>
  <si>
    <t>威麟V5</t>
  </si>
  <si>
    <t>骏逸</t>
  </si>
  <si>
    <t>麦柯斯</t>
  </si>
  <si>
    <t>君阁</t>
  </si>
  <si>
    <t>比亚迪M6</t>
  </si>
  <si>
    <t>御轩</t>
  </si>
  <si>
    <t>优翼</t>
  </si>
  <si>
    <t>陆风风尚</t>
  </si>
  <si>
    <t>小计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</si>
</sst>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9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华文中宋"/>
      <family val="3"/>
      <charset val="134"/>
    </font>
    <font>
      <sz val="12"/>
      <name val="Calibri"/>
      <family val="2"/>
    </font>
    <font>
      <b/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1"/>
      <name val="华文中宋"/>
      <family val="3"/>
      <charset val="134"/>
    </font>
    <font>
      <sz val="12"/>
      <color theme="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7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6" borderId="3" applyFont="0" applyAlignment="0">
      <alignment horizontal="center" vertical="center"/>
    </xf>
    <xf numFmtId="0" fontId="1" fillId="8" borderId="3" applyNumberFormat="0" applyFont="0" applyAlignment="0">
      <alignment horizontal="center" vertical="center"/>
    </xf>
    <xf numFmtId="49" fontId="8" fillId="0" borderId="0" applyProtection="0">
      <alignment horizontal="left"/>
    </xf>
    <xf numFmtId="177" fontId="8" fillId="0" borderId="0" applyFill="0" applyBorder="0" applyProtection="0">
      <alignment horizontal="right"/>
    </xf>
    <xf numFmtId="178" fontId="8" fillId="0" borderId="0" applyFill="0" applyBorder="0" applyProtection="0">
      <alignment horizontal="right"/>
    </xf>
    <xf numFmtId="179" fontId="9" fillId="0" borderId="0" applyFill="0" applyBorder="0" applyProtection="0">
      <alignment horizontal="center"/>
    </xf>
    <xf numFmtId="180" fontId="9" fillId="0" borderId="0" applyFill="0" applyBorder="0" applyProtection="0">
      <alignment horizontal="center"/>
    </xf>
    <xf numFmtId="181" fontId="10" fillId="0" borderId="0" applyFill="0" applyBorder="0" applyProtection="0">
      <alignment horizontal="right"/>
    </xf>
    <xf numFmtId="182" fontId="8" fillId="0" borderId="0" applyFill="0" applyBorder="0" applyProtection="0">
      <alignment horizontal="right"/>
    </xf>
    <xf numFmtId="183" fontId="8" fillId="0" borderId="0" applyFill="0" applyBorder="0" applyProtection="0">
      <alignment horizontal="right"/>
    </xf>
    <xf numFmtId="184" fontId="8" fillId="0" borderId="0" applyFill="0" applyBorder="0" applyProtection="0">
      <alignment horizontal="right"/>
    </xf>
    <xf numFmtId="185" fontId="8" fillId="0" borderId="0" applyFill="0" applyBorder="0" applyProtection="0">
      <alignment horizontal="right"/>
    </xf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2" borderId="2" applyNumberFormat="0" applyAlignment="0" applyProtection="0"/>
    <xf numFmtId="186" fontId="11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15" fillId="9" borderId="0" applyNumberFormat="0" applyFont="0" applyBorder="0" applyAlignment="0" applyProtection="0">
      <alignment vertical="center"/>
    </xf>
    <xf numFmtId="188" fontId="8" fillId="0" borderId="0" applyFont="0" applyFill="0" applyBorder="0" applyAlignment="0" applyProtection="0"/>
    <xf numFmtId="0" fontId="16" fillId="0" borderId="0" applyNumberFormat="0" applyFill="0" applyBorder="0" applyProtection="0">
      <alignment horizontal="left"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7"/>
    <xf numFmtId="188" fontId="19" fillId="0" borderId="0"/>
    <xf numFmtId="188" fontId="20" fillId="0" borderId="0">
      <alignment vertical="center"/>
    </xf>
    <xf numFmtId="188" fontId="8" fillId="0" borderId="0">
      <protection locked="0"/>
    </xf>
    <xf numFmtId="0" fontId="14" fillId="0" borderId="0"/>
    <xf numFmtId="188" fontId="8" fillId="0" borderId="0">
      <protection locked="0"/>
    </xf>
    <xf numFmtId="188" fontId="14" fillId="0" borderId="0">
      <protection locked="0"/>
    </xf>
    <xf numFmtId="188" fontId="20" fillId="0" borderId="0">
      <alignment vertical="center"/>
    </xf>
    <xf numFmtId="0" fontId="11" fillId="0" borderId="0"/>
    <xf numFmtId="188" fontId="14" fillId="0" borderId="0">
      <protection locked="0"/>
    </xf>
    <xf numFmtId="0" fontId="21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189" fontId="22" fillId="11" borderId="8" applyProtection="0">
      <alignment vertical="center"/>
    </xf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4" fillId="0" borderId="3" applyNumberFormat="0" applyFill="0" applyAlignment="0">
      <alignment vertical="center"/>
    </xf>
    <xf numFmtId="0" fontId="25" fillId="0" borderId="1" applyNumberFormat="0" applyFill="0" applyAlignment="0" applyProtection="0"/>
    <xf numFmtId="0" fontId="26" fillId="0" borderId="9" applyNumberFormat="0" applyFill="0" applyAlignment="0" applyProtection="0"/>
    <xf numFmtId="0" fontId="27" fillId="0" borderId="0" applyNumberFormat="0" applyFill="0" applyAlignment="0" applyProtection="0"/>
    <xf numFmtId="0" fontId="28" fillId="0" borderId="0" applyNumberFormat="0" applyFill="0" applyBorder="0" applyProtection="0">
      <alignment vertical="center"/>
    </xf>
    <xf numFmtId="0" fontId="29" fillId="12" borderId="0" applyNumberFormat="0" applyAlignment="0" applyProtection="0"/>
    <xf numFmtId="0" fontId="30" fillId="0" borderId="0" applyNumberFormat="0" applyFill="0" applyBorder="0" applyAlignment="0" applyProtection="0"/>
    <xf numFmtId="0" fontId="31" fillId="9" borderId="10" applyNumberFormat="0" applyAlignment="0" applyProtection="0"/>
    <xf numFmtId="0" fontId="32" fillId="12" borderId="0" applyNumberFormat="0" applyBorder="0" applyProtection="0">
      <alignment horizontal="left" vertical="center" indent="1"/>
    </xf>
    <xf numFmtId="0" fontId="4" fillId="0" borderId="0">
      <alignment vertical="center"/>
    </xf>
    <xf numFmtId="0" fontId="23" fillId="0" borderId="0"/>
    <xf numFmtId="0" fontId="4" fillId="0" borderId="0">
      <alignment vertical="center"/>
    </xf>
    <xf numFmtId="188" fontId="14" fillId="0" borderId="0">
      <protection locked="0"/>
    </xf>
    <xf numFmtId="0" fontId="33" fillId="0" borderId="0"/>
    <xf numFmtId="0" fontId="24" fillId="0" borderId="0"/>
    <xf numFmtId="0" fontId="34" fillId="0" borderId="0" applyNumberFormat="0" applyFill="0" applyBorder="0" applyProtection="0">
      <alignment vertical="center"/>
    </xf>
    <xf numFmtId="0" fontId="1" fillId="0" borderId="0">
      <alignment vertical="center"/>
    </xf>
    <xf numFmtId="187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86" fontId="23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86" fontId="24" fillId="0" borderId="0" applyFont="0" applyFill="0" applyBorder="0" applyAlignment="0" applyProtection="0"/>
    <xf numFmtId="0" fontId="12" fillId="3" borderId="0" applyNumberFormat="0" applyBorder="0" applyAlignment="0" applyProtection="0"/>
    <xf numFmtId="176" fontId="6" fillId="0" borderId="0" applyAlignment="0">
      <alignment vertical="center"/>
    </xf>
  </cellStyleXfs>
  <cellXfs count="54">
    <xf numFmtId="0" fontId="0" fillId="0" borderId="0" xfId="0">
      <alignment vertical="center"/>
    </xf>
    <xf numFmtId="0" fontId="0" fillId="7" borderId="0" xfId="0" applyFill="1" applyAlignment="1">
      <alignment horizontal="center" vertical="center"/>
    </xf>
    <xf numFmtId="0" fontId="5" fillId="8" borderId="5" xfId="3" applyFont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176" fontId="0" fillId="0" borderId="0" xfId="1" applyNumberFormat="1" applyFont="1">
      <alignment vertical="center"/>
    </xf>
    <xf numFmtId="0" fontId="1" fillId="0" borderId="0" xfId="0" applyFont="1" applyAlignment="1">
      <alignment horizontal="left" indent="1"/>
    </xf>
    <xf numFmtId="176" fontId="6" fillId="0" borderId="0" xfId="1" applyNumberFormat="1" applyFont="1" applyAlignment="1"/>
    <xf numFmtId="176" fontId="6" fillId="8" borderId="3" xfId="3" applyNumberFormat="1" applyFont="1" applyAlignment="1"/>
    <xf numFmtId="176" fontId="6" fillId="0" borderId="0" xfId="1" applyNumberFormat="1" applyFont="1" applyFill="1" applyAlignment="1"/>
    <xf numFmtId="176" fontId="6" fillId="8" borderId="3" xfId="3" applyNumberFormat="1" applyFont="1" applyAlignment="1">
      <alignment vertical="center"/>
    </xf>
    <xf numFmtId="176" fontId="6" fillId="6" borderId="3" xfId="1" applyNumberFormat="1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176" fontId="6" fillId="0" borderId="6" xfId="1" applyNumberFormat="1" applyFont="1" applyBorder="1">
      <alignment vertical="center"/>
    </xf>
    <xf numFmtId="176" fontId="6" fillId="8" borderId="4" xfId="3" applyNumberFormat="1" applyFont="1" applyBorder="1" applyAlignment="1">
      <alignment vertical="center"/>
    </xf>
    <xf numFmtId="176" fontId="6" fillId="0" borderId="6" xfId="1" applyNumberFormat="1" applyFont="1" applyFill="1" applyBorder="1">
      <alignment vertical="center"/>
    </xf>
    <xf numFmtId="176" fontId="6" fillId="6" borderId="4" xfId="1" applyNumberFormat="1" applyFont="1" applyFill="1" applyBorder="1" applyAlignment="1">
      <alignment vertical="center"/>
    </xf>
    <xf numFmtId="176" fontId="0" fillId="0" borderId="0" xfId="1" applyNumberFormat="1" applyFont="1" applyFill="1">
      <alignment vertical="center"/>
    </xf>
    <xf numFmtId="0" fontId="5" fillId="8" borderId="3" xfId="3" applyFont="1" applyAlignment="1">
      <alignment vertical="center"/>
    </xf>
    <xf numFmtId="0" fontId="1" fillId="6" borderId="3" xfId="2" applyFont="1" applyAlignment="1">
      <alignment horizontal="left" indent="1"/>
    </xf>
    <xf numFmtId="176" fontId="7" fillId="6" borderId="3" xfId="1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7" borderId="3" xfId="2" applyFont="1" applyFill="1" applyBorder="1" applyAlignment="1">
      <alignment horizontal="center" vertical="center"/>
    </xf>
    <xf numFmtId="0" fontId="1" fillId="8" borderId="3" xfId="3" applyFont="1" applyBorder="1" applyAlignment="1">
      <alignment horizontal="center" vertical="center" wrapText="1"/>
    </xf>
    <xf numFmtId="0" fontId="1" fillId="8" borderId="3" xfId="3" applyFont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/>
    </xf>
    <xf numFmtId="176" fontId="1" fillId="6" borderId="3" xfId="1" applyNumberFormat="1" applyFont="1" applyFill="1" applyBorder="1" applyAlignment="1">
      <alignment horizontal="center" vertical="center"/>
    </xf>
    <xf numFmtId="0" fontId="1" fillId="6" borderId="3" xfId="2" applyAlignment="1">
      <alignment horizontal="center" vertical="center" textRotation="255"/>
    </xf>
    <xf numFmtId="0" fontId="1" fillId="6" borderId="3" xfId="2" applyAlignment="1">
      <alignment horizontal="center" vertical="center"/>
    </xf>
    <xf numFmtId="0" fontId="1" fillId="6" borderId="3" xfId="2" applyFont="1" applyAlignment="1">
      <alignment horizontal="center" vertical="center"/>
    </xf>
    <xf numFmtId="0" fontId="1" fillId="8" borderId="3" xfId="3" applyFont="1" applyAlignment="1">
      <alignment horizontal="center" vertical="center"/>
    </xf>
    <xf numFmtId="0" fontId="0" fillId="0" borderId="0" xfId="2" applyFont="1" applyFill="1" applyBorder="1" applyAlignment="1">
      <alignment horizontal="center" vertical="center"/>
    </xf>
    <xf numFmtId="0" fontId="1" fillId="0" borderId="0" xfId="57" applyFill="1" applyBorder="1" applyAlignment="1">
      <alignment horizontal="left" vertical="center"/>
    </xf>
    <xf numFmtId="176" fontId="6" fillId="0" borderId="0" xfId="66" applyFill="1" applyBorder="1">
      <alignment vertical="center"/>
    </xf>
    <xf numFmtId="0" fontId="4" fillId="0" borderId="0" xfId="50" applyFill="1" applyBorder="1">
      <alignment vertical="center"/>
    </xf>
    <xf numFmtId="0" fontId="1" fillId="8" borderId="3" xfId="3" applyAlignment="1">
      <alignment vertical="center" textRotation="255"/>
    </xf>
    <xf numFmtId="0" fontId="1" fillId="8" borderId="3" xfId="3" applyAlignment="1">
      <alignment horizontal="center" vertical="center"/>
    </xf>
    <xf numFmtId="0" fontId="1" fillId="0" borderId="0" xfId="3" applyFill="1" applyBorder="1" applyAlignment="1">
      <alignment horizontal="left" vertical="center"/>
    </xf>
    <xf numFmtId="176" fontId="6" fillId="0" borderId="0" xfId="3" applyNumberFormat="1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0" fontId="1" fillId="0" borderId="0" xfId="57" quotePrefix="1" applyFill="1" applyBorder="1" applyAlignment="1">
      <alignment horizontal="left" vertical="center"/>
    </xf>
    <xf numFmtId="0" fontId="37" fillId="8" borderId="3" xfId="3" applyFont="1" applyAlignment="1">
      <alignment horizontal="right" vertical="center" textRotation="255"/>
    </xf>
    <xf numFmtId="0" fontId="37" fillId="8" borderId="3" xfId="3" applyFont="1" applyAlignment="1">
      <alignment horizontal="center" vertical="center"/>
    </xf>
    <xf numFmtId="176" fontId="37" fillId="8" borderId="3" xfId="3" applyNumberFormat="1" applyFont="1" applyAlignment="1">
      <alignment horizontal="right" vertical="center"/>
    </xf>
    <xf numFmtId="0" fontId="38" fillId="0" borderId="0" xfId="3" applyFont="1" applyFill="1" applyBorder="1" applyAlignment="1">
      <alignment vertical="center"/>
    </xf>
    <xf numFmtId="0" fontId="1" fillId="0" borderId="0" xfId="57" applyFill="1" applyBorder="1" applyAlignment="1">
      <alignment vertical="center" textRotation="255"/>
    </xf>
    <xf numFmtId="0" fontId="4" fillId="0" borderId="0" xfId="52">
      <alignment vertical="center"/>
    </xf>
    <xf numFmtId="176" fontId="6" fillId="8" borderId="13" xfId="3" applyNumberFormat="1" applyFont="1" applyBorder="1" applyAlignment="1">
      <alignment vertical="center"/>
    </xf>
    <xf numFmtId="0" fontId="1" fillId="13" borderId="12" xfId="57" applyFill="1" applyBorder="1" applyAlignment="1">
      <alignment horizontal="left" vertical="center"/>
    </xf>
    <xf numFmtId="176" fontId="6" fillId="13" borderId="12" xfId="66" applyFill="1" applyBorder="1">
      <alignment vertical="center"/>
    </xf>
    <xf numFmtId="0" fontId="1" fillId="0" borderId="12" xfId="57" applyFill="1" applyBorder="1" applyAlignment="1">
      <alignment horizontal="left" vertical="center"/>
    </xf>
    <xf numFmtId="176" fontId="6" fillId="0" borderId="12" xfId="66" applyFill="1" applyBorder="1">
      <alignment vertical="center"/>
    </xf>
    <xf numFmtId="0" fontId="1" fillId="0" borderId="0" xfId="57" applyFill="1" applyBorder="1" applyAlignment="1">
      <alignment horizontal="center" vertical="center" textRotation="255"/>
    </xf>
    <xf numFmtId="0" fontId="1" fillId="0" borderId="11" xfId="57" applyFill="1" applyBorder="1" applyAlignment="1">
      <alignment horizontal="center" vertical="center" textRotation="255"/>
    </xf>
  </cellXfs>
  <cellStyles count="67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/>
    <cellStyle name="常规 2" xfId="50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淡黄底纹" xfId="3"/>
    <cellStyle name="淡绿底纹" xfId="2"/>
    <cellStyle name="华文中宋字体" xfId="57"/>
    <cellStyle name="货币 2" xfId="58"/>
    <cellStyle name="解释性文本 2" xfId="59"/>
    <cellStyle name="解释性文本 3" xfId="60"/>
    <cellStyle name="千位分隔" xfId="1" builtinId="3"/>
    <cellStyle name="千位分隔 2" xfId="61"/>
    <cellStyle name="千位分隔 2 2" xfId="62"/>
    <cellStyle name="千位分隔 3" xfId="63"/>
    <cellStyle name="千位分隔 4" xfId="64"/>
    <cellStyle name="强调文字颜色 1 2" xfId="65"/>
    <cellStyle name="数字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7"/>
  <sheetViews>
    <sheetView topLeftCell="B13" zoomScale="70" zoomScaleNormal="70" workbookViewId="0">
      <selection sqref="A1:XFD1"/>
    </sheetView>
  </sheetViews>
  <sheetFormatPr defaultRowHeight="14.25" x14ac:dyDescent="0.15"/>
  <cols>
    <col min="1" max="1" width="16.5" bestFit="1" customWidth="1"/>
    <col min="2" max="15" width="11.625" bestFit="1" customWidth="1"/>
    <col min="16" max="16" width="11.625" style="21" bestFit="1" customWidth="1"/>
    <col min="17" max="17" width="11.625" bestFit="1" customWidth="1"/>
    <col min="18" max="18" width="13.375" style="5" bestFit="1" customWidth="1"/>
  </cols>
  <sheetData>
    <row r="1" spans="1:18" s="1" customFormat="1" ht="29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7</v>
      </c>
      <c r="I1" s="24" t="s">
        <v>8</v>
      </c>
      <c r="J1" s="22" t="s">
        <v>9</v>
      </c>
      <c r="K1" s="22" t="s">
        <v>10</v>
      </c>
      <c r="L1" s="22" t="s">
        <v>11</v>
      </c>
      <c r="M1" s="24" t="s">
        <v>12</v>
      </c>
      <c r="N1" s="22" t="s">
        <v>13</v>
      </c>
      <c r="O1" s="22" t="s">
        <v>14</v>
      </c>
      <c r="P1" s="25" t="s">
        <v>15</v>
      </c>
      <c r="Q1" s="24" t="s">
        <v>16</v>
      </c>
      <c r="R1" s="26" t="s">
        <v>17</v>
      </c>
    </row>
    <row r="2" spans="1:18" ht="15.75" x14ac:dyDescent="0.15">
      <c r="A2" s="2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8" ht="17.25" x14ac:dyDescent="0.3">
      <c r="A3" s="6" t="s">
        <v>19</v>
      </c>
      <c r="B3" s="7">
        <v>28149</v>
      </c>
      <c r="C3" s="7">
        <v>13804</v>
      </c>
      <c r="D3" s="7">
        <v>19242</v>
      </c>
      <c r="E3" s="8">
        <f t="shared" ref="E3:E35" si="0">SUM(B3:D3)</f>
        <v>61195</v>
      </c>
      <c r="F3" s="7">
        <v>17938</v>
      </c>
      <c r="G3" s="7">
        <v>19398</v>
      </c>
      <c r="H3" s="7">
        <v>22889</v>
      </c>
      <c r="I3" s="8">
        <f t="shared" ref="I3:I35" si="1">SUM(F3:H3)</f>
        <v>60225</v>
      </c>
      <c r="J3" s="7">
        <v>18383</v>
      </c>
      <c r="K3" s="7">
        <v>23700</v>
      </c>
      <c r="L3" s="7">
        <v>27994</v>
      </c>
      <c r="M3" s="8">
        <f t="shared" ref="M3:M35" si="2">SUM(J3:L3)</f>
        <v>70077</v>
      </c>
      <c r="N3" s="7">
        <v>24288</v>
      </c>
      <c r="O3" s="7">
        <v>23885</v>
      </c>
      <c r="P3" s="9">
        <v>13846</v>
      </c>
      <c r="Q3" s="10">
        <f t="shared" ref="Q3:Q35" si="3">SUM(N3:P3)</f>
        <v>62019</v>
      </c>
      <c r="R3" s="11">
        <f t="shared" ref="R3:R13" si="4">SUM(Q3,M3,I3,E3)</f>
        <v>253516</v>
      </c>
    </row>
    <row r="4" spans="1:18" ht="17.25" x14ac:dyDescent="0.3">
      <c r="A4" s="6" t="s">
        <v>20</v>
      </c>
      <c r="B4" s="7">
        <v>24225</v>
      </c>
      <c r="C4" s="7">
        <v>15183</v>
      </c>
      <c r="D4" s="7">
        <v>17354</v>
      </c>
      <c r="E4" s="8">
        <f t="shared" si="0"/>
        <v>56762</v>
      </c>
      <c r="F4" s="7">
        <v>14785</v>
      </c>
      <c r="G4" s="7">
        <v>14162</v>
      </c>
      <c r="H4" s="7">
        <v>16885</v>
      </c>
      <c r="I4" s="8">
        <f t="shared" si="1"/>
        <v>45832</v>
      </c>
      <c r="J4" s="7">
        <v>16371</v>
      </c>
      <c r="K4" s="7">
        <v>19910</v>
      </c>
      <c r="L4" s="7">
        <v>23216</v>
      </c>
      <c r="M4" s="8">
        <f t="shared" si="2"/>
        <v>59497</v>
      </c>
      <c r="N4" s="7">
        <v>19786</v>
      </c>
      <c r="O4" s="7">
        <v>21862</v>
      </c>
      <c r="P4" s="9">
        <v>17493</v>
      </c>
      <c r="Q4" s="10">
        <f t="shared" si="3"/>
        <v>59141</v>
      </c>
      <c r="R4" s="11">
        <f t="shared" si="4"/>
        <v>221232</v>
      </c>
    </row>
    <row r="5" spans="1:18" ht="17.25" x14ac:dyDescent="0.3">
      <c r="A5" s="6" t="s">
        <v>21</v>
      </c>
      <c r="B5" s="7">
        <v>28140</v>
      </c>
      <c r="C5" s="7">
        <v>13474</v>
      </c>
      <c r="D5" s="7">
        <v>21419</v>
      </c>
      <c r="E5" s="8">
        <f t="shared" si="0"/>
        <v>63033</v>
      </c>
      <c r="F5" s="7">
        <v>18773</v>
      </c>
      <c r="G5" s="7">
        <v>17603</v>
      </c>
      <c r="H5" s="7">
        <v>16772</v>
      </c>
      <c r="I5" s="8">
        <f t="shared" si="1"/>
        <v>53148</v>
      </c>
      <c r="J5" s="7">
        <v>15368</v>
      </c>
      <c r="K5" s="7">
        <v>13839</v>
      </c>
      <c r="L5" s="7">
        <v>19819</v>
      </c>
      <c r="M5" s="8">
        <f t="shared" si="2"/>
        <v>49026</v>
      </c>
      <c r="N5" s="7">
        <v>19371</v>
      </c>
      <c r="O5" s="7">
        <v>16889</v>
      </c>
      <c r="P5" s="9">
        <v>16394</v>
      </c>
      <c r="Q5" s="10">
        <f t="shared" si="3"/>
        <v>52654</v>
      </c>
      <c r="R5" s="11">
        <f t="shared" si="4"/>
        <v>217861</v>
      </c>
    </row>
    <row r="6" spans="1:18" ht="17.25" x14ac:dyDescent="0.3">
      <c r="A6" s="6" t="s">
        <v>22</v>
      </c>
      <c r="B6" s="7">
        <v>23949</v>
      </c>
      <c r="C6" s="7">
        <v>14408</v>
      </c>
      <c r="D6" s="7">
        <v>18091</v>
      </c>
      <c r="E6" s="8">
        <f t="shared" si="0"/>
        <v>56448</v>
      </c>
      <c r="F6" s="7">
        <v>10675</v>
      </c>
      <c r="G6" s="7">
        <v>10788</v>
      </c>
      <c r="H6" s="7">
        <v>16131</v>
      </c>
      <c r="I6" s="8">
        <f t="shared" si="1"/>
        <v>37594</v>
      </c>
      <c r="J6" s="7">
        <v>17151</v>
      </c>
      <c r="K6" s="7">
        <v>18733</v>
      </c>
      <c r="L6" s="7">
        <v>20195</v>
      </c>
      <c r="M6" s="8">
        <f t="shared" si="2"/>
        <v>56079</v>
      </c>
      <c r="N6" s="7">
        <v>17726</v>
      </c>
      <c r="O6" s="7">
        <v>19923</v>
      </c>
      <c r="P6" s="9">
        <v>19271</v>
      </c>
      <c r="Q6" s="10">
        <f t="shared" si="3"/>
        <v>56920</v>
      </c>
      <c r="R6" s="11">
        <f t="shared" si="4"/>
        <v>207041</v>
      </c>
    </row>
    <row r="7" spans="1:18" ht="17.25" x14ac:dyDescent="0.3">
      <c r="A7" s="6" t="s">
        <v>23</v>
      </c>
      <c r="B7" s="7">
        <v>13189</v>
      </c>
      <c r="C7" s="7">
        <v>3917</v>
      </c>
      <c r="D7" s="7">
        <v>10382</v>
      </c>
      <c r="E7" s="8">
        <f t="shared" si="0"/>
        <v>27488</v>
      </c>
      <c r="F7" s="7">
        <v>10826</v>
      </c>
      <c r="G7" s="7">
        <v>10724</v>
      </c>
      <c r="H7" s="7">
        <v>11246</v>
      </c>
      <c r="I7" s="8">
        <f t="shared" si="1"/>
        <v>32796</v>
      </c>
      <c r="J7" s="7">
        <v>12813</v>
      </c>
      <c r="K7" s="7">
        <v>12082</v>
      </c>
      <c r="L7" s="7">
        <v>11589</v>
      </c>
      <c r="M7" s="8">
        <f t="shared" si="2"/>
        <v>36484</v>
      </c>
      <c r="N7" s="7">
        <v>10487</v>
      </c>
      <c r="O7" s="7">
        <v>10246</v>
      </c>
      <c r="P7" s="9">
        <v>10824</v>
      </c>
      <c r="Q7" s="10">
        <f t="shared" si="3"/>
        <v>31557</v>
      </c>
      <c r="R7" s="11">
        <f t="shared" si="4"/>
        <v>128325</v>
      </c>
    </row>
    <row r="8" spans="1:18" ht="17.25" x14ac:dyDescent="0.3">
      <c r="A8" s="6" t="s">
        <v>24</v>
      </c>
      <c r="B8" s="7">
        <v>8349</v>
      </c>
      <c r="C8" s="7">
        <v>3400</v>
      </c>
      <c r="D8" s="7">
        <v>6672</v>
      </c>
      <c r="E8" s="8">
        <f t="shared" si="0"/>
        <v>18421</v>
      </c>
      <c r="F8" s="7">
        <v>4119</v>
      </c>
      <c r="G8" s="7">
        <v>3410</v>
      </c>
      <c r="H8" s="7">
        <v>13086</v>
      </c>
      <c r="I8" s="8">
        <f t="shared" si="1"/>
        <v>20615</v>
      </c>
      <c r="J8" s="7">
        <v>11552</v>
      </c>
      <c r="K8" s="7">
        <v>10951</v>
      </c>
      <c r="L8" s="7">
        <v>11139</v>
      </c>
      <c r="M8" s="8">
        <f t="shared" si="2"/>
        <v>33642</v>
      </c>
      <c r="N8" s="7">
        <v>12547</v>
      </c>
      <c r="O8" s="7">
        <v>13228</v>
      </c>
      <c r="P8" s="9">
        <v>11620</v>
      </c>
      <c r="Q8" s="10">
        <f t="shared" si="3"/>
        <v>37395</v>
      </c>
      <c r="R8" s="11">
        <f t="shared" si="4"/>
        <v>110073</v>
      </c>
    </row>
    <row r="9" spans="1:18" ht="17.25" x14ac:dyDescent="0.3">
      <c r="A9" s="6" t="s">
        <v>25</v>
      </c>
      <c r="B9" s="7">
        <v>10811</v>
      </c>
      <c r="C9" s="7">
        <v>9321</v>
      </c>
      <c r="D9" s="7">
        <v>13865</v>
      </c>
      <c r="E9" s="8">
        <f t="shared" si="0"/>
        <v>33997</v>
      </c>
      <c r="F9" s="7">
        <v>8937</v>
      </c>
      <c r="G9" s="7">
        <v>14263</v>
      </c>
      <c r="H9" s="7">
        <v>15962</v>
      </c>
      <c r="I9" s="8">
        <f t="shared" si="1"/>
        <v>39162</v>
      </c>
      <c r="J9" s="7">
        <v>14900</v>
      </c>
      <c r="K9" s="7">
        <v>11833</v>
      </c>
      <c r="L9" s="7">
        <v>16113</v>
      </c>
      <c r="M9" s="8">
        <f t="shared" si="2"/>
        <v>42846</v>
      </c>
      <c r="N9" s="7">
        <v>12129</v>
      </c>
      <c r="O9" s="7">
        <v>13298</v>
      </c>
      <c r="P9" s="9">
        <v>15522</v>
      </c>
      <c r="Q9" s="10">
        <f t="shared" si="3"/>
        <v>40949</v>
      </c>
      <c r="R9" s="11">
        <f t="shared" si="4"/>
        <v>156954</v>
      </c>
    </row>
    <row r="10" spans="1:18" ht="17.25" x14ac:dyDescent="0.3">
      <c r="A10" s="6" t="s">
        <v>26</v>
      </c>
      <c r="B10" s="7">
        <v>22111</v>
      </c>
      <c r="C10" s="7">
        <v>14811</v>
      </c>
      <c r="D10" s="7">
        <v>17182</v>
      </c>
      <c r="E10" s="8">
        <f t="shared" si="0"/>
        <v>54104</v>
      </c>
      <c r="F10" s="7">
        <v>19525</v>
      </c>
      <c r="G10" s="7">
        <v>14697</v>
      </c>
      <c r="H10" s="7">
        <v>12264</v>
      </c>
      <c r="I10" s="8">
        <f t="shared" si="1"/>
        <v>46486</v>
      </c>
      <c r="J10" s="7">
        <v>13280</v>
      </c>
      <c r="K10" s="7">
        <v>19133</v>
      </c>
      <c r="L10" s="7">
        <v>18800</v>
      </c>
      <c r="M10" s="8">
        <f t="shared" si="2"/>
        <v>51213</v>
      </c>
      <c r="N10" s="7">
        <v>13228</v>
      </c>
      <c r="O10" s="7">
        <v>13260</v>
      </c>
      <c r="P10" s="9">
        <v>12704</v>
      </c>
      <c r="Q10" s="10">
        <f t="shared" si="3"/>
        <v>39192</v>
      </c>
      <c r="R10" s="11">
        <f t="shared" si="4"/>
        <v>190995</v>
      </c>
    </row>
    <row r="11" spans="1:18" ht="17.25" x14ac:dyDescent="0.3">
      <c r="A11" s="6" t="s">
        <v>27</v>
      </c>
      <c r="B11" s="7">
        <v>17913</v>
      </c>
      <c r="C11" s="7">
        <v>9881</v>
      </c>
      <c r="D11" s="7">
        <v>16797</v>
      </c>
      <c r="E11" s="8">
        <f t="shared" si="0"/>
        <v>44591</v>
      </c>
      <c r="F11" s="7">
        <v>9148</v>
      </c>
      <c r="G11" s="7">
        <v>2277</v>
      </c>
      <c r="H11" s="7">
        <v>11110</v>
      </c>
      <c r="I11" s="8">
        <f t="shared" si="1"/>
        <v>22535</v>
      </c>
      <c r="J11" s="7">
        <v>18784</v>
      </c>
      <c r="K11" s="7">
        <v>20290</v>
      </c>
      <c r="L11" s="7">
        <v>15548</v>
      </c>
      <c r="M11" s="8">
        <f t="shared" si="2"/>
        <v>54622</v>
      </c>
      <c r="N11" s="7">
        <v>13364</v>
      </c>
      <c r="O11" s="7">
        <v>16524</v>
      </c>
      <c r="P11" s="9">
        <v>18481</v>
      </c>
      <c r="Q11" s="10">
        <f t="shared" si="3"/>
        <v>48369</v>
      </c>
      <c r="R11" s="11">
        <f t="shared" si="4"/>
        <v>170117</v>
      </c>
    </row>
    <row r="12" spans="1:18" ht="17.25" x14ac:dyDescent="0.3">
      <c r="A12" s="6" t="s">
        <v>28</v>
      </c>
      <c r="B12" s="7">
        <v>9120</v>
      </c>
      <c r="C12" s="7">
        <v>6513</v>
      </c>
      <c r="D12" s="7">
        <v>8982</v>
      </c>
      <c r="E12" s="8">
        <f t="shared" si="0"/>
        <v>24615</v>
      </c>
      <c r="F12" s="7">
        <v>7115</v>
      </c>
      <c r="G12" s="7">
        <v>8779</v>
      </c>
      <c r="H12" s="7">
        <v>8260</v>
      </c>
      <c r="I12" s="8">
        <f t="shared" si="1"/>
        <v>24154</v>
      </c>
      <c r="J12" s="7">
        <v>6879</v>
      </c>
      <c r="K12" s="7">
        <v>6903</v>
      </c>
      <c r="L12" s="7">
        <v>7375</v>
      </c>
      <c r="M12" s="8">
        <f t="shared" si="2"/>
        <v>21157</v>
      </c>
      <c r="N12" s="7">
        <v>7693</v>
      </c>
      <c r="O12" s="7">
        <v>8865</v>
      </c>
      <c r="P12" s="9">
        <v>9605</v>
      </c>
      <c r="Q12" s="10">
        <f t="shared" si="3"/>
        <v>26163</v>
      </c>
      <c r="R12" s="11">
        <f t="shared" si="4"/>
        <v>96089</v>
      </c>
    </row>
    <row r="13" spans="1:18" ht="18" thickBot="1" x14ac:dyDescent="0.35">
      <c r="A13" s="12" t="s">
        <v>29</v>
      </c>
      <c r="B13" s="13">
        <f t="shared" ref="B13:P13" si="5">SUM(B3:B12)</f>
        <v>185956</v>
      </c>
      <c r="C13" s="13">
        <f t="shared" si="5"/>
        <v>104712</v>
      </c>
      <c r="D13" s="13">
        <f t="shared" si="5"/>
        <v>149986</v>
      </c>
      <c r="E13" s="14">
        <f t="shared" si="0"/>
        <v>440654</v>
      </c>
      <c r="F13" s="13">
        <f t="shared" si="5"/>
        <v>121841</v>
      </c>
      <c r="G13" s="13">
        <f t="shared" si="5"/>
        <v>116101</v>
      </c>
      <c r="H13" s="13">
        <f t="shared" si="5"/>
        <v>144605</v>
      </c>
      <c r="I13" s="14">
        <f t="shared" si="1"/>
        <v>382547</v>
      </c>
      <c r="J13" s="13">
        <f t="shared" si="5"/>
        <v>145481</v>
      </c>
      <c r="K13" s="13">
        <f t="shared" si="5"/>
        <v>157374</v>
      </c>
      <c r="L13" s="13">
        <f t="shared" si="5"/>
        <v>171788</v>
      </c>
      <c r="M13" s="14">
        <f t="shared" si="2"/>
        <v>474643</v>
      </c>
      <c r="N13" s="13">
        <f t="shared" si="5"/>
        <v>150619</v>
      </c>
      <c r="O13" s="13">
        <f t="shared" si="5"/>
        <v>157980</v>
      </c>
      <c r="P13" s="15">
        <f t="shared" si="5"/>
        <v>145760</v>
      </c>
      <c r="Q13" s="14">
        <f t="shared" si="3"/>
        <v>454359</v>
      </c>
      <c r="R13" s="16">
        <f t="shared" si="4"/>
        <v>1752203</v>
      </c>
    </row>
    <row r="14" spans="1:18" x14ac:dyDescent="0.1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7"/>
      <c r="Q14" s="5"/>
    </row>
    <row r="15" spans="1:18" ht="15.75" x14ac:dyDescent="0.15">
      <c r="A15" s="18" t="s">
        <v>30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7"/>
      <c r="Q15" s="5"/>
    </row>
    <row r="16" spans="1:18" ht="17.25" x14ac:dyDescent="0.3">
      <c r="A16" s="6" t="s">
        <v>31</v>
      </c>
      <c r="B16" s="7">
        <v>22485</v>
      </c>
      <c r="C16" s="7">
        <v>13969</v>
      </c>
      <c r="D16" s="7">
        <v>19684</v>
      </c>
      <c r="E16" s="8">
        <f t="shared" si="0"/>
        <v>56138</v>
      </c>
      <c r="F16" s="7">
        <v>19072</v>
      </c>
      <c r="G16" s="7">
        <v>19764</v>
      </c>
      <c r="H16" s="7">
        <v>18590</v>
      </c>
      <c r="I16" s="8">
        <f t="shared" si="1"/>
        <v>57426</v>
      </c>
      <c r="J16" s="7">
        <v>30994</v>
      </c>
      <c r="K16" s="7">
        <v>11500</v>
      </c>
      <c r="L16" s="7">
        <v>15207</v>
      </c>
      <c r="M16" s="8">
        <f t="shared" si="2"/>
        <v>57701</v>
      </c>
      <c r="N16" s="7">
        <v>15238</v>
      </c>
      <c r="O16" s="7">
        <v>14694</v>
      </c>
      <c r="P16" s="9">
        <v>18289</v>
      </c>
      <c r="Q16" s="10">
        <f t="shared" si="3"/>
        <v>48221</v>
      </c>
      <c r="R16" s="11">
        <f t="shared" ref="R16:R26" si="6">SUM(Q16,M16,I16,E16)</f>
        <v>219486</v>
      </c>
    </row>
    <row r="17" spans="1:18" ht="17.25" x14ac:dyDescent="0.3">
      <c r="A17" s="6" t="s">
        <v>32</v>
      </c>
      <c r="B17" s="7">
        <v>6970</v>
      </c>
      <c r="C17" s="7">
        <v>2178</v>
      </c>
      <c r="D17" s="7">
        <v>6349</v>
      </c>
      <c r="E17" s="8">
        <f t="shared" si="0"/>
        <v>15497</v>
      </c>
      <c r="F17" s="7">
        <v>7516</v>
      </c>
      <c r="G17" s="7">
        <v>5729</v>
      </c>
      <c r="H17" s="7">
        <v>6393</v>
      </c>
      <c r="I17" s="8">
        <f t="shared" si="1"/>
        <v>19638</v>
      </c>
      <c r="J17" s="7">
        <v>7799</v>
      </c>
      <c r="K17" s="7">
        <v>4984</v>
      </c>
      <c r="L17" s="7">
        <v>8922</v>
      </c>
      <c r="M17" s="8">
        <f t="shared" si="2"/>
        <v>21705</v>
      </c>
      <c r="N17" s="7">
        <v>10237</v>
      </c>
      <c r="O17" s="7">
        <v>10140</v>
      </c>
      <c r="P17" s="9">
        <v>10148</v>
      </c>
      <c r="Q17" s="10">
        <f t="shared" si="3"/>
        <v>30525</v>
      </c>
      <c r="R17" s="11">
        <f t="shared" si="6"/>
        <v>87365</v>
      </c>
    </row>
    <row r="18" spans="1:18" ht="17.25" x14ac:dyDescent="0.3">
      <c r="A18" s="6" t="s">
        <v>33</v>
      </c>
      <c r="B18" s="7">
        <v>9490</v>
      </c>
      <c r="C18" s="7">
        <v>6113</v>
      </c>
      <c r="D18" s="7">
        <v>8794</v>
      </c>
      <c r="E18" s="8">
        <f t="shared" si="0"/>
        <v>24397</v>
      </c>
      <c r="F18" s="7">
        <v>8452</v>
      </c>
      <c r="G18" s="7">
        <v>7498</v>
      </c>
      <c r="H18" s="7">
        <v>7459</v>
      </c>
      <c r="I18" s="8">
        <f t="shared" si="1"/>
        <v>23409</v>
      </c>
      <c r="J18" s="7">
        <v>4205</v>
      </c>
      <c r="K18" s="7">
        <v>12644</v>
      </c>
      <c r="L18" s="7">
        <v>16369</v>
      </c>
      <c r="M18" s="8">
        <f t="shared" si="2"/>
        <v>33218</v>
      </c>
      <c r="N18" s="7">
        <v>14639</v>
      </c>
      <c r="O18" s="7">
        <v>16119</v>
      </c>
      <c r="P18" s="9">
        <v>16625</v>
      </c>
      <c r="Q18" s="10">
        <f t="shared" si="3"/>
        <v>47383</v>
      </c>
      <c r="R18" s="11">
        <f t="shared" si="6"/>
        <v>128407</v>
      </c>
    </row>
    <row r="19" spans="1:18" ht="17.25" x14ac:dyDescent="0.3">
      <c r="A19" s="6" t="s">
        <v>34</v>
      </c>
      <c r="B19" s="7">
        <v>17645</v>
      </c>
      <c r="C19" s="7">
        <v>7307</v>
      </c>
      <c r="D19" s="7">
        <v>13114</v>
      </c>
      <c r="E19" s="8">
        <f t="shared" si="0"/>
        <v>38066</v>
      </c>
      <c r="F19" s="7">
        <v>9749</v>
      </c>
      <c r="G19" s="7">
        <v>12036</v>
      </c>
      <c r="H19" s="7">
        <v>13175</v>
      </c>
      <c r="I19" s="8">
        <f t="shared" si="1"/>
        <v>34960</v>
      </c>
      <c r="J19" s="7">
        <v>11818</v>
      </c>
      <c r="K19" s="7">
        <v>11648</v>
      </c>
      <c r="L19" s="7">
        <v>15193</v>
      </c>
      <c r="M19" s="8">
        <f t="shared" si="2"/>
        <v>38659</v>
      </c>
      <c r="N19" s="7">
        <v>13460</v>
      </c>
      <c r="O19" s="7">
        <v>14900</v>
      </c>
      <c r="P19" s="9">
        <v>16120</v>
      </c>
      <c r="Q19" s="10">
        <f t="shared" si="3"/>
        <v>44480</v>
      </c>
      <c r="R19" s="11">
        <f t="shared" si="6"/>
        <v>156165</v>
      </c>
    </row>
    <row r="20" spans="1:18" ht="17.25" x14ac:dyDescent="0.3">
      <c r="A20" s="6" t="s">
        <v>35</v>
      </c>
      <c r="B20" s="7">
        <v>0</v>
      </c>
      <c r="C20" s="7">
        <v>0</v>
      </c>
      <c r="D20" s="7">
        <v>0</v>
      </c>
      <c r="E20" s="8">
        <f t="shared" si="0"/>
        <v>0</v>
      </c>
      <c r="F20" s="7">
        <v>3650</v>
      </c>
      <c r="G20" s="7">
        <v>4009</v>
      </c>
      <c r="H20" s="7">
        <v>8940</v>
      </c>
      <c r="I20" s="8">
        <f t="shared" si="1"/>
        <v>16599</v>
      </c>
      <c r="J20" s="7">
        <v>10558</v>
      </c>
      <c r="K20" s="7">
        <v>18006</v>
      </c>
      <c r="L20" s="7">
        <v>14493</v>
      </c>
      <c r="M20" s="8">
        <f t="shared" si="2"/>
        <v>43057</v>
      </c>
      <c r="N20" s="7">
        <v>13571</v>
      </c>
      <c r="O20" s="7">
        <v>13291</v>
      </c>
      <c r="P20" s="9">
        <v>11279</v>
      </c>
      <c r="Q20" s="10">
        <f t="shared" si="3"/>
        <v>38141</v>
      </c>
      <c r="R20" s="11">
        <f t="shared" si="6"/>
        <v>97797</v>
      </c>
    </row>
    <row r="21" spans="1:18" ht="17.25" x14ac:dyDescent="0.3">
      <c r="A21" s="6" t="s">
        <v>36</v>
      </c>
      <c r="B21" s="7">
        <v>20839</v>
      </c>
      <c r="C21" s="7">
        <v>10780</v>
      </c>
      <c r="D21" s="7">
        <v>14779</v>
      </c>
      <c r="E21" s="8">
        <f t="shared" si="0"/>
        <v>46398</v>
      </c>
      <c r="F21" s="7">
        <v>9038</v>
      </c>
      <c r="G21" s="7">
        <v>6382</v>
      </c>
      <c r="H21" s="7">
        <v>7915</v>
      </c>
      <c r="I21" s="8">
        <f t="shared" si="1"/>
        <v>23335</v>
      </c>
      <c r="J21" s="7">
        <v>11983</v>
      </c>
      <c r="K21" s="7">
        <v>12833</v>
      </c>
      <c r="L21" s="7">
        <v>14708</v>
      </c>
      <c r="M21" s="8">
        <f t="shared" si="2"/>
        <v>39524</v>
      </c>
      <c r="N21" s="7">
        <v>12644</v>
      </c>
      <c r="O21" s="7">
        <v>13798</v>
      </c>
      <c r="P21" s="9">
        <v>25036</v>
      </c>
      <c r="Q21" s="10">
        <f t="shared" si="3"/>
        <v>51478</v>
      </c>
      <c r="R21" s="11">
        <f t="shared" si="6"/>
        <v>160735</v>
      </c>
    </row>
    <row r="22" spans="1:18" ht="17.25" x14ac:dyDescent="0.3">
      <c r="A22" s="6" t="s">
        <v>37</v>
      </c>
      <c r="B22" s="7">
        <v>6236</v>
      </c>
      <c r="C22" s="7">
        <v>1835</v>
      </c>
      <c r="D22" s="7">
        <v>4407</v>
      </c>
      <c r="E22" s="8">
        <f t="shared" si="0"/>
        <v>12478</v>
      </c>
      <c r="F22" s="7">
        <v>6905</v>
      </c>
      <c r="G22" s="7">
        <v>8198</v>
      </c>
      <c r="H22" s="7">
        <v>8957</v>
      </c>
      <c r="I22" s="8">
        <f t="shared" si="1"/>
        <v>24060</v>
      </c>
      <c r="J22" s="7">
        <v>8832</v>
      </c>
      <c r="K22" s="7">
        <v>9580</v>
      </c>
      <c r="L22" s="7">
        <v>8474</v>
      </c>
      <c r="M22" s="8">
        <f t="shared" si="2"/>
        <v>26886</v>
      </c>
      <c r="N22" s="7">
        <v>8449</v>
      </c>
      <c r="O22" s="7">
        <v>8340</v>
      </c>
      <c r="P22" s="9">
        <v>7049</v>
      </c>
      <c r="Q22" s="10">
        <f t="shared" si="3"/>
        <v>23838</v>
      </c>
      <c r="R22" s="11">
        <f t="shared" si="6"/>
        <v>87262</v>
      </c>
    </row>
    <row r="23" spans="1:18" ht="17.25" x14ac:dyDescent="0.3">
      <c r="A23" s="6" t="s">
        <v>38</v>
      </c>
      <c r="B23" s="7">
        <v>13706</v>
      </c>
      <c r="C23" s="7">
        <v>11750</v>
      </c>
      <c r="D23" s="7">
        <v>11451</v>
      </c>
      <c r="E23" s="8">
        <f t="shared" si="0"/>
        <v>36907</v>
      </c>
      <c r="F23" s="7">
        <v>8126</v>
      </c>
      <c r="G23" s="7">
        <v>13998</v>
      </c>
      <c r="H23" s="7">
        <v>25894</v>
      </c>
      <c r="I23" s="8">
        <f t="shared" si="1"/>
        <v>48018</v>
      </c>
      <c r="J23" s="7">
        <v>10395</v>
      </c>
      <c r="K23" s="7">
        <v>10090</v>
      </c>
      <c r="L23" s="7">
        <v>9973</v>
      </c>
      <c r="M23" s="8">
        <f t="shared" si="2"/>
        <v>30458</v>
      </c>
      <c r="N23" s="7">
        <v>7285</v>
      </c>
      <c r="O23" s="7">
        <v>6578</v>
      </c>
      <c r="P23" s="9">
        <v>5113</v>
      </c>
      <c r="Q23" s="10">
        <f t="shared" si="3"/>
        <v>18976</v>
      </c>
      <c r="R23" s="11">
        <f t="shared" si="6"/>
        <v>134359</v>
      </c>
    </row>
    <row r="24" spans="1:18" ht="17.25" x14ac:dyDescent="0.3">
      <c r="A24" s="6" t="s">
        <v>39</v>
      </c>
      <c r="B24" s="7">
        <v>7470</v>
      </c>
      <c r="C24" s="7">
        <v>5248</v>
      </c>
      <c r="D24" s="7">
        <v>6508</v>
      </c>
      <c r="E24" s="8">
        <f t="shared" si="0"/>
        <v>19226</v>
      </c>
      <c r="F24" s="7">
        <v>6120</v>
      </c>
      <c r="G24" s="7">
        <v>6009</v>
      </c>
      <c r="H24" s="7">
        <v>6504</v>
      </c>
      <c r="I24" s="8">
        <f t="shared" si="1"/>
        <v>18633</v>
      </c>
      <c r="J24" s="7">
        <v>5776</v>
      </c>
      <c r="K24" s="7">
        <v>6105</v>
      </c>
      <c r="L24" s="7">
        <v>8589</v>
      </c>
      <c r="M24" s="8">
        <f t="shared" si="2"/>
        <v>20470</v>
      </c>
      <c r="N24" s="7">
        <v>8199</v>
      </c>
      <c r="O24" s="7">
        <v>8190</v>
      </c>
      <c r="P24" s="9">
        <v>4168</v>
      </c>
      <c r="Q24" s="10">
        <f t="shared" si="3"/>
        <v>20557</v>
      </c>
      <c r="R24" s="11">
        <f t="shared" si="6"/>
        <v>78886</v>
      </c>
    </row>
    <row r="25" spans="1:18" ht="17.25" x14ac:dyDescent="0.3">
      <c r="A25" s="6" t="s">
        <v>40</v>
      </c>
      <c r="B25" s="7">
        <v>5302</v>
      </c>
      <c r="C25" s="7">
        <v>3486</v>
      </c>
      <c r="D25" s="7">
        <v>6192</v>
      </c>
      <c r="E25" s="8">
        <f t="shared" si="0"/>
        <v>14980</v>
      </c>
      <c r="F25" s="7">
        <v>3690</v>
      </c>
      <c r="G25" s="7">
        <v>1058</v>
      </c>
      <c r="H25" s="7">
        <v>5158</v>
      </c>
      <c r="I25" s="8">
        <f t="shared" si="1"/>
        <v>9906</v>
      </c>
      <c r="J25" s="7">
        <v>5357</v>
      </c>
      <c r="K25" s="7">
        <v>6789</v>
      </c>
      <c r="L25" s="7">
        <v>7776</v>
      </c>
      <c r="M25" s="8">
        <f t="shared" si="2"/>
        <v>19922</v>
      </c>
      <c r="N25" s="7">
        <v>6766</v>
      </c>
      <c r="O25" s="7">
        <v>6719</v>
      </c>
      <c r="P25" s="9">
        <v>7129</v>
      </c>
      <c r="Q25" s="10">
        <f t="shared" si="3"/>
        <v>20614</v>
      </c>
      <c r="R25" s="11">
        <f t="shared" si="6"/>
        <v>65422</v>
      </c>
    </row>
    <row r="26" spans="1:18" ht="18" thickBot="1" x14ac:dyDescent="0.35">
      <c r="A26" s="12" t="s">
        <v>29</v>
      </c>
      <c r="B26" s="13">
        <f t="shared" ref="B26:P26" si="7">SUM(B16:B25)</f>
        <v>110143</v>
      </c>
      <c r="C26" s="13">
        <f t="shared" si="7"/>
        <v>62666</v>
      </c>
      <c r="D26" s="13">
        <f t="shared" si="7"/>
        <v>91278</v>
      </c>
      <c r="E26" s="14">
        <f t="shared" si="0"/>
        <v>264087</v>
      </c>
      <c r="F26" s="13">
        <f t="shared" si="7"/>
        <v>82318</v>
      </c>
      <c r="G26" s="13">
        <f t="shared" si="7"/>
        <v>84681</v>
      </c>
      <c r="H26" s="13">
        <f t="shared" si="7"/>
        <v>108985</v>
      </c>
      <c r="I26" s="14">
        <f t="shared" si="1"/>
        <v>275984</v>
      </c>
      <c r="J26" s="13">
        <f t="shared" si="7"/>
        <v>107717</v>
      </c>
      <c r="K26" s="13">
        <f t="shared" si="7"/>
        <v>104179</v>
      </c>
      <c r="L26" s="13">
        <f t="shared" si="7"/>
        <v>119704</v>
      </c>
      <c r="M26" s="14">
        <f t="shared" si="2"/>
        <v>331600</v>
      </c>
      <c r="N26" s="13">
        <f t="shared" si="7"/>
        <v>110488</v>
      </c>
      <c r="O26" s="13">
        <f t="shared" si="7"/>
        <v>112769</v>
      </c>
      <c r="P26" s="15">
        <f t="shared" si="7"/>
        <v>120956</v>
      </c>
      <c r="Q26" s="14">
        <f t="shared" si="3"/>
        <v>344213</v>
      </c>
      <c r="R26" s="16">
        <f t="shared" si="6"/>
        <v>1215884</v>
      </c>
    </row>
    <row r="27" spans="1:18" x14ac:dyDescent="0.1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7"/>
      <c r="Q27" s="5"/>
    </row>
    <row r="28" spans="1:18" ht="15.75" x14ac:dyDescent="0.15">
      <c r="A28" s="18" t="s">
        <v>41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7"/>
      <c r="Q28" s="5"/>
    </row>
    <row r="29" spans="1:18" ht="17.25" x14ac:dyDescent="0.3">
      <c r="A29" s="6" t="s">
        <v>42</v>
      </c>
      <c r="B29" s="7">
        <v>8286</v>
      </c>
      <c r="C29" s="7">
        <v>2919</v>
      </c>
      <c r="D29" s="7">
        <v>10322</v>
      </c>
      <c r="E29" s="8">
        <f t="shared" si="0"/>
        <v>21527</v>
      </c>
      <c r="F29" s="7">
        <v>10001</v>
      </c>
      <c r="G29" s="7">
        <v>8921</v>
      </c>
      <c r="H29" s="7">
        <v>10123</v>
      </c>
      <c r="I29" s="8">
        <f t="shared" si="1"/>
        <v>29045</v>
      </c>
      <c r="J29" s="7">
        <v>10012</v>
      </c>
      <c r="K29" s="7">
        <v>11891</v>
      </c>
      <c r="L29" s="7">
        <v>10352</v>
      </c>
      <c r="M29" s="7">
        <f t="shared" si="2"/>
        <v>32255</v>
      </c>
      <c r="N29" s="7">
        <v>9928</v>
      </c>
      <c r="O29" s="7">
        <v>10120</v>
      </c>
      <c r="P29" s="9">
        <v>8931</v>
      </c>
      <c r="Q29" s="10">
        <f t="shared" si="3"/>
        <v>28979</v>
      </c>
      <c r="R29" s="11">
        <f t="shared" ref="R29:R35" si="8">SUM(Q29,M29,I29,E29)</f>
        <v>111806</v>
      </c>
    </row>
    <row r="30" spans="1:18" ht="17.25" x14ac:dyDescent="0.3">
      <c r="A30" s="6" t="s">
        <v>43</v>
      </c>
      <c r="B30" s="7">
        <v>6749</v>
      </c>
      <c r="C30" s="7">
        <v>4207</v>
      </c>
      <c r="D30" s="7">
        <v>5797</v>
      </c>
      <c r="E30" s="8">
        <f t="shared" si="0"/>
        <v>16753</v>
      </c>
      <c r="F30" s="7">
        <v>5332</v>
      </c>
      <c r="G30" s="7">
        <v>5717</v>
      </c>
      <c r="H30" s="7">
        <v>5539</v>
      </c>
      <c r="I30" s="8">
        <f t="shared" si="1"/>
        <v>16588</v>
      </c>
      <c r="J30" s="7">
        <v>5310</v>
      </c>
      <c r="K30" s="7">
        <v>5297</v>
      </c>
      <c r="L30" s="7">
        <v>5029</v>
      </c>
      <c r="M30" s="7">
        <f t="shared" si="2"/>
        <v>15636</v>
      </c>
      <c r="N30" s="7">
        <v>5517</v>
      </c>
      <c r="O30" s="7">
        <v>5296</v>
      </c>
      <c r="P30" s="9">
        <v>5704</v>
      </c>
      <c r="Q30" s="10">
        <f t="shared" si="3"/>
        <v>16517</v>
      </c>
      <c r="R30" s="11">
        <f t="shared" si="8"/>
        <v>65494</v>
      </c>
    </row>
    <row r="31" spans="1:18" ht="17.25" x14ac:dyDescent="0.3">
      <c r="A31" s="6" t="s">
        <v>44</v>
      </c>
      <c r="B31" s="7">
        <v>3078</v>
      </c>
      <c r="C31" s="7">
        <v>2670</v>
      </c>
      <c r="D31" s="7">
        <v>3704</v>
      </c>
      <c r="E31" s="8">
        <f t="shared" si="0"/>
        <v>9452</v>
      </c>
      <c r="F31" s="7">
        <v>3017</v>
      </c>
      <c r="G31" s="7">
        <v>2766</v>
      </c>
      <c r="H31" s="7">
        <v>2713</v>
      </c>
      <c r="I31" s="8">
        <f t="shared" si="1"/>
        <v>8496</v>
      </c>
      <c r="J31" s="7">
        <v>2477</v>
      </c>
      <c r="K31" s="7">
        <v>2535</v>
      </c>
      <c r="L31" s="7">
        <v>3567</v>
      </c>
      <c r="M31" s="7">
        <f t="shared" si="2"/>
        <v>8579</v>
      </c>
      <c r="N31" s="7">
        <v>3824</v>
      </c>
      <c r="O31" s="7">
        <v>4237</v>
      </c>
      <c r="P31" s="9">
        <v>10406</v>
      </c>
      <c r="Q31" s="10">
        <f t="shared" si="3"/>
        <v>18467</v>
      </c>
      <c r="R31" s="11">
        <f t="shared" si="8"/>
        <v>44994</v>
      </c>
    </row>
    <row r="32" spans="1:18" ht="17.25" x14ac:dyDescent="0.3">
      <c r="A32" s="6" t="s">
        <v>45</v>
      </c>
      <c r="B32" s="7">
        <v>2708</v>
      </c>
      <c r="C32" s="7">
        <v>1835</v>
      </c>
      <c r="D32" s="7">
        <v>3557</v>
      </c>
      <c r="E32" s="8">
        <f t="shared" si="0"/>
        <v>8100</v>
      </c>
      <c r="F32" s="7">
        <v>2237</v>
      </c>
      <c r="G32" s="7">
        <v>626</v>
      </c>
      <c r="H32" s="7">
        <v>1598</v>
      </c>
      <c r="I32" s="8">
        <f t="shared" si="1"/>
        <v>4461</v>
      </c>
      <c r="J32" s="7">
        <v>1690</v>
      </c>
      <c r="K32" s="7">
        <v>1736</v>
      </c>
      <c r="L32" s="7">
        <v>3385</v>
      </c>
      <c r="M32" s="7">
        <f t="shared" si="2"/>
        <v>6811</v>
      </c>
      <c r="N32" s="7">
        <v>3630</v>
      </c>
      <c r="O32" s="7">
        <v>3757</v>
      </c>
      <c r="P32" s="9">
        <v>3694</v>
      </c>
      <c r="Q32" s="10">
        <f t="shared" si="3"/>
        <v>11081</v>
      </c>
      <c r="R32" s="11">
        <f t="shared" si="8"/>
        <v>30453</v>
      </c>
    </row>
    <row r="33" spans="1:18" ht="17.25" x14ac:dyDescent="0.3">
      <c r="A33" s="6" t="s">
        <v>46</v>
      </c>
      <c r="B33" s="7">
        <v>639</v>
      </c>
      <c r="C33" s="7">
        <v>578</v>
      </c>
      <c r="D33" s="7">
        <v>596</v>
      </c>
      <c r="E33" s="8">
        <f t="shared" si="0"/>
        <v>1813</v>
      </c>
      <c r="F33" s="7">
        <v>654</v>
      </c>
      <c r="G33" s="7">
        <v>690</v>
      </c>
      <c r="H33" s="7">
        <v>600</v>
      </c>
      <c r="I33" s="8">
        <f t="shared" si="1"/>
        <v>1944</v>
      </c>
      <c r="J33" s="7">
        <v>544</v>
      </c>
      <c r="K33" s="7">
        <v>522</v>
      </c>
      <c r="L33" s="7">
        <v>631</v>
      </c>
      <c r="M33" s="7">
        <f t="shared" si="2"/>
        <v>1697</v>
      </c>
      <c r="N33" s="7">
        <v>510</v>
      </c>
      <c r="O33" s="7">
        <v>531</v>
      </c>
      <c r="P33" s="9">
        <v>513</v>
      </c>
      <c r="Q33" s="10">
        <f t="shared" si="3"/>
        <v>1554</v>
      </c>
      <c r="R33" s="11">
        <f t="shared" si="8"/>
        <v>7008</v>
      </c>
    </row>
    <row r="34" spans="1:18" ht="17.25" x14ac:dyDescent="0.3">
      <c r="A34" s="6" t="s">
        <v>47</v>
      </c>
      <c r="B34" s="7">
        <v>80</v>
      </c>
      <c r="C34" s="7">
        <v>107</v>
      </c>
      <c r="D34" s="7">
        <v>79</v>
      </c>
      <c r="E34" s="8">
        <f t="shared" si="0"/>
        <v>266</v>
      </c>
      <c r="F34" s="7">
        <v>130</v>
      </c>
      <c r="G34" s="7">
        <v>258</v>
      </c>
      <c r="H34" s="7">
        <v>230</v>
      </c>
      <c r="I34" s="8">
        <f t="shared" si="1"/>
        <v>618</v>
      </c>
      <c r="J34" s="7">
        <v>237</v>
      </c>
      <c r="K34" s="7">
        <v>251</v>
      </c>
      <c r="L34" s="7">
        <v>246</v>
      </c>
      <c r="M34" s="7">
        <f t="shared" si="2"/>
        <v>734</v>
      </c>
      <c r="N34" s="7">
        <v>194</v>
      </c>
      <c r="O34" s="7">
        <v>218</v>
      </c>
      <c r="P34" s="9">
        <v>176</v>
      </c>
      <c r="Q34" s="10">
        <f t="shared" si="3"/>
        <v>588</v>
      </c>
      <c r="R34" s="11">
        <f t="shared" si="8"/>
        <v>2206</v>
      </c>
    </row>
    <row r="35" spans="1:18" ht="18" thickBot="1" x14ac:dyDescent="0.35">
      <c r="A35" s="12" t="s">
        <v>29</v>
      </c>
      <c r="B35" s="13">
        <f t="shared" ref="B35:P35" si="9">SUM(B29:B34)</f>
        <v>21540</v>
      </c>
      <c r="C35" s="13">
        <f t="shared" si="9"/>
        <v>12316</v>
      </c>
      <c r="D35" s="13">
        <f t="shared" si="9"/>
        <v>24055</v>
      </c>
      <c r="E35" s="14">
        <f t="shared" si="0"/>
        <v>57911</v>
      </c>
      <c r="F35" s="13">
        <f t="shared" si="9"/>
        <v>21371</v>
      </c>
      <c r="G35" s="13">
        <f t="shared" si="9"/>
        <v>18978</v>
      </c>
      <c r="H35" s="13">
        <f t="shared" si="9"/>
        <v>20803</v>
      </c>
      <c r="I35" s="14">
        <f t="shared" si="1"/>
        <v>61152</v>
      </c>
      <c r="J35" s="13">
        <f t="shared" si="9"/>
        <v>20270</v>
      </c>
      <c r="K35" s="13">
        <f t="shared" si="9"/>
        <v>22232</v>
      </c>
      <c r="L35" s="13">
        <f t="shared" si="9"/>
        <v>23210</v>
      </c>
      <c r="M35" s="13">
        <f t="shared" si="2"/>
        <v>65712</v>
      </c>
      <c r="N35" s="13">
        <f t="shared" si="9"/>
        <v>23603</v>
      </c>
      <c r="O35" s="13">
        <f t="shared" si="9"/>
        <v>24159</v>
      </c>
      <c r="P35" s="15">
        <f t="shared" si="9"/>
        <v>29424</v>
      </c>
      <c r="Q35" s="14">
        <f t="shared" si="3"/>
        <v>77186</v>
      </c>
      <c r="R35" s="16">
        <f t="shared" si="8"/>
        <v>261961</v>
      </c>
    </row>
    <row r="37" spans="1:18" ht="22.5" customHeight="1" x14ac:dyDescent="0.3">
      <c r="A37" s="19" t="s">
        <v>17</v>
      </c>
      <c r="B37" s="20">
        <f>B13+B26+B35</f>
        <v>317639</v>
      </c>
      <c r="C37" s="20">
        <f t="shared" ref="C37:R37" si="10">C13+C26+C35</f>
        <v>179694</v>
      </c>
      <c r="D37" s="20">
        <f t="shared" si="10"/>
        <v>265319</v>
      </c>
      <c r="E37" s="20">
        <f t="shared" si="10"/>
        <v>762652</v>
      </c>
      <c r="F37" s="20">
        <f t="shared" si="10"/>
        <v>225530</v>
      </c>
      <c r="G37" s="20">
        <f t="shared" si="10"/>
        <v>219760</v>
      </c>
      <c r="H37" s="20">
        <f t="shared" si="10"/>
        <v>274393</v>
      </c>
      <c r="I37" s="20">
        <f t="shared" si="10"/>
        <v>719683</v>
      </c>
      <c r="J37" s="20">
        <f t="shared" si="10"/>
        <v>273468</v>
      </c>
      <c r="K37" s="20">
        <f t="shared" si="10"/>
        <v>283785</v>
      </c>
      <c r="L37" s="20">
        <f t="shared" si="10"/>
        <v>314702</v>
      </c>
      <c r="M37" s="20">
        <f t="shared" si="10"/>
        <v>871955</v>
      </c>
      <c r="N37" s="20">
        <f t="shared" si="10"/>
        <v>284710</v>
      </c>
      <c r="O37" s="20">
        <f t="shared" si="10"/>
        <v>294908</v>
      </c>
      <c r="P37" s="20">
        <f t="shared" si="10"/>
        <v>296140</v>
      </c>
      <c r="Q37" s="20">
        <f t="shared" si="10"/>
        <v>875758</v>
      </c>
      <c r="R37" s="20">
        <f t="shared" si="10"/>
        <v>3230048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S39"/>
  <sheetViews>
    <sheetView topLeftCell="B13" zoomScale="68" zoomScaleNormal="68" workbookViewId="0">
      <selection activeCell="C4" sqref="C4"/>
    </sheetView>
  </sheetViews>
  <sheetFormatPr defaultRowHeight="14.25" x14ac:dyDescent="0.15"/>
  <cols>
    <col min="1" max="1" width="9" customWidth="1"/>
    <col min="2" max="2" width="16.5" bestFit="1" customWidth="1"/>
    <col min="3" max="16" width="11.625" bestFit="1" customWidth="1"/>
    <col min="17" max="17" width="11.625" style="21" bestFit="1" customWidth="1"/>
    <col min="18" max="18" width="11.625" bestFit="1" customWidth="1"/>
    <col min="19" max="19" width="13.375" style="5" bestFit="1" customWidth="1"/>
  </cols>
  <sheetData>
    <row r="3" spans="1:19" s="1" customFormat="1" ht="29.25" customHeight="1" x14ac:dyDescent="0.15">
      <c r="A3"/>
      <c r="B3" s="22" t="s">
        <v>0</v>
      </c>
      <c r="C3" s="22" t="s">
        <v>1</v>
      </c>
      <c r="D3" s="22" t="s">
        <v>2</v>
      </c>
      <c r="E3" s="22" t="s">
        <v>3</v>
      </c>
      <c r="F3" s="23" t="s">
        <v>4</v>
      </c>
      <c r="G3" s="22" t="s">
        <v>5</v>
      </c>
      <c r="H3" s="22" t="s">
        <v>6</v>
      </c>
      <c r="I3" s="22" t="s">
        <v>7</v>
      </c>
      <c r="J3" s="24" t="s">
        <v>8</v>
      </c>
      <c r="K3" s="22" t="s">
        <v>9</v>
      </c>
      <c r="L3" s="22" t="s">
        <v>10</v>
      </c>
      <c r="M3" s="22" t="s">
        <v>11</v>
      </c>
      <c r="N3" s="24" t="s">
        <v>12</v>
      </c>
      <c r="O3" s="22" t="s">
        <v>13</v>
      </c>
      <c r="P3" s="22" t="s">
        <v>14</v>
      </c>
      <c r="Q3" s="25" t="s">
        <v>15</v>
      </c>
      <c r="R3" s="24" t="s">
        <v>16</v>
      </c>
      <c r="S3" s="26" t="s">
        <v>17</v>
      </c>
    </row>
    <row r="4" spans="1:19" ht="15.75" x14ac:dyDescent="0.15">
      <c r="B4" s="2" t="s">
        <v>18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9" ht="17.25" x14ac:dyDescent="0.3">
      <c r="B5" s="6" t="s">
        <v>19</v>
      </c>
      <c r="C5" s="7">
        <v>28149</v>
      </c>
      <c r="D5" s="7">
        <v>13804</v>
      </c>
      <c r="E5" s="7">
        <v>19242</v>
      </c>
      <c r="F5" s="8">
        <f t="shared" ref="F5:F37" si="0">SUM(C5:E5)</f>
        <v>61195</v>
      </c>
      <c r="G5" s="7">
        <v>17938</v>
      </c>
      <c r="H5" s="7">
        <v>19398</v>
      </c>
      <c r="I5" s="7">
        <v>22889</v>
      </c>
      <c r="J5" s="8">
        <f t="shared" ref="J5:J37" si="1">SUM(G5:I5)</f>
        <v>60225</v>
      </c>
      <c r="K5" s="7">
        <v>18383</v>
      </c>
      <c r="L5" s="7">
        <v>23700</v>
      </c>
      <c r="M5" s="7">
        <v>27994</v>
      </c>
      <c r="N5" s="8">
        <f t="shared" ref="N5:N37" si="2">SUM(K5:M5)</f>
        <v>70077</v>
      </c>
      <c r="O5" s="7">
        <v>24288</v>
      </c>
      <c r="P5" s="7">
        <v>23885</v>
      </c>
      <c r="Q5" s="9">
        <v>13846</v>
      </c>
      <c r="R5" s="10">
        <f t="shared" ref="R5:R37" si="3">SUM(O5:Q5)</f>
        <v>62019</v>
      </c>
      <c r="S5" s="11">
        <f t="shared" ref="S5:S15" si="4">SUM(R5,N5,J5,F5)</f>
        <v>253516</v>
      </c>
    </row>
    <row r="6" spans="1:19" ht="17.25" x14ac:dyDescent="0.3">
      <c r="B6" s="6" t="s">
        <v>20</v>
      </c>
      <c r="C6" s="7">
        <v>24225</v>
      </c>
      <c r="D6" s="7">
        <v>15183</v>
      </c>
      <c r="E6" s="7">
        <v>17354</v>
      </c>
      <c r="F6" s="8">
        <f t="shared" si="0"/>
        <v>56762</v>
      </c>
      <c r="G6" s="7">
        <v>14785</v>
      </c>
      <c r="H6" s="7">
        <v>14162</v>
      </c>
      <c r="I6" s="7">
        <v>16885</v>
      </c>
      <c r="J6" s="8">
        <f t="shared" si="1"/>
        <v>45832</v>
      </c>
      <c r="K6" s="7">
        <v>16371</v>
      </c>
      <c r="L6" s="7">
        <v>19910</v>
      </c>
      <c r="M6" s="7">
        <v>23216</v>
      </c>
      <c r="N6" s="8">
        <f t="shared" si="2"/>
        <v>59497</v>
      </c>
      <c r="O6" s="7">
        <v>19786</v>
      </c>
      <c r="P6" s="7">
        <v>21862</v>
      </c>
      <c r="Q6" s="9">
        <v>17493</v>
      </c>
      <c r="R6" s="10">
        <f t="shared" si="3"/>
        <v>59141</v>
      </c>
      <c r="S6" s="11">
        <f t="shared" si="4"/>
        <v>221232</v>
      </c>
    </row>
    <row r="7" spans="1:19" ht="17.25" x14ac:dyDescent="0.3">
      <c r="B7" s="6" t="s">
        <v>21</v>
      </c>
      <c r="C7" s="7">
        <v>28140</v>
      </c>
      <c r="D7" s="7">
        <v>13474</v>
      </c>
      <c r="E7" s="7">
        <v>21419</v>
      </c>
      <c r="F7" s="8">
        <f t="shared" si="0"/>
        <v>63033</v>
      </c>
      <c r="G7" s="7">
        <v>18773</v>
      </c>
      <c r="H7" s="7">
        <v>17603</v>
      </c>
      <c r="I7" s="7">
        <v>16772</v>
      </c>
      <c r="J7" s="8">
        <f t="shared" si="1"/>
        <v>53148</v>
      </c>
      <c r="K7" s="7">
        <v>15368</v>
      </c>
      <c r="L7" s="7">
        <v>13839</v>
      </c>
      <c r="M7" s="7">
        <v>19819</v>
      </c>
      <c r="N7" s="8">
        <f t="shared" si="2"/>
        <v>49026</v>
      </c>
      <c r="O7" s="7">
        <v>19371</v>
      </c>
      <c r="P7" s="7">
        <v>16889</v>
      </c>
      <c r="Q7" s="9">
        <v>16394</v>
      </c>
      <c r="R7" s="10">
        <f t="shared" si="3"/>
        <v>52654</v>
      </c>
      <c r="S7" s="11">
        <f t="shared" si="4"/>
        <v>217861</v>
      </c>
    </row>
    <row r="8" spans="1:19" ht="17.25" x14ac:dyDescent="0.3">
      <c r="B8" s="6" t="s">
        <v>22</v>
      </c>
      <c r="C8" s="7">
        <v>23949</v>
      </c>
      <c r="D8" s="7">
        <v>14408</v>
      </c>
      <c r="E8" s="7">
        <v>18091</v>
      </c>
      <c r="F8" s="8">
        <f t="shared" si="0"/>
        <v>56448</v>
      </c>
      <c r="G8" s="7">
        <v>10675</v>
      </c>
      <c r="H8" s="7">
        <v>10788</v>
      </c>
      <c r="I8" s="7">
        <v>16131</v>
      </c>
      <c r="J8" s="8">
        <f t="shared" si="1"/>
        <v>37594</v>
      </c>
      <c r="K8" s="7">
        <v>17151</v>
      </c>
      <c r="L8" s="7">
        <v>18733</v>
      </c>
      <c r="M8" s="7">
        <v>20195</v>
      </c>
      <c r="N8" s="8">
        <f t="shared" si="2"/>
        <v>56079</v>
      </c>
      <c r="O8" s="7">
        <v>17726</v>
      </c>
      <c r="P8" s="7">
        <v>19923</v>
      </c>
      <c r="Q8" s="9">
        <v>19271</v>
      </c>
      <c r="R8" s="10">
        <f t="shared" si="3"/>
        <v>56920</v>
      </c>
      <c r="S8" s="11">
        <f t="shared" si="4"/>
        <v>207041</v>
      </c>
    </row>
    <row r="9" spans="1:19" ht="17.25" x14ac:dyDescent="0.3">
      <c r="B9" s="6" t="s">
        <v>23</v>
      </c>
      <c r="C9" s="7">
        <v>13189</v>
      </c>
      <c r="D9" s="7">
        <v>3917</v>
      </c>
      <c r="E9" s="7">
        <v>10382</v>
      </c>
      <c r="F9" s="8">
        <f t="shared" si="0"/>
        <v>27488</v>
      </c>
      <c r="G9" s="7">
        <v>10826</v>
      </c>
      <c r="H9" s="7">
        <v>10724</v>
      </c>
      <c r="I9" s="7">
        <v>11246</v>
      </c>
      <c r="J9" s="8">
        <f t="shared" si="1"/>
        <v>32796</v>
      </c>
      <c r="K9" s="7">
        <v>12813</v>
      </c>
      <c r="L9" s="7">
        <v>12082</v>
      </c>
      <c r="M9" s="7">
        <v>11589</v>
      </c>
      <c r="N9" s="8">
        <f t="shared" si="2"/>
        <v>36484</v>
      </c>
      <c r="O9" s="7">
        <v>10487</v>
      </c>
      <c r="P9" s="7">
        <v>10246</v>
      </c>
      <c r="Q9" s="9">
        <v>10824</v>
      </c>
      <c r="R9" s="10">
        <f t="shared" si="3"/>
        <v>31557</v>
      </c>
      <c r="S9" s="11">
        <f t="shared" si="4"/>
        <v>128325</v>
      </c>
    </row>
    <row r="10" spans="1:19" ht="17.25" x14ac:dyDescent="0.3">
      <c r="B10" s="6" t="s">
        <v>24</v>
      </c>
      <c r="C10" s="7">
        <v>8349</v>
      </c>
      <c r="D10" s="7">
        <v>3400</v>
      </c>
      <c r="E10" s="7">
        <v>6672</v>
      </c>
      <c r="F10" s="8">
        <f t="shared" si="0"/>
        <v>18421</v>
      </c>
      <c r="G10" s="7">
        <v>4119</v>
      </c>
      <c r="H10" s="7">
        <v>3410</v>
      </c>
      <c r="I10" s="7">
        <v>13086</v>
      </c>
      <c r="J10" s="8">
        <f t="shared" si="1"/>
        <v>20615</v>
      </c>
      <c r="K10" s="7">
        <v>11552</v>
      </c>
      <c r="L10" s="7">
        <v>10951</v>
      </c>
      <c r="M10" s="7">
        <v>11139</v>
      </c>
      <c r="N10" s="8">
        <f t="shared" si="2"/>
        <v>33642</v>
      </c>
      <c r="O10" s="7">
        <v>12547</v>
      </c>
      <c r="P10" s="7">
        <v>13228</v>
      </c>
      <c r="Q10" s="9">
        <v>11620</v>
      </c>
      <c r="R10" s="10">
        <f t="shared" si="3"/>
        <v>37395</v>
      </c>
      <c r="S10" s="11">
        <f t="shared" si="4"/>
        <v>110073</v>
      </c>
    </row>
    <row r="11" spans="1:19" ht="17.25" x14ac:dyDescent="0.3">
      <c r="B11" s="6" t="s">
        <v>25</v>
      </c>
      <c r="C11" s="7">
        <v>10811</v>
      </c>
      <c r="D11" s="7">
        <v>9321</v>
      </c>
      <c r="E11" s="7">
        <v>13865</v>
      </c>
      <c r="F11" s="8">
        <f t="shared" si="0"/>
        <v>33997</v>
      </c>
      <c r="G11" s="7">
        <v>8937</v>
      </c>
      <c r="H11" s="7">
        <v>14263</v>
      </c>
      <c r="I11" s="7">
        <v>15962</v>
      </c>
      <c r="J11" s="8">
        <f t="shared" si="1"/>
        <v>39162</v>
      </c>
      <c r="K11" s="7">
        <v>14900</v>
      </c>
      <c r="L11" s="7">
        <v>11833</v>
      </c>
      <c r="M11" s="7">
        <v>16113</v>
      </c>
      <c r="N11" s="8">
        <f t="shared" si="2"/>
        <v>42846</v>
      </c>
      <c r="O11" s="7">
        <v>12129</v>
      </c>
      <c r="P11" s="7">
        <v>13298</v>
      </c>
      <c r="Q11" s="9">
        <v>15522</v>
      </c>
      <c r="R11" s="10">
        <f t="shared" si="3"/>
        <v>40949</v>
      </c>
      <c r="S11" s="11">
        <f t="shared" si="4"/>
        <v>156954</v>
      </c>
    </row>
    <row r="12" spans="1:19" ht="17.25" x14ac:dyDescent="0.3">
      <c r="B12" s="6" t="s">
        <v>26</v>
      </c>
      <c r="C12" s="7">
        <v>22111</v>
      </c>
      <c r="D12" s="7">
        <v>14811</v>
      </c>
      <c r="E12" s="7">
        <v>17182</v>
      </c>
      <c r="F12" s="8">
        <f t="shared" si="0"/>
        <v>54104</v>
      </c>
      <c r="G12" s="7">
        <v>19525</v>
      </c>
      <c r="H12" s="7">
        <v>14697</v>
      </c>
      <c r="I12" s="7">
        <v>12264</v>
      </c>
      <c r="J12" s="8">
        <f t="shared" si="1"/>
        <v>46486</v>
      </c>
      <c r="K12" s="7">
        <v>13280</v>
      </c>
      <c r="L12" s="7">
        <v>19133</v>
      </c>
      <c r="M12" s="7">
        <v>18800</v>
      </c>
      <c r="N12" s="8">
        <f t="shared" si="2"/>
        <v>51213</v>
      </c>
      <c r="O12" s="7">
        <v>13228</v>
      </c>
      <c r="P12" s="7">
        <v>13260</v>
      </c>
      <c r="Q12" s="9">
        <v>12704</v>
      </c>
      <c r="R12" s="10">
        <f t="shared" si="3"/>
        <v>39192</v>
      </c>
      <c r="S12" s="11">
        <f t="shared" si="4"/>
        <v>190995</v>
      </c>
    </row>
    <row r="13" spans="1:19" ht="17.25" x14ac:dyDescent="0.3">
      <c r="B13" s="6" t="s">
        <v>27</v>
      </c>
      <c r="C13" s="7">
        <v>17913</v>
      </c>
      <c r="D13" s="7">
        <v>9881</v>
      </c>
      <c r="E13" s="7">
        <v>16797</v>
      </c>
      <c r="F13" s="8">
        <f t="shared" si="0"/>
        <v>44591</v>
      </c>
      <c r="G13" s="7">
        <v>9148</v>
      </c>
      <c r="H13" s="7">
        <v>2277</v>
      </c>
      <c r="I13" s="7">
        <v>11110</v>
      </c>
      <c r="J13" s="8">
        <f t="shared" si="1"/>
        <v>22535</v>
      </c>
      <c r="K13" s="7">
        <v>18784</v>
      </c>
      <c r="L13" s="7">
        <v>20290</v>
      </c>
      <c r="M13" s="7">
        <v>15548</v>
      </c>
      <c r="N13" s="8">
        <f t="shared" si="2"/>
        <v>54622</v>
      </c>
      <c r="O13" s="7">
        <v>13364</v>
      </c>
      <c r="P13" s="7">
        <v>16524</v>
      </c>
      <c r="Q13" s="9">
        <v>18481</v>
      </c>
      <c r="R13" s="10">
        <f t="shared" si="3"/>
        <v>48369</v>
      </c>
      <c r="S13" s="11">
        <f t="shared" si="4"/>
        <v>170117</v>
      </c>
    </row>
    <row r="14" spans="1:19" ht="17.25" x14ac:dyDescent="0.3">
      <c r="B14" s="6" t="s">
        <v>28</v>
      </c>
      <c r="C14" s="7">
        <v>9120</v>
      </c>
      <c r="D14" s="7">
        <v>6513</v>
      </c>
      <c r="E14" s="7">
        <v>8982</v>
      </c>
      <c r="F14" s="8">
        <f t="shared" si="0"/>
        <v>24615</v>
      </c>
      <c r="G14" s="7">
        <v>7115</v>
      </c>
      <c r="H14" s="7">
        <v>8779</v>
      </c>
      <c r="I14" s="7">
        <v>8260</v>
      </c>
      <c r="J14" s="8">
        <f t="shared" si="1"/>
        <v>24154</v>
      </c>
      <c r="K14" s="7">
        <v>6879</v>
      </c>
      <c r="L14" s="7">
        <v>6903</v>
      </c>
      <c r="M14" s="7">
        <v>7375</v>
      </c>
      <c r="N14" s="8">
        <f t="shared" si="2"/>
        <v>21157</v>
      </c>
      <c r="O14" s="7">
        <v>7693</v>
      </c>
      <c r="P14" s="7">
        <v>8865</v>
      </c>
      <c r="Q14" s="9">
        <v>9605</v>
      </c>
      <c r="R14" s="10">
        <f t="shared" si="3"/>
        <v>26163</v>
      </c>
      <c r="S14" s="11">
        <f t="shared" si="4"/>
        <v>96089</v>
      </c>
    </row>
    <row r="15" spans="1:19" ht="18" thickBot="1" x14ac:dyDescent="0.35">
      <c r="B15" s="12" t="s">
        <v>29</v>
      </c>
      <c r="C15" s="13">
        <f t="shared" ref="C15:Q15" si="5">SUM(C5:C14)</f>
        <v>185956</v>
      </c>
      <c r="D15" s="13">
        <f t="shared" si="5"/>
        <v>104712</v>
      </c>
      <c r="E15" s="13">
        <f t="shared" si="5"/>
        <v>149986</v>
      </c>
      <c r="F15" s="14">
        <f t="shared" si="0"/>
        <v>440654</v>
      </c>
      <c r="G15" s="13">
        <f t="shared" si="5"/>
        <v>121841</v>
      </c>
      <c r="H15" s="13">
        <f t="shared" si="5"/>
        <v>116101</v>
      </c>
      <c r="I15" s="13">
        <f t="shared" si="5"/>
        <v>144605</v>
      </c>
      <c r="J15" s="14">
        <f t="shared" si="1"/>
        <v>382547</v>
      </c>
      <c r="K15" s="13">
        <f t="shared" si="5"/>
        <v>145481</v>
      </c>
      <c r="L15" s="13">
        <f t="shared" si="5"/>
        <v>157374</v>
      </c>
      <c r="M15" s="13">
        <f t="shared" si="5"/>
        <v>171788</v>
      </c>
      <c r="N15" s="14">
        <f t="shared" si="2"/>
        <v>474643</v>
      </c>
      <c r="O15" s="13">
        <f t="shared" si="5"/>
        <v>150619</v>
      </c>
      <c r="P15" s="13">
        <f t="shared" si="5"/>
        <v>157980</v>
      </c>
      <c r="Q15" s="15">
        <f t="shared" si="5"/>
        <v>145760</v>
      </c>
      <c r="R15" s="14">
        <f t="shared" si="3"/>
        <v>454359</v>
      </c>
      <c r="S15" s="16">
        <f t="shared" si="4"/>
        <v>1752203</v>
      </c>
    </row>
    <row r="16" spans="1:19" x14ac:dyDescent="0.1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7"/>
      <c r="R16" s="5"/>
    </row>
    <row r="17" spans="2:19" ht="15.75" x14ac:dyDescent="0.15">
      <c r="B17" s="18" t="s">
        <v>30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7"/>
      <c r="R17" s="5"/>
    </row>
    <row r="18" spans="2:19" ht="17.25" x14ac:dyDescent="0.3">
      <c r="B18" s="6" t="s">
        <v>31</v>
      </c>
      <c r="C18" s="7">
        <v>22485</v>
      </c>
      <c r="D18" s="7">
        <v>13969</v>
      </c>
      <c r="E18" s="7">
        <v>19684</v>
      </c>
      <c r="F18" s="8">
        <f t="shared" si="0"/>
        <v>56138</v>
      </c>
      <c r="G18" s="7">
        <v>19072</v>
      </c>
      <c r="H18" s="7">
        <v>19764</v>
      </c>
      <c r="I18" s="7">
        <v>18590</v>
      </c>
      <c r="J18" s="8">
        <f t="shared" si="1"/>
        <v>57426</v>
      </c>
      <c r="K18" s="7">
        <v>30994</v>
      </c>
      <c r="L18" s="7">
        <v>11500</v>
      </c>
      <c r="M18" s="7">
        <v>15207</v>
      </c>
      <c r="N18" s="8">
        <f t="shared" si="2"/>
        <v>57701</v>
      </c>
      <c r="O18" s="7">
        <v>15238</v>
      </c>
      <c r="P18" s="7">
        <v>14694</v>
      </c>
      <c r="Q18" s="9">
        <v>18289</v>
      </c>
      <c r="R18" s="10">
        <f t="shared" si="3"/>
        <v>48221</v>
      </c>
      <c r="S18" s="11">
        <f t="shared" ref="S18:S28" si="6">SUM(R18,N18,J18,F18)</f>
        <v>219486</v>
      </c>
    </row>
    <row r="19" spans="2:19" ht="17.25" x14ac:dyDescent="0.3">
      <c r="B19" s="6" t="s">
        <v>32</v>
      </c>
      <c r="C19" s="7">
        <v>6970</v>
      </c>
      <c r="D19" s="7">
        <v>2178</v>
      </c>
      <c r="E19" s="7">
        <v>6349</v>
      </c>
      <c r="F19" s="8">
        <f t="shared" si="0"/>
        <v>15497</v>
      </c>
      <c r="G19" s="7">
        <v>7516</v>
      </c>
      <c r="H19" s="7">
        <v>5729</v>
      </c>
      <c r="I19" s="7">
        <v>6393</v>
      </c>
      <c r="J19" s="8">
        <f t="shared" si="1"/>
        <v>19638</v>
      </c>
      <c r="K19" s="7">
        <v>7799</v>
      </c>
      <c r="L19" s="7">
        <v>4984</v>
      </c>
      <c r="M19" s="7">
        <v>8922</v>
      </c>
      <c r="N19" s="8">
        <f t="shared" si="2"/>
        <v>21705</v>
      </c>
      <c r="O19" s="7">
        <v>10237</v>
      </c>
      <c r="P19" s="7">
        <v>10140</v>
      </c>
      <c r="Q19" s="9">
        <v>10148</v>
      </c>
      <c r="R19" s="10">
        <f t="shared" si="3"/>
        <v>30525</v>
      </c>
      <c r="S19" s="11">
        <f t="shared" si="6"/>
        <v>87365</v>
      </c>
    </row>
    <row r="20" spans="2:19" ht="17.25" x14ac:dyDescent="0.3">
      <c r="B20" s="6" t="s">
        <v>33</v>
      </c>
      <c r="C20" s="7">
        <v>9490</v>
      </c>
      <c r="D20" s="7">
        <v>6113</v>
      </c>
      <c r="E20" s="7">
        <v>8794</v>
      </c>
      <c r="F20" s="8">
        <f t="shared" si="0"/>
        <v>24397</v>
      </c>
      <c r="G20" s="7">
        <v>8452</v>
      </c>
      <c r="H20" s="7">
        <v>7498</v>
      </c>
      <c r="I20" s="7">
        <v>7459</v>
      </c>
      <c r="J20" s="8">
        <f t="shared" si="1"/>
        <v>23409</v>
      </c>
      <c r="K20" s="7">
        <v>4205</v>
      </c>
      <c r="L20" s="7">
        <v>12644</v>
      </c>
      <c r="M20" s="7">
        <v>16369</v>
      </c>
      <c r="N20" s="8">
        <f t="shared" si="2"/>
        <v>33218</v>
      </c>
      <c r="O20" s="7">
        <v>14639</v>
      </c>
      <c r="P20" s="7">
        <v>16119</v>
      </c>
      <c r="Q20" s="9">
        <v>16625</v>
      </c>
      <c r="R20" s="10">
        <f t="shared" si="3"/>
        <v>47383</v>
      </c>
      <c r="S20" s="11">
        <f t="shared" si="6"/>
        <v>128407</v>
      </c>
    </row>
    <row r="21" spans="2:19" ht="17.25" x14ac:dyDescent="0.3">
      <c r="B21" s="6" t="s">
        <v>34</v>
      </c>
      <c r="C21" s="7">
        <v>17645</v>
      </c>
      <c r="D21" s="7">
        <v>7307</v>
      </c>
      <c r="E21" s="7">
        <v>13114</v>
      </c>
      <c r="F21" s="8">
        <f t="shared" si="0"/>
        <v>38066</v>
      </c>
      <c r="G21" s="7">
        <v>9749</v>
      </c>
      <c r="H21" s="7">
        <v>12036</v>
      </c>
      <c r="I21" s="7">
        <v>13175</v>
      </c>
      <c r="J21" s="8">
        <f t="shared" si="1"/>
        <v>34960</v>
      </c>
      <c r="K21" s="7">
        <v>11818</v>
      </c>
      <c r="L21" s="7">
        <v>11648</v>
      </c>
      <c r="M21" s="7">
        <v>15193</v>
      </c>
      <c r="N21" s="8">
        <f t="shared" si="2"/>
        <v>38659</v>
      </c>
      <c r="O21" s="7">
        <v>13460</v>
      </c>
      <c r="P21" s="7">
        <v>14900</v>
      </c>
      <c r="Q21" s="9">
        <v>16120</v>
      </c>
      <c r="R21" s="10">
        <f t="shared" si="3"/>
        <v>44480</v>
      </c>
      <c r="S21" s="11">
        <f t="shared" si="6"/>
        <v>156165</v>
      </c>
    </row>
    <row r="22" spans="2:19" ht="17.25" x14ac:dyDescent="0.3">
      <c r="B22" s="6" t="s">
        <v>35</v>
      </c>
      <c r="C22" s="7">
        <v>0</v>
      </c>
      <c r="D22" s="7">
        <v>0</v>
      </c>
      <c r="E22" s="7">
        <v>0</v>
      </c>
      <c r="F22" s="8">
        <f t="shared" si="0"/>
        <v>0</v>
      </c>
      <c r="G22" s="7">
        <v>3650</v>
      </c>
      <c r="H22" s="7">
        <v>4009</v>
      </c>
      <c r="I22" s="7">
        <v>8940</v>
      </c>
      <c r="J22" s="8">
        <f t="shared" si="1"/>
        <v>16599</v>
      </c>
      <c r="K22" s="7">
        <v>10558</v>
      </c>
      <c r="L22" s="7">
        <v>18006</v>
      </c>
      <c r="M22" s="7">
        <v>14493</v>
      </c>
      <c r="N22" s="8">
        <f t="shared" si="2"/>
        <v>43057</v>
      </c>
      <c r="O22" s="7">
        <v>13571</v>
      </c>
      <c r="P22" s="7">
        <v>13291</v>
      </c>
      <c r="Q22" s="9">
        <v>11279</v>
      </c>
      <c r="R22" s="10">
        <f t="shared" si="3"/>
        <v>38141</v>
      </c>
      <c r="S22" s="11">
        <f t="shared" si="6"/>
        <v>97797</v>
      </c>
    </row>
    <row r="23" spans="2:19" ht="17.25" x14ac:dyDescent="0.3">
      <c r="B23" s="6" t="s">
        <v>36</v>
      </c>
      <c r="C23" s="7">
        <v>20839</v>
      </c>
      <c r="D23" s="7">
        <v>10780</v>
      </c>
      <c r="E23" s="7">
        <v>14779</v>
      </c>
      <c r="F23" s="8">
        <f t="shared" si="0"/>
        <v>46398</v>
      </c>
      <c r="G23" s="7">
        <v>9038</v>
      </c>
      <c r="H23" s="7">
        <v>6382</v>
      </c>
      <c r="I23" s="7">
        <v>7915</v>
      </c>
      <c r="J23" s="8">
        <f t="shared" si="1"/>
        <v>23335</v>
      </c>
      <c r="K23" s="7">
        <v>11983</v>
      </c>
      <c r="L23" s="7">
        <v>12833</v>
      </c>
      <c r="M23" s="7">
        <v>14708</v>
      </c>
      <c r="N23" s="8">
        <f t="shared" si="2"/>
        <v>39524</v>
      </c>
      <c r="O23" s="7">
        <v>12644</v>
      </c>
      <c r="P23" s="7">
        <v>13798</v>
      </c>
      <c r="Q23" s="9">
        <v>25036</v>
      </c>
      <c r="R23" s="10">
        <f t="shared" si="3"/>
        <v>51478</v>
      </c>
      <c r="S23" s="11">
        <f t="shared" si="6"/>
        <v>160735</v>
      </c>
    </row>
    <row r="24" spans="2:19" ht="17.25" x14ac:dyDescent="0.3">
      <c r="B24" s="6" t="s">
        <v>37</v>
      </c>
      <c r="C24" s="7">
        <v>6236</v>
      </c>
      <c r="D24" s="7">
        <v>1835</v>
      </c>
      <c r="E24" s="7">
        <v>4407</v>
      </c>
      <c r="F24" s="8">
        <f t="shared" si="0"/>
        <v>12478</v>
      </c>
      <c r="G24" s="7">
        <v>6905</v>
      </c>
      <c r="H24" s="7">
        <v>8198</v>
      </c>
      <c r="I24" s="7">
        <v>8957</v>
      </c>
      <c r="J24" s="8">
        <f t="shared" si="1"/>
        <v>24060</v>
      </c>
      <c r="K24" s="7">
        <v>8832</v>
      </c>
      <c r="L24" s="7">
        <v>9580</v>
      </c>
      <c r="M24" s="7">
        <v>8474</v>
      </c>
      <c r="N24" s="8">
        <f t="shared" si="2"/>
        <v>26886</v>
      </c>
      <c r="O24" s="7">
        <v>8449</v>
      </c>
      <c r="P24" s="7">
        <v>8340</v>
      </c>
      <c r="Q24" s="9">
        <v>7049</v>
      </c>
      <c r="R24" s="10">
        <f t="shared" si="3"/>
        <v>23838</v>
      </c>
      <c r="S24" s="11">
        <f t="shared" si="6"/>
        <v>87262</v>
      </c>
    </row>
    <row r="25" spans="2:19" ht="17.25" x14ac:dyDescent="0.3">
      <c r="B25" s="6" t="s">
        <v>38</v>
      </c>
      <c r="C25" s="7">
        <v>13706</v>
      </c>
      <c r="D25" s="7">
        <v>11750</v>
      </c>
      <c r="E25" s="7">
        <v>11451</v>
      </c>
      <c r="F25" s="8">
        <f t="shared" si="0"/>
        <v>36907</v>
      </c>
      <c r="G25" s="7">
        <v>8126</v>
      </c>
      <c r="H25" s="7">
        <v>13998</v>
      </c>
      <c r="I25" s="7">
        <v>25894</v>
      </c>
      <c r="J25" s="8">
        <f t="shared" si="1"/>
        <v>48018</v>
      </c>
      <c r="K25" s="7">
        <v>10395</v>
      </c>
      <c r="L25" s="7">
        <v>10090</v>
      </c>
      <c r="M25" s="7">
        <v>9973</v>
      </c>
      <c r="N25" s="8">
        <f t="shared" si="2"/>
        <v>30458</v>
      </c>
      <c r="O25" s="7">
        <v>7285</v>
      </c>
      <c r="P25" s="7">
        <v>6578</v>
      </c>
      <c r="Q25" s="9">
        <v>5113</v>
      </c>
      <c r="R25" s="10">
        <f t="shared" si="3"/>
        <v>18976</v>
      </c>
      <c r="S25" s="11">
        <f t="shared" si="6"/>
        <v>134359</v>
      </c>
    </row>
    <row r="26" spans="2:19" ht="17.25" x14ac:dyDescent="0.3">
      <c r="B26" s="6" t="s">
        <v>39</v>
      </c>
      <c r="C26" s="7">
        <v>7470</v>
      </c>
      <c r="D26" s="7">
        <v>5248</v>
      </c>
      <c r="E26" s="7">
        <v>6508</v>
      </c>
      <c r="F26" s="8">
        <f t="shared" si="0"/>
        <v>19226</v>
      </c>
      <c r="G26" s="7">
        <v>6120</v>
      </c>
      <c r="H26" s="7">
        <v>6009</v>
      </c>
      <c r="I26" s="7">
        <v>6504</v>
      </c>
      <c r="J26" s="8">
        <f t="shared" si="1"/>
        <v>18633</v>
      </c>
      <c r="K26" s="7">
        <v>5776</v>
      </c>
      <c r="L26" s="7">
        <v>6105</v>
      </c>
      <c r="M26" s="7">
        <v>8589</v>
      </c>
      <c r="N26" s="8">
        <f t="shared" si="2"/>
        <v>20470</v>
      </c>
      <c r="O26" s="7">
        <v>8199</v>
      </c>
      <c r="P26" s="7">
        <v>8190</v>
      </c>
      <c r="Q26" s="9">
        <v>4168</v>
      </c>
      <c r="R26" s="10">
        <f t="shared" si="3"/>
        <v>20557</v>
      </c>
      <c r="S26" s="11">
        <f t="shared" si="6"/>
        <v>78886</v>
      </c>
    </row>
    <row r="27" spans="2:19" ht="17.25" x14ac:dyDescent="0.3">
      <c r="B27" s="6" t="s">
        <v>40</v>
      </c>
      <c r="C27" s="7">
        <v>5302</v>
      </c>
      <c r="D27" s="7">
        <v>3486</v>
      </c>
      <c r="E27" s="7">
        <v>6192</v>
      </c>
      <c r="F27" s="8">
        <f t="shared" si="0"/>
        <v>14980</v>
      </c>
      <c r="G27" s="7">
        <v>3690</v>
      </c>
      <c r="H27" s="7">
        <v>1058</v>
      </c>
      <c r="I27" s="7">
        <v>5158</v>
      </c>
      <c r="J27" s="8">
        <f t="shared" si="1"/>
        <v>9906</v>
      </c>
      <c r="K27" s="7">
        <v>5357</v>
      </c>
      <c r="L27" s="7">
        <v>6789</v>
      </c>
      <c r="M27" s="7">
        <v>7776</v>
      </c>
      <c r="N27" s="8">
        <f t="shared" si="2"/>
        <v>19922</v>
      </c>
      <c r="O27" s="7">
        <v>6766</v>
      </c>
      <c r="P27" s="7">
        <v>6719</v>
      </c>
      <c r="Q27" s="9">
        <v>7129</v>
      </c>
      <c r="R27" s="10">
        <f t="shared" si="3"/>
        <v>20614</v>
      </c>
      <c r="S27" s="11">
        <f t="shared" si="6"/>
        <v>65422</v>
      </c>
    </row>
    <row r="28" spans="2:19" ht="18" thickBot="1" x14ac:dyDescent="0.35">
      <c r="B28" s="12" t="s">
        <v>29</v>
      </c>
      <c r="C28" s="13">
        <f t="shared" ref="C28:Q28" si="7">SUM(C18:C27)</f>
        <v>110143</v>
      </c>
      <c r="D28" s="13">
        <f t="shared" si="7"/>
        <v>62666</v>
      </c>
      <c r="E28" s="13">
        <f t="shared" si="7"/>
        <v>91278</v>
      </c>
      <c r="F28" s="14">
        <f t="shared" si="0"/>
        <v>264087</v>
      </c>
      <c r="G28" s="13">
        <f t="shared" si="7"/>
        <v>82318</v>
      </c>
      <c r="H28" s="13">
        <f t="shared" si="7"/>
        <v>84681</v>
      </c>
      <c r="I28" s="13">
        <f t="shared" si="7"/>
        <v>108985</v>
      </c>
      <c r="J28" s="14">
        <f t="shared" si="1"/>
        <v>275984</v>
      </c>
      <c r="K28" s="13">
        <f t="shared" si="7"/>
        <v>107717</v>
      </c>
      <c r="L28" s="13">
        <f t="shared" si="7"/>
        <v>104179</v>
      </c>
      <c r="M28" s="13">
        <f t="shared" si="7"/>
        <v>119704</v>
      </c>
      <c r="N28" s="14">
        <f t="shared" si="2"/>
        <v>331600</v>
      </c>
      <c r="O28" s="13">
        <f t="shared" si="7"/>
        <v>110488</v>
      </c>
      <c r="P28" s="13">
        <f t="shared" si="7"/>
        <v>112769</v>
      </c>
      <c r="Q28" s="15">
        <f t="shared" si="7"/>
        <v>120956</v>
      </c>
      <c r="R28" s="14">
        <f t="shared" si="3"/>
        <v>344213</v>
      </c>
      <c r="S28" s="16">
        <f t="shared" si="6"/>
        <v>1215884</v>
      </c>
    </row>
    <row r="29" spans="2:19" x14ac:dyDescent="0.1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7"/>
      <c r="R29" s="5"/>
    </row>
    <row r="30" spans="2:19" ht="15.75" x14ac:dyDescent="0.15">
      <c r="B30" s="18" t="s">
        <v>41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7"/>
      <c r="R30" s="5"/>
    </row>
    <row r="31" spans="2:19" ht="17.25" x14ac:dyDescent="0.3">
      <c r="B31" s="6" t="s">
        <v>42</v>
      </c>
      <c r="C31" s="7">
        <v>8286</v>
      </c>
      <c r="D31" s="7">
        <v>2919</v>
      </c>
      <c r="E31" s="7">
        <v>10322</v>
      </c>
      <c r="F31" s="8">
        <f t="shared" si="0"/>
        <v>21527</v>
      </c>
      <c r="G31" s="7">
        <v>10001</v>
      </c>
      <c r="H31" s="7">
        <v>8921</v>
      </c>
      <c r="I31" s="7">
        <v>10123</v>
      </c>
      <c r="J31" s="8">
        <f t="shared" si="1"/>
        <v>29045</v>
      </c>
      <c r="K31" s="7">
        <v>10012</v>
      </c>
      <c r="L31" s="7">
        <v>11891</v>
      </c>
      <c r="M31" s="7">
        <v>10352</v>
      </c>
      <c r="N31" s="7">
        <f t="shared" si="2"/>
        <v>32255</v>
      </c>
      <c r="O31" s="7">
        <v>9928</v>
      </c>
      <c r="P31" s="7">
        <v>10120</v>
      </c>
      <c r="Q31" s="9">
        <v>8931</v>
      </c>
      <c r="R31" s="10">
        <f t="shared" si="3"/>
        <v>28979</v>
      </c>
      <c r="S31" s="11">
        <f t="shared" ref="S31:S37" si="8">SUM(R31,N31,J31,F31)</f>
        <v>111806</v>
      </c>
    </row>
    <row r="32" spans="2:19" ht="17.25" x14ac:dyDescent="0.3">
      <c r="B32" s="6" t="s">
        <v>43</v>
      </c>
      <c r="C32" s="7">
        <v>6749</v>
      </c>
      <c r="D32" s="7">
        <v>4207</v>
      </c>
      <c r="E32" s="7">
        <v>5797</v>
      </c>
      <c r="F32" s="8">
        <f t="shared" si="0"/>
        <v>16753</v>
      </c>
      <c r="G32" s="7">
        <v>5332</v>
      </c>
      <c r="H32" s="7">
        <v>5717</v>
      </c>
      <c r="I32" s="7">
        <v>5539</v>
      </c>
      <c r="J32" s="8">
        <f t="shared" si="1"/>
        <v>16588</v>
      </c>
      <c r="K32" s="7">
        <v>5310</v>
      </c>
      <c r="L32" s="7">
        <v>5297</v>
      </c>
      <c r="M32" s="7">
        <v>5029</v>
      </c>
      <c r="N32" s="7">
        <f t="shared" si="2"/>
        <v>15636</v>
      </c>
      <c r="O32" s="7">
        <v>5517</v>
      </c>
      <c r="P32" s="7">
        <v>5296</v>
      </c>
      <c r="Q32" s="9">
        <v>5704</v>
      </c>
      <c r="R32" s="10">
        <f t="shared" si="3"/>
        <v>16517</v>
      </c>
      <c r="S32" s="11">
        <f t="shared" si="8"/>
        <v>65494</v>
      </c>
    </row>
    <row r="33" spans="2:19" ht="17.25" x14ac:dyDescent="0.3">
      <c r="B33" s="6" t="s">
        <v>44</v>
      </c>
      <c r="C33" s="7">
        <v>3078</v>
      </c>
      <c r="D33" s="7">
        <v>2670</v>
      </c>
      <c r="E33" s="7">
        <v>3704</v>
      </c>
      <c r="F33" s="8">
        <f t="shared" si="0"/>
        <v>9452</v>
      </c>
      <c r="G33" s="7">
        <v>3017</v>
      </c>
      <c r="H33" s="7">
        <v>2766</v>
      </c>
      <c r="I33" s="7">
        <v>2713</v>
      </c>
      <c r="J33" s="8">
        <f t="shared" si="1"/>
        <v>8496</v>
      </c>
      <c r="K33" s="7">
        <v>2477</v>
      </c>
      <c r="L33" s="7">
        <v>2535</v>
      </c>
      <c r="M33" s="7">
        <v>3567</v>
      </c>
      <c r="N33" s="7">
        <f t="shared" si="2"/>
        <v>8579</v>
      </c>
      <c r="O33" s="7">
        <v>3824</v>
      </c>
      <c r="P33" s="7">
        <v>4237</v>
      </c>
      <c r="Q33" s="9">
        <v>10406</v>
      </c>
      <c r="R33" s="10">
        <f t="shared" si="3"/>
        <v>18467</v>
      </c>
      <c r="S33" s="11">
        <f t="shared" si="8"/>
        <v>44994</v>
      </c>
    </row>
    <row r="34" spans="2:19" ht="17.25" x14ac:dyDescent="0.3">
      <c r="B34" s="6" t="s">
        <v>45</v>
      </c>
      <c r="C34" s="7">
        <v>2708</v>
      </c>
      <c r="D34" s="7">
        <v>1835</v>
      </c>
      <c r="E34" s="7">
        <v>3557</v>
      </c>
      <c r="F34" s="8">
        <f t="shared" si="0"/>
        <v>8100</v>
      </c>
      <c r="G34" s="7">
        <v>2237</v>
      </c>
      <c r="H34" s="7">
        <v>626</v>
      </c>
      <c r="I34" s="7">
        <v>1598</v>
      </c>
      <c r="J34" s="8">
        <f t="shared" si="1"/>
        <v>4461</v>
      </c>
      <c r="K34" s="7">
        <v>1690</v>
      </c>
      <c r="L34" s="7">
        <v>1736</v>
      </c>
      <c r="M34" s="7">
        <v>3385</v>
      </c>
      <c r="N34" s="7">
        <f t="shared" si="2"/>
        <v>6811</v>
      </c>
      <c r="O34" s="7">
        <v>3630</v>
      </c>
      <c r="P34" s="7">
        <v>3757</v>
      </c>
      <c r="Q34" s="9">
        <v>3694</v>
      </c>
      <c r="R34" s="10">
        <f t="shared" si="3"/>
        <v>11081</v>
      </c>
      <c r="S34" s="11">
        <f t="shared" si="8"/>
        <v>30453</v>
      </c>
    </row>
    <row r="35" spans="2:19" ht="17.25" x14ac:dyDescent="0.3">
      <c r="B35" s="6" t="s">
        <v>46</v>
      </c>
      <c r="C35" s="7">
        <v>639</v>
      </c>
      <c r="D35" s="7">
        <v>578</v>
      </c>
      <c r="E35" s="7">
        <v>596</v>
      </c>
      <c r="F35" s="8">
        <f t="shared" si="0"/>
        <v>1813</v>
      </c>
      <c r="G35" s="7">
        <v>654</v>
      </c>
      <c r="H35" s="7">
        <v>690</v>
      </c>
      <c r="I35" s="7">
        <v>600</v>
      </c>
      <c r="J35" s="8">
        <f t="shared" si="1"/>
        <v>1944</v>
      </c>
      <c r="K35" s="7">
        <v>544</v>
      </c>
      <c r="L35" s="7">
        <v>522</v>
      </c>
      <c r="M35" s="7">
        <v>631</v>
      </c>
      <c r="N35" s="7">
        <f t="shared" si="2"/>
        <v>1697</v>
      </c>
      <c r="O35" s="7">
        <v>510</v>
      </c>
      <c r="P35" s="7">
        <v>531</v>
      </c>
      <c r="Q35" s="9">
        <v>513</v>
      </c>
      <c r="R35" s="10">
        <f t="shared" si="3"/>
        <v>1554</v>
      </c>
      <c r="S35" s="11">
        <f t="shared" si="8"/>
        <v>7008</v>
      </c>
    </row>
    <row r="36" spans="2:19" ht="17.25" x14ac:dyDescent="0.3">
      <c r="B36" s="6" t="s">
        <v>47</v>
      </c>
      <c r="C36" s="7">
        <v>80</v>
      </c>
      <c r="D36" s="7">
        <v>107</v>
      </c>
      <c r="E36" s="7">
        <v>79</v>
      </c>
      <c r="F36" s="8">
        <f t="shared" si="0"/>
        <v>266</v>
      </c>
      <c r="G36" s="7">
        <v>130</v>
      </c>
      <c r="H36" s="7">
        <v>258</v>
      </c>
      <c r="I36" s="7">
        <v>230</v>
      </c>
      <c r="J36" s="8">
        <f t="shared" si="1"/>
        <v>618</v>
      </c>
      <c r="K36" s="7">
        <v>237</v>
      </c>
      <c r="L36" s="7">
        <v>251</v>
      </c>
      <c r="M36" s="7">
        <v>246</v>
      </c>
      <c r="N36" s="7">
        <f t="shared" si="2"/>
        <v>734</v>
      </c>
      <c r="O36" s="7">
        <v>194</v>
      </c>
      <c r="P36" s="7">
        <v>218</v>
      </c>
      <c r="Q36" s="9">
        <v>176</v>
      </c>
      <c r="R36" s="10">
        <f t="shared" si="3"/>
        <v>588</v>
      </c>
      <c r="S36" s="11">
        <f t="shared" si="8"/>
        <v>2206</v>
      </c>
    </row>
    <row r="37" spans="2:19" ht="18" thickBot="1" x14ac:dyDescent="0.35">
      <c r="B37" s="12" t="s">
        <v>29</v>
      </c>
      <c r="C37" s="13">
        <f t="shared" ref="C37:Q37" si="9">SUM(C31:C36)</f>
        <v>21540</v>
      </c>
      <c r="D37" s="13">
        <f t="shared" si="9"/>
        <v>12316</v>
      </c>
      <c r="E37" s="13">
        <f t="shared" si="9"/>
        <v>24055</v>
      </c>
      <c r="F37" s="14">
        <f t="shared" si="0"/>
        <v>57911</v>
      </c>
      <c r="G37" s="13">
        <f t="shared" si="9"/>
        <v>21371</v>
      </c>
      <c r="H37" s="13">
        <f t="shared" si="9"/>
        <v>18978</v>
      </c>
      <c r="I37" s="13">
        <f t="shared" si="9"/>
        <v>20803</v>
      </c>
      <c r="J37" s="14">
        <f t="shared" si="1"/>
        <v>61152</v>
      </c>
      <c r="K37" s="13">
        <f t="shared" si="9"/>
        <v>20270</v>
      </c>
      <c r="L37" s="13">
        <f t="shared" si="9"/>
        <v>22232</v>
      </c>
      <c r="M37" s="13">
        <f t="shared" si="9"/>
        <v>23210</v>
      </c>
      <c r="N37" s="13">
        <f t="shared" si="2"/>
        <v>65712</v>
      </c>
      <c r="O37" s="13">
        <f t="shared" si="9"/>
        <v>23603</v>
      </c>
      <c r="P37" s="13">
        <f t="shared" si="9"/>
        <v>24159</v>
      </c>
      <c r="Q37" s="15">
        <f t="shared" si="9"/>
        <v>29424</v>
      </c>
      <c r="R37" s="14">
        <f t="shared" si="3"/>
        <v>77186</v>
      </c>
      <c r="S37" s="16">
        <f t="shared" si="8"/>
        <v>261961</v>
      </c>
    </row>
    <row r="39" spans="2:19" ht="22.5" customHeight="1" x14ac:dyDescent="0.3">
      <c r="B39" s="19" t="s">
        <v>17</v>
      </c>
      <c r="C39" s="20">
        <f>C15+C28+C37</f>
        <v>317639</v>
      </c>
      <c r="D39" s="20">
        <f t="shared" ref="D39:S39" si="10">D15+D28+D37</f>
        <v>179694</v>
      </c>
      <c r="E39" s="20">
        <f t="shared" si="10"/>
        <v>265319</v>
      </c>
      <c r="F39" s="20">
        <f t="shared" si="10"/>
        <v>762652</v>
      </c>
      <c r="G39" s="20">
        <f t="shared" si="10"/>
        <v>225530</v>
      </c>
      <c r="H39" s="20">
        <f t="shared" si="10"/>
        <v>219760</v>
      </c>
      <c r="I39" s="20">
        <f t="shared" si="10"/>
        <v>274393</v>
      </c>
      <c r="J39" s="20">
        <f t="shared" si="10"/>
        <v>719683</v>
      </c>
      <c r="K39" s="20">
        <f t="shared" si="10"/>
        <v>273468</v>
      </c>
      <c r="L39" s="20">
        <f t="shared" si="10"/>
        <v>283785</v>
      </c>
      <c r="M39" s="20">
        <f t="shared" si="10"/>
        <v>314702</v>
      </c>
      <c r="N39" s="20">
        <f t="shared" si="10"/>
        <v>871955</v>
      </c>
      <c r="O39" s="20">
        <f t="shared" si="10"/>
        <v>284710</v>
      </c>
      <c r="P39" s="20">
        <f t="shared" si="10"/>
        <v>294908</v>
      </c>
      <c r="Q39" s="20">
        <f t="shared" si="10"/>
        <v>296140</v>
      </c>
      <c r="R39" s="20">
        <f t="shared" si="10"/>
        <v>875758</v>
      </c>
      <c r="S39" s="20">
        <f t="shared" si="10"/>
        <v>3230048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97"/>
  <sheetViews>
    <sheetView tabSelected="1" topLeftCell="C1" zoomScale="70" zoomScaleNormal="70" workbookViewId="0">
      <selection activeCell="G8" sqref="G8"/>
    </sheetView>
  </sheetViews>
  <sheetFormatPr defaultColWidth="9" defaultRowHeight="17.25" x14ac:dyDescent="0.15"/>
  <cols>
    <col min="1" max="1" width="11.5" style="45" customWidth="1"/>
    <col min="2" max="2" width="20.625" style="32" customWidth="1"/>
    <col min="3" max="8" width="16" style="34" customWidth="1"/>
    <col min="9" max="9" width="16" style="46" customWidth="1"/>
    <col min="10" max="21" width="9" style="34" customWidth="1"/>
    <col min="22" max="16384" width="9" style="34"/>
  </cols>
  <sheetData>
    <row r="1" spans="1:9" s="31" customFormat="1" x14ac:dyDescent="0.15">
      <c r="A1" s="27"/>
      <c r="B1" s="28" t="s">
        <v>48</v>
      </c>
      <c r="C1" s="29" t="s">
        <v>1</v>
      </c>
      <c r="D1" s="29" t="s">
        <v>2</v>
      </c>
      <c r="E1" s="29" t="s">
        <v>3</v>
      </c>
      <c r="F1" s="29" t="s">
        <v>5</v>
      </c>
      <c r="G1" s="29" t="s">
        <v>6</v>
      </c>
      <c r="H1" s="29" t="s">
        <v>7</v>
      </c>
      <c r="I1" s="30" t="s">
        <v>17</v>
      </c>
    </row>
    <row r="2" spans="1:9" ht="17.25" customHeight="1" x14ac:dyDescent="0.15">
      <c r="A2" s="53" t="s">
        <v>49</v>
      </c>
      <c r="B2" s="32" t="s">
        <v>50</v>
      </c>
      <c r="C2" s="33">
        <v>7613</v>
      </c>
      <c r="D2" s="33">
        <v>11234</v>
      </c>
      <c r="E2" s="33">
        <v>12973</v>
      </c>
      <c r="F2" s="33">
        <v>12423</v>
      </c>
      <c r="G2" s="33">
        <v>11847</v>
      </c>
      <c r="H2" s="33">
        <v>11043</v>
      </c>
      <c r="I2" s="10">
        <f t="shared" ref="I2:I33" si="0">SUM(C2:H2)</f>
        <v>67133</v>
      </c>
    </row>
    <row r="3" spans="1:9" x14ac:dyDescent="0.15">
      <c r="A3" s="52"/>
      <c r="B3" s="32" t="s">
        <v>51</v>
      </c>
      <c r="C3" s="33">
        <v>7259</v>
      </c>
      <c r="D3" s="33">
        <v>10058</v>
      </c>
      <c r="E3" s="33">
        <v>10146</v>
      </c>
      <c r="F3" s="33">
        <v>2708</v>
      </c>
      <c r="G3" s="33">
        <v>5981</v>
      </c>
      <c r="H3" s="33">
        <v>5588</v>
      </c>
      <c r="I3" s="10">
        <f t="shared" si="0"/>
        <v>41740</v>
      </c>
    </row>
    <row r="4" spans="1:9" x14ac:dyDescent="0.15">
      <c r="A4" s="52"/>
      <c r="B4" s="32" t="s">
        <v>52</v>
      </c>
      <c r="C4" s="33">
        <v>3801</v>
      </c>
      <c r="D4" s="33">
        <v>4661</v>
      </c>
      <c r="E4" s="33">
        <v>4638</v>
      </c>
      <c r="F4" s="33">
        <v>4446</v>
      </c>
      <c r="G4" s="33">
        <v>5445</v>
      </c>
      <c r="H4" s="33">
        <v>5351</v>
      </c>
      <c r="I4" s="10">
        <f t="shared" si="0"/>
        <v>28342</v>
      </c>
    </row>
    <row r="5" spans="1:9" x14ac:dyDescent="0.15">
      <c r="A5" s="52"/>
      <c r="B5" s="32" t="s">
        <v>53</v>
      </c>
      <c r="C5" s="33">
        <v>7884</v>
      </c>
      <c r="D5" s="33">
        <v>7068</v>
      </c>
      <c r="E5" s="33">
        <v>6515</v>
      </c>
      <c r="F5" s="33">
        <v>4864</v>
      </c>
      <c r="G5" s="33">
        <v>4664</v>
      </c>
      <c r="H5" s="33">
        <v>4760</v>
      </c>
      <c r="I5" s="10">
        <f t="shared" si="0"/>
        <v>35755</v>
      </c>
    </row>
    <row r="6" spans="1:9" x14ac:dyDescent="0.15">
      <c r="A6" s="52"/>
      <c r="B6" s="32" t="s">
        <v>54</v>
      </c>
      <c r="C6" s="33">
        <v>5722</v>
      </c>
      <c r="D6" s="33">
        <v>5798</v>
      </c>
      <c r="E6" s="33">
        <v>6123</v>
      </c>
      <c r="F6" s="33">
        <v>4005</v>
      </c>
      <c r="G6" s="33">
        <v>4041</v>
      </c>
      <c r="H6" s="33">
        <v>3454</v>
      </c>
      <c r="I6" s="10">
        <f t="shared" si="0"/>
        <v>29143</v>
      </c>
    </row>
    <row r="7" spans="1:9" x14ac:dyDescent="0.15">
      <c r="A7" s="52"/>
      <c r="B7" s="32" t="s">
        <v>55</v>
      </c>
      <c r="C7" s="33">
        <v>869</v>
      </c>
      <c r="D7" s="33">
        <v>309</v>
      </c>
      <c r="E7" s="33">
        <v>4500</v>
      </c>
      <c r="F7" s="33">
        <v>8444</v>
      </c>
      <c r="G7" s="33">
        <v>2760</v>
      </c>
      <c r="H7" s="33">
        <v>3131</v>
      </c>
      <c r="I7" s="10">
        <f t="shared" si="0"/>
        <v>20013</v>
      </c>
    </row>
    <row r="8" spans="1:9" x14ac:dyDescent="0.15">
      <c r="A8" s="35"/>
      <c r="B8" s="36" t="s">
        <v>29</v>
      </c>
      <c r="C8" s="10">
        <f t="shared" ref="C8:H8" si="1">SUM(C2:C7)</f>
        <v>33148</v>
      </c>
      <c r="D8" s="10">
        <f t="shared" si="1"/>
        <v>39128</v>
      </c>
      <c r="E8" s="10">
        <f t="shared" si="1"/>
        <v>44895</v>
      </c>
      <c r="F8" s="10">
        <f t="shared" si="1"/>
        <v>36890</v>
      </c>
      <c r="G8" s="10">
        <f t="shared" si="1"/>
        <v>34738</v>
      </c>
      <c r="H8" s="10">
        <f t="shared" si="1"/>
        <v>33327</v>
      </c>
      <c r="I8" s="10">
        <f t="shared" si="0"/>
        <v>222126</v>
      </c>
    </row>
    <row r="9" spans="1:9" ht="17.25" customHeight="1" x14ac:dyDescent="0.15">
      <c r="A9" s="53" t="s">
        <v>56</v>
      </c>
      <c r="B9" s="32" t="s">
        <v>57</v>
      </c>
      <c r="C9" s="33">
        <v>17815</v>
      </c>
      <c r="D9" s="33">
        <v>14518</v>
      </c>
      <c r="E9" s="33">
        <v>16156</v>
      </c>
      <c r="F9" s="33">
        <v>18786</v>
      </c>
      <c r="G9" s="33">
        <v>16107</v>
      </c>
      <c r="H9" s="33">
        <v>15245</v>
      </c>
      <c r="I9" s="10">
        <f t="shared" si="0"/>
        <v>98627</v>
      </c>
    </row>
    <row r="10" spans="1:9" x14ac:dyDescent="0.15">
      <c r="A10" s="52"/>
      <c r="B10" s="32" t="s">
        <v>58</v>
      </c>
      <c r="C10" s="33">
        <v>9021</v>
      </c>
      <c r="D10" s="33">
        <v>8423</v>
      </c>
      <c r="E10" s="33">
        <v>7728</v>
      </c>
      <c r="F10" s="33">
        <v>8166</v>
      </c>
      <c r="G10" s="33">
        <v>10315</v>
      </c>
      <c r="H10" s="33">
        <v>14298</v>
      </c>
      <c r="I10" s="10">
        <f t="shared" si="0"/>
        <v>57951</v>
      </c>
    </row>
    <row r="11" spans="1:9" x14ac:dyDescent="0.15">
      <c r="A11" s="52"/>
      <c r="B11" s="32" t="s">
        <v>59</v>
      </c>
      <c r="C11" s="33">
        <v>7129</v>
      </c>
      <c r="D11" s="33">
        <v>8700</v>
      </c>
      <c r="E11" s="33">
        <v>10519</v>
      </c>
      <c r="F11" s="33">
        <v>9540</v>
      </c>
      <c r="G11" s="33">
        <v>7867</v>
      </c>
      <c r="H11" s="33">
        <v>12301</v>
      </c>
      <c r="I11" s="10">
        <f t="shared" si="0"/>
        <v>56056</v>
      </c>
    </row>
    <row r="12" spans="1:9" x14ac:dyDescent="0.15">
      <c r="A12" s="52"/>
      <c r="B12" s="32" t="s">
        <v>60</v>
      </c>
      <c r="C12" s="33">
        <v>9541</v>
      </c>
      <c r="D12" s="33">
        <v>10547</v>
      </c>
      <c r="E12" s="33">
        <v>11012</v>
      </c>
      <c r="F12" s="33">
        <v>11739</v>
      </c>
      <c r="G12" s="33">
        <v>11536</v>
      </c>
      <c r="H12" s="33">
        <v>12237</v>
      </c>
      <c r="I12" s="10">
        <f t="shared" si="0"/>
        <v>66612</v>
      </c>
    </row>
    <row r="13" spans="1:9" x14ac:dyDescent="0.15">
      <c r="A13" s="52"/>
      <c r="B13" s="32" t="s">
        <v>61</v>
      </c>
      <c r="C13" s="33">
        <v>18390</v>
      </c>
      <c r="D13" s="33">
        <v>16566</v>
      </c>
      <c r="E13" s="33">
        <v>15371</v>
      </c>
      <c r="F13" s="33">
        <v>15475</v>
      </c>
      <c r="G13" s="33">
        <v>11655</v>
      </c>
      <c r="H13" s="33">
        <v>9512</v>
      </c>
      <c r="I13" s="10">
        <f t="shared" si="0"/>
        <v>86969</v>
      </c>
    </row>
    <row r="14" spans="1:9" x14ac:dyDescent="0.15">
      <c r="A14" s="52"/>
      <c r="B14" s="50" t="s">
        <v>62</v>
      </c>
      <c r="C14" s="51">
        <v>8000</v>
      </c>
      <c r="D14" s="51">
        <v>10579</v>
      </c>
      <c r="E14" s="51">
        <v>11149</v>
      </c>
      <c r="F14" s="51">
        <v>11592</v>
      </c>
      <c r="G14" s="51">
        <v>13226</v>
      </c>
      <c r="H14" s="51">
        <v>9277</v>
      </c>
      <c r="I14" s="47">
        <f t="shared" si="0"/>
        <v>63823</v>
      </c>
    </row>
    <row r="15" spans="1:9" s="39" customFormat="1" x14ac:dyDescent="0.15">
      <c r="A15" s="52"/>
      <c r="B15" s="37" t="s">
        <v>63</v>
      </c>
      <c r="C15" s="38">
        <v>658</v>
      </c>
      <c r="D15" s="38">
        <v>1844</v>
      </c>
      <c r="E15" s="38">
        <v>4123</v>
      </c>
      <c r="F15" s="38">
        <v>3139</v>
      </c>
      <c r="G15" s="38">
        <v>3215</v>
      </c>
      <c r="H15" s="38">
        <v>5716</v>
      </c>
      <c r="I15" s="10">
        <f t="shared" si="0"/>
        <v>18695</v>
      </c>
    </row>
    <row r="16" spans="1:9" ht="17.25" customHeight="1" x14ac:dyDescent="0.15">
      <c r="A16" s="52"/>
      <c r="B16" s="32" t="s">
        <v>64</v>
      </c>
      <c r="C16" s="33">
        <v>5903</v>
      </c>
      <c r="D16" s="33">
        <v>4257</v>
      </c>
      <c r="E16" s="33">
        <v>5128</v>
      </c>
      <c r="F16" s="33">
        <v>6579</v>
      </c>
      <c r="G16" s="33">
        <v>3299</v>
      </c>
      <c r="H16" s="33">
        <v>4987</v>
      </c>
      <c r="I16" s="10">
        <f t="shared" si="0"/>
        <v>30153</v>
      </c>
    </row>
    <row r="17" spans="1:9" ht="17.25" customHeight="1" x14ac:dyDescent="0.15">
      <c r="A17" s="35"/>
      <c r="B17" s="48" t="s">
        <v>29</v>
      </c>
      <c r="C17" s="49">
        <f t="shared" ref="C17:H17" si="2">SUM(C9:C16)</f>
        <v>76457</v>
      </c>
      <c r="D17" s="49">
        <f t="shared" si="2"/>
        <v>75434</v>
      </c>
      <c r="E17" s="49">
        <f t="shared" si="2"/>
        <v>81186</v>
      </c>
      <c r="F17" s="49">
        <f t="shared" si="2"/>
        <v>85016</v>
      </c>
      <c r="G17" s="49">
        <f t="shared" si="2"/>
        <v>77220</v>
      </c>
      <c r="H17" s="49">
        <f t="shared" si="2"/>
        <v>83573</v>
      </c>
      <c r="I17" s="10">
        <f t="shared" si="0"/>
        <v>478886</v>
      </c>
    </row>
    <row r="18" spans="1:9" ht="17.25" customHeight="1" x14ac:dyDescent="0.15">
      <c r="A18" s="52" t="s">
        <v>18</v>
      </c>
      <c r="B18" s="32" t="s">
        <v>19</v>
      </c>
      <c r="C18" s="33">
        <v>28680</v>
      </c>
      <c r="D18" s="33">
        <v>23564</v>
      </c>
      <c r="E18" s="33">
        <v>24134</v>
      </c>
      <c r="F18" s="33">
        <v>23179</v>
      </c>
      <c r="G18" s="33">
        <v>23085</v>
      </c>
      <c r="H18" s="33">
        <v>24009</v>
      </c>
      <c r="I18" s="10">
        <f t="shared" si="0"/>
        <v>146651</v>
      </c>
    </row>
    <row r="19" spans="1:9" s="39" customFormat="1" x14ac:dyDescent="0.15">
      <c r="A19" s="52"/>
      <c r="B19" s="32" t="s">
        <v>20</v>
      </c>
      <c r="C19" s="33">
        <v>22711</v>
      </c>
      <c r="D19" s="33">
        <v>20662</v>
      </c>
      <c r="E19" s="33">
        <v>18678</v>
      </c>
      <c r="F19" s="33">
        <v>15914</v>
      </c>
      <c r="G19" s="33">
        <v>18977</v>
      </c>
      <c r="H19" s="33">
        <v>21076</v>
      </c>
      <c r="I19" s="10">
        <f t="shared" si="0"/>
        <v>118018</v>
      </c>
    </row>
    <row r="20" spans="1:9" s="39" customFormat="1" x14ac:dyDescent="0.15">
      <c r="A20" s="52"/>
      <c r="B20" s="32" t="s">
        <v>21</v>
      </c>
      <c r="C20" s="33">
        <v>12672</v>
      </c>
      <c r="D20" s="33">
        <v>18365</v>
      </c>
      <c r="E20" s="33">
        <v>22138</v>
      </c>
      <c r="F20" s="33">
        <v>21909</v>
      </c>
      <c r="G20" s="33">
        <v>22328</v>
      </c>
      <c r="H20" s="33">
        <v>20995</v>
      </c>
      <c r="I20" s="10">
        <f t="shared" si="0"/>
        <v>118407</v>
      </c>
    </row>
    <row r="21" spans="1:9" s="39" customFormat="1" x14ac:dyDescent="0.15">
      <c r="A21" s="52"/>
      <c r="B21" s="32" t="s">
        <v>22</v>
      </c>
      <c r="C21" s="33">
        <v>13794</v>
      </c>
      <c r="D21" s="33">
        <v>18377</v>
      </c>
      <c r="E21" s="33">
        <v>20411</v>
      </c>
      <c r="F21" s="33">
        <v>19836</v>
      </c>
      <c r="G21" s="33">
        <v>18568</v>
      </c>
      <c r="H21" s="33">
        <v>19971</v>
      </c>
      <c r="I21" s="10">
        <f t="shared" si="0"/>
        <v>110957</v>
      </c>
    </row>
    <row r="22" spans="1:9" s="39" customFormat="1" x14ac:dyDescent="0.15">
      <c r="A22" s="52"/>
      <c r="B22" s="32" t="s">
        <v>23</v>
      </c>
      <c r="C22" s="33">
        <v>8399</v>
      </c>
      <c r="D22" s="33">
        <v>7929</v>
      </c>
      <c r="E22" s="33">
        <v>7345</v>
      </c>
      <c r="F22" s="33">
        <v>9950</v>
      </c>
      <c r="G22" s="33">
        <v>14575</v>
      </c>
      <c r="H22" s="33">
        <v>19037</v>
      </c>
      <c r="I22" s="10">
        <f t="shared" si="0"/>
        <v>67235</v>
      </c>
    </row>
    <row r="23" spans="1:9" s="39" customFormat="1" x14ac:dyDescent="0.15">
      <c r="A23" s="52"/>
      <c r="B23" s="32" t="s">
        <v>24</v>
      </c>
      <c r="C23" s="33">
        <v>13295</v>
      </c>
      <c r="D23" s="33">
        <v>15311</v>
      </c>
      <c r="E23" s="33">
        <v>15627</v>
      </c>
      <c r="F23" s="33">
        <v>14128</v>
      </c>
      <c r="G23" s="33">
        <v>16334</v>
      </c>
      <c r="H23" s="33">
        <v>18691</v>
      </c>
      <c r="I23" s="10">
        <f t="shared" si="0"/>
        <v>93386</v>
      </c>
    </row>
    <row r="24" spans="1:9" s="39" customFormat="1" x14ac:dyDescent="0.15">
      <c r="A24" s="52"/>
      <c r="B24" s="32" t="s">
        <v>25</v>
      </c>
      <c r="C24" s="33">
        <v>14766</v>
      </c>
      <c r="D24" s="33">
        <v>13170</v>
      </c>
      <c r="E24" s="33">
        <v>14808</v>
      </c>
      <c r="F24" s="33">
        <v>14706</v>
      </c>
      <c r="G24" s="33">
        <v>12503</v>
      </c>
      <c r="H24" s="33">
        <v>18008</v>
      </c>
      <c r="I24" s="10">
        <f t="shared" si="0"/>
        <v>87961</v>
      </c>
    </row>
    <row r="25" spans="1:9" s="39" customFormat="1" x14ac:dyDescent="0.15">
      <c r="A25" s="52"/>
      <c r="B25" s="37" t="s">
        <v>26</v>
      </c>
      <c r="C25" s="38">
        <v>14042</v>
      </c>
      <c r="D25" s="38">
        <v>15315</v>
      </c>
      <c r="E25" s="38">
        <v>15386</v>
      </c>
      <c r="F25" s="38">
        <v>17523</v>
      </c>
      <c r="G25" s="38">
        <v>18525</v>
      </c>
      <c r="H25" s="38">
        <v>16725</v>
      </c>
      <c r="I25" s="10">
        <f t="shared" si="0"/>
        <v>97516</v>
      </c>
    </row>
    <row r="26" spans="1:9" s="39" customFormat="1" ht="17.25" customHeight="1" x14ac:dyDescent="0.15">
      <c r="A26" s="52"/>
      <c r="B26" s="32" t="s">
        <v>27</v>
      </c>
      <c r="C26" s="33">
        <v>9309</v>
      </c>
      <c r="D26" s="33">
        <v>14777</v>
      </c>
      <c r="E26" s="33">
        <v>18450</v>
      </c>
      <c r="F26" s="33">
        <v>15603</v>
      </c>
      <c r="G26" s="33">
        <v>16975</v>
      </c>
      <c r="H26" s="33">
        <v>15191</v>
      </c>
      <c r="I26" s="10">
        <f t="shared" si="0"/>
        <v>90305</v>
      </c>
    </row>
    <row r="27" spans="1:9" s="39" customFormat="1" x14ac:dyDescent="0.15">
      <c r="A27" s="52"/>
      <c r="B27" s="32" t="s">
        <v>28</v>
      </c>
      <c r="C27" s="33">
        <v>9528</v>
      </c>
      <c r="D27" s="33">
        <v>9221</v>
      </c>
      <c r="E27" s="33">
        <v>10335</v>
      </c>
      <c r="F27" s="33">
        <v>9526</v>
      </c>
      <c r="G27" s="33">
        <v>8289</v>
      </c>
      <c r="H27" s="33">
        <v>13946</v>
      </c>
      <c r="I27" s="10">
        <f t="shared" si="0"/>
        <v>60845</v>
      </c>
    </row>
    <row r="28" spans="1:9" s="39" customFormat="1" x14ac:dyDescent="0.15">
      <c r="A28" s="35"/>
      <c r="B28" s="36" t="s">
        <v>29</v>
      </c>
      <c r="C28" s="10">
        <f t="shared" ref="C28:H28" si="3">SUM(C18:C27)</f>
        <v>147196</v>
      </c>
      <c r="D28" s="10">
        <f t="shared" si="3"/>
        <v>156691</v>
      </c>
      <c r="E28" s="10">
        <f t="shared" si="3"/>
        <v>167312</v>
      </c>
      <c r="F28" s="10">
        <f t="shared" si="3"/>
        <v>162274</v>
      </c>
      <c r="G28" s="10">
        <f t="shared" si="3"/>
        <v>170159</v>
      </c>
      <c r="H28" s="10">
        <f t="shared" si="3"/>
        <v>187649</v>
      </c>
      <c r="I28" s="10">
        <f t="shared" si="0"/>
        <v>991281</v>
      </c>
    </row>
    <row r="29" spans="1:9" s="39" customFormat="1" ht="17.25" customHeight="1" x14ac:dyDescent="0.15">
      <c r="A29" s="52" t="s">
        <v>30</v>
      </c>
      <c r="B29" s="32" t="s">
        <v>31</v>
      </c>
      <c r="C29" s="33">
        <v>13481</v>
      </c>
      <c r="D29" s="33">
        <v>14643</v>
      </c>
      <c r="E29" s="33">
        <v>17400</v>
      </c>
      <c r="F29" s="33">
        <v>20500</v>
      </c>
      <c r="G29" s="33">
        <v>18704</v>
      </c>
      <c r="H29" s="33">
        <v>2034</v>
      </c>
      <c r="I29" s="10">
        <f t="shared" si="0"/>
        <v>86762</v>
      </c>
    </row>
    <row r="30" spans="1:9" s="39" customFormat="1" x14ac:dyDescent="0.15">
      <c r="A30" s="52"/>
      <c r="B30" s="32" t="s">
        <v>32</v>
      </c>
      <c r="C30" s="33">
        <v>6438</v>
      </c>
      <c r="D30" s="33">
        <v>7317</v>
      </c>
      <c r="E30" s="33">
        <v>15994</v>
      </c>
      <c r="F30" s="33">
        <v>16188</v>
      </c>
      <c r="G30" s="33">
        <v>17612</v>
      </c>
      <c r="H30" s="33">
        <v>2393</v>
      </c>
      <c r="I30" s="10">
        <f t="shared" si="0"/>
        <v>65942</v>
      </c>
    </row>
    <row r="31" spans="1:9" s="39" customFormat="1" x14ac:dyDescent="0.15">
      <c r="A31" s="52"/>
      <c r="B31" s="32" t="s">
        <v>33</v>
      </c>
      <c r="C31" s="33">
        <v>9748</v>
      </c>
      <c r="D31" s="33">
        <v>12592</v>
      </c>
      <c r="E31" s="33">
        <v>15267</v>
      </c>
      <c r="F31" s="33">
        <v>12392</v>
      </c>
      <c r="G31" s="33">
        <v>10212</v>
      </c>
      <c r="H31" s="33">
        <v>2848</v>
      </c>
      <c r="I31" s="10">
        <f t="shared" si="0"/>
        <v>63059</v>
      </c>
    </row>
    <row r="32" spans="1:9" s="39" customFormat="1" x14ac:dyDescent="0.15">
      <c r="A32" s="52"/>
      <c r="B32" s="32" t="s">
        <v>34</v>
      </c>
      <c r="C32" s="33">
        <v>8440</v>
      </c>
      <c r="D32" s="33">
        <v>10200</v>
      </c>
      <c r="E32" s="33">
        <v>16731</v>
      </c>
      <c r="F32" s="33">
        <v>7818</v>
      </c>
      <c r="G32" s="33">
        <v>6897</v>
      </c>
      <c r="H32" s="33">
        <v>2413</v>
      </c>
      <c r="I32" s="10">
        <f t="shared" si="0"/>
        <v>52499</v>
      </c>
    </row>
    <row r="33" spans="1:9" s="39" customFormat="1" x14ac:dyDescent="0.15">
      <c r="A33" s="52"/>
      <c r="B33" s="32" t="s">
        <v>35</v>
      </c>
      <c r="C33" s="33">
        <v>27058</v>
      </c>
      <c r="D33" s="33">
        <v>15906</v>
      </c>
      <c r="E33" s="33">
        <v>18000</v>
      </c>
      <c r="F33" s="33">
        <v>19050</v>
      </c>
      <c r="G33" s="33">
        <v>9501</v>
      </c>
      <c r="H33" s="33">
        <v>1698</v>
      </c>
      <c r="I33" s="10">
        <f t="shared" si="0"/>
        <v>91213</v>
      </c>
    </row>
    <row r="34" spans="1:9" s="39" customFormat="1" x14ac:dyDescent="0.15">
      <c r="A34" s="52"/>
      <c r="B34" s="32" t="s">
        <v>36</v>
      </c>
      <c r="C34" s="33">
        <v>7375</v>
      </c>
      <c r="D34" s="33">
        <v>9757</v>
      </c>
      <c r="E34" s="33">
        <v>12981</v>
      </c>
      <c r="F34" s="33">
        <v>10138</v>
      </c>
      <c r="G34" s="33">
        <v>7213</v>
      </c>
      <c r="H34" s="33">
        <v>2419</v>
      </c>
      <c r="I34" s="10">
        <f t="shared" ref="I34:I65" si="4">SUM(C34:H34)</f>
        <v>49883</v>
      </c>
    </row>
    <row r="35" spans="1:9" s="39" customFormat="1" x14ac:dyDescent="0.15">
      <c r="A35" s="52"/>
      <c r="B35" s="32" t="s">
        <v>37</v>
      </c>
      <c r="C35" s="33">
        <v>8158</v>
      </c>
      <c r="D35" s="33">
        <v>8797</v>
      </c>
      <c r="E35" s="33">
        <v>9262</v>
      </c>
      <c r="F35" s="33">
        <v>8868</v>
      </c>
      <c r="G35" s="33">
        <v>10290</v>
      </c>
      <c r="H35" s="33">
        <v>1089</v>
      </c>
      <c r="I35" s="10">
        <f t="shared" si="4"/>
        <v>46464</v>
      </c>
    </row>
    <row r="36" spans="1:9" s="39" customFormat="1" x14ac:dyDescent="0.15">
      <c r="A36" s="52"/>
      <c r="B36" s="32" t="s">
        <v>38</v>
      </c>
      <c r="C36" s="33">
        <v>6678</v>
      </c>
      <c r="D36" s="33">
        <v>3253</v>
      </c>
      <c r="E36" s="33">
        <v>5307</v>
      </c>
      <c r="F36" s="33">
        <v>6419</v>
      </c>
      <c r="G36" s="33">
        <v>8095</v>
      </c>
      <c r="H36" s="33">
        <v>1099</v>
      </c>
      <c r="I36" s="10">
        <f t="shared" si="4"/>
        <v>30851</v>
      </c>
    </row>
    <row r="37" spans="1:9" s="39" customFormat="1" x14ac:dyDescent="0.15">
      <c r="A37" s="52"/>
      <c r="B37" s="32" t="s">
        <v>39</v>
      </c>
      <c r="C37" s="33">
        <v>7760</v>
      </c>
      <c r="D37" s="33">
        <v>5905</v>
      </c>
      <c r="E37" s="33">
        <v>6145</v>
      </c>
      <c r="F37" s="33">
        <v>5755</v>
      </c>
      <c r="G37" s="33">
        <v>5621</v>
      </c>
      <c r="H37" s="33">
        <v>1931</v>
      </c>
      <c r="I37" s="10">
        <f t="shared" si="4"/>
        <v>33117</v>
      </c>
    </row>
    <row r="38" spans="1:9" s="39" customFormat="1" x14ac:dyDescent="0.15">
      <c r="A38" s="52"/>
      <c r="B38" s="32" t="s">
        <v>40</v>
      </c>
      <c r="C38" s="33">
        <v>3719</v>
      </c>
      <c r="D38" s="33">
        <v>5524</v>
      </c>
      <c r="E38" s="33">
        <v>6635</v>
      </c>
      <c r="F38" s="33">
        <v>6507</v>
      </c>
      <c r="G38" s="33">
        <v>6642</v>
      </c>
      <c r="H38" s="33">
        <v>2644</v>
      </c>
      <c r="I38" s="10">
        <f t="shared" si="4"/>
        <v>31671</v>
      </c>
    </row>
    <row r="39" spans="1:9" s="39" customFormat="1" x14ac:dyDescent="0.15">
      <c r="A39" s="52"/>
      <c r="B39" s="32" t="s">
        <v>65</v>
      </c>
      <c r="C39" s="33">
        <v>5648</v>
      </c>
      <c r="D39" s="33">
        <v>5455</v>
      </c>
      <c r="E39" s="33">
        <v>8496</v>
      </c>
      <c r="F39" s="33">
        <v>7920</v>
      </c>
      <c r="G39" s="33">
        <v>4663</v>
      </c>
      <c r="H39" s="33">
        <v>1266</v>
      </c>
      <c r="I39" s="10">
        <f t="shared" si="4"/>
        <v>33448</v>
      </c>
    </row>
    <row r="40" spans="1:9" s="39" customFormat="1" x14ac:dyDescent="0.15">
      <c r="A40" s="52"/>
      <c r="B40" s="50" t="s">
        <v>66</v>
      </c>
      <c r="C40" s="51">
        <v>9402</v>
      </c>
      <c r="D40" s="51">
        <v>6713</v>
      </c>
      <c r="E40" s="51">
        <v>7510</v>
      </c>
      <c r="F40" s="51">
        <v>6952</v>
      </c>
      <c r="G40" s="51">
        <v>5048</v>
      </c>
      <c r="H40" s="51">
        <v>2223</v>
      </c>
      <c r="I40" s="47">
        <f t="shared" si="4"/>
        <v>37848</v>
      </c>
    </row>
    <row r="41" spans="1:9" s="39" customFormat="1" x14ac:dyDescent="0.15">
      <c r="A41" s="52"/>
      <c r="B41" s="37" t="s">
        <v>67</v>
      </c>
      <c r="C41" s="38">
        <v>4030</v>
      </c>
      <c r="D41" s="38">
        <v>4063</v>
      </c>
      <c r="E41" s="38">
        <v>5823</v>
      </c>
      <c r="F41" s="38">
        <v>6324</v>
      </c>
      <c r="G41" s="38">
        <v>6104</v>
      </c>
      <c r="H41" s="38">
        <v>0</v>
      </c>
      <c r="I41" s="10">
        <f t="shared" si="4"/>
        <v>26344</v>
      </c>
    </row>
    <row r="42" spans="1:9" s="39" customFormat="1" ht="17.25" customHeight="1" x14ac:dyDescent="0.15">
      <c r="A42" s="52"/>
      <c r="B42" s="32" t="s">
        <v>68</v>
      </c>
      <c r="C42" s="33">
        <v>337</v>
      </c>
      <c r="D42" s="33">
        <v>81</v>
      </c>
      <c r="E42" s="33">
        <v>155</v>
      </c>
      <c r="F42" s="33">
        <v>239</v>
      </c>
      <c r="G42" s="33">
        <v>4513</v>
      </c>
      <c r="H42" s="33">
        <v>1062</v>
      </c>
      <c r="I42" s="10">
        <f t="shared" si="4"/>
        <v>6387</v>
      </c>
    </row>
    <row r="43" spans="1:9" s="39" customFormat="1" ht="17.25" customHeight="1" x14ac:dyDescent="0.15">
      <c r="A43" s="35"/>
      <c r="B43" s="36" t="s">
        <v>29</v>
      </c>
      <c r="C43" s="10">
        <f t="shared" ref="C43:H43" si="5">SUM(C29:C42)</f>
        <v>118272</v>
      </c>
      <c r="D43" s="10">
        <f t="shared" si="5"/>
        <v>110206</v>
      </c>
      <c r="E43" s="10">
        <f t="shared" si="5"/>
        <v>145706</v>
      </c>
      <c r="F43" s="10">
        <f t="shared" si="5"/>
        <v>135070</v>
      </c>
      <c r="G43" s="10">
        <f t="shared" si="5"/>
        <v>121115</v>
      </c>
      <c r="H43" s="10">
        <f t="shared" si="5"/>
        <v>25119</v>
      </c>
      <c r="I43" s="10">
        <f t="shared" si="4"/>
        <v>655488</v>
      </c>
    </row>
    <row r="44" spans="1:9" s="39" customFormat="1" ht="17.25" customHeight="1" x14ac:dyDescent="0.15">
      <c r="A44" s="52" t="s">
        <v>41</v>
      </c>
      <c r="B44" s="32" t="s">
        <v>42</v>
      </c>
      <c r="C44" s="33">
        <v>8408</v>
      </c>
      <c r="D44" s="33">
        <v>8793</v>
      </c>
      <c r="E44" s="33">
        <v>12043</v>
      </c>
      <c r="F44" s="33">
        <v>13675</v>
      </c>
      <c r="G44" s="33">
        <v>15208</v>
      </c>
      <c r="H44" s="33">
        <v>12159</v>
      </c>
      <c r="I44" s="10">
        <f t="shared" si="4"/>
        <v>70286</v>
      </c>
    </row>
    <row r="45" spans="1:9" s="39" customFormat="1" x14ac:dyDescent="0.15">
      <c r="A45" s="52"/>
      <c r="B45" s="32" t="s">
        <v>43</v>
      </c>
      <c r="C45" s="33">
        <v>6605</v>
      </c>
      <c r="D45" s="33">
        <v>5991</v>
      </c>
      <c r="E45" s="33">
        <v>8206</v>
      </c>
      <c r="F45" s="33">
        <v>8129</v>
      </c>
      <c r="G45" s="33">
        <v>11042</v>
      </c>
      <c r="H45" s="33">
        <v>9572</v>
      </c>
      <c r="I45" s="10">
        <f t="shared" si="4"/>
        <v>49545</v>
      </c>
    </row>
    <row r="46" spans="1:9" s="39" customFormat="1" x14ac:dyDescent="0.15">
      <c r="A46" s="52"/>
      <c r="B46" s="32" t="s">
        <v>44</v>
      </c>
      <c r="C46" s="33">
        <v>186</v>
      </c>
      <c r="D46" s="33">
        <v>817</v>
      </c>
      <c r="E46" s="33">
        <v>3363</v>
      </c>
      <c r="F46" s="33">
        <v>3728</v>
      </c>
      <c r="G46" s="33">
        <v>3999</v>
      </c>
      <c r="H46" s="33">
        <v>4331</v>
      </c>
      <c r="I46" s="10">
        <f t="shared" si="4"/>
        <v>16424</v>
      </c>
    </row>
    <row r="47" spans="1:9" s="39" customFormat="1" x14ac:dyDescent="0.15">
      <c r="A47" s="52"/>
      <c r="B47" s="32" t="s">
        <v>45</v>
      </c>
      <c r="C47" s="33">
        <v>1734</v>
      </c>
      <c r="D47" s="33">
        <v>2580</v>
      </c>
      <c r="E47" s="33">
        <v>3029</v>
      </c>
      <c r="F47" s="33">
        <v>3092</v>
      </c>
      <c r="G47" s="33">
        <v>2901</v>
      </c>
      <c r="H47" s="33">
        <v>699</v>
      </c>
      <c r="I47" s="10">
        <f t="shared" si="4"/>
        <v>14035</v>
      </c>
    </row>
    <row r="48" spans="1:9" s="39" customFormat="1" x14ac:dyDescent="0.15">
      <c r="A48" s="52"/>
      <c r="B48" s="32" t="s">
        <v>46</v>
      </c>
      <c r="C48" s="33">
        <v>559</v>
      </c>
      <c r="D48" s="33">
        <v>490</v>
      </c>
      <c r="E48" s="33">
        <v>514</v>
      </c>
      <c r="F48" s="33">
        <v>415</v>
      </c>
      <c r="G48" s="33">
        <v>385</v>
      </c>
      <c r="H48" s="33">
        <v>469</v>
      </c>
      <c r="I48" s="10">
        <f t="shared" si="4"/>
        <v>2832</v>
      </c>
    </row>
    <row r="49" spans="1:9" s="39" customFormat="1" x14ac:dyDescent="0.15">
      <c r="A49" s="52"/>
      <c r="B49" s="32" t="s">
        <v>47</v>
      </c>
      <c r="C49" s="33">
        <v>51</v>
      </c>
      <c r="D49" s="33">
        <v>51</v>
      </c>
      <c r="E49" s="33">
        <v>47</v>
      </c>
      <c r="F49" s="33">
        <v>57</v>
      </c>
      <c r="G49" s="33">
        <v>38</v>
      </c>
      <c r="H49" s="33">
        <v>36</v>
      </c>
      <c r="I49" s="10">
        <f t="shared" si="4"/>
        <v>280</v>
      </c>
    </row>
    <row r="50" spans="1:9" s="39" customFormat="1" x14ac:dyDescent="0.15">
      <c r="A50" s="35"/>
      <c r="B50" s="36" t="s">
        <v>29</v>
      </c>
      <c r="C50" s="10">
        <f t="shared" ref="C50:H50" si="6">SUM(C44:C49)</f>
        <v>17543</v>
      </c>
      <c r="D50" s="10">
        <f t="shared" si="6"/>
        <v>18722</v>
      </c>
      <c r="E50" s="10">
        <f t="shared" si="6"/>
        <v>27202</v>
      </c>
      <c r="F50" s="10">
        <f t="shared" si="6"/>
        <v>29096</v>
      </c>
      <c r="G50" s="10">
        <f t="shared" si="6"/>
        <v>33573</v>
      </c>
      <c r="H50" s="10">
        <f t="shared" si="6"/>
        <v>27266</v>
      </c>
      <c r="I50" s="10">
        <f t="shared" si="4"/>
        <v>153402</v>
      </c>
    </row>
    <row r="51" spans="1:9" s="39" customFormat="1" ht="17.25" customHeight="1" x14ac:dyDescent="0.15">
      <c r="A51" s="52" t="s">
        <v>69</v>
      </c>
      <c r="B51" s="32" t="s">
        <v>70</v>
      </c>
      <c r="C51" s="33">
        <v>6478</v>
      </c>
      <c r="D51" s="33">
        <v>9056</v>
      </c>
      <c r="E51" s="33">
        <v>21124</v>
      </c>
      <c r="F51" s="33">
        <v>17417</v>
      </c>
      <c r="G51" s="33">
        <v>16034</v>
      </c>
      <c r="H51" s="33">
        <v>1558</v>
      </c>
      <c r="I51" s="10">
        <f t="shared" si="4"/>
        <v>71667</v>
      </c>
    </row>
    <row r="52" spans="1:9" s="39" customFormat="1" x14ac:dyDescent="0.15">
      <c r="A52" s="52"/>
      <c r="B52" s="37" t="s">
        <v>71</v>
      </c>
      <c r="C52" s="38">
        <v>11720</v>
      </c>
      <c r="D52" s="38">
        <v>14417</v>
      </c>
      <c r="E52" s="38">
        <v>17138</v>
      </c>
      <c r="F52" s="38">
        <v>15818</v>
      </c>
      <c r="G52" s="38">
        <v>17526</v>
      </c>
      <c r="H52" s="38">
        <v>0</v>
      </c>
      <c r="I52" s="10">
        <f t="shared" si="4"/>
        <v>76619</v>
      </c>
    </row>
    <row r="53" spans="1:9" s="39" customFormat="1" ht="17.25" customHeight="1" x14ac:dyDescent="0.15">
      <c r="A53" s="52"/>
      <c r="B53" s="32" t="s">
        <v>72</v>
      </c>
      <c r="C53" s="33">
        <v>20408</v>
      </c>
      <c r="D53" s="33">
        <v>15487</v>
      </c>
      <c r="E53" s="33">
        <v>13500</v>
      </c>
      <c r="F53" s="33">
        <v>14000</v>
      </c>
      <c r="G53" s="33">
        <v>14102</v>
      </c>
      <c r="H53" s="33">
        <v>1068</v>
      </c>
      <c r="I53" s="10">
        <f t="shared" si="4"/>
        <v>78565</v>
      </c>
    </row>
    <row r="54" spans="1:9" s="39" customFormat="1" x14ac:dyDescent="0.15">
      <c r="A54" s="52"/>
      <c r="B54" s="32" t="s">
        <v>73</v>
      </c>
      <c r="C54" s="33">
        <v>10599</v>
      </c>
      <c r="D54" s="33">
        <v>9399</v>
      </c>
      <c r="E54" s="33">
        <v>14109</v>
      </c>
      <c r="F54" s="33">
        <v>11602</v>
      </c>
      <c r="G54" s="33">
        <v>9029</v>
      </c>
      <c r="H54" s="33">
        <v>1807</v>
      </c>
      <c r="I54" s="10">
        <f t="shared" si="4"/>
        <v>56545</v>
      </c>
    </row>
    <row r="55" spans="1:9" s="39" customFormat="1" x14ac:dyDescent="0.15">
      <c r="A55" s="52"/>
      <c r="B55" s="32" t="s">
        <v>74</v>
      </c>
      <c r="C55" s="33">
        <v>7083</v>
      </c>
      <c r="D55" s="33">
        <v>10264</v>
      </c>
      <c r="E55" s="33">
        <v>11631</v>
      </c>
      <c r="F55" s="33">
        <v>10043</v>
      </c>
      <c r="G55" s="33">
        <v>10758</v>
      </c>
      <c r="H55" s="33">
        <v>1129</v>
      </c>
      <c r="I55" s="10">
        <f t="shared" si="4"/>
        <v>50908</v>
      </c>
    </row>
    <row r="56" spans="1:9" s="39" customFormat="1" x14ac:dyDescent="0.15">
      <c r="A56" s="52"/>
      <c r="B56" s="32" t="s">
        <v>75</v>
      </c>
      <c r="C56" s="33">
        <v>5037</v>
      </c>
      <c r="D56" s="33">
        <v>7576</v>
      </c>
      <c r="E56" s="33">
        <v>6764</v>
      </c>
      <c r="F56" s="33">
        <v>4933</v>
      </c>
      <c r="G56" s="33">
        <v>5732</v>
      </c>
      <c r="H56" s="33">
        <v>2135</v>
      </c>
      <c r="I56" s="10">
        <f t="shared" si="4"/>
        <v>32177</v>
      </c>
    </row>
    <row r="57" spans="1:9" s="39" customFormat="1" x14ac:dyDescent="0.15">
      <c r="A57" s="52"/>
      <c r="B57" s="32" t="s">
        <v>76</v>
      </c>
      <c r="C57" s="33">
        <v>8070</v>
      </c>
      <c r="D57" s="33">
        <v>5984</v>
      </c>
      <c r="E57" s="33">
        <v>12895</v>
      </c>
      <c r="F57" s="33">
        <v>8468</v>
      </c>
      <c r="G57" s="33">
        <v>9133</v>
      </c>
      <c r="H57" s="33">
        <v>2403</v>
      </c>
      <c r="I57" s="10">
        <f t="shared" si="4"/>
        <v>46953</v>
      </c>
    </row>
    <row r="58" spans="1:9" s="39" customFormat="1" x14ac:dyDescent="0.15">
      <c r="A58" s="52"/>
      <c r="B58" s="32" t="s">
        <v>77</v>
      </c>
      <c r="C58" s="33">
        <v>5821</v>
      </c>
      <c r="D58" s="33">
        <v>9834</v>
      </c>
      <c r="E58" s="33">
        <v>10338</v>
      </c>
      <c r="F58" s="33">
        <v>5772</v>
      </c>
      <c r="G58" s="33">
        <v>6518</v>
      </c>
      <c r="H58" s="33">
        <v>2753</v>
      </c>
      <c r="I58" s="10">
        <f t="shared" si="4"/>
        <v>41036</v>
      </c>
    </row>
    <row r="59" spans="1:9" s="39" customFormat="1" x14ac:dyDescent="0.15">
      <c r="A59" s="52"/>
      <c r="B59" s="32" t="s">
        <v>78</v>
      </c>
      <c r="C59" s="33">
        <v>5178</v>
      </c>
      <c r="D59" s="33">
        <v>7024</v>
      </c>
      <c r="E59" s="33">
        <v>7837</v>
      </c>
      <c r="F59" s="33">
        <v>6293</v>
      </c>
      <c r="G59" s="33">
        <v>7849</v>
      </c>
      <c r="H59" s="33">
        <v>1782</v>
      </c>
      <c r="I59" s="10">
        <f t="shared" si="4"/>
        <v>35963</v>
      </c>
    </row>
    <row r="60" spans="1:9" s="39" customFormat="1" x14ac:dyDescent="0.15">
      <c r="A60" s="52"/>
      <c r="B60" s="32" t="s">
        <v>79</v>
      </c>
      <c r="C60" s="33">
        <v>6526</v>
      </c>
      <c r="D60" s="33">
        <v>6716</v>
      </c>
      <c r="E60" s="33">
        <v>7960</v>
      </c>
      <c r="F60" s="33">
        <v>7108</v>
      </c>
      <c r="G60" s="33">
        <v>6928</v>
      </c>
      <c r="H60" s="33">
        <v>1480</v>
      </c>
      <c r="I60" s="10">
        <f t="shared" si="4"/>
        <v>36718</v>
      </c>
    </row>
    <row r="61" spans="1:9" s="39" customFormat="1" x14ac:dyDescent="0.15">
      <c r="A61" s="52"/>
      <c r="B61" s="32" t="s">
        <v>80</v>
      </c>
      <c r="C61" s="33">
        <v>3298</v>
      </c>
      <c r="D61" s="33">
        <v>3245</v>
      </c>
      <c r="E61" s="33">
        <v>4370</v>
      </c>
      <c r="F61" s="33">
        <v>4971</v>
      </c>
      <c r="G61" s="33">
        <v>3119</v>
      </c>
      <c r="H61" s="33">
        <v>1425</v>
      </c>
      <c r="I61" s="10">
        <f t="shared" si="4"/>
        <v>20428</v>
      </c>
    </row>
    <row r="62" spans="1:9" s="39" customFormat="1" x14ac:dyDescent="0.15">
      <c r="A62" s="52"/>
      <c r="B62" s="32" t="s">
        <v>81</v>
      </c>
      <c r="C62" s="33">
        <v>4496</v>
      </c>
      <c r="D62" s="33">
        <v>4459</v>
      </c>
      <c r="E62" s="33">
        <v>5904</v>
      </c>
      <c r="F62" s="33">
        <v>5844</v>
      </c>
      <c r="G62" s="33">
        <v>6189</v>
      </c>
      <c r="H62" s="33">
        <v>2836</v>
      </c>
      <c r="I62" s="10">
        <f t="shared" si="4"/>
        <v>29728</v>
      </c>
    </row>
    <row r="63" spans="1:9" s="39" customFormat="1" x14ac:dyDescent="0.15">
      <c r="A63" s="52"/>
      <c r="B63" s="32" t="s">
        <v>82</v>
      </c>
      <c r="C63" s="33">
        <v>725</v>
      </c>
      <c r="D63" s="33">
        <v>1124</v>
      </c>
      <c r="E63" s="33">
        <v>1644</v>
      </c>
      <c r="F63" s="33">
        <v>1901</v>
      </c>
      <c r="G63" s="33">
        <v>4672</v>
      </c>
      <c r="H63" s="33">
        <v>1828</v>
      </c>
      <c r="I63" s="10">
        <f t="shared" si="4"/>
        <v>11894</v>
      </c>
    </row>
    <row r="64" spans="1:9" s="39" customFormat="1" x14ac:dyDescent="0.15">
      <c r="A64" s="52"/>
      <c r="B64" s="40" t="s">
        <v>83</v>
      </c>
      <c r="C64" s="33">
        <v>4792</v>
      </c>
      <c r="D64" s="33">
        <v>5858</v>
      </c>
      <c r="E64" s="33">
        <v>4611</v>
      </c>
      <c r="F64" s="33">
        <v>5032</v>
      </c>
      <c r="G64" s="33">
        <v>4156</v>
      </c>
      <c r="H64" s="33">
        <v>2269</v>
      </c>
      <c r="I64" s="10">
        <f t="shared" si="4"/>
        <v>26718</v>
      </c>
    </row>
    <row r="65" spans="1:9" s="39" customFormat="1" x14ac:dyDescent="0.15">
      <c r="A65" s="52"/>
      <c r="B65" s="37" t="s">
        <v>84</v>
      </c>
      <c r="C65" s="38">
        <v>3165</v>
      </c>
      <c r="D65" s="38">
        <v>2603</v>
      </c>
      <c r="E65" s="38">
        <v>2448</v>
      </c>
      <c r="F65" s="38">
        <v>2573</v>
      </c>
      <c r="G65" s="38">
        <v>1869</v>
      </c>
      <c r="H65" s="38">
        <v>0</v>
      </c>
      <c r="I65" s="10">
        <f t="shared" si="4"/>
        <v>12658</v>
      </c>
    </row>
    <row r="66" spans="1:9" s="39" customFormat="1" ht="17.25" customHeight="1" x14ac:dyDescent="0.15">
      <c r="A66" s="52"/>
      <c r="B66" s="32" t="s">
        <v>85</v>
      </c>
      <c r="C66" s="33">
        <v>2854</v>
      </c>
      <c r="D66" s="33">
        <v>2835</v>
      </c>
      <c r="E66" s="33">
        <v>3201</v>
      </c>
      <c r="F66" s="33">
        <v>3468</v>
      </c>
      <c r="G66" s="33">
        <v>3436</v>
      </c>
      <c r="H66" s="33">
        <v>2247</v>
      </c>
      <c r="I66" s="10">
        <f t="shared" ref="I66:I94" si="7">SUM(C66:H66)</f>
        <v>18041</v>
      </c>
    </row>
    <row r="67" spans="1:9" s="39" customFormat="1" x14ac:dyDescent="0.15">
      <c r="A67" s="52"/>
      <c r="B67" s="32" t="s">
        <v>86</v>
      </c>
      <c r="C67" s="33">
        <v>1697</v>
      </c>
      <c r="D67" s="33">
        <v>2462</v>
      </c>
      <c r="E67" s="33">
        <v>3492</v>
      </c>
      <c r="F67" s="33">
        <v>2256</v>
      </c>
      <c r="G67" s="33">
        <v>2145</v>
      </c>
      <c r="H67" s="33">
        <v>1965</v>
      </c>
      <c r="I67" s="10">
        <f t="shared" si="7"/>
        <v>14017</v>
      </c>
    </row>
    <row r="68" spans="1:9" s="39" customFormat="1" x14ac:dyDescent="0.15">
      <c r="A68" s="52"/>
      <c r="B68" s="32" t="s">
        <v>87</v>
      </c>
      <c r="C68" s="33">
        <v>1504</v>
      </c>
      <c r="D68" s="33">
        <v>1954</v>
      </c>
      <c r="E68" s="33">
        <v>2916</v>
      </c>
      <c r="F68" s="33">
        <v>2474</v>
      </c>
      <c r="G68" s="33">
        <v>2700</v>
      </c>
      <c r="H68" s="33">
        <v>1890</v>
      </c>
      <c r="I68" s="10">
        <f t="shared" si="7"/>
        <v>13438</v>
      </c>
    </row>
    <row r="69" spans="1:9" s="39" customFormat="1" x14ac:dyDescent="0.15">
      <c r="A69" s="52"/>
      <c r="B69" s="32" t="s">
        <v>88</v>
      </c>
      <c r="C69" s="33">
        <v>1565</v>
      </c>
      <c r="D69" s="33">
        <v>1065</v>
      </c>
      <c r="E69" s="33">
        <v>2708</v>
      </c>
      <c r="F69" s="33">
        <v>2131</v>
      </c>
      <c r="G69" s="33">
        <v>2277</v>
      </c>
      <c r="H69" s="33">
        <v>2830</v>
      </c>
      <c r="I69" s="10">
        <f t="shared" si="7"/>
        <v>12576</v>
      </c>
    </row>
    <row r="70" spans="1:9" s="39" customFormat="1" x14ac:dyDescent="0.15">
      <c r="A70" s="52"/>
      <c r="B70" s="32" t="s">
        <v>89</v>
      </c>
      <c r="C70" s="33">
        <v>1281</v>
      </c>
      <c r="D70" s="33">
        <v>1860</v>
      </c>
      <c r="E70" s="33">
        <v>1907</v>
      </c>
      <c r="F70" s="33">
        <v>1674</v>
      </c>
      <c r="G70" s="33">
        <v>2085</v>
      </c>
      <c r="H70" s="33">
        <v>1071</v>
      </c>
      <c r="I70" s="10">
        <f t="shared" si="7"/>
        <v>9878</v>
      </c>
    </row>
    <row r="71" spans="1:9" s="39" customFormat="1" x14ac:dyDescent="0.15">
      <c r="A71" s="35"/>
      <c r="B71" s="48" t="s">
        <v>114</v>
      </c>
      <c r="C71" s="49">
        <f t="shared" ref="C71:H71" si="8">SUM(C51:C70)</f>
        <v>112297</v>
      </c>
      <c r="D71" s="49">
        <f t="shared" si="8"/>
        <v>123222</v>
      </c>
      <c r="E71" s="49">
        <f t="shared" si="8"/>
        <v>156497</v>
      </c>
      <c r="F71" s="49">
        <f t="shared" si="8"/>
        <v>133778</v>
      </c>
      <c r="G71" s="49">
        <f t="shared" si="8"/>
        <v>136257</v>
      </c>
      <c r="H71" s="49">
        <f t="shared" si="8"/>
        <v>34476</v>
      </c>
      <c r="I71" s="10">
        <f t="shared" si="7"/>
        <v>696527</v>
      </c>
    </row>
    <row r="72" spans="1:9" s="39" customFormat="1" ht="17.25" customHeight="1" x14ac:dyDescent="0.15">
      <c r="A72" s="52" t="s">
        <v>90</v>
      </c>
      <c r="B72" s="32" t="s">
        <v>91</v>
      </c>
      <c r="C72" s="33">
        <v>4280</v>
      </c>
      <c r="D72" s="33">
        <v>5395</v>
      </c>
      <c r="E72" s="33">
        <v>6400</v>
      </c>
      <c r="F72" s="33">
        <v>6511</v>
      </c>
      <c r="G72" s="33">
        <v>5600</v>
      </c>
      <c r="H72" s="33">
        <v>5550</v>
      </c>
      <c r="I72" s="10">
        <f t="shared" si="7"/>
        <v>33736</v>
      </c>
    </row>
    <row r="73" spans="1:9" s="39" customFormat="1" x14ac:dyDescent="0.15">
      <c r="A73" s="52"/>
      <c r="B73" s="32" t="s">
        <v>92</v>
      </c>
      <c r="C73" s="33">
        <v>3900</v>
      </c>
      <c r="D73" s="33">
        <v>2701</v>
      </c>
      <c r="E73" s="33">
        <v>2240</v>
      </c>
      <c r="F73" s="33">
        <v>2000</v>
      </c>
      <c r="G73" s="33">
        <v>2783</v>
      </c>
      <c r="H73" s="33">
        <v>4968</v>
      </c>
      <c r="I73" s="10">
        <f t="shared" si="7"/>
        <v>18592</v>
      </c>
    </row>
    <row r="74" spans="1:9" s="39" customFormat="1" x14ac:dyDescent="0.15">
      <c r="A74" s="52"/>
      <c r="B74" s="37" t="s">
        <v>93</v>
      </c>
      <c r="C74" s="38">
        <v>4291</v>
      </c>
      <c r="D74" s="38">
        <v>4363</v>
      </c>
      <c r="E74" s="38">
        <v>4724</v>
      </c>
      <c r="F74" s="38">
        <v>4711</v>
      </c>
      <c r="G74" s="38">
        <v>4751</v>
      </c>
      <c r="H74" s="38">
        <v>3915</v>
      </c>
      <c r="I74" s="10">
        <f t="shared" si="7"/>
        <v>26755</v>
      </c>
    </row>
    <row r="75" spans="1:9" s="39" customFormat="1" ht="17.25" customHeight="1" x14ac:dyDescent="0.15">
      <c r="A75" s="52"/>
      <c r="B75" s="32" t="s">
        <v>94</v>
      </c>
      <c r="C75" s="33">
        <v>3134</v>
      </c>
      <c r="D75" s="33">
        <v>3148</v>
      </c>
      <c r="E75" s="33">
        <v>2605</v>
      </c>
      <c r="F75" s="33">
        <v>3174</v>
      </c>
      <c r="G75" s="33">
        <v>2353</v>
      </c>
      <c r="H75" s="33">
        <v>3220</v>
      </c>
      <c r="I75" s="10">
        <f t="shared" si="7"/>
        <v>17634</v>
      </c>
    </row>
    <row r="76" spans="1:9" s="39" customFormat="1" x14ac:dyDescent="0.15">
      <c r="A76" s="52"/>
      <c r="B76" s="32" t="s">
        <v>95</v>
      </c>
      <c r="C76" s="33">
        <v>1794</v>
      </c>
      <c r="D76" s="33">
        <v>2791</v>
      </c>
      <c r="E76" s="33">
        <v>3089</v>
      </c>
      <c r="F76" s="33">
        <v>2824</v>
      </c>
      <c r="G76" s="33">
        <v>2617</v>
      </c>
      <c r="H76" s="33">
        <v>2605</v>
      </c>
      <c r="I76" s="10">
        <f t="shared" si="7"/>
        <v>15720</v>
      </c>
    </row>
    <row r="77" spans="1:9" s="39" customFormat="1" x14ac:dyDescent="0.15">
      <c r="A77" s="52"/>
      <c r="B77" s="32" t="s">
        <v>96</v>
      </c>
      <c r="C77" s="33">
        <v>973</v>
      </c>
      <c r="D77" s="33">
        <v>1663</v>
      </c>
      <c r="E77" s="33">
        <v>3324</v>
      </c>
      <c r="F77" s="33">
        <v>2300</v>
      </c>
      <c r="G77" s="33">
        <v>1635</v>
      </c>
      <c r="H77" s="33">
        <v>2594</v>
      </c>
      <c r="I77" s="10">
        <f t="shared" si="7"/>
        <v>12489</v>
      </c>
    </row>
    <row r="78" spans="1:9" s="39" customFormat="1" x14ac:dyDescent="0.15">
      <c r="A78" s="52"/>
      <c r="B78" s="32" t="s">
        <v>97</v>
      </c>
      <c r="C78" s="33">
        <v>989</v>
      </c>
      <c r="D78" s="33">
        <v>1164</v>
      </c>
      <c r="E78" s="33">
        <v>1023</v>
      </c>
      <c r="F78" s="33">
        <v>1298</v>
      </c>
      <c r="G78" s="33">
        <v>1730</v>
      </c>
      <c r="H78" s="33">
        <v>2301</v>
      </c>
      <c r="I78" s="10">
        <f t="shared" si="7"/>
        <v>8505</v>
      </c>
    </row>
    <row r="79" spans="1:9" s="39" customFormat="1" x14ac:dyDescent="0.15">
      <c r="A79" s="52"/>
      <c r="B79" s="32" t="s">
        <v>98</v>
      </c>
      <c r="C79" s="33">
        <v>2950</v>
      </c>
      <c r="D79" s="33">
        <v>4566</v>
      </c>
      <c r="E79" s="33">
        <v>3487</v>
      </c>
      <c r="F79" s="33">
        <v>3508</v>
      </c>
      <c r="G79" s="33">
        <v>2884</v>
      </c>
      <c r="H79" s="33">
        <v>2074</v>
      </c>
      <c r="I79" s="10">
        <f t="shared" si="7"/>
        <v>19469</v>
      </c>
    </row>
    <row r="80" spans="1:9" s="39" customFormat="1" x14ac:dyDescent="0.15">
      <c r="A80" s="52"/>
      <c r="B80" s="32" t="s">
        <v>99</v>
      </c>
      <c r="C80" s="33">
        <v>1629</v>
      </c>
      <c r="D80" s="33">
        <v>2427</v>
      </c>
      <c r="E80" s="33">
        <v>2154</v>
      </c>
      <c r="F80" s="33">
        <v>1747</v>
      </c>
      <c r="G80" s="33">
        <v>1071</v>
      </c>
      <c r="H80" s="33">
        <v>1620</v>
      </c>
      <c r="I80" s="10">
        <f t="shared" si="7"/>
        <v>10648</v>
      </c>
    </row>
    <row r="81" spans="1:9" s="39" customFormat="1" x14ac:dyDescent="0.15">
      <c r="A81" s="52"/>
      <c r="B81" s="37" t="s">
        <v>100</v>
      </c>
      <c r="C81" s="38">
        <v>766</v>
      </c>
      <c r="D81" s="38">
        <v>1508</v>
      </c>
      <c r="E81" s="38">
        <v>2136</v>
      </c>
      <c r="F81" s="38">
        <v>1409</v>
      </c>
      <c r="G81" s="38">
        <v>2134</v>
      </c>
      <c r="H81" s="38">
        <v>950</v>
      </c>
      <c r="I81" s="10">
        <f t="shared" si="7"/>
        <v>8903</v>
      </c>
    </row>
    <row r="82" spans="1:9" s="39" customFormat="1" ht="17.25" customHeight="1" x14ac:dyDescent="0.15">
      <c r="A82" s="52"/>
      <c r="B82" s="32" t="s">
        <v>101</v>
      </c>
      <c r="C82" s="33">
        <v>269</v>
      </c>
      <c r="D82" s="33">
        <v>344</v>
      </c>
      <c r="E82" s="33">
        <v>44</v>
      </c>
      <c r="F82" s="33">
        <v>198</v>
      </c>
      <c r="G82" s="33">
        <v>399</v>
      </c>
      <c r="H82" s="33">
        <v>604</v>
      </c>
      <c r="I82" s="10">
        <f t="shared" si="7"/>
        <v>1858</v>
      </c>
    </row>
    <row r="83" spans="1:9" s="39" customFormat="1" x14ac:dyDescent="0.15">
      <c r="A83" s="52"/>
      <c r="B83" s="32" t="s">
        <v>102</v>
      </c>
      <c r="C83" s="33">
        <v>53</v>
      </c>
      <c r="D83" s="33">
        <v>58</v>
      </c>
      <c r="E83" s="33">
        <v>71</v>
      </c>
      <c r="F83" s="33">
        <v>231</v>
      </c>
      <c r="G83" s="33">
        <v>319</v>
      </c>
      <c r="H83" s="33">
        <v>435</v>
      </c>
      <c r="I83" s="10">
        <f t="shared" si="7"/>
        <v>1167</v>
      </c>
    </row>
    <row r="84" spans="1:9" s="39" customFormat="1" x14ac:dyDescent="0.15">
      <c r="A84" s="52"/>
      <c r="B84" s="32" t="s">
        <v>103</v>
      </c>
      <c r="C84" s="33">
        <v>162</v>
      </c>
      <c r="D84" s="33">
        <v>263</v>
      </c>
      <c r="E84" s="33">
        <v>337</v>
      </c>
      <c r="F84" s="33">
        <v>147</v>
      </c>
      <c r="G84" s="33">
        <v>273</v>
      </c>
      <c r="H84" s="33">
        <v>341</v>
      </c>
      <c r="I84" s="10">
        <f t="shared" si="7"/>
        <v>1523</v>
      </c>
    </row>
    <row r="85" spans="1:9" s="39" customFormat="1" x14ac:dyDescent="0.15">
      <c r="A85" s="52"/>
      <c r="B85" s="32" t="s">
        <v>104</v>
      </c>
      <c r="C85" s="33">
        <v>0</v>
      </c>
      <c r="D85" s="33">
        <v>563</v>
      </c>
      <c r="E85" s="33">
        <v>524</v>
      </c>
      <c r="F85" s="33">
        <v>364</v>
      </c>
      <c r="G85" s="33">
        <v>317</v>
      </c>
      <c r="H85" s="33">
        <v>333</v>
      </c>
      <c r="I85" s="10">
        <f t="shared" si="7"/>
        <v>2101</v>
      </c>
    </row>
    <row r="86" spans="1:9" s="39" customFormat="1" x14ac:dyDescent="0.15">
      <c r="A86" s="52"/>
      <c r="B86" s="32" t="s">
        <v>105</v>
      </c>
      <c r="C86" s="33">
        <v>81</v>
      </c>
      <c r="D86" s="33">
        <v>89</v>
      </c>
      <c r="E86" s="33">
        <v>170</v>
      </c>
      <c r="F86" s="33">
        <v>249</v>
      </c>
      <c r="G86" s="33">
        <v>232</v>
      </c>
      <c r="H86" s="33">
        <v>296</v>
      </c>
      <c r="I86" s="10">
        <f t="shared" si="7"/>
        <v>1117</v>
      </c>
    </row>
    <row r="87" spans="1:9" s="39" customFormat="1" x14ac:dyDescent="0.15">
      <c r="A87" s="52"/>
      <c r="B87" s="32" t="s">
        <v>106</v>
      </c>
      <c r="C87" s="33">
        <v>101</v>
      </c>
      <c r="D87" s="33">
        <v>64</v>
      </c>
      <c r="E87" s="33">
        <v>279</v>
      </c>
      <c r="F87" s="33">
        <v>216</v>
      </c>
      <c r="G87" s="33">
        <v>199</v>
      </c>
      <c r="H87" s="33">
        <v>245</v>
      </c>
      <c r="I87" s="10">
        <f t="shared" si="7"/>
        <v>1104</v>
      </c>
    </row>
    <row r="88" spans="1:9" s="39" customFormat="1" x14ac:dyDescent="0.15">
      <c r="A88" s="52"/>
      <c r="B88" s="32" t="s">
        <v>107</v>
      </c>
      <c r="C88" s="33">
        <v>167</v>
      </c>
      <c r="D88" s="33">
        <v>298</v>
      </c>
      <c r="E88" s="33">
        <v>170</v>
      </c>
      <c r="F88" s="33">
        <v>204</v>
      </c>
      <c r="G88" s="33">
        <v>135</v>
      </c>
      <c r="H88" s="33">
        <v>150</v>
      </c>
      <c r="I88" s="10">
        <f t="shared" si="7"/>
        <v>1124</v>
      </c>
    </row>
    <row r="89" spans="1:9" s="39" customFormat="1" x14ac:dyDescent="0.15">
      <c r="A89" s="52"/>
      <c r="B89" s="32" t="s">
        <v>108</v>
      </c>
      <c r="C89" s="33">
        <v>228</v>
      </c>
      <c r="D89" s="33">
        <v>144</v>
      </c>
      <c r="E89" s="33">
        <v>195</v>
      </c>
      <c r="F89" s="33">
        <v>217</v>
      </c>
      <c r="G89" s="33">
        <v>139</v>
      </c>
      <c r="H89" s="33">
        <v>142</v>
      </c>
      <c r="I89" s="10">
        <f t="shared" si="7"/>
        <v>1065</v>
      </c>
    </row>
    <row r="90" spans="1:9" s="39" customFormat="1" x14ac:dyDescent="0.15">
      <c r="A90" s="52"/>
      <c r="B90" s="32" t="s">
        <v>109</v>
      </c>
      <c r="C90" s="33">
        <v>56</v>
      </c>
      <c r="D90" s="33">
        <v>118</v>
      </c>
      <c r="E90" s="33">
        <v>150</v>
      </c>
      <c r="F90" s="33">
        <v>108</v>
      </c>
      <c r="G90" s="33">
        <v>100</v>
      </c>
      <c r="H90" s="33">
        <v>115</v>
      </c>
      <c r="I90" s="10">
        <f t="shared" si="7"/>
        <v>647</v>
      </c>
    </row>
    <row r="91" spans="1:9" s="39" customFormat="1" x14ac:dyDescent="0.15">
      <c r="A91" s="52"/>
      <c r="B91" s="32" t="s">
        <v>110</v>
      </c>
      <c r="C91" s="33">
        <v>26</v>
      </c>
      <c r="D91" s="33">
        <v>130</v>
      </c>
      <c r="E91" s="33">
        <v>130</v>
      </c>
      <c r="F91" s="33">
        <v>106</v>
      </c>
      <c r="G91" s="33">
        <v>104</v>
      </c>
      <c r="H91" s="33">
        <v>97</v>
      </c>
      <c r="I91" s="10">
        <f t="shared" si="7"/>
        <v>593</v>
      </c>
    </row>
    <row r="92" spans="1:9" s="39" customFormat="1" x14ac:dyDescent="0.15">
      <c r="A92" s="52"/>
      <c r="B92" s="32" t="s">
        <v>111</v>
      </c>
      <c r="C92" s="33">
        <v>97</v>
      </c>
      <c r="D92" s="33">
        <v>111</v>
      </c>
      <c r="E92" s="33">
        <v>119</v>
      </c>
      <c r="F92" s="33">
        <v>69</v>
      </c>
      <c r="G92" s="33">
        <v>73</v>
      </c>
      <c r="H92" s="33">
        <v>67</v>
      </c>
      <c r="I92" s="10">
        <f t="shared" si="7"/>
        <v>536</v>
      </c>
    </row>
    <row r="93" spans="1:9" s="39" customFormat="1" x14ac:dyDescent="0.15">
      <c r="A93" s="52"/>
      <c r="B93" s="32" t="s">
        <v>112</v>
      </c>
      <c r="C93" s="33">
        <v>3</v>
      </c>
      <c r="D93" s="33">
        <v>7</v>
      </c>
      <c r="E93" s="33">
        <v>13</v>
      </c>
      <c r="F93" s="33">
        <v>66</v>
      </c>
      <c r="G93" s="33">
        <v>15</v>
      </c>
      <c r="H93" s="33">
        <v>15</v>
      </c>
      <c r="I93" s="10">
        <f t="shared" si="7"/>
        <v>119</v>
      </c>
    </row>
    <row r="94" spans="1:9" s="39" customFormat="1" x14ac:dyDescent="0.15">
      <c r="A94" s="52"/>
      <c r="B94" s="32" t="s">
        <v>113</v>
      </c>
      <c r="C94" s="33">
        <v>11</v>
      </c>
      <c r="D94" s="33">
        <v>66</v>
      </c>
      <c r="E94" s="33">
        <v>75</v>
      </c>
      <c r="F94" s="33">
        <v>97</v>
      </c>
      <c r="G94" s="33">
        <v>13</v>
      </c>
      <c r="H94" s="33">
        <v>13</v>
      </c>
      <c r="I94" s="10">
        <f t="shared" si="7"/>
        <v>275</v>
      </c>
    </row>
    <row r="95" spans="1:9" s="39" customFormat="1" x14ac:dyDescent="0.15">
      <c r="A95" s="35"/>
      <c r="B95" s="36" t="s">
        <v>29</v>
      </c>
      <c r="C95" s="10">
        <f t="shared" ref="C95:I95" si="9">SUM(C72:C94)</f>
        <v>25960</v>
      </c>
      <c r="D95" s="10">
        <f t="shared" si="9"/>
        <v>31981</v>
      </c>
      <c r="E95" s="10">
        <f t="shared" si="9"/>
        <v>33459</v>
      </c>
      <c r="F95" s="10">
        <f t="shared" si="9"/>
        <v>31754</v>
      </c>
      <c r="G95" s="10">
        <f t="shared" si="9"/>
        <v>29876</v>
      </c>
      <c r="H95" s="10">
        <f t="shared" si="9"/>
        <v>32650</v>
      </c>
      <c r="I95" s="10">
        <f t="shared" si="9"/>
        <v>185680</v>
      </c>
    </row>
    <row r="97" spans="1:9" s="44" customFormat="1" ht="15.75" x14ac:dyDescent="0.15">
      <c r="A97" s="41"/>
      <c r="B97" s="42" t="s">
        <v>17</v>
      </c>
      <c r="C97" s="43">
        <f>C8+C17+C28+C43+C50+C71+C95</f>
        <v>530873</v>
      </c>
      <c r="D97" s="43">
        <f t="shared" ref="D97:I97" si="10">D8+D17+D28+D43+D50+D71+D95</f>
        <v>555384</v>
      </c>
      <c r="E97" s="43">
        <f t="shared" si="10"/>
        <v>656257</v>
      </c>
      <c r="F97" s="43">
        <f t="shared" si="10"/>
        <v>613878</v>
      </c>
      <c r="G97" s="43">
        <f t="shared" si="10"/>
        <v>602938</v>
      </c>
      <c r="H97" s="43">
        <f t="shared" si="10"/>
        <v>424060</v>
      </c>
      <c r="I97" s="43">
        <f t="shared" si="10"/>
        <v>3383390</v>
      </c>
    </row>
  </sheetData>
  <mergeCells count="7">
    <mergeCell ref="A72:A94"/>
    <mergeCell ref="A2:A7"/>
    <mergeCell ref="A9:A16"/>
    <mergeCell ref="A18:A27"/>
    <mergeCell ref="A29:A42"/>
    <mergeCell ref="A44:A49"/>
    <mergeCell ref="A51:A7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拆分冻结</vt:lpstr>
      <vt:lpstr>拆分冻结 -位于工作表</vt:lpstr>
      <vt:lpstr>拆分窗格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GAOCHUN</cp:lastModifiedBy>
  <cp:lastPrinted>2012-12-29T01:50:27Z</cp:lastPrinted>
  <dcterms:created xsi:type="dcterms:W3CDTF">2012-12-27T14:19:37Z</dcterms:created>
  <dcterms:modified xsi:type="dcterms:W3CDTF">2017-01-10T05:26:39Z</dcterms:modified>
</cp:coreProperties>
</file>