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木子网络学院\EXCEL2019视频教程\第三篇 图表设计和制作\第三篇 图表的设计和制作素材\第五章 动态图表基本原理和制作方法\第7章\5-5\"/>
    </mc:Choice>
  </mc:AlternateContent>
  <xr:revisionPtr revIDLastSave="0" documentId="13_ncr:1_{87501555-6644-4713-9C6E-DFD2B644EC82}" xr6:coauthVersionLast="43" xr6:coauthVersionMax="43" xr10:uidLastSave="{00000000-0000-0000-0000-000000000000}"/>
  <bookViews>
    <workbookView xWindow="525" yWindow="0" windowWidth="19395" windowHeight="1089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" i="1" l="1"/>
  <c r="N2" i="1"/>
  <c r="N5" i="1"/>
  <c r="O5" i="1"/>
  <c r="N7" i="1"/>
  <c r="N9" i="1"/>
  <c r="N11" i="1"/>
  <c r="O13" i="1"/>
  <c r="N14" i="1"/>
  <c r="N15" i="1"/>
  <c r="N6" i="1"/>
  <c r="O6" i="1"/>
  <c r="O7" i="1"/>
  <c r="N8" i="1"/>
  <c r="N10" i="1"/>
  <c r="O11" i="1"/>
  <c r="N12" i="1"/>
  <c r="O12" i="1"/>
  <c r="O15" i="1"/>
  <c r="O4" i="1"/>
  <c r="N4" i="1"/>
  <c r="O8" i="1" l="1"/>
  <c r="P4" i="1"/>
  <c r="O14" i="1"/>
  <c r="O9" i="1"/>
  <c r="P9" i="1"/>
  <c r="O10" i="1"/>
  <c r="P6" i="1"/>
  <c r="P11" i="1"/>
  <c r="P7" i="1"/>
  <c r="P12" i="1"/>
  <c r="P13" i="1"/>
  <c r="N13" i="1"/>
  <c r="P15" i="1"/>
  <c r="P5" i="1"/>
  <c r="P14" i="1"/>
  <c r="P10" i="1"/>
  <c r="P8" i="1"/>
</calcChain>
</file>

<file path=xl/sharedStrings.xml><?xml version="1.0" encoding="utf-8"?>
<sst xmlns="http://schemas.openxmlformats.org/spreadsheetml/2006/main" count="43" uniqueCount="23">
  <si>
    <t>月份</t>
    <phoneticPr fontId="2" type="noConversion"/>
  </si>
  <si>
    <r>
      <t>1</t>
    </r>
    <r>
      <rPr>
        <sz val="11"/>
        <color theme="1"/>
        <rFont val="宋体"/>
        <family val="3"/>
        <charset val="134"/>
      </rPr>
      <t>月</t>
    </r>
    <phoneticPr fontId="2" type="noConversion"/>
  </si>
  <si>
    <r>
      <t>2月</t>
    </r>
    <r>
      <rPr>
        <sz val="11"/>
        <color theme="1"/>
        <rFont val="宋体"/>
        <family val="3"/>
        <charset val="134"/>
      </rPr>
      <t/>
    </r>
  </si>
  <si>
    <r>
      <t>3月</t>
    </r>
    <r>
      <rPr>
        <sz val="11"/>
        <color theme="1"/>
        <rFont val="宋体"/>
        <family val="3"/>
        <charset val="134"/>
      </rPr>
      <t/>
    </r>
  </si>
  <si>
    <r>
      <t>4月</t>
    </r>
    <r>
      <rPr>
        <sz val="11"/>
        <color theme="1"/>
        <rFont val="宋体"/>
        <family val="3"/>
        <charset val="134"/>
      </rPr>
      <t/>
    </r>
  </si>
  <si>
    <r>
      <t>5月</t>
    </r>
    <r>
      <rPr>
        <sz val="11"/>
        <color theme="1"/>
        <rFont val="宋体"/>
        <family val="3"/>
        <charset val="134"/>
      </rPr>
      <t/>
    </r>
  </si>
  <si>
    <r>
      <t>6月</t>
    </r>
    <r>
      <rPr>
        <sz val="11"/>
        <color theme="1"/>
        <rFont val="宋体"/>
        <family val="3"/>
        <charset val="134"/>
      </rPr>
      <t/>
    </r>
  </si>
  <si>
    <r>
      <t>7月</t>
    </r>
    <r>
      <rPr>
        <sz val="11"/>
        <color theme="1"/>
        <rFont val="宋体"/>
        <family val="3"/>
        <charset val="134"/>
      </rPr>
      <t/>
    </r>
  </si>
  <si>
    <r>
      <t>8月</t>
    </r>
    <r>
      <rPr>
        <sz val="11"/>
        <color theme="1"/>
        <rFont val="宋体"/>
        <family val="3"/>
        <charset val="134"/>
      </rPr>
      <t/>
    </r>
  </si>
  <si>
    <r>
      <t>9月</t>
    </r>
    <r>
      <rPr>
        <sz val="11"/>
        <color theme="1"/>
        <rFont val="宋体"/>
        <family val="3"/>
        <charset val="134"/>
      </rPr>
      <t/>
    </r>
  </si>
  <si>
    <r>
      <t>10月</t>
    </r>
    <r>
      <rPr>
        <sz val="11"/>
        <color theme="1"/>
        <rFont val="宋体"/>
        <family val="3"/>
        <charset val="134"/>
      </rPr>
      <t/>
    </r>
  </si>
  <si>
    <r>
      <t>11月</t>
    </r>
    <r>
      <rPr>
        <sz val="11"/>
        <color theme="1"/>
        <rFont val="宋体"/>
        <family val="3"/>
        <charset val="134"/>
      </rPr>
      <t/>
    </r>
  </si>
  <si>
    <r>
      <t>12月</t>
    </r>
    <r>
      <rPr>
        <sz val="11"/>
        <color theme="1"/>
        <rFont val="宋体"/>
        <family val="3"/>
        <charset val="134"/>
      </rPr>
      <t/>
    </r>
  </si>
  <si>
    <t>销售收入</t>
    <phoneticPr fontId="2" type="noConversion"/>
  </si>
  <si>
    <t>销售成本</t>
    <phoneticPr fontId="2" type="noConversion"/>
  </si>
  <si>
    <t>增长率</t>
    <phoneticPr fontId="2" type="noConversion"/>
  </si>
  <si>
    <t>销售利润</t>
    <phoneticPr fontId="2" type="noConversion"/>
  </si>
  <si>
    <t>图表标题：</t>
    <phoneticPr fontId="2" type="noConversion"/>
  </si>
  <si>
    <t>坐标轴标题：</t>
    <phoneticPr fontId="2" type="noConversion"/>
  </si>
  <si>
    <t>月份</t>
    <phoneticPr fontId="2" type="noConversion"/>
  </si>
  <si>
    <t>去年</t>
  </si>
  <si>
    <t>今年</t>
  </si>
  <si>
    <t>今年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</si>
</sst>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5" x14ac:knownFonts="1">
    <font>
      <sz val="11"/>
      <color theme="1"/>
      <name val="Arial"/>
      <family val="2"/>
      <charset val="134"/>
    </font>
    <font>
      <sz val="11"/>
      <color theme="1"/>
      <name val="Arial"/>
      <family val="2"/>
      <charset val="134"/>
    </font>
    <font>
      <sz val="9"/>
      <name val="Arial"/>
      <family val="2"/>
      <charset val="134"/>
    </font>
    <font>
      <sz val="11"/>
      <color theme="1"/>
      <name val="宋体"/>
      <family val="3"/>
      <charset val="134"/>
    </font>
    <font>
      <sz val="9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0" fontId="0" fillId="0" borderId="6" xfId="1" applyNumberFormat="1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0" fillId="2" borderId="0" xfId="0" applyFill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6" fontId="0" fillId="0" borderId="0" xfId="1" applyNumberFormat="1" applyFont="1" applyBorder="1">
      <alignment vertical="center"/>
    </xf>
    <xf numFmtId="176" fontId="0" fillId="0" borderId="2" xfId="1" applyNumberFormat="1" applyFont="1" applyBorder="1">
      <alignment vertical="center"/>
    </xf>
    <xf numFmtId="176" fontId="0" fillId="0" borderId="9" xfId="1" applyNumberFormat="1" applyFont="1" applyBorder="1">
      <alignment vertical="center"/>
    </xf>
    <xf numFmtId="176" fontId="0" fillId="0" borderId="8" xfId="1" applyNumberFormat="1" applyFont="1" applyBorder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Sheet1!$N$1</c:f>
          <c:strCache>
            <c:ptCount val="1"/>
            <c:pt idx="0">
              <c:v>2012-今年 销售成本 同比分析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126618547681545"/>
          <c:y val="0.23514801513090791"/>
          <c:w val="0.70188807920208263"/>
          <c:h val="0.5826450703113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去年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Sheet1!$M$4:$M$15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Sheet1!$N$4:$N$15</c:f>
              <c:numCache>
                <c:formatCode>General</c:formatCode>
                <c:ptCount val="12"/>
                <c:pt idx="0">
                  <c:v>1041</c:v>
                </c:pt>
                <c:pt idx="1">
                  <c:v>1055</c:v>
                </c:pt>
                <c:pt idx="2">
                  <c:v>1618</c:v>
                </c:pt>
                <c:pt idx="3">
                  <c:v>1720</c:v>
                </c:pt>
                <c:pt idx="4">
                  <c:v>1621</c:v>
                </c:pt>
                <c:pt idx="5">
                  <c:v>1128</c:v>
                </c:pt>
                <c:pt idx="6">
                  <c:v>1989</c:v>
                </c:pt>
                <c:pt idx="7">
                  <c:v>1540</c:v>
                </c:pt>
                <c:pt idx="8">
                  <c:v>1695</c:v>
                </c:pt>
                <c:pt idx="9">
                  <c:v>1403</c:v>
                </c:pt>
                <c:pt idx="10">
                  <c:v>1519</c:v>
                </c:pt>
                <c:pt idx="11">
                  <c:v>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D-485A-9C04-3A787039AA0F}"/>
            </c:ext>
          </c:extLst>
        </c:ser>
        <c:ser>
          <c:idx val="1"/>
          <c:order val="1"/>
          <c:tx>
            <c:strRef>
              <c:f>Sheet1!$O$3</c:f>
              <c:strCache>
                <c:ptCount val="1"/>
                <c:pt idx="0">
                  <c:v>今年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Sheet1!$M$4:$M$15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Sheet1!$O$4:$O$15</c:f>
              <c:numCache>
                <c:formatCode>General</c:formatCode>
                <c:ptCount val="12"/>
                <c:pt idx="0">
                  <c:v>1351</c:v>
                </c:pt>
                <c:pt idx="1">
                  <c:v>1824</c:v>
                </c:pt>
                <c:pt idx="2">
                  <c:v>1611</c:v>
                </c:pt>
                <c:pt idx="3">
                  <c:v>1412</c:v>
                </c:pt>
                <c:pt idx="4">
                  <c:v>1125</c:v>
                </c:pt>
                <c:pt idx="5">
                  <c:v>1820</c:v>
                </c:pt>
                <c:pt idx="6">
                  <c:v>1527</c:v>
                </c:pt>
                <c:pt idx="7">
                  <c:v>1657</c:v>
                </c:pt>
                <c:pt idx="8">
                  <c:v>1638</c:v>
                </c:pt>
                <c:pt idx="9">
                  <c:v>1048</c:v>
                </c:pt>
                <c:pt idx="10">
                  <c:v>1548</c:v>
                </c:pt>
                <c:pt idx="11">
                  <c:v>1279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3D-485A-9C04-3A787039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197568"/>
        <c:axId val="67204992"/>
      </c:barChart>
      <c:lineChart>
        <c:grouping val="standard"/>
        <c:varyColors val="0"/>
        <c:ser>
          <c:idx val="2"/>
          <c:order val="2"/>
          <c:tx>
            <c:strRef>
              <c:f>Sheet1!$P$3</c:f>
              <c:strCache>
                <c:ptCount val="1"/>
                <c:pt idx="0">
                  <c:v>增长率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6"/>
            <c:spPr>
              <a:solidFill>
                <a:srgbClr val="FF0000"/>
              </a:solidFill>
            </c:spPr>
          </c:marker>
          <c:cat>
            <c:strRef>
              <c:f>Sheet1!$M$4:$M$15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Sheet1!$P$4:$P$15</c:f>
              <c:numCache>
                <c:formatCode>0.00%</c:formatCode>
                <c:ptCount val="12"/>
                <c:pt idx="0">
                  <c:v>0.297790585975024</c:v>
                </c:pt>
                <c:pt idx="1">
                  <c:v>0.72890995260663505</c:v>
                </c:pt>
                <c:pt idx="2">
                  <c:v>-4.326328800988875E-3</c:v>
                </c:pt>
                <c:pt idx="3">
                  <c:v>-0.17906976744186046</c:v>
                </c:pt>
                <c:pt idx="4">
                  <c:v>-0.30598396051819865</c:v>
                </c:pt>
                <c:pt idx="5">
                  <c:v>0.61347517730496459</c:v>
                </c:pt>
                <c:pt idx="6">
                  <c:v>-0.23227752639517346</c:v>
                </c:pt>
                <c:pt idx="7">
                  <c:v>7.5974025974025972E-2</c:v>
                </c:pt>
                <c:pt idx="8">
                  <c:v>-3.3628318584070796E-2</c:v>
                </c:pt>
                <c:pt idx="9">
                  <c:v>-0.25302922309337134</c:v>
                </c:pt>
                <c:pt idx="10">
                  <c:v>1.9091507570770244E-2</c:v>
                </c:pt>
                <c:pt idx="11">
                  <c:v>0.22509578544061304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3D-485A-9C04-3A787039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29952"/>
        <c:axId val="67227648"/>
      </c:lineChart>
      <c:catAx>
        <c:axId val="6719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204992"/>
        <c:crosses val="autoZero"/>
        <c:auto val="1"/>
        <c:lblAlgn val="ctr"/>
        <c:lblOffset val="100"/>
        <c:noMultiLvlLbl val="0"/>
      </c:catAx>
      <c:valAx>
        <c:axId val="67204992"/>
        <c:scaling>
          <c:orientation val="minMax"/>
        </c:scaling>
        <c:delete val="0"/>
        <c:axPos val="l"/>
        <c:title>
          <c:tx>
            <c:strRef>
              <c:f>Sheet1!$N$2</c:f>
              <c:strCache>
                <c:ptCount val="1"/>
                <c:pt idx="0">
                  <c:v>销售成本(万元)</c:v>
                </c:pt>
              </c:strCache>
            </c:strRef>
          </c:tx>
          <c:layout>
            <c:manualLayout>
              <c:xMode val="edge"/>
              <c:yMode val="edge"/>
              <c:x val="3.8486965823809359E-2"/>
              <c:y val="0.33371393540503191"/>
            </c:manualLayout>
          </c:layout>
          <c:overlay val="0"/>
          <c:txPr>
            <a:bodyPr rot="0" vert="wordArtVertRtl"/>
            <a:lstStyle/>
            <a:p>
              <a:pPr>
                <a:defRPr/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crossAx val="67197568"/>
        <c:crosses val="autoZero"/>
        <c:crossBetween val="between"/>
      </c:valAx>
      <c:valAx>
        <c:axId val="67227648"/>
        <c:scaling>
          <c:orientation val="minMax"/>
        </c:scaling>
        <c:delete val="0"/>
        <c:axPos val="r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/>
                  <a:t>同比增长率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67229952"/>
        <c:crosses val="max"/>
        <c:crossBetween val="between"/>
      </c:valAx>
      <c:catAx>
        <c:axId val="6722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7227648"/>
        <c:crosses val="autoZero"/>
        <c:auto val="1"/>
        <c:lblAlgn val="ctr"/>
        <c:lblOffset val="100"/>
        <c:noMultiLvlLbl val="0"/>
      </c:catAx>
      <c:spPr>
        <a:ln>
          <a:solidFill>
            <a:srgbClr val="4F81BD"/>
          </a:solidFill>
        </a:ln>
      </c:spPr>
    </c:plotArea>
    <c:legend>
      <c:legendPos val="r"/>
      <c:layout>
        <c:manualLayout>
          <c:xMode val="edge"/>
          <c:yMode val="edge"/>
          <c:x val="0.2353765889377539"/>
          <c:y val="0.91729924769922666"/>
          <c:w val="0.50906791140246888"/>
          <c:h val="7.5225648877223689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trlProps/ctrlProp1.xml><?xml version="1.0" encoding="utf-8"?>
<formControlPr xmlns="http://schemas.microsoft.com/office/spreadsheetml/2009/9/main" objectType="Radio" firstButton="1" fmlaLink="$P$2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124689</xdr:colOff>
      <xdr:row>0</xdr:row>
      <xdr:rowOff>41561</xdr:rowOff>
    </xdr:from>
    <xdr:to>
      <xdr:col>18</xdr:col>
      <xdr:colOff>507075</xdr:colOff>
      <xdr:row>15</xdr:row>
      <xdr:rowOff>33250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2</xdr:row>
          <xdr:rowOff>85725</xdr:rowOff>
        </xdr:from>
        <xdr:to>
          <xdr:col>14</xdr:col>
          <xdr:colOff>161925</xdr:colOff>
          <xdr:row>3</xdr:row>
          <xdr:rowOff>114300</xdr:rowOff>
        </xdr:to>
        <xdr:sp macro="" textlink="">
          <xdr:nvSpPr>
            <xdr:cNvPr id="1025" name="选项按钮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销售收入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190500</xdr:colOff>
          <xdr:row>2</xdr:row>
          <xdr:rowOff>66675</xdr:rowOff>
        </xdr:from>
        <xdr:to>
          <xdr:col>15</xdr:col>
          <xdr:colOff>219075</xdr:colOff>
          <xdr:row>3</xdr:row>
          <xdr:rowOff>95250</xdr:rowOff>
        </xdr:to>
        <xdr:sp macro="" textlink="">
          <xdr:nvSpPr>
            <xdr:cNvPr id="1026" name="选项按钮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销售成本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2</xdr:row>
          <xdr:rowOff>76200</xdr:rowOff>
        </xdr:from>
        <xdr:to>
          <xdr:col>16</xdr:col>
          <xdr:colOff>438150</xdr:colOff>
          <xdr:row>3</xdr:row>
          <xdr:rowOff>104775</xdr:rowOff>
        </xdr:to>
        <xdr:sp macro="" textlink="">
          <xdr:nvSpPr>
            <xdr:cNvPr id="1027" name="选项按钮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销售利润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5"/>
  <sheetViews>
    <sheetView showGridLines="0" tabSelected="1" workbookViewId="0">
      <selection activeCell="M19" sqref="M19"/>
    </sheetView>
  </sheetViews>
  <sheetFormatPr defaultRowHeight="14.25" x14ac:dyDescent="0.2"/>
  <cols>
    <col min="1" max="1" width="2" customWidth="1"/>
    <col min="2" max="2" width="4.5" customWidth="1"/>
    <col min="3" max="3" width="6.75" customWidth="1"/>
    <col min="4" max="4" width="7.25" customWidth="1"/>
    <col min="5" max="5" width="7.875" customWidth="1"/>
    <col min="6" max="6" width="6.25" customWidth="1"/>
    <col min="7" max="7" width="6.625" customWidth="1"/>
    <col min="8" max="8" width="7.875" customWidth="1"/>
    <col min="9" max="9" width="6.875" customWidth="1"/>
    <col min="10" max="10" width="7" customWidth="1"/>
    <col min="11" max="11" width="9" customWidth="1"/>
    <col min="13" max="13" width="11.375" customWidth="1"/>
    <col min="22" max="22" width="6.625" customWidth="1"/>
  </cols>
  <sheetData>
    <row r="1" spans="2:16" x14ac:dyDescent="0.2">
      <c r="M1" s="1" t="s">
        <v>17</v>
      </c>
      <c r="N1" t="str">
        <f>"2012-今年 "&amp;CHOOSE(P2,C2,F2,I2)&amp;" 同比分析"</f>
        <v>2012-今年 销售成本 同比分析</v>
      </c>
    </row>
    <row r="2" spans="2:16" x14ac:dyDescent="0.2">
      <c r="B2" s="21" t="s">
        <v>0</v>
      </c>
      <c r="C2" s="23" t="s">
        <v>13</v>
      </c>
      <c r="D2" s="24"/>
      <c r="E2" s="25"/>
      <c r="F2" s="23" t="s">
        <v>14</v>
      </c>
      <c r="G2" s="24"/>
      <c r="H2" s="24"/>
      <c r="I2" s="23" t="s">
        <v>16</v>
      </c>
      <c r="J2" s="24"/>
      <c r="K2" s="25"/>
      <c r="M2" s="1" t="s">
        <v>18</v>
      </c>
      <c r="N2" t="str">
        <f>CHOOSE(P2,C2,F2,I2)&amp;"(万元)"</f>
        <v>销售成本(万元)</v>
      </c>
      <c r="P2" s="15">
        <v>2</v>
      </c>
    </row>
    <row r="3" spans="2:16" x14ac:dyDescent="0.2">
      <c r="B3" s="22"/>
      <c r="C3" s="4" t="s">
        <v>20</v>
      </c>
      <c r="D3" s="12" t="s">
        <v>22</v>
      </c>
      <c r="E3" s="12" t="s">
        <v>15</v>
      </c>
      <c r="F3" s="4" t="s">
        <v>20</v>
      </c>
      <c r="G3" s="2" t="s">
        <v>21</v>
      </c>
      <c r="H3" s="13" t="s">
        <v>15</v>
      </c>
      <c r="I3" s="4" t="s">
        <v>20</v>
      </c>
      <c r="J3" s="2" t="s">
        <v>21</v>
      </c>
      <c r="K3" s="16" t="s">
        <v>15</v>
      </c>
      <c r="M3" s="14" t="s">
        <v>19</v>
      </c>
      <c r="N3" s="9" t="s">
        <v>20</v>
      </c>
      <c r="O3" s="9" t="s">
        <v>21</v>
      </c>
      <c r="P3" s="10" t="s">
        <v>15</v>
      </c>
    </row>
    <row r="4" spans="2:16" x14ac:dyDescent="0.2">
      <c r="B4" s="5" t="s">
        <v>1</v>
      </c>
      <c r="C4" s="5">
        <v>3402</v>
      </c>
      <c r="D4" s="6">
        <v>3639</v>
      </c>
      <c r="E4" s="17">
        <v>6.9664902998236328E-2</v>
      </c>
      <c r="F4" s="5">
        <v>1041</v>
      </c>
      <c r="G4" s="6">
        <v>1351</v>
      </c>
      <c r="H4" s="19">
        <v>0.297790585975024</v>
      </c>
      <c r="I4" s="5">
        <v>2361</v>
      </c>
      <c r="J4" s="6">
        <v>2287</v>
      </c>
      <c r="K4" s="19">
        <v>-3.0919102075391783E-2</v>
      </c>
      <c r="M4" s="8" t="s">
        <v>1</v>
      </c>
      <c r="N4" s="8">
        <f t="shared" ref="N4:N15" si="0">CHOOSE($P$2,C4,F4,I4)</f>
        <v>1041</v>
      </c>
      <c r="O4" s="8">
        <f t="shared" ref="O4:O15" si="1">CHOOSE($P$2,D4,G4,J4)</f>
        <v>1351</v>
      </c>
      <c r="P4" s="11">
        <f t="shared" ref="P4:P15" si="2">CHOOSE($P$2,E4,H4,K4)</f>
        <v>0.297790585975024</v>
      </c>
    </row>
    <row r="5" spans="2:16" x14ac:dyDescent="0.2">
      <c r="B5" s="5" t="s">
        <v>2</v>
      </c>
      <c r="C5" s="5">
        <v>3043</v>
      </c>
      <c r="D5" s="6">
        <v>3577</v>
      </c>
      <c r="E5" s="17">
        <v>0.17548471902727572</v>
      </c>
      <c r="F5" s="5">
        <v>1055</v>
      </c>
      <c r="G5" s="6">
        <v>1824</v>
      </c>
      <c r="H5" s="19">
        <v>0.72890995260663505</v>
      </c>
      <c r="I5" s="5">
        <v>1988</v>
      </c>
      <c r="J5" s="6">
        <v>1753</v>
      </c>
      <c r="K5" s="19">
        <v>-0.11820925553319919</v>
      </c>
      <c r="M5" s="8" t="s">
        <v>2</v>
      </c>
      <c r="N5" s="8">
        <f t="shared" si="0"/>
        <v>1055</v>
      </c>
      <c r="O5" s="8">
        <f t="shared" si="1"/>
        <v>1824</v>
      </c>
      <c r="P5" s="11">
        <f t="shared" si="2"/>
        <v>0.72890995260663505</v>
      </c>
    </row>
    <row r="6" spans="2:16" x14ac:dyDescent="0.2">
      <c r="B6" s="5" t="s">
        <v>3</v>
      </c>
      <c r="C6" s="5">
        <v>3916</v>
      </c>
      <c r="D6" s="6">
        <v>2612</v>
      </c>
      <c r="E6" s="17">
        <v>-0.33299284984678246</v>
      </c>
      <c r="F6" s="5">
        <v>1618</v>
      </c>
      <c r="G6" s="6">
        <v>1611</v>
      </c>
      <c r="H6" s="19">
        <v>-4.326328800988875E-3</v>
      </c>
      <c r="I6" s="5">
        <v>2298</v>
      </c>
      <c r="J6" s="6">
        <v>1001</v>
      </c>
      <c r="K6" s="19">
        <v>-0.56440382941688427</v>
      </c>
      <c r="M6" s="8" t="s">
        <v>3</v>
      </c>
      <c r="N6" s="8">
        <f t="shared" si="0"/>
        <v>1618</v>
      </c>
      <c r="O6" s="8">
        <f t="shared" si="1"/>
        <v>1611</v>
      </c>
      <c r="P6" s="11">
        <f t="shared" si="2"/>
        <v>-4.326328800988875E-3</v>
      </c>
    </row>
    <row r="7" spans="2:16" x14ac:dyDescent="0.2">
      <c r="B7" s="5" t="s">
        <v>4</v>
      </c>
      <c r="C7" s="5">
        <v>3748</v>
      </c>
      <c r="D7" s="6">
        <v>3490</v>
      </c>
      <c r="E7" s="17">
        <v>-6.8836712913553894E-2</v>
      </c>
      <c r="F7" s="5">
        <v>1720</v>
      </c>
      <c r="G7" s="6">
        <v>1412</v>
      </c>
      <c r="H7" s="19">
        <v>-0.17906976744186046</v>
      </c>
      <c r="I7" s="5">
        <v>2028</v>
      </c>
      <c r="J7" s="6">
        <v>2078</v>
      </c>
      <c r="K7" s="19">
        <v>2.465483234714004E-2</v>
      </c>
      <c r="M7" s="8" t="s">
        <v>4</v>
      </c>
      <c r="N7" s="8">
        <f t="shared" si="0"/>
        <v>1720</v>
      </c>
      <c r="O7" s="8">
        <f t="shared" si="1"/>
        <v>1412</v>
      </c>
      <c r="P7" s="11">
        <f t="shared" si="2"/>
        <v>-0.17906976744186046</v>
      </c>
    </row>
    <row r="8" spans="2:16" x14ac:dyDescent="0.2">
      <c r="B8" s="5" t="s">
        <v>5</v>
      </c>
      <c r="C8" s="5">
        <v>3958</v>
      </c>
      <c r="D8" s="6">
        <v>2260</v>
      </c>
      <c r="E8" s="17">
        <v>-0.42900454775138958</v>
      </c>
      <c r="F8" s="5">
        <v>1621</v>
      </c>
      <c r="G8" s="6">
        <v>1125</v>
      </c>
      <c r="H8" s="19">
        <v>-0.30598396051819865</v>
      </c>
      <c r="I8" s="5">
        <v>2337</v>
      </c>
      <c r="J8" s="6">
        <v>1135</v>
      </c>
      <c r="K8" s="19">
        <v>-0.51433461703038086</v>
      </c>
      <c r="M8" s="8" t="s">
        <v>5</v>
      </c>
      <c r="N8" s="8">
        <f t="shared" si="0"/>
        <v>1621</v>
      </c>
      <c r="O8" s="8">
        <f t="shared" si="1"/>
        <v>1125</v>
      </c>
      <c r="P8" s="11">
        <f t="shared" si="2"/>
        <v>-0.30598396051819865</v>
      </c>
    </row>
    <row r="9" spans="2:16" x14ac:dyDescent="0.2">
      <c r="B9" s="5" t="s">
        <v>6</v>
      </c>
      <c r="C9" s="5">
        <v>2288</v>
      </c>
      <c r="D9" s="6">
        <v>3590</v>
      </c>
      <c r="E9" s="17">
        <v>0.56905594405594406</v>
      </c>
      <c r="F9" s="5">
        <v>1128</v>
      </c>
      <c r="G9" s="6">
        <v>1820</v>
      </c>
      <c r="H9" s="19">
        <v>0.61347517730496459</v>
      </c>
      <c r="I9" s="5">
        <v>1160</v>
      </c>
      <c r="J9" s="6">
        <v>1770</v>
      </c>
      <c r="K9" s="19">
        <v>0.52586206896551724</v>
      </c>
      <c r="M9" s="8" t="s">
        <v>6</v>
      </c>
      <c r="N9" s="8">
        <f t="shared" si="0"/>
        <v>1128</v>
      </c>
      <c r="O9" s="8">
        <f t="shared" si="1"/>
        <v>1820</v>
      </c>
      <c r="P9" s="11">
        <f t="shared" si="2"/>
        <v>0.61347517730496459</v>
      </c>
    </row>
    <row r="10" spans="2:16" x14ac:dyDescent="0.2">
      <c r="B10" s="5" t="s">
        <v>7</v>
      </c>
      <c r="C10" s="5">
        <v>3544</v>
      </c>
      <c r="D10" s="6">
        <v>2689</v>
      </c>
      <c r="E10" s="17">
        <v>-0.24125282167042889</v>
      </c>
      <c r="F10" s="5">
        <v>1989</v>
      </c>
      <c r="G10" s="6">
        <v>1527</v>
      </c>
      <c r="H10" s="19">
        <v>-0.23227752639517346</v>
      </c>
      <c r="I10" s="5">
        <v>1555</v>
      </c>
      <c r="J10" s="6">
        <v>1162</v>
      </c>
      <c r="K10" s="19">
        <v>-0.2527331189710611</v>
      </c>
      <c r="M10" s="8" t="s">
        <v>7</v>
      </c>
      <c r="N10" s="8">
        <f t="shared" si="0"/>
        <v>1989</v>
      </c>
      <c r="O10" s="8">
        <f t="shared" si="1"/>
        <v>1527</v>
      </c>
      <c r="P10" s="11">
        <f t="shared" si="2"/>
        <v>-0.23227752639517346</v>
      </c>
    </row>
    <row r="11" spans="2:16" x14ac:dyDescent="0.2">
      <c r="B11" s="5" t="s">
        <v>8</v>
      </c>
      <c r="C11" s="5">
        <v>3055</v>
      </c>
      <c r="D11" s="6">
        <v>3190</v>
      </c>
      <c r="E11" s="17">
        <v>4.4189852700491E-2</v>
      </c>
      <c r="F11" s="5">
        <v>1540</v>
      </c>
      <c r="G11" s="6">
        <v>1657</v>
      </c>
      <c r="H11" s="19">
        <v>7.5974025974025972E-2</v>
      </c>
      <c r="I11" s="5">
        <v>1515</v>
      </c>
      <c r="J11" s="6">
        <v>1533</v>
      </c>
      <c r="K11" s="19">
        <v>1.1881188118811881E-2</v>
      </c>
      <c r="M11" s="8" t="s">
        <v>8</v>
      </c>
      <c r="N11" s="8">
        <f t="shared" si="0"/>
        <v>1540</v>
      </c>
      <c r="O11" s="8">
        <f t="shared" si="1"/>
        <v>1657</v>
      </c>
      <c r="P11" s="11">
        <f t="shared" si="2"/>
        <v>7.5974025974025972E-2</v>
      </c>
    </row>
    <row r="12" spans="2:16" x14ac:dyDescent="0.2">
      <c r="B12" s="5" t="s">
        <v>9</v>
      </c>
      <c r="C12" s="5">
        <v>3672</v>
      </c>
      <c r="D12" s="6">
        <v>2960</v>
      </c>
      <c r="E12" s="17">
        <v>-0.19389978213507625</v>
      </c>
      <c r="F12" s="5">
        <v>1695</v>
      </c>
      <c r="G12" s="6">
        <v>1638</v>
      </c>
      <c r="H12" s="19">
        <v>-3.3628318584070796E-2</v>
      </c>
      <c r="I12" s="5">
        <v>1977</v>
      </c>
      <c r="J12" s="6">
        <v>1322</v>
      </c>
      <c r="K12" s="19">
        <v>-0.33131006575619626</v>
      </c>
      <c r="M12" s="8" t="s">
        <v>9</v>
      </c>
      <c r="N12" s="8">
        <f t="shared" si="0"/>
        <v>1695</v>
      </c>
      <c r="O12" s="8">
        <f t="shared" si="1"/>
        <v>1638</v>
      </c>
      <c r="P12" s="11">
        <f t="shared" si="2"/>
        <v>-3.3628318584070796E-2</v>
      </c>
    </row>
    <row r="13" spans="2:16" x14ac:dyDescent="0.2">
      <c r="B13" s="5" t="s">
        <v>10</v>
      </c>
      <c r="C13" s="5">
        <v>3740</v>
      </c>
      <c r="D13" s="6">
        <v>3516</v>
      </c>
      <c r="E13" s="17">
        <v>-5.9893048128342244E-2</v>
      </c>
      <c r="F13" s="5">
        <v>1403</v>
      </c>
      <c r="G13" s="6">
        <v>1048</v>
      </c>
      <c r="H13" s="19">
        <v>-0.25302922309337134</v>
      </c>
      <c r="I13" s="5">
        <v>2337</v>
      </c>
      <c r="J13" s="6">
        <v>2468</v>
      </c>
      <c r="K13" s="19">
        <v>5.6054771074026531E-2</v>
      </c>
      <c r="M13" s="8" t="s">
        <v>10</v>
      </c>
      <c r="N13" s="8">
        <f t="shared" si="0"/>
        <v>1403</v>
      </c>
      <c r="O13" s="8">
        <f t="shared" si="1"/>
        <v>1048</v>
      </c>
      <c r="P13" s="11">
        <f t="shared" si="2"/>
        <v>-0.25302922309337134</v>
      </c>
    </row>
    <row r="14" spans="2:16" x14ac:dyDescent="0.2">
      <c r="B14" s="5" t="s">
        <v>11</v>
      </c>
      <c r="C14" s="5">
        <v>2151</v>
      </c>
      <c r="D14" s="6">
        <v>2254</v>
      </c>
      <c r="E14" s="17">
        <v>4.7884704788470477E-2</v>
      </c>
      <c r="F14" s="5">
        <v>1519</v>
      </c>
      <c r="G14" s="6">
        <v>1548</v>
      </c>
      <c r="H14" s="19">
        <v>1.9091507570770244E-2</v>
      </c>
      <c r="I14" s="5">
        <v>632</v>
      </c>
      <c r="J14" s="6">
        <v>706</v>
      </c>
      <c r="K14" s="19">
        <v>0.11708860759493671</v>
      </c>
      <c r="M14" s="8" t="s">
        <v>11</v>
      </c>
      <c r="N14" s="8">
        <f t="shared" si="0"/>
        <v>1519</v>
      </c>
      <c r="O14" s="8">
        <f t="shared" si="1"/>
        <v>1548</v>
      </c>
      <c r="P14" s="11">
        <f t="shared" si="2"/>
        <v>1.9091507570770244E-2</v>
      </c>
    </row>
    <row r="15" spans="2:16" x14ac:dyDescent="0.2">
      <c r="B15" s="7" t="s">
        <v>12</v>
      </c>
      <c r="C15" s="7">
        <v>2178</v>
      </c>
      <c r="D15" s="3">
        <v>3194</v>
      </c>
      <c r="E15" s="18">
        <v>0.46648301193755737</v>
      </c>
      <c r="F15" s="7">
        <v>1044</v>
      </c>
      <c r="G15" s="3">
        <v>1279</v>
      </c>
      <c r="H15" s="20">
        <v>0.22509578544061304</v>
      </c>
      <c r="I15" s="7">
        <v>1134</v>
      </c>
      <c r="J15" s="3">
        <v>1915</v>
      </c>
      <c r="K15" s="20">
        <v>0.68871252204585542</v>
      </c>
      <c r="M15" s="8" t="s">
        <v>12</v>
      </c>
      <c r="N15" s="8">
        <f t="shared" si="0"/>
        <v>1044</v>
      </c>
      <c r="O15" s="8">
        <f t="shared" si="1"/>
        <v>1279</v>
      </c>
      <c r="P15" s="11">
        <f t="shared" si="2"/>
        <v>0.22509578544061304</v>
      </c>
    </row>
  </sheetData>
  <mergeCells count="4">
    <mergeCell ref="B2:B3"/>
    <mergeCell ref="C2:E2"/>
    <mergeCell ref="F2:H2"/>
    <mergeCell ref="I2:K2"/>
  </mergeCells>
  <phoneticPr fontId="2" type="noConversion"/>
  <pageMargins left="0.7" right="0.7" top="0.75" bottom="0.75" header="0.3" footer="0.3"/>
  <pageSetup paperSize="0" orientation="portrait" horizontalDpi="0" verticalDpi="0" copie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选项按钮 1">
              <controlPr defaultSize="0" autoFill="0" autoLine="0" autoPict="0">
                <anchor moveWithCells="1">
                  <from>
                    <xdr:col>13</xdr:col>
                    <xdr:colOff>76200</xdr:colOff>
                    <xdr:row>2</xdr:row>
                    <xdr:rowOff>85725</xdr:rowOff>
                  </from>
                  <to>
                    <xdr:col>14</xdr:col>
                    <xdr:colOff>161925</xdr:colOff>
                    <xdr:row>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选项按钮 2">
              <controlPr defaultSize="0" autoFill="0" autoLine="0" autoPict="0">
                <anchor moveWithCells="1">
                  <from>
                    <xdr:col>14</xdr:col>
                    <xdr:colOff>190500</xdr:colOff>
                    <xdr:row>2</xdr:row>
                    <xdr:rowOff>66675</xdr:rowOff>
                  </from>
                  <to>
                    <xdr:col>15</xdr:col>
                    <xdr:colOff>219075</xdr:colOff>
                    <xdr:row>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选项按钮 3">
              <controlPr defaultSize="0" autoFill="0" autoLine="0" autoPict="0">
                <anchor moveWithCells="1">
                  <from>
                    <xdr:col>15</xdr:col>
                    <xdr:colOff>381000</xdr:colOff>
                    <xdr:row>2</xdr:row>
                    <xdr:rowOff>76200</xdr:rowOff>
                  </from>
                  <to>
                    <xdr:col>16</xdr:col>
                    <xdr:colOff>438150</xdr:colOff>
                    <xdr:row>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上海倍讯企业管理咨询有限公司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hxl</dc:creator>
  <cp:lastModifiedBy>微软用户</cp:lastModifiedBy>
  <dcterms:created xsi:type="dcterms:W3CDTF">2013-12-10T22:56:44Z</dcterms:created>
  <dcterms:modified xsi:type="dcterms:W3CDTF">2019-07-31T07:18:15Z</dcterms:modified>
</cp:coreProperties>
</file>