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dubecki/Desktop/ZEE/Project 1 Pre-Release/Project-1-Group-6/Resources/"/>
    </mc:Choice>
  </mc:AlternateContent>
  <xr:revisionPtr revIDLastSave="0" documentId="13_ncr:1_{29C80A2D-CB95-264D-BC56-D2B92746AE3D}" xr6:coauthVersionLast="47" xr6:coauthVersionMax="47" xr10:uidLastSave="{00000000-0000-0000-0000-000000000000}"/>
  <bookViews>
    <workbookView xWindow="-32120" yWindow="2620" windowWidth="27640" windowHeight="16440" activeTab="2" xr2:uid="{0DAF3D7C-E3A2-334B-BEED-457E92B1501B}"/>
  </bookViews>
  <sheets>
    <sheet name="Land Area" sheetId="1" r:id="rId1"/>
    <sheet name="Intercensal Pop. by County" sheetId="2" r:id="rId2"/>
    <sheet name="Census Pop. by County" sheetId="3" r:id="rId3"/>
    <sheet name="Postcensal Pop. by County" sheetId="4" r:id="rId4"/>
    <sheet name="Density Bins - In Progress" sheetId="5" r:id="rId5"/>
  </sheets>
  <definedNames>
    <definedName name="_xlnm._FilterDatabase" localSheetId="1" hidden="1">'Intercensal Pop. by County'!$A$1:$N$2521</definedName>
    <definedName name="Annual_Population_Estimates_for_New_York_State_and_Counties__Beginning_1970" localSheetId="2">'Census Pop. by County'!$A$1:$E$379</definedName>
    <definedName name="Annual_Population_Estimates_for_New_York_State_and_Counties__Beginning_1970" localSheetId="1">'Intercensal Pop. by County'!$A$1:$E$2521</definedName>
    <definedName name="Annual_Population_Estimates_for_New_York_State_and_Counties__Beginning_1970" localSheetId="3">'Postcensal Pop. by County'!$A$1:$E$757</definedName>
    <definedName name="land_area_per_county" localSheetId="0">'Land Area'!$B$1:$D$63</definedName>
    <definedName name="landarea">'Land Area'!$A$1:$D$63</definedName>
  </definedNames>
  <calcPr calcId="191029"/>
  <pivotCaches>
    <pivotCache cacheId="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F757" i="4"/>
  <c r="G757" i="4" s="1"/>
  <c r="H757" i="4" s="1"/>
  <c r="F756" i="4"/>
  <c r="G756" i="4" s="1"/>
  <c r="H756" i="4" s="1"/>
  <c r="F755" i="4"/>
  <c r="G755" i="4" s="1"/>
  <c r="H755" i="4" s="1"/>
  <c r="F754" i="4"/>
  <c r="G754" i="4" s="1"/>
  <c r="H754" i="4" s="1"/>
  <c r="F753" i="4"/>
  <c r="G753" i="4" s="1"/>
  <c r="H753" i="4" s="1"/>
  <c r="F752" i="4"/>
  <c r="G752" i="4" s="1"/>
  <c r="H752" i="4" s="1"/>
  <c r="F751" i="4"/>
  <c r="G751" i="4" s="1"/>
  <c r="H751" i="4" s="1"/>
  <c r="F750" i="4"/>
  <c r="G750" i="4" s="1"/>
  <c r="H750" i="4" s="1"/>
  <c r="F749" i="4"/>
  <c r="G749" i="4" s="1"/>
  <c r="H749" i="4" s="1"/>
  <c r="F748" i="4"/>
  <c r="G748" i="4" s="1"/>
  <c r="H748" i="4" s="1"/>
  <c r="F747" i="4"/>
  <c r="G747" i="4" s="1"/>
  <c r="H747" i="4" s="1"/>
  <c r="F746" i="4"/>
  <c r="G746" i="4" s="1"/>
  <c r="H746" i="4" s="1"/>
  <c r="F745" i="4"/>
  <c r="G745" i="4" s="1"/>
  <c r="H745" i="4" s="1"/>
  <c r="F744" i="4"/>
  <c r="G744" i="4" s="1"/>
  <c r="H744" i="4" s="1"/>
  <c r="F743" i="4"/>
  <c r="G743" i="4" s="1"/>
  <c r="H743" i="4" s="1"/>
  <c r="F742" i="4"/>
  <c r="G742" i="4" s="1"/>
  <c r="H742" i="4" s="1"/>
  <c r="F741" i="4"/>
  <c r="G741" i="4" s="1"/>
  <c r="H741" i="4" s="1"/>
  <c r="F740" i="4"/>
  <c r="G740" i="4" s="1"/>
  <c r="H740" i="4" s="1"/>
  <c r="F739" i="4"/>
  <c r="G739" i="4" s="1"/>
  <c r="H739" i="4" s="1"/>
  <c r="F738" i="4"/>
  <c r="G738" i="4" s="1"/>
  <c r="H738" i="4" s="1"/>
  <c r="F737" i="4"/>
  <c r="G737" i="4" s="1"/>
  <c r="H737" i="4" s="1"/>
  <c r="F736" i="4"/>
  <c r="G736" i="4" s="1"/>
  <c r="H736" i="4" s="1"/>
  <c r="F735" i="4"/>
  <c r="G735" i="4" s="1"/>
  <c r="H735" i="4" s="1"/>
  <c r="F734" i="4"/>
  <c r="G734" i="4" s="1"/>
  <c r="H734" i="4" s="1"/>
  <c r="F733" i="4"/>
  <c r="G733" i="4" s="1"/>
  <c r="H733" i="4" s="1"/>
  <c r="F732" i="4"/>
  <c r="G732" i="4" s="1"/>
  <c r="H732" i="4" s="1"/>
  <c r="F731" i="4"/>
  <c r="G731" i="4" s="1"/>
  <c r="H731" i="4" s="1"/>
  <c r="F730" i="4"/>
  <c r="G730" i="4" s="1"/>
  <c r="H730" i="4" s="1"/>
  <c r="F729" i="4"/>
  <c r="G729" i="4" s="1"/>
  <c r="H729" i="4" s="1"/>
  <c r="F728" i="4"/>
  <c r="G728" i="4" s="1"/>
  <c r="H728" i="4" s="1"/>
  <c r="F727" i="4"/>
  <c r="G727" i="4" s="1"/>
  <c r="H727" i="4" s="1"/>
  <c r="F726" i="4"/>
  <c r="G726" i="4" s="1"/>
  <c r="H726" i="4" s="1"/>
  <c r="F725" i="4"/>
  <c r="G725" i="4" s="1"/>
  <c r="H725" i="4" s="1"/>
  <c r="F724" i="4"/>
  <c r="G724" i="4" s="1"/>
  <c r="H724" i="4" s="1"/>
  <c r="F723" i="4"/>
  <c r="G723" i="4" s="1"/>
  <c r="H723" i="4" s="1"/>
  <c r="F722" i="4"/>
  <c r="G722" i="4" s="1"/>
  <c r="H722" i="4" s="1"/>
  <c r="F721" i="4"/>
  <c r="G721" i="4" s="1"/>
  <c r="H721" i="4" s="1"/>
  <c r="F720" i="4"/>
  <c r="G720" i="4" s="1"/>
  <c r="H720" i="4" s="1"/>
  <c r="F719" i="4"/>
  <c r="G719" i="4" s="1"/>
  <c r="H719" i="4" s="1"/>
  <c r="F718" i="4"/>
  <c r="G718" i="4" s="1"/>
  <c r="H718" i="4" s="1"/>
  <c r="F717" i="4"/>
  <c r="G717" i="4" s="1"/>
  <c r="H717" i="4" s="1"/>
  <c r="F716" i="4"/>
  <c r="G716" i="4" s="1"/>
  <c r="H716" i="4" s="1"/>
  <c r="F715" i="4"/>
  <c r="G715" i="4" s="1"/>
  <c r="H715" i="4" s="1"/>
  <c r="F714" i="4"/>
  <c r="G714" i="4" s="1"/>
  <c r="H714" i="4" s="1"/>
  <c r="F713" i="4"/>
  <c r="G713" i="4" s="1"/>
  <c r="H713" i="4" s="1"/>
  <c r="F712" i="4"/>
  <c r="G712" i="4" s="1"/>
  <c r="H712" i="4" s="1"/>
  <c r="F711" i="4"/>
  <c r="G711" i="4" s="1"/>
  <c r="H711" i="4" s="1"/>
  <c r="F710" i="4"/>
  <c r="G710" i="4" s="1"/>
  <c r="H710" i="4" s="1"/>
  <c r="F709" i="4"/>
  <c r="G709" i="4" s="1"/>
  <c r="H709" i="4" s="1"/>
  <c r="F708" i="4"/>
  <c r="G708" i="4" s="1"/>
  <c r="H708" i="4" s="1"/>
  <c r="F707" i="4"/>
  <c r="G707" i="4" s="1"/>
  <c r="H707" i="4" s="1"/>
  <c r="F706" i="4"/>
  <c r="G706" i="4" s="1"/>
  <c r="H706" i="4" s="1"/>
  <c r="F705" i="4"/>
  <c r="G705" i="4" s="1"/>
  <c r="H705" i="4" s="1"/>
  <c r="F704" i="4"/>
  <c r="G704" i="4" s="1"/>
  <c r="H704" i="4" s="1"/>
  <c r="F703" i="4"/>
  <c r="G703" i="4" s="1"/>
  <c r="H703" i="4" s="1"/>
  <c r="F702" i="4"/>
  <c r="G702" i="4" s="1"/>
  <c r="H702" i="4" s="1"/>
  <c r="F701" i="4"/>
  <c r="G701" i="4" s="1"/>
  <c r="H701" i="4" s="1"/>
  <c r="F700" i="4"/>
  <c r="G700" i="4" s="1"/>
  <c r="H700" i="4" s="1"/>
  <c r="F699" i="4"/>
  <c r="G699" i="4" s="1"/>
  <c r="H699" i="4" s="1"/>
  <c r="F698" i="4"/>
  <c r="G698" i="4" s="1"/>
  <c r="H698" i="4" s="1"/>
  <c r="F697" i="4"/>
  <c r="G697" i="4" s="1"/>
  <c r="H697" i="4" s="1"/>
  <c r="F696" i="4"/>
  <c r="G696" i="4" s="1"/>
  <c r="H696" i="4" s="1"/>
  <c r="F695" i="4"/>
  <c r="G695" i="4" s="1"/>
  <c r="H695" i="4" s="1"/>
  <c r="F694" i="4"/>
  <c r="G694" i="4" s="1"/>
  <c r="H694" i="4" s="1"/>
  <c r="F693" i="4"/>
  <c r="G693" i="4" s="1"/>
  <c r="H693" i="4" s="1"/>
  <c r="F692" i="4"/>
  <c r="G692" i="4" s="1"/>
  <c r="H692" i="4" s="1"/>
  <c r="F691" i="4"/>
  <c r="G691" i="4" s="1"/>
  <c r="H691" i="4" s="1"/>
  <c r="F690" i="4"/>
  <c r="G690" i="4" s="1"/>
  <c r="H690" i="4" s="1"/>
  <c r="F689" i="4"/>
  <c r="G689" i="4" s="1"/>
  <c r="H689" i="4" s="1"/>
  <c r="F688" i="4"/>
  <c r="G688" i="4" s="1"/>
  <c r="H688" i="4" s="1"/>
  <c r="F687" i="4"/>
  <c r="G687" i="4" s="1"/>
  <c r="H687" i="4" s="1"/>
  <c r="F686" i="4"/>
  <c r="G686" i="4" s="1"/>
  <c r="H686" i="4" s="1"/>
  <c r="F685" i="4"/>
  <c r="G685" i="4" s="1"/>
  <c r="H685" i="4" s="1"/>
  <c r="F684" i="4"/>
  <c r="G684" i="4" s="1"/>
  <c r="H684" i="4" s="1"/>
  <c r="F683" i="4"/>
  <c r="G683" i="4" s="1"/>
  <c r="H683" i="4" s="1"/>
  <c r="F682" i="4"/>
  <c r="G682" i="4" s="1"/>
  <c r="H682" i="4" s="1"/>
  <c r="F681" i="4"/>
  <c r="G681" i="4" s="1"/>
  <c r="H681" i="4" s="1"/>
  <c r="F680" i="4"/>
  <c r="G680" i="4" s="1"/>
  <c r="H680" i="4" s="1"/>
  <c r="F679" i="4"/>
  <c r="G679" i="4" s="1"/>
  <c r="H679" i="4" s="1"/>
  <c r="F678" i="4"/>
  <c r="G678" i="4" s="1"/>
  <c r="H678" i="4" s="1"/>
  <c r="F677" i="4"/>
  <c r="G677" i="4" s="1"/>
  <c r="H677" i="4" s="1"/>
  <c r="F676" i="4"/>
  <c r="G676" i="4" s="1"/>
  <c r="H676" i="4" s="1"/>
  <c r="F675" i="4"/>
  <c r="G675" i="4" s="1"/>
  <c r="H675" i="4" s="1"/>
  <c r="F674" i="4"/>
  <c r="G674" i="4" s="1"/>
  <c r="H674" i="4" s="1"/>
  <c r="F673" i="4"/>
  <c r="G673" i="4" s="1"/>
  <c r="H673" i="4" s="1"/>
  <c r="F672" i="4"/>
  <c r="G672" i="4" s="1"/>
  <c r="H672" i="4" s="1"/>
  <c r="F671" i="4"/>
  <c r="G671" i="4" s="1"/>
  <c r="H671" i="4" s="1"/>
  <c r="F670" i="4"/>
  <c r="G670" i="4" s="1"/>
  <c r="H670" i="4" s="1"/>
  <c r="F669" i="4"/>
  <c r="G669" i="4" s="1"/>
  <c r="H669" i="4" s="1"/>
  <c r="F668" i="4"/>
  <c r="G668" i="4" s="1"/>
  <c r="H668" i="4" s="1"/>
  <c r="F667" i="4"/>
  <c r="G667" i="4" s="1"/>
  <c r="H667" i="4" s="1"/>
  <c r="F666" i="4"/>
  <c r="G666" i="4" s="1"/>
  <c r="H666" i="4" s="1"/>
  <c r="F665" i="4"/>
  <c r="G665" i="4" s="1"/>
  <c r="H665" i="4" s="1"/>
  <c r="F664" i="4"/>
  <c r="G664" i="4" s="1"/>
  <c r="H664" i="4" s="1"/>
  <c r="F663" i="4"/>
  <c r="G663" i="4" s="1"/>
  <c r="H663" i="4" s="1"/>
  <c r="F662" i="4"/>
  <c r="G662" i="4" s="1"/>
  <c r="H662" i="4" s="1"/>
  <c r="F661" i="4"/>
  <c r="G661" i="4" s="1"/>
  <c r="H661" i="4" s="1"/>
  <c r="F660" i="4"/>
  <c r="G660" i="4" s="1"/>
  <c r="H660" i="4" s="1"/>
  <c r="F659" i="4"/>
  <c r="G659" i="4" s="1"/>
  <c r="H659" i="4" s="1"/>
  <c r="F658" i="4"/>
  <c r="G658" i="4" s="1"/>
  <c r="H658" i="4" s="1"/>
  <c r="F657" i="4"/>
  <c r="G657" i="4" s="1"/>
  <c r="H657" i="4" s="1"/>
  <c r="F656" i="4"/>
  <c r="G656" i="4" s="1"/>
  <c r="H656" i="4" s="1"/>
  <c r="F655" i="4"/>
  <c r="G655" i="4" s="1"/>
  <c r="H655" i="4" s="1"/>
  <c r="F654" i="4"/>
  <c r="G654" i="4" s="1"/>
  <c r="H654" i="4" s="1"/>
  <c r="F653" i="4"/>
  <c r="G653" i="4" s="1"/>
  <c r="H653" i="4" s="1"/>
  <c r="F652" i="4"/>
  <c r="G652" i="4" s="1"/>
  <c r="H652" i="4" s="1"/>
  <c r="F651" i="4"/>
  <c r="G651" i="4" s="1"/>
  <c r="H651" i="4" s="1"/>
  <c r="F650" i="4"/>
  <c r="G650" i="4" s="1"/>
  <c r="H650" i="4" s="1"/>
  <c r="F649" i="4"/>
  <c r="G649" i="4" s="1"/>
  <c r="H649" i="4" s="1"/>
  <c r="F648" i="4"/>
  <c r="G648" i="4" s="1"/>
  <c r="H648" i="4" s="1"/>
  <c r="F647" i="4"/>
  <c r="G647" i="4" s="1"/>
  <c r="H647" i="4" s="1"/>
  <c r="F646" i="4"/>
  <c r="G646" i="4" s="1"/>
  <c r="H646" i="4" s="1"/>
  <c r="F645" i="4"/>
  <c r="G645" i="4" s="1"/>
  <c r="H645" i="4" s="1"/>
  <c r="F644" i="4"/>
  <c r="G644" i="4" s="1"/>
  <c r="H644" i="4" s="1"/>
  <c r="F643" i="4"/>
  <c r="G643" i="4" s="1"/>
  <c r="H643" i="4" s="1"/>
  <c r="F642" i="4"/>
  <c r="G642" i="4" s="1"/>
  <c r="H642" i="4" s="1"/>
  <c r="F641" i="4"/>
  <c r="G641" i="4" s="1"/>
  <c r="H641" i="4" s="1"/>
  <c r="F640" i="4"/>
  <c r="G640" i="4" s="1"/>
  <c r="H640" i="4" s="1"/>
  <c r="F639" i="4"/>
  <c r="G639" i="4" s="1"/>
  <c r="H639" i="4" s="1"/>
  <c r="F638" i="4"/>
  <c r="G638" i="4" s="1"/>
  <c r="H638" i="4" s="1"/>
  <c r="F637" i="4"/>
  <c r="G637" i="4" s="1"/>
  <c r="H637" i="4" s="1"/>
  <c r="F636" i="4"/>
  <c r="G636" i="4" s="1"/>
  <c r="H636" i="4" s="1"/>
  <c r="F635" i="4"/>
  <c r="G635" i="4" s="1"/>
  <c r="H635" i="4" s="1"/>
  <c r="F634" i="4"/>
  <c r="G634" i="4" s="1"/>
  <c r="H634" i="4" s="1"/>
  <c r="F633" i="4"/>
  <c r="G633" i="4" s="1"/>
  <c r="H633" i="4" s="1"/>
  <c r="F632" i="4"/>
  <c r="G632" i="4" s="1"/>
  <c r="H632" i="4" s="1"/>
  <c r="F631" i="4"/>
  <c r="G631" i="4" s="1"/>
  <c r="H631" i="4" s="1"/>
  <c r="F630" i="4"/>
  <c r="G630" i="4" s="1"/>
  <c r="H630" i="4" s="1"/>
  <c r="F629" i="4"/>
  <c r="G629" i="4" s="1"/>
  <c r="H629" i="4" s="1"/>
  <c r="F628" i="4"/>
  <c r="G628" i="4" s="1"/>
  <c r="H628" i="4" s="1"/>
  <c r="F627" i="4"/>
  <c r="G627" i="4" s="1"/>
  <c r="H627" i="4" s="1"/>
  <c r="F626" i="4"/>
  <c r="G626" i="4" s="1"/>
  <c r="H626" i="4" s="1"/>
  <c r="F625" i="4"/>
  <c r="G625" i="4" s="1"/>
  <c r="H625" i="4" s="1"/>
  <c r="F624" i="4"/>
  <c r="G624" i="4" s="1"/>
  <c r="H624" i="4" s="1"/>
  <c r="F623" i="4"/>
  <c r="G623" i="4" s="1"/>
  <c r="H623" i="4" s="1"/>
  <c r="F622" i="4"/>
  <c r="G622" i="4" s="1"/>
  <c r="H622" i="4" s="1"/>
  <c r="F621" i="4"/>
  <c r="G621" i="4" s="1"/>
  <c r="H621" i="4" s="1"/>
  <c r="F620" i="4"/>
  <c r="G620" i="4" s="1"/>
  <c r="H620" i="4" s="1"/>
  <c r="F619" i="4"/>
  <c r="G619" i="4" s="1"/>
  <c r="H619" i="4" s="1"/>
  <c r="F618" i="4"/>
  <c r="G618" i="4" s="1"/>
  <c r="H618" i="4" s="1"/>
  <c r="F617" i="4"/>
  <c r="G617" i="4" s="1"/>
  <c r="H617" i="4" s="1"/>
  <c r="F616" i="4"/>
  <c r="G616" i="4" s="1"/>
  <c r="H616" i="4" s="1"/>
  <c r="F615" i="4"/>
  <c r="G615" i="4" s="1"/>
  <c r="H615" i="4" s="1"/>
  <c r="F614" i="4"/>
  <c r="G614" i="4" s="1"/>
  <c r="H614" i="4" s="1"/>
  <c r="F613" i="4"/>
  <c r="G613" i="4" s="1"/>
  <c r="H613" i="4" s="1"/>
  <c r="F612" i="4"/>
  <c r="G612" i="4" s="1"/>
  <c r="H612" i="4" s="1"/>
  <c r="F611" i="4"/>
  <c r="G611" i="4" s="1"/>
  <c r="H611" i="4" s="1"/>
  <c r="F610" i="4"/>
  <c r="G610" i="4" s="1"/>
  <c r="H610" i="4" s="1"/>
  <c r="F609" i="4"/>
  <c r="G609" i="4" s="1"/>
  <c r="H609" i="4" s="1"/>
  <c r="F608" i="4"/>
  <c r="G608" i="4" s="1"/>
  <c r="H608" i="4" s="1"/>
  <c r="F607" i="4"/>
  <c r="G607" i="4" s="1"/>
  <c r="H607" i="4" s="1"/>
  <c r="F606" i="4"/>
  <c r="G606" i="4" s="1"/>
  <c r="H606" i="4" s="1"/>
  <c r="F605" i="4"/>
  <c r="G605" i="4" s="1"/>
  <c r="H605" i="4" s="1"/>
  <c r="F604" i="4"/>
  <c r="G604" i="4" s="1"/>
  <c r="H604" i="4" s="1"/>
  <c r="F603" i="4"/>
  <c r="G603" i="4" s="1"/>
  <c r="H603" i="4" s="1"/>
  <c r="F602" i="4"/>
  <c r="G602" i="4" s="1"/>
  <c r="H602" i="4" s="1"/>
  <c r="F601" i="4"/>
  <c r="G601" i="4" s="1"/>
  <c r="H601" i="4" s="1"/>
  <c r="F600" i="4"/>
  <c r="G600" i="4" s="1"/>
  <c r="H600" i="4" s="1"/>
  <c r="F599" i="4"/>
  <c r="G599" i="4" s="1"/>
  <c r="H599" i="4" s="1"/>
  <c r="F598" i="4"/>
  <c r="G598" i="4" s="1"/>
  <c r="H598" i="4" s="1"/>
  <c r="F597" i="4"/>
  <c r="G597" i="4" s="1"/>
  <c r="H597" i="4" s="1"/>
  <c r="F596" i="4"/>
  <c r="G596" i="4" s="1"/>
  <c r="H596" i="4" s="1"/>
  <c r="F595" i="4"/>
  <c r="G595" i="4" s="1"/>
  <c r="H595" i="4" s="1"/>
  <c r="F594" i="4"/>
  <c r="G594" i="4" s="1"/>
  <c r="H594" i="4" s="1"/>
  <c r="F593" i="4"/>
  <c r="G593" i="4" s="1"/>
  <c r="H593" i="4" s="1"/>
  <c r="F592" i="4"/>
  <c r="G592" i="4" s="1"/>
  <c r="H592" i="4" s="1"/>
  <c r="F591" i="4"/>
  <c r="G591" i="4" s="1"/>
  <c r="H591" i="4" s="1"/>
  <c r="F590" i="4"/>
  <c r="G590" i="4" s="1"/>
  <c r="H590" i="4" s="1"/>
  <c r="F589" i="4"/>
  <c r="G589" i="4" s="1"/>
  <c r="H589" i="4" s="1"/>
  <c r="F588" i="4"/>
  <c r="G588" i="4" s="1"/>
  <c r="H588" i="4" s="1"/>
  <c r="F587" i="4"/>
  <c r="G587" i="4" s="1"/>
  <c r="H587" i="4" s="1"/>
  <c r="F586" i="4"/>
  <c r="G586" i="4" s="1"/>
  <c r="H586" i="4" s="1"/>
  <c r="F585" i="4"/>
  <c r="G585" i="4" s="1"/>
  <c r="H585" i="4" s="1"/>
  <c r="F584" i="4"/>
  <c r="G584" i="4" s="1"/>
  <c r="H584" i="4" s="1"/>
  <c r="F583" i="4"/>
  <c r="G583" i="4" s="1"/>
  <c r="H583" i="4" s="1"/>
  <c r="F582" i="4"/>
  <c r="G582" i="4" s="1"/>
  <c r="H582" i="4" s="1"/>
  <c r="F581" i="4"/>
  <c r="G581" i="4" s="1"/>
  <c r="H581" i="4" s="1"/>
  <c r="F580" i="4"/>
  <c r="G580" i="4" s="1"/>
  <c r="H580" i="4" s="1"/>
  <c r="F579" i="4"/>
  <c r="G579" i="4" s="1"/>
  <c r="H579" i="4" s="1"/>
  <c r="F578" i="4"/>
  <c r="G578" i="4" s="1"/>
  <c r="H578" i="4" s="1"/>
  <c r="F577" i="4"/>
  <c r="G577" i="4" s="1"/>
  <c r="H577" i="4" s="1"/>
  <c r="F576" i="4"/>
  <c r="G576" i="4" s="1"/>
  <c r="H576" i="4" s="1"/>
  <c r="F575" i="4"/>
  <c r="G575" i="4" s="1"/>
  <c r="H575" i="4" s="1"/>
  <c r="F574" i="4"/>
  <c r="G574" i="4" s="1"/>
  <c r="H574" i="4" s="1"/>
  <c r="F573" i="4"/>
  <c r="G573" i="4" s="1"/>
  <c r="H573" i="4" s="1"/>
  <c r="F572" i="4"/>
  <c r="G572" i="4" s="1"/>
  <c r="H572" i="4" s="1"/>
  <c r="F571" i="4"/>
  <c r="G571" i="4" s="1"/>
  <c r="H571" i="4" s="1"/>
  <c r="F570" i="4"/>
  <c r="G570" i="4" s="1"/>
  <c r="H570" i="4" s="1"/>
  <c r="F569" i="4"/>
  <c r="G569" i="4" s="1"/>
  <c r="H569" i="4" s="1"/>
  <c r="F568" i="4"/>
  <c r="G568" i="4" s="1"/>
  <c r="H568" i="4" s="1"/>
  <c r="F567" i="4"/>
  <c r="G567" i="4" s="1"/>
  <c r="H567" i="4" s="1"/>
  <c r="F566" i="4"/>
  <c r="G566" i="4" s="1"/>
  <c r="H566" i="4" s="1"/>
  <c r="F565" i="4"/>
  <c r="G565" i="4" s="1"/>
  <c r="H565" i="4" s="1"/>
  <c r="F564" i="4"/>
  <c r="G564" i="4" s="1"/>
  <c r="H564" i="4" s="1"/>
  <c r="F563" i="4"/>
  <c r="G563" i="4" s="1"/>
  <c r="H563" i="4" s="1"/>
  <c r="G562" i="4"/>
  <c r="H562" i="4" s="1"/>
  <c r="F562" i="4"/>
  <c r="F561" i="4"/>
  <c r="G561" i="4" s="1"/>
  <c r="H561" i="4" s="1"/>
  <c r="F560" i="4"/>
  <c r="G560" i="4" s="1"/>
  <c r="H560" i="4" s="1"/>
  <c r="F559" i="4"/>
  <c r="G559" i="4" s="1"/>
  <c r="H559" i="4" s="1"/>
  <c r="F558" i="4"/>
  <c r="G558" i="4" s="1"/>
  <c r="H558" i="4" s="1"/>
  <c r="F557" i="4"/>
  <c r="G557" i="4" s="1"/>
  <c r="H557" i="4" s="1"/>
  <c r="F556" i="4"/>
  <c r="G556" i="4" s="1"/>
  <c r="H556" i="4" s="1"/>
  <c r="F555" i="4"/>
  <c r="G555" i="4" s="1"/>
  <c r="H555" i="4" s="1"/>
  <c r="F554" i="4"/>
  <c r="G554" i="4" s="1"/>
  <c r="H554" i="4" s="1"/>
  <c r="F553" i="4"/>
  <c r="G553" i="4" s="1"/>
  <c r="H553" i="4" s="1"/>
  <c r="F552" i="4"/>
  <c r="G552" i="4" s="1"/>
  <c r="H552" i="4" s="1"/>
  <c r="F551" i="4"/>
  <c r="G551" i="4" s="1"/>
  <c r="H551" i="4" s="1"/>
  <c r="F550" i="4"/>
  <c r="G550" i="4" s="1"/>
  <c r="H550" i="4" s="1"/>
  <c r="F549" i="4"/>
  <c r="G549" i="4" s="1"/>
  <c r="H549" i="4" s="1"/>
  <c r="F548" i="4"/>
  <c r="G548" i="4" s="1"/>
  <c r="H548" i="4" s="1"/>
  <c r="F547" i="4"/>
  <c r="G547" i="4" s="1"/>
  <c r="H547" i="4" s="1"/>
  <c r="F546" i="4"/>
  <c r="G546" i="4" s="1"/>
  <c r="H546" i="4" s="1"/>
  <c r="F545" i="4"/>
  <c r="G545" i="4" s="1"/>
  <c r="H545" i="4" s="1"/>
  <c r="F544" i="4"/>
  <c r="G544" i="4" s="1"/>
  <c r="H544" i="4" s="1"/>
  <c r="F543" i="4"/>
  <c r="G543" i="4" s="1"/>
  <c r="H543" i="4" s="1"/>
  <c r="F542" i="4"/>
  <c r="G542" i="4" s="1"/>
  <c r="H542" i="4" s="1"/>
  <c r="F541" i="4"/>
  <c r="G541" i="4" s="1"/>
  <c r="H541" i="4" s="1"/>
  <c r="F540" i="4"/>
  <c r="G540" i="4" s="1"/>
  <c r="H540" i="4" s="1"/>
  <c r="F539" i="4"/>
  <c r="G539" i="4" s="1"/>
  <c r="H539" i="4" s="1"/>
  <c r="F538" i="4"/>
  <c r="G538" i="4" s="1"/>
  <c r="H538" i="4" s="1"/>
  <c r="F537" i="4"/>
  <c r="G537" i="4" s="1"/>
  <c r="H537" i="4" s="1"/>
  <c r="F536" i="4"/>
  <c r="G536" i="4" s="1"/>
  <c r="H536" i="4" s="1"/>
  <c r="G535" i="4"/>
  <c r="H535" i="4" s="1"/>
  <c r="F535" i="4"/>
  <c r="F534" i="4"/>
  <c r="G534" i="4" s="1"/>
  <c r="H534" i="4" s="1"/>
  <c r="F533" i="4"/>
  <c r="G533" i="4" s="1"/>
  <c r="H533" i="4" s="1"/>
  <c r="F532" i="4"/>
  <c r="G532" i="4" s="1"/>
  <c r="H532" i="4" s="1"/>
  <c r="F531" i="4"/>
  <c r="G531" i="4" s="1"/>
  <c r="H531" i="4" s="1"/>
  <c r="F530" i="4"/>
  <c r="G530" i="4" s="1"/>
  <c r="H530" i="4" s="1"/>
  <c r="F529" i="4"/>
  <c r="G529" i="4" s="1"/>
  <c r="H529" i="4" s="1"/>
  <c r="F528" i="4"/>
  <c r="G528" i="4" s="1"/>
  <c r="H528" i="4" s="1"/>
  <c r="F527" i="4"/>
  <c r="G527" i="4" s="1"/>
  <c r="H527" i="4" s="1"/>
  <c r="F526" i="4"/>
  <c r="G526" i="4" s="1"/>
  <c r="H526" i="4" s="1"/>
  <c r="F525" i="4"/>
  <c r="G525" i="4" s="1"/>
  <c r="H525" i="4" s="1"/>
  <c r="F524" i="4"/>
  <c r="G524" i="4" s="1"/>
  <c r="H524" i="4" s="1"/>
  <c r="F523" i="4"/>
  <c r="G523" i="4" s="1"/>
  <c r="H523" i="4" s="1"/>
  <c r="F522" i="4"/>
  <c r="G522" i="4" s="1"/>
  <c r="H522" i="4" s="1"/>
  <c r="F521" i="4"/>
  <c r="G521" i="4" s="1"/>
  <c r="H521" i="4" s="1"/>
  <c r="F520" i="4"/>
  <c r="G520" i="4" s="1"/>
  <c r="H520" i="4" s="1"/>
  <c r="F519" i="4"/>
  <c r="G519" i="4" s="1"/>
  <c r="H519" i="4" s="1"/>
  <c r="F518" i="4"/>
  <c r="G518" i="4" s="1"/>
  <c r="H518" i="4" s="1"/>
  <c r="F517" i="4"/>
  <c r="G517" i="4" s="1"/>
  <c r="H517" i="4" s="1"/>
  <c r="F516" i="4"/>
  <c r="G516" i="4" s="1"/>
  <c r="H516" i="4" s="1"/>
  <c r="F515" i="4"/>
  <c r="G515" i="4" s="1"/>
  <c r="H515" i="4" s="1"/>
  <c r="F514" i="4"/>
  <c r="G514" i="4" s="1"/>
  <c r="H514" i="4" s="1"/>
  <c r="F513" i="4"/>
  <c r="G513" i="4" s="1"/>
  <c r="H513" i="4" s="1"/>
  <c r="F512" i="4"/>
  <c r="G512" i="4" s="1"/>
  <c r="H512" i="4" s="1"/>
  <c r="F511" i="4"/>
  <c r="G511" i="4" s="1"/>
  <c r="H511" i="4" s="1"/>
  <c r="F510" i="4"/>
  <c r="G510" i="4" s="1"/>
  <c r="H510" i="4" s="1"/>
  <c r="F509" i="4"/>
  <c r="G509" i="4" s="1"/>
  <c r="H509" i="4" s="1"/>
  <c r="F508" i="4"/>
  <c r="G508" i="4" s="1"/>
  <c r="H508" i="4" s="1"/>
  <c r="F507" i="4"/>
  <c r="G507" i="4" s="1"/>
  <c r="H507" i="4" s="1"/>
  <c r="F506" i="4"/>
  <c r="G506" i="4" s="1"/>
  <c r="H506" i="4" s="1"/>
  <c r="F505" i="4"/>
  <c r="G505" i="4" s="1"/>
  <c r="H505" i="4" s="1"/>
  <c r="F504" i="4"/>
  <c r="G504" i="4" s="1"/>
  <c r="H504" i="4" s="1"/>
  <c r="F503" i="4"/>
  <c r="G503" i="4" s="1"/>
  <c r="H503" i="4" s="1"/>
  <c r="F502" i="4"/>
  <c r="G502" i="4" s="1"/>
  <c r="H502" i="4" s="1"/>
  <c r="F501" i="4"/>
  <c r="G501" i="4" s="1"/>
  <c r="H501" i="4" s="1"/>
  <c r="F500" i="4"/>
  <c r="G500" i="4" s="1"/>
  <c r="H500" i="4" s="1"/>
  <c r="F499" i="4"/>
  <c r="G499" i="4" s="1"/>
  <c r="H499" i="4" s="1"/>
  <c r="F498" i="4"/>
  <c r="G498" i="4" s="1"/>
  <c r="H498" i="4" s="1"/>
  <c r="F497" i="4"/>
  <c r="G497" i="4" s="1"/>
  <c r="H497" i="4" s="1"/>
  <c r="F496" i="4"/>
  <c r="G496" i="4" s="1"/>
  <c r="H496" i="4" s="1"/>
  <c r="F495" i="4"/>
  <c r="G495" i="4" s="1"/>
  <c r="H495" i="4" s="1"/>
  <c r="F494" i="4"/>
  <c r="G494" i="4" s="1"/>
  <c r="H494" i="4" s="1"/>
  <c r="F493" i="4"/>
  <c r="G493" i="4" s="1"/>
  <c r="H493" i="4" s="1"/>
  <c r="F492" i="4"/>
  <c r="G492" i="4" s="1"/>
  <c r="H492" i="4" s="1"/>
  <c r="F491" i="4"/>
  <c r="G491" i="4" s="1"/>
  <c r="H491" i="4" s="1"/>
  <c r="F490" i="4"/>
  <c r="G490" i="4" s="1"/>
  <c r="H490" i="4" s="1"/>
  <c r="F489" i="4"/>
  <c r="G489" i="4" s="1"/>
  <c r="H489" i="4" s="1"/>
  <c r="F488" i="4"/>
  <c r="G488" i="4" s="1"/>
  <c r="H488" i="4" s="1"/>
  <c r="F487" i="4"/>
  <c r="G487" i="4" s="1"/>
  <c r="H487" i="4" s="1"/>
  <c r="F486" i="4"/>
  <c r="G486" i="4" s="1"/>
  <c r="H486" i="4" s="1"/>
  <c r="F485" i="4"/>
  <c r="G485" i="4" s="1"/>
  <c r="H485" i="4" s="1"/>
  <c r="F484" i="4"/>
  <c r="G484" i="4" s="1"/>
  <c r="H484" i="4" s="1"/>
  <c r="F483" i="4"/>
  <c r="G483" i="4" s="1"/>
  <c r="H483" i="4" s="1"/>
  <c r="F482" i="4"/>
  <c r="G482" i="4" s="1"/>
  <c r="H482" i="4" s="1"/>
  <c r="F481" i="4"/>
  <c r="G481" i="4" s="1"/>
  <c r="H481" i="4" s="1"/>
  <c r="F480" i="4"/>
  <c r="G480" i="4" s="1"/>
  <c r="H480" i="4" s="1"/>
  <c r="F479" i="4"/>
  <c r="G479" i="4" s="1"/>
  <c r="H479" i="4" s="1"/>
  <c r="F478" i="4"/>
  <c r="G478" i="4" s="1"/>
  <c r="H478" i="4" s="1"/>
  <c r="F477" i="4"/>
  <c r="G477" i="4" s="1"/>
  <c r="H477" i="4" s="1"/>
  <c r="F476" i="4"/>
  <c r="G476" i="4" s="1"/>
  <c r="H476" i="4" s="1"/>
  <c r="F475" i="4"/>
  <c r="G475" i="4" s="1"/>
  <c r="H475" i="4" s="1"/>
  <c r="F474" i="4"/>
  <c r="G474" i="4" s="1"/>
  <c r="H474" i="4" s="1"/>
  <c r="F473" i="4"/>
  <c r="G473" i="4" s="1"/>
  <c r="H473" i="4" s="1"/>
  <c r="F472" i="4"/>
  <c r="G472" i="4" s="1"/>
  <c r="H472" i="4" s="1"/>
  <c r="F471" i="4"/>
  <c r="G471" i="4" s="1"/>
  <c r="H471" i="4" s="1"/>
  <c r="F470" i="4"/>
  <c r="G470" i="4" s="1"/>
  <c r="H470" i="4" s="1"/>
  <c r="F469" i="4"/>
  <c r="G469" i="4" s="1"/>
  <c r="H469" i="4" s="1"/>
  <c r="F468" i="4"/>
  <c r="G468" i="4" s="1"/>
  <c r="H468" i="4" s="1"/>
  <c r="F467" i="4"/>
  <c r="G467" i="4" s="1"/>
  <c r="H467" i="4" s="1"/>
  <c r="F466" i="4"/>
  <c r="G466" i="4" s="1"/>
  <c r="H466" i="4" s="1"/>
  <c r="F465" i="4"/>
  <c r="G465" i="4" s="1"/>
  <c r="H465" i="4" s="1"/>
  <c r="F464" i="4"/>
  <c r="G464" i="4" s="1"/>
  <c r="H464" i="4" s="1"/>
  <c r="F463" i="4"/>
  <c r="G463" i="4" s="1"/>
  <c r="H463" i="4" s="1"/>
  <c r="F462" i="4"/>
  <c r="G462" i="4" s="1"/>
  <c r="H462" i="4" s="1"/>
  <c r="F461" i="4"/>
  <c r="G461" i="4" s="1"/>
  <c r="H461" i="4" s="1"/>
  <c r="F460" i="4"/>
  <c r="G460" i="4" s="1"/>
  <c r="H460" i="4" s="1"/>
  <c r="F459" i="4"/>
  <c r="G459" i="4" s="1"/>
  <c r="H459" i="4" s="1"/>
  <c r="F458" i="4"/>
  <c r="G458" i="4" s="1"/>
  <c r="H458" i="4" s="1"/>
  <c r="F457" i="4"/>
  <c r="G457" i="4" s="1"/>
  <c r="H457" i="4" s="1"/>
  <c r="F456" i="4"/>
  <c r="G456" i="4" s="1"/>
  <c r="H456" i="4" s="1"/>
  <c r="F455" i="4"/>
  <c r="G455" i="4" s="1"/>
  <c r="H455" i="4" s="1"/>
  <c r="F454" i="4"/>
  <c r="G454" i="4" s="1"/>
  <c r="H454" i="4" s="1"/>
  <c r="F453" i="4"/>
  <c r="G453" i="4" s="1"/>
  <c r="H453" i="4" s="1"/>
  <c r="F452" i="4"/>
  <c r="G452" i="4" s="1"/>
  <c r="H452" i="4" s="1"/>
  <c r="F451" i="4"/>
  <c r="G451" i="4" s="1"/>
  <c r="H451" i="4" s="1"/>
  <c r="F450" i="4"/>
  <c r="G450" i="4" s="1"/>
  <c r="H450" i="4" s="1"/>
  <c r="F449" i="4"/>
  <c r="G449" i="4" s="1"/>
  <c r="H449" i="4" s="1"/>
  <c r="F448" i="4"/>
  <c r="G448" i="4" s="1"/>
  <c r="H448" i="4" s="1"/>
  <c r="F447" i="4"/>
  <c r="G447" i="4" s="1"/>
  <c r="H447" i="4" s="1"/>
  <c r="F446" i="4"/>
  <c r="G446" i="4" s="1"/>
  <c r="H446" i="4" s="1"/>
  <c r="F445" i="4"/>
  <c r="G445" i="4" s="1"/>
  <c r="H445" i="4" s="1"/>
  <c r="F444" i="4"/>
  <c r="G444" i="4" s="1"/>
  <c r="H444" i="4" s="1"/>
  <c r="F443" i="4"/>
  <c r="G443" i="4" s="1"/>
  <c r="H443" i="4" s="1"/>
  <c r="F442" i="4"/>
  <c r="G442" i="4" s="1"/>
  <c r="H442" i="4" s="1"/>
  <c r="F441" i="4"/>
  <c r="G441" i="4" s="1"/>
  <c r="H441" i="4" s="1"/>
  <c r="F440" i="4"/>
  <c r="G440" i="4" s="1"/>
  <c r="H440" i="4" s="1"/>
  <c r="F439" i="4"/>
  <c r="G439" i="4" s="1"/>
  <c r="H439" i="4" s="1"/>
  <c r="F438" i="4"/>
  <c r="G438" i="4" s="1"/>
  <c r="H438" i="4" s="1"/>
  <c r="F437" i="4"/>
  <c r="G437" i="4" s="1"/>
  <c r="H437" i="4" s="1"/>
  <c r="F436" i="4"/>
  <c r="G436" i="4" s="1"/>
  <c r="H436" i="4" s="1"/>
  <c r="F435" i="4"/>
  <c r="G435" i="4" s="1"/>
  <c r="H435" i="4" s="1"/>
  <c r="F434" i="4"/>
  <c r="G434" i="4" s="1"/>
  <c r="H434" i="4" s="1"/>
  <c r="F433" i="4"/>
  <c r="G433" i="4" s="1"/>
  <c r="H433" i="4" s="1"/>
  <c r="F432" i="4"/>
  <c r="G432" i="4" s="1"/>
  <c r="H432" i="4" s="1"/>
  <c r="F431" i="4"/>
  <c r="G431" i="4" s="1"/>
  <c r="H431" i="4" s="1"/>
  <c r="F430" i="4"/>
  <c r="G430" i="4" s="1"/>
  <c r="H430" i="4" s="1"/>
  <c r="F429" i="4"/>
  <c r="G429" i="4" s="1"/>
  <c r="H429" i="4" s="1"/>
  <c r="F428" i="4"/>
  <c r="G428" i="4" s="1"/>
  <c r="H428" i="4" s="1"/>
  <c r="F427" i="4"/>
  <c r="G427" i="4" s="1"/>
  <c r="H427" i="4" s="1"/>
  <c r="F426" i="4"/>
  <c r="G426" i="4" s="1"/>
  <c r="H426" i="4" s="1"/>
  <c r="F425" i="4"/>
  <c r="G425" i="4" s="1"/>
  <c r="H425" i="4" s="1"/>
  <c r="F424" i="4"/>
  <c r="G424" i="4" s="1"/>
  <c r="H424" i="4" s="1"/>
  <c r="F423" i="4"/>
  <c r="G423" i="4" s="1"/>
  <c r="H423" i="4" s="1"/>
  <c r="F422" i="4"/>
  <c r="G422" i="4" s="1"/>
  <c r="H422" i="4" s="1"/>
  <c r="F421" i="4"/>
  <c r="G421" i="4" s="1"/>
  <c r="H421" i="4" s="1"/>
  <c r="F420" i="4"/>
  <c r="G420" i="4" s="1"/>
  <c r="H420" i="4" s="1"/>
  <c r="F419" i="4"/>
  <c r="G419" i="4" s="1"/>
  <c r="H419" i="4" s="1"/>
  <c r="F418" i="4"/>
  <c r="G418" i="4" s="1"/>
  <c r="H418" i="4" s="1"/>
  <c r="F417" i="4"/>
  <c r="G417" i="4" s="1"/>
  <c r="H417" i="4" s="1"/>
  <c r="F416" i="4"/>
  <c r="G416" i="4" s="1"/>
  <c r="H416" i="4" s="1"/>
  <c r="F415" i="4"/>
  <c r="G415" i="4" s="1"/>
  <c r="H415" i="4" s="1"/>
  <c r="F414" i="4"/>
  <c r="G414" i="4" s="1"/>
  <c r="H414" i="4" s="1"/>
  <c r="F413" i="4"/>
  <c r="G413" i="4" s="1"/>
  <c r="H413" i="4" s="1"/>
  <c r="F412" i="4"/>
  <c r="G412" i="4" s="1"/>
  <c r="H412" i="4" s="1"/>
  <c r="F411" i="4"/>
  <c r="G411" i="4" s="1"/>
  <c r="H411" i="4" s="1"/>
  <c r="F410" i="4"/>
  <c r="G410" i="4" s="1"/>
  <c r="H410" i="4" s="1"/>
  <c r="F409" i="4"/>
  <c r="G409" i="4" s="1"/>
  <c r="H409" i="4" s="1"/>
  <c r="F408" i="4"/>
  <c r="G408" i="4" s="1"/>
  <c r="H408" i="4" s="1"/>
  <c r="F407" i="4"/>
  <c r="G407" i="4" s="1"/>
  <c r="H407" i="4" s="1"/>
  <c r="F406" i="4"/>
  <c r="G406" i="4" s="1"/>
  <c r="H406" i="4" s="1"/>
  <c r="F405" i="4"/>
  <c r="G405" i="4" s="1"/>
  <c r="H405" i="4" s="1"/>
  <c r="F404" i="4"/>
  <c r="G404" i="4" s="1"/>
  <c r="H404" i="4" s="1"/>
  <c r="F403" i="4"/>
  <c r="G403" i="4" s="1"/>
  <c r="H403" i="4" s="1"/>
  <c r="F402" i="4"/>
  <c r="G402" i="4" s="1"/>
  <c r="H402" i="4" s="1"/>
  <c r="F401" i="4"/>
  <c r="G401" i="4" s="1"/>
  <c r="H401" i="4" s="1"/>
  <c r="F400" i="4"/>
  <c r="G400" i="4" s="1"/>
  <c r="H400" i="4" s="1"/>
  <c r="F399" i="4"/>
  <c r="G399" i="4" s="1"/>
  <c r="H399" i="4" s="1"/>
  <c r="F398" i="4"/>
  <c r="G398" i="4" s="1"/>
  <c r="H398" i="4" s="1"/>
  <c r="F397" i="4"/>
  <c r="G397" i="4" s="1"/>
  <c r="H397" i="4" s="1"/>
  <c r="F396" i="4"/>
  <c r="G396" i="4" s="1"/>
  <c r="H396" i="4" s="1"/>
  <c r="F395" i="4"/>
  <c r="G395" i="4" s="1"/>
  <c r="H395" i="4" s="1"/>
  <c r="F394" i="4"/>
  <c r="G394" i="4" s="1"/>
  <c r="H394" i="4" s="1"/>
  <c r="F393" i="4"/>
  <c r="G393" i="4" s="1"/>
  <c r="H393" i="4" s="1"/>
  <c r="F392" i="4"/>
  <c r="G392" i="4" s="1"/>
  <c r="H392" i="4" s="1"/>
  <c r="F391" i="4"/>
  <c r="G391" i="4" s="1"/>
  <c r="H391" i="4" s="1"/>
  <c r="F390" i="4"/>
  <c r="G390" i="4" s="1"/>
  <c r="H390" i="4" s="1"/>
  <c r="F389" i="4"/>
  <c r="G389" i="4" s="1"/>
  <c r="H389" i="4" s="1"/>
  <c r="F388" i="4"/>
  <c r="G388" i="4" s="1"/>
  <c r="H388" i="4" s="1"/>
  <c r="F387" i="4"/>
  <c r="G387" i="4" s="1"/>
  <c r="H387" i="4" s="1"/>
  <c r="F386" i="4"/>
  <c r="G386" i="4" s="1"/>
  <c r="H386" i="4" s="1"/>
  <c r="F385" i="4"/>
  <c r="G385" i="4" s="1"/>
  <c r="H385" i="4" s="1"/>
  <c r="F384" i="4"/>
  <c r="G384" i="4" s="1"/>
  <c r="H384" i="4" s="1"/>
  <c r="F383" i="4"/>
  <c r="G383" i="4" s="1"/>
  <c r="H383" i="4" s="1"/>
  <c r="F382" i="4"/>
  <c r="G382" i="4" s="1"/>
  <c r="H382" i="4" s="1"/>
  <c r="F381" i="4"/>
  <c r="G381" i="4" s="1"/>
  <c r="H381" i="4" s="1"/>
  <c r="F380" i="4"/>
  <c r="G380" i="4" s="1"/>
  <c r="H380" i="4" s="1"/>
  <c r="F379" i="4"/>
  <c r="G379" i="4" s="1"/>
  <c r="H379" i="4" s="1"/>
  <c r="F378" i="4"/>
  <c r="G378" i="4" s="1"/>
  <c r="H378" i="4" s="1"/>
  <c r="F377" i="4"/>
  <c r="G377" i="4" s="1"/>
  <c r="H377" i="4" s="1"/>
  <c r="F376" i="4"/>
  <c r="G376" i="4" s="1"/>
  <c r="H376" i="4" s="1"/>
  <c r="F375" i="4"/>
  <c r="G375" i="4" s="1"/>
  <c r="H375" i="4" s="1"/>
  <c r="F374" i="4"/>
  <c r="G374" i="4" s="1"/>
  <c r="H374" i="4" s="1"/>
  <c r="F373" i="4"/>
  <c r="G373" i="4" s="1"/>
  <c r="H373" i="4" s="1"/>
  <c r="F372" i="4"/>
  <c r="G372" i="4" s="1"/>
  <c r="H372" i="4" s="1"/>
  <c r="F371" i="4"/>
  <c r="G371" i="4" s="1"/>
  <c r="H371" i="4" s="1"/>
  <c r="F370" i="4"/>
  <c r="G370" i="4" s="1"/>
  <c r="H370" i="4" s="1"/>
  <c r="F369" i="4"/>
  <c r="G369" i="4" s="1"/>
  <c r="H369" i="4" s="1"/>
  <c r="F368" i="4"/>
  <c r="G368" i="4" s="1"/>
  <c r="H368" i="4" s="1"/>
  <c r="F367" i="4"/>
  <c r="G367" i="4" s="1"/>
  <c r="H367" i="4" s="1"/>
  <c r="F366" i="4"/>
  <c r="G366" i="4" s="1"/>
  <c r="H366" i="4" s="1"/>
  <c r="F365" i="4"/>
  <c r="G365" i="4" s="1"/>
  <c r="H365" i="4" s="1"/>
  <c r="F364" i="4"/>
  <c r="G364" i="4" s="1"/>
  <c r="H364" i="4" s="1"/>
  <c r="F363" i="4"/>
  <c r="G363" i="4" s="1"/>
  <c r="H363" i="4" s="1"/>
  <c r="F362" i="4"/>
  <c r="G362" i="4" s="1"/>
  <c r="H362" i="4" s="1"/>
  <c r="F361" i="4"/>
  <c r="G361" i="4" s="1"/>
  <c r="H361" i="4" s="1"/>
  <c r="F360" i="4"/>
  <c r="G360" i="4" s="1"/>
  <c r="H360" i="4" s="1"/>
  <c r="F359" i="4"/>
  <c r="G359" i="4" s="1"/>
  <c r="H359" i="4" s="1"/>
  <c r="F358" i="4"/>
  <c r="G358" i="4" s="1"/>
  <c r="H358" i="4" s="1"/>
  <c r="F357" i="4"/>
  <c r="G357" i="4" s="1"/>
  <c r="H357" i="4" s="1"/>
  <c r="F356" i="4"/>
  <c r="G356" i="4" s="1"/>
  <c r="H356" i="4" s="1"/>
  <c r="F355" i="4"/>
  <c r="G355" i="4" s="1"/>
  <c r="H355" i="4" s="1"/>
  <c r="F354" i="4"/>
  <c r="G354" i="4" s="1"/>
  <c r="H354" i="4" s="1"/>
  <c r="F353" i="4"/>
  <c r="G353" i="4" s="1"/>
  <c r="H353" i="4" s="1"/>
  <c r="F352" i="4"/>
  <c r="G352" i="4" s="1"/>
  <c r="H352" i="4" s="1"/>
  <c r="F351" i="4"/>
  <c r="G351" i="4" s="1"/>
  <c r="H351" i="4" s="1"/>
  <c r="F350" i="4"/>
  <c r="G350" i="4" s="1"/>
  <c r="H350" i="4" s="1"/>
  <c r="F349" i="4"/>
  <c r="G349" i="4" s="1"/>
  <c r="H349" i="4" s="1"/>
  <c r="F348" i="4"/>
  <c r="G348" i="4" s="1"/>
  <c r="H348" i="4" s="1"/>
  <c r="F347" i="4"/>
  <c r="G347" i="4" s="1"/>
  <c r="H347" i="4" s="1"/>
  <c r="F346" i="4"/>
  <c r="G346" i="4" s="1"/>
  <c r="H346" i="4" s="1"/>
  <c r="F345" i="4"/>
  <c r="G345" i="4" s="1"/>
  <c r="H345" i="4" s="1"/>
  <c r="F344" i="4"/>
  <c r="G344" i="4" s="1"/>
  <c r="H344" i="4" s="1"/>
  <c r="F343" i="4"/>
  <c r="G343" i="4" s="1"/>
  <c r="H343" i="4" s="1"/>
  <c r="F342" i="4"/>
  <c r="G342" i="4" s="1"/>
  <c r="H342" i="4" s="1"/>
  <c r="F341" i="4"/>
  <c r="G341" i="4" s="1"/>
  <c r="H341" i="4" s="1"/>
  <c r="F340" i="4"/>
  <c r="G340" i="4" s="1"/>
  <c r="H340" i="4" s="1"/>
  <c r="F339" i="4"/>
  <c r="G339" i="4" s="1"/>
  <c r="H339" i="4" s="1"/>
  <c r="F338" i="4"/>
  <c r="G338" i="4" s="1"/>
  <c r="H338" i="4" s="1"/>
  <c r="F337" i="4"/>
  <c r="G337" i="4" s="1"/>
  <c r="H337" i="4" s="1"/>
  <c r="F336" i="4"/>
  <c r="G336" i="4" s="1"/>
  <c r="H336" i="4" s="1"/>
  <c r="F335" i="4"/>
  <c r="G335" i="4" s="1"/>
  <c r="H335" i="4" s="1"/>
  <c r="F334" i="4"/>
  <c r="G334" i="4" s="1"/>
  <c r="H334" i="4" s="1"/>
  <c r="F333" i="4"/>
  <c r="G333" i="4" s="1"/>
  <c r="H333" i="4" s="1"/>
  <c r="F332" i="4"/>
  <c r="G332" i="4" s="1"/>
  <c r="H332" i="4" s="1"/>
  <c r="F331" i="4"/>
  <c r="G331" i="4" s="1"/>
  <c r="H331" i="4" s="1"/>
  <c r="F330" i="4"/>
  <c r="G330" i="4" s="1"/>
  <c r="H330" i="4" s="1"/>
  <c r="F329" i="4"/>
  <c r="G329" i="4" s="1"/>
  <c r="H329" i="4" s="1"/>
  <c r="F328" i="4"/>
  <c r="G328" i="4" s="1"/>
  <c r="H328" i="4" s="1"/>
  <c r="F327" i="4"/>
  <c r="G327" i="4" s="1"/>
  <c r="H327" i="4" s="1"/>
  <c r="F326" i="4"/>
  <c r="G326" i="4" s="1"/>
  <c r="H326" i="4" s="1"/>
  <c r="F325" i="4"/>
  <c r="G325" i="4" s="1"/>
  <c r="H325" i="4" s="1"/>
  <c r="F324" i="4"/>
  <c r="G324" i="4" s="1"/>
  <c r="H324" i="4" s="1"/>
  <c r="F323" i="4"/>
  <c r="G323" i="4" s="1"/>
  <c r="H323" i="4" s="1"/>
  <c r="F322" i="4"/>
  <c r="G322" i="4" s="1"/>
  <c r="H322" i="4" s="1"/>
  <c r="F321" i="4"/>
  <c r="G321" i="4" s="1"/>
  <c r="H321" i="4" s="1"/>
  <c r="F320" i="4"/>
  <c r="G320" i="4" s="1"/>
  <c r="H320" i="4" s="1"/>
  <c r="F319" i="4"/>
  <c r="G319" i="4" s="1"/>
  <c r="H319" i="4" s="1"/>
  <c r="F318" i="4"/>
  <c r="G318" i="4" s="1"/>
  <c r="H318" i="4" s="1"/>
  <c r="F317" i="4"/>
  <c r="G317" i="4" s="1"/>
  <c r="H317" i="4" s="1"/>
  <c r="F316" i="4"/>
  <c r="G316" i="4" s="1"/>
  <c r="H316" i="4" s="1"/>
  <c r="F315" i="4"/>
  <c r="G315" i="4" s="1"/>
  <c r="H315" i="4" s="1"/>
  <c r="F314" i="4"/>
  <c r="G314" i="4" s="1"/>
  <c r="H314" i="4" s="1"/>
  <c r="F313" i="4"/>
  <c r="G313" i="4" s="1"/>
  <c r="H313" i="4" s="1"/>
  <c r="F312" i="4"/>
  <c r="G312" i="4" s="1"/>
  <c r="H312" i="4" s="1"/>
  <c r="F311" i="4"/>
  <c r="G311" i="4" s="1"/>
  <c r="H311" i="4" s="1"/>
  <c r="F310" i="4"/>
  <c r="G310" i="4" s="1"/>
  <c r="H310" i="4" s="1"/>
  <c r="F309" i="4"/>
  <c r="G309" i="4" s="1"/>
  <c r="H309" i="4" s="1"/>
  <c r="F308" i="4"/>
  <c r="G308" i="4" s="1"/>
  <c r="H308" i="4" s="1"/>
  <c r="F307" i="4"/>
  <c r="G307" i="4" s="1"/>
  <c r="H307" i="4" s="1"/>
  <c r="F306" i="4"/>
  <c r="G306" i="4" s="1"/>
  <c r="H306" i="4" s="1"/>
  <c r="F305" i="4"/>
  <c r="G305" i="4" s="1"/>
  <c r="H305" i="4" s="1"/>
  <c r="F304" i="4"/>
  <c r="G304" i="4" s="1"/>
  <c r="H304" i="4" s="1"/>
  <c r="F303" i="4"/>
  <c r="G303" i="4" s="1"/>
  <c r="H303" i="4" s="1"/>
  <c r="F302" i="4"/>
  <c r="G302" i="4" s="1"/>
  <c r="H302" i="4" s="1"/>
  <c r="F301" i="4"/>
  <c r="G301" i="4" s="1"/>
  <c r="H301" i="4" s="1"/>
  <c r="F300" i="4"/>
  <c r="G300" i="4" s="1"/>
  <c r="H300" i="4" s="1"/>
  <c r="F299" i="4"/>
  <c r="G299" i="4" s="1"/>
  <c r="H299" i="4" s="1"/>
  <c r="F298" i="4"/>
  <c r="G298" i="4" s="1"/>
  <c r="H298" i="4" s="1"/>
  <c r="F297" i="4"/>
  <c r="G297" i="4" s="1"/>
  <c r="H297" i="4" s="1"/>
  <c r="F296" i="4"/>
  <c r="G296" i="4" s="1"/>
  <c r="H296" i="4" s="1"/>
  <c r="F295" i="4"/>
  <c r="G295" i="4" s="1"/>
  <c r="H295" i="4" s="1"/>
  <c r="F294" i="4"/>
  <c r="G294" i="4" s="1"/>
  <c r="H294" i="4" s="1"/>
  <c r="F293" i="4"/>
  <c r="G293" i="4" s="1"/>
  <c r="H293" i="4" s="1"/>
  <c r="F292" i="4"/>
  <c r="G292" i="4" s="1"/>
  <c r="H292" i="4" s="1"/>
  <c r="F291" i="4"/>
  <c r="G291" i="4" s="1"/>
  <c r="H291" i="4" s="1"/>
  <c r="F290" i="4"/>
  <c r="G290" i="4" s="1"/>
  <c r="H290" i="4" s="1"/>
  <c r="F289" i="4"/>
  <c r="G289" i="4" s="1"/>
  <c r="H289" i="4" s="1"/>
  <c r="F288" i="4"/>
  <c r="G288" i="4" s="1"/>
  <c r="H288" i="4" s="1"/>
  <c r="F287" i="4"/>
  <c r="G287" i="4" s="1"/>
  <c r="H287" i="4" s="1"/>
  <c r="F286" i="4"/>
  <c r="G286" i="4" s="1"/>
  <c r="H286" i="4" s="1"/>
  <c r="F285" i="4"/>
  <c r="G285" i="4" s="1"/>
  <c r="H285" i="4" s="1"/>
  <c r="F284" i="4"/>
  <c r="G284" i="4" s="1"/>
  <c r="H284" i="4" s="1"/>
  <c r="F283" i="4"/>
  <c r="G283" i="4" s="1"/>
  <c r="H283" i="4" s="1"/>
  <c r="F282" i="4"/>
  <c r="G282" i="4" s="1"/>
  <c r="H282" i="4" s="1"/>
  <c r="F281" i="4"/>
  <c r="G281" i="4" s="1"/>
  <c r="H281" i="4" s="1"/>
  <c r="F280" i="4"/>
  <c r="G280" i="4" s="1"/>
  <c r="H280" i="4" s="1"/>
  <c r="F279" i="4"/>
  <c r="G279" i="4" s="1"/>
  <c r="H279" i="4" s="1"/>
  <c r="F278" i="4"/>
  <c r="G278" i="4" s="1"/>
  <c r="H278" i="4" s="1"/>
  <c r="F277" i="4"/>
  <c r="G277" i="4" s="1"/>
  <c r="H277" i="4" s="1"/>
  <c r="F276" i="4"/>
  <c r="G276" i="4" s="1"/>
  <c r="H276" i="4" s="1"/>
  <c r="F275" i="4"/>
  <c r="G275" i="4" s="1"/>
  <c r="H275" i="4" s="1"/>
  <c r="F274" i="4"/>
  <c r="G274" i="4" s="1"/>
  <c r="H274" i="4" s="1"/>
  <c r="F273" i="4"/>
  <c r="G273" i="4" s="1"/>
  <c r="H273" i="4" s="1"/>
  <c r="F272" i="4"/>
  <c r="G272" i="4" s="1"/>
  <c r="H272" i="4" s="1"/>
  <c r="F271" i="4"/>
  <c r="G271" i="4" s="1"/>
  <c r="H271" i="4" s="1"/>
  <c r="F270" i="4"/>
  <c r="G270" i="4" s="1"/>
  <c r="H270" i="4" s="1"/>
  <c r="F269" i="4"/>
  <c r="G269" i="4" s="1"/>
  <c r="H269" i="4" s="1"/>
  <c r="F268" i="4"/>
  <c r="G268" i="4" s="1"/>
  <c r="H268" i="4" s="1"/>
  <c r="F267" i="4"/>
  <c r="G267" i="4" s="1"/>
  <c r="H267" i="4" s="1"/>
  <c r="F266" i="4"/>
  <c r="G266" i="4" s="1"/>
  <c r="H266" i="4" s="1"/>
  <c r="F265" i="4"/>
  <c r="G265" i="4" s="1"/>
  <c r="H265" i="4" s="1"/>
  <c r="F264" i="4"/>
  <c r="G264" i="4" s="1"/>
  <c r="H264" i="4" s="1"/>
  <c r="F263" i="4"/>
  <c r="G263" i="4" s="1"/>
  <c r="H263" i="4" s="1"/>
  <c r="F262" i="4"/>
  <c r="G262" i="4" s="1"/>
  <c r="H262" i="4" s="1"/>
  <c r="F261" i="4"/>
  <c r="G261" i="4" s="1"/>
  <c r="H261" i="4" s="1"/>
  <c r="F260" i="4"/>
  <c r="G260" i="4" s="1"/>
  <c r="H260" i="4" s="1"/>
  <c r="F259" i="4"/>
  <c r="G259" i="4" s="1"/>
  <c r="H259" i="4" s="1"/>
  <c r="F258" i="4"/>
  <c r="G258" i="4" s="1"/>
  <c r="H258" i="4" s="1"/>
  <c r="F257" i="4"/>
  <c r="G257" i="4" s="1"/>
  <c r="H257" i="4" s="1"/>
  <c r="F256" i="4"/>
  <c r="G256" i="4" s="1"/>
  <c r="H256" i="4" s="1"/>
  <c r="F255" i="4"/>
  <c r="G255" i="4" s="1"/>
  <c r="H255" i="4" s="1"/>
  <c r="F254" i="4"/>
  <c r="G254" i="4" s="1"/>
  <c r="H254" i="4" s="1"/>
  <c r="F253" i="4"/>
  <c r="G253" i="4" s="1"/>
  <c r="H253" i="4" s="1"/>
  <c r="F252" i="4"/>
  <c r="G252" i="4" s="1"/>
  <c r="H252" i="4" s="1"/>
  <c r="F251" i="4"/>
  <c r="G251" i="4" s="1"/>
  <c r="H251" i="4" s="1"/>
  <c r="F250" i="4"/>
  <c r="G250" i="4" s="1"/>
  <c r="H250" i="4" s="1"/>
  <c r="F249" i="4"/>
  <c r="G249" i="4" s="1"/>
  <c r="H249" i="4" s="1"/>
  <c r="F248" i="4"/>
  <c r="G248" i="4" s="1"/>
  <c r="H248" i="4" s="1"/>
  <c r="F247" i="4"/>
  <c r="G247" i="4" s="1"/>
  <c r="H247" i="4" s="1"/>
  <c r="F246" i="4"/>
  <c r="G246" i="4" s="1"/>
  <c r="H246" i="4" s="1"/>
  <c r="F245" i="4"/>
  <c r="G245" i="4" s="1"/>
  <c r="H245" i="4" s="1"/>
  <c r="F244" i="4"/>
  <c r="G244" i="4" s="1"/>
  <c r="H244" i="4" s="1"/>
  <c r="F243" i="4"/>
  <c r="G243" i="4" s="1"/>
  <c r="H243" i="4" s="1"/>
  <c r="F242" i="4"/>
  <c r="G242" i="4" s="1"/>
  <c r="H242" i="4" s="1"/>
  <c r="F241" i="4"/>
  <c r="G241" i="4" s="1"/>
  <c r="H241" i="4" s="1"/>
  <c r="F240" i="4"/>
  <c r="G240" i="4" s="1"/>
  <c r="H240" i="4" s="1"/>
  <c r="F239" i="4"/>
  <c r="G239" i="4" s="1"/>
  <c r="H239" i="4" s="1"/>
  <c r="F238" i="4"/>
  <c r="G238" i="4" s="1"/>
  <c r="H238" i="4" s="1"/>
  <c r="F237" i="4"/>
  <c r="G237" i="4" s="1"/>
  <c r="H237" i="4" s="1"/>
  <c r="F236" i="4"/>
  <c r="G236" i="4" s="1"/>
  <c r="H236" i="4" s="1"/>
  <c r="F235" i="4"/>
  <c r="G235" i="4" s="1"/>
  <c r="H235" i="4" s="1"/>
  <c r="F234" i="4"/>
  <c r="G234" i="4" s="1"/>
  <c r="H234" i="4" s="1"/>
  <c r="F233" i="4"/>
  <c r="G233" i="4" s="1"/>
  <c r="H233" i="4" s="1"/>
  <c r="F232" i="4"/>
  <c r="G232" i="4" s="1"/>
  <c r="H232" i="4" s="1"/>
  <c r="F231" i="4"/>
  <c r="G231" i="4" s="1"/>
  <c r="H231" i="4" s="1"/>
  <c r="F230" i="4"/>
  <c r="G230" i="4" s="1"/>
  <c r="H230" i="4" s="1"/>
  <c r="F229" i="4"/>
  <c r="G229" i="4" s="1"/>
  <c r="H229" i="4" s="1"/>
  <c r="F228" i="4"/>
  <c r="G228" i="4" s="1"/>
  <c r="H228" i="4" s="1"/>
  <c r="F227" i="4"/>
  <c r="G227" i="4" s="1"/>
  <c r="H227" i="4" s="1"/>
  <c r="F226" i="4"/>
  <c r="G226" i="4" s="1"/>
  <c r="H226" i="4" s="1"/>
  <c r="F225" i="4"/>
  <c r="G225" i="4" s="1"/>
  <c r="H225" i="4" s="1"/>
  <c r="F224" i="4"/>
  <c r="G224" i="4" s="1"/>
  <c r="H224" i="4" s="1"/>
  <c r="F223" i="4"/>
  <c r="G223" i="4" s="1"/>
  <c r="H223" i="4" s="1"/>
  <c r="F222" i="4"/>
  <c r="G222" i="4" s="1"/>
  <c r="H222" i="4" s="1"/>
  <c r="F221" i="4"/>
  <c r="G221" i="4" s="1"/>
  <c r="H221" i="4" s="1"/>
  <c r="F220" i="4"/>
  <c r="G220" i="4" s="1"/>
  <c r="H220" i="4" s="1"/>
  <c r="F219" i="4"/>
  <c r="G219" i="4" s="1"/>
  <c r="H219" i="4" s="1"/>
  <c r="F218" i="4"/>
  <c r="G218" i="4" s="1"/>
  <c r="H218" i="4" s="1"/>
  <c r="F217" i="4"/>
  <c r="G217" i="4" s="1"/>
  <c r="H217" i="4" s="1"/>
  <c r="F216" i="4"/>
  <c r="G216" i="4" s="1"/>
  <c r="H216" i="4" s="1"/>
  <c r="F215" i="4"/>
  <c r="G215" i="4" s="1"/>
  <c r="H215" i="4" s="1"/>
  <c r="F214" i="4"/>
  <c r="G214" i="4" s="1"/>
  <c r="H214" i="4" s="1"/>
  <c r="F213" i="4"/>
  <c r="G213" i="4" s="1"/>
  <c r="H213" i="4" s="1"/>
  <c r="F212" i="4"/>
  <c r="G212" i="4" s="1"/>
  <c r="H212" i="4" s="1"/>
  <c r="F211" i="4"/>
  <c r="G211" i="4" s="1"/>
  <c r="H211" i="4" s="1"/>
  <c r="F210" i="4"/>
  <c r="G210" i="4" s="1"/>
  <c r="H210" i="4" s="1"/>
  <c r="F209" i="4"/>
  <c r="G209" i="4" s="1"/>
  <c r="H209" i="4" s="1"/>
  <c r="F208" i="4"/>
  <c r="G208" i="4" s="1"/>
  <c r="H208" i="4" s="1"/>
  <c r="F207" i="4"/>
  <c r="G207" i="4" s="1"/>
  <c r="H207" i="4" s="1"/>
  <c r="F206" i="4"/>
  <c r="G206" i="4" s="1"/>
  <c r="H206" i="4" s="1"/>
  <c r="F205" i="4"/>
  <c r="G205" i="4" s="1"/>
  <c r="H205" i="4" s="1"/>
  <c r="F204" i="4"/>
  <c r="G204" i="4" s="1"/>
  <c r="H204" i="4" s="1"/>
  <c r="F203" i="4"/>
  <c r="G203" i="4" s="1"/>
  <c r="H203" i="4" s="1"/>
  <c r="F202" i="4"/>
  <c r="G202" i="4" s="1"/>
  <c r="H202" i="4" s="1"/>
  <c r="F201" i="4"/>
  <c r="G201" i="4" s="1"/>
  <c r="H201" i="4" s="1"/>
  <c r="F200" i="4"/>
  <c r="G200" i="4" s="1"/>
  <c r="H200" i="4" s="1"/>
  <c r="F199" i="4"/>
  <c r="G199" i="4" s="1"/>
  <c r="H199" i="4" s="1"/>
  <c r="F198" i="4"/>
  <c r="G198" i="4" s="1"/>
  <c r="H198" i="4" s="1"/>
  <c r="F197" i="4"/>
  <c r="G197" i="4" s="1"/>
  <c r="H197" i="4" s="1"/>
  <c r="F196" i="4"/>
  <c r="G196" i="4" s="1"/>
  <c r="H196" i="4" s="1"/>
  <c r="F195" i="4"/>
  <c r="G195" i="4" s="1"/>
  <c r="H195" i="4" s="1"/>
  <c r="F194" i="4"/>
  <c r="G194" i="4" s="1"/>
  <c r="H194" i="4" s="1"/>
  <c r="F193" i="4"/>
  <c r="G193" i="4" s="1"/>
  <c r="H193" i="4" s="1"/>
  <c r="F192" i="4"/>
  <c r="G192" i="4" s="1"/>
  <c r="H192" i="4" s="1"/>
  <c r="F191" i="4"/>
  <c r="G191" i="4" s="1"/>
  <c r="H191" i="4" s="1"/>
  <c r="F190" i="4"/>
  <c r="G190" i="4" s="1"/>
  <c r="H190" i="4" s="1"/>
  <c r="F189" i="4"/>
  <c r="G189" i="4" s="1"/>
  <c r="H189" i="4" s="1"/>
  <c r="F188" i="4"/>
  <c r="G188" i="4" s="1"/>
  <c r="H188" i="4" s="1"/>
  <c r="F187" i="4"/>
  <c r="G187" i="4" s="1"/>
  <c r="H187" i="4" s="1"/>
  <c r="F186" i="4"/>
  <c r="G186" i="4" s="1"/>
  <c r="H186" i="4" s="1"/>
  <c r="F185" i="4"/>
  <c r="G185" i="4" s="1"/>
  <c r="H185" i="4" s="1"/>
  <c r="F184" i="4"/>
  <c r="G184" i="4" s="1"/>
  <c r="H184" i="4" s="1"/>
  <c r="F183" i="4"/>
  <c r="G183" i="4" s="1"/>
  <c r="H183" i="4" s="1"/>
  <c r="F182" i="4"/>
  <c r="G182" i="4" s="1"/>
  <c r="H182" i="4" s="1"/>
  <c r="F181" i="4"/>
  <c r="G181" i="4" s="1"/>
  <c r="H181" i="4" s="1"/>
  <c r="F180" i="4"/>
  <c r="G180" i="4" s="1"/>
  <c r="H180" i="4" s="1"/>
  <c r="F179" i="4"/>
  <c r="G179" i="4" s="1"/>
  <c r="H179" i="4" s="1"/>
  <c r="F178" i="4"/>
  <c r="G178" i="4" s="1"/>
  <c r="H178" i="4" s="1"/>
  <c r="F177" i="4"/>
  <c r="G177" i="4" s="1"/>
  <c r="H177" i="4" s="1"/>
  <c r="F176" i="4"/>
  <c r="G176" i="4" s="1"/>
  <c r="H176" i="4" s="1"/>
  <c r="F175" i="4"/>
  <c r="G175" i="4" s="1"/>
  <c r="H175" i="4" s="1"/>
  <c r="F174" i="4"/>
  <c r="G174" i="4" s="1"/>
  <c r="H174" i="4" s="1"/>
  <c r="F173" i="4"/>
  <c r="G173" i="4" s="1"/>
  <c r="H173" i="4" s="1"/>
  <c r="F172" i="4"/>
  <c r="G172" i="4" s="1"/>
  <c r="H172" i="4" s="1"/>
  <c r="F171" i="4"/>
  <c r="G171" i="4" s="1"/>
  <c r="H171" i="4" s="1"/>
  <c r="F170" i="4"/>
  <c r="G170" i="4" s="1"/>
  <c r="H170" i="4" s="1"/>
  <c r="F169" i="4"/>
  <c r="G169" i="4" s="1"/>
  <c r="H169" i="4" s="1"/>
  <c r="F168" i="4"/>
  <c r="G168" i="4" s="1"/>
  <c r="H168" i="4" s="1"/>
  <c r="F167" i="4"/>
  <c r="G167" i="4" s="1"/>
  <c r="H167" i="4" s="1"/>
  <c r="F166" i="4"/>
  <c r="G166" i="4" s="1"/>
  <c r="H166" i="4" s="1"/>
  <c r="F165" i="4"/>
  <c r="G165" i="4" s="1"/>
  <c r="H165" i="4" s="1"/>
  <c r="F164" i="4"/>
  <c r="G164" i="4" s="1"/>
  <c r="H164" i="4" s="1"/>
  <c r="F163" i="4"/>
  <c r="G163" i="4" s="1"/>
  <c r="H163" i="4" s="1"/>
  <c r="F162" i="4"/>
  <c r="G162" i="4" s="1"/>
  <c r="H162" i="4" s="1"/>
  <c r="F161" i="4"/>
  <c r="G161" i="4" s="1"/>
  <c r="H161" i="4" s="1"/>
  <c r="F160" i="4"/>
  <c r="G160" i="4" s="1"/>
  <c r="H160" i="4" s="1"/>
  <c r="F159" i="4"/>
  <c r="G159" i="4" s="1"/>
  <c r="H159" i="4" s="1"/>
  <c r="F158" i="4"/>
  <c r="G158" i="4" s="1"/>
  <c r="H158" i="4" s="1"/>
  <c r="F157" i="4"/>
  <c r="G157" i="4" s="1"/>
  <c r="H157" i="4" s="1"/>
  <c r="F156" i="4"/>
  <c r="G156" i="4" s="1"/>
  <c r="H156" i="4" s="1"/>
  <c r="F155" i="4"/>
  <c r="G155" i="4" s="1"/>
  <c r="H155" i="4" s="1"/>
  <c r="F154" i="4"/>
  <c r="G154" i="4" s="1"/>
  <c r="H154" i="4" s="1"/>
  <c r="F153" i="4"/>
  <c r="G153" i="4" s="1"/>
  <c r="H153" i="4" s="1"/>
  <c r="F152" i="4"/>
  <c r="G152" i="4" s="1"/>
  <c r="H152" i="4" s="1"/>
  <c r="F151" i="4"/>
  <c r="G151" i="4" s="1"/>
  <c r="H151" i="4" s="1"/>
  <c r="F150" i="4"/>
  <c r="G150" i="4" s="1"/>
  <c r="H150" i="4" s="1"/>
  <c r="F149" i="4"/>
  <c r="G149" i="4" s="1"/>
  <c r="H149" i="4" s="1"/>
  <c r="F148" i="4"/>
  <c r="G148" i="4" s="1"/>
  <c r="H148" i="4" s="1"/>
  <c r="F147" i="4"/>
  <c r="G147" i="4" s="1"/>
  <c r="H147" i="4" s="1"/>
  <c r="F146" i="4"/>
  <c r="G146" i="4" s="1"/>
  <c r="H146" i="4" s="1"/>
  <c r="F145" i="4"/>
  <c r="G145" i="4" s="1"/>
  <c r="H145" i="4" s="1"/>
  <c r="F144" i="4"/>
  <c r="G144" i="4" s="1"/>
  <c r="H144" i="4" s="1"/>
  <c r="F143" i="4"/>
  <c r="G143" i="4" s="1"/>
  <c r="H143" i="4" s="1"/>
  <c r="F142" i="4"/>
  <c r="G142" i="4" s="1"/>
  <c r="H142" i="4" s="1"/>
  <c r="F141" i="4"/>
  <c r="G141" i="4" s="1"/>
  <c r="H141" i="4" s="1"/>
  <c r="F140" i="4"/>
  <c r="G140" i="4" s="1"/>
  <c r="H140" i="4" s="1"/>
  <c r="F139" i="4"/>
  <c r="G139" i="4" s="1"/>
  <c r="H139" i="4" s="1"/>
  <c r="F138" i="4"/>
  <c r="G138" i="4" s="1"/>
  <c r="H138" i="4" s="1"/>
  <c r="F137" i="4"/>
  <c r="G137" i="4" s="1"/>
  <c r="H137" i="4" s="1"/>
  <c r="F136" i="4"/>
  <c r="G136" i="4" s="1"/>
  <c r="H136" i="4" s="1"/>
  <c r="F135" i="4"/>
  <c r="G135" i="4" s="1"/>
  <c r="H135" i="4" s="1"/>
  <c r="F134" i="4"/>
  <c r="G134" i="4" s="1"/>
  <c r="H134" i="4" s="1"/>
  <c r="F133" i="4"/>
  <c r="G133" i="4" s="1"/>
  <c r="H133" i="4" s="1"/>
  <c r="F132" i="4"/>
  <c r="G132" i="4" s="1"/>
  <c r="H132" i="4" s="1"/>
  <c r="F131" i="4"/>
  <c r="G131" i="4" s="1"/>
  <c r="H131" i="4" s="1"/>
  <c r="F130" i="4"/>
  <c r="G130" i="4" s="1"/>
  <c r="H130" i="4" s="1"/>
  <c r="F129" i="4"/>
  <c r="G129" i="4" s="1"/>
  <c r="H129" i="4" s="1"/>
  <c r="F128" i="4"/>
  <c r="G128" i="4" s="1"/>
  <c r="H128" i="4" s="1"/>
  <c r="F127" i="4"/>
  <c r="G127" i="4" s="1"/>
  <c r="H127" i="4" s="1"/>
  <c r="F126" i="4"/>
  <c r="G126" i="4" s="1"/>
  <c r="H126" i="4" s="1"/>
  <c r="F125" i="4"/>
  <c r="G125" i="4" s="1"/>
  <c r="H125" i="4" s="1"/>
  <c r="F124" i="4"/>
  <c r="G124" i="4" s="1"/>
  <c r="H124" i="4" s="1"/>
  <c r="F123" i="4"/>
  <c r="G123" i="4" s="1"/>
  <c r="H123" i="4" s="1"/>
  <c r="F122" i="4"/>
  <c r="G122" i="4" s="1"/>
  <c r="H122" i="4" s="1"/>
  <c r="F121" i="4"/>
  <c r="G121" i="4" s="1"/>
  <c r="H121" i="4" s="1"/>
  <c r="F120" i="4"/>
  <c r="G120" i="4" s="1"/>
  <c r="H120" i="4" s="1"/>
  <c r="F119" i="4"/>
  <c r="G119" i="4" s="1"/>
  <c r="H119" i="4" s="1"/>
  <c r="F118" i="4"/>
  <c r="G118" i="4" s="1"/>
  <c r="H118" i="4" s="1"/>
  <c r="F117" i="4"/>
  <c r="G117" i="4" s="1"/>
  <c r="H117" i="4" s="1"/>
  <c r="F116" i="4"/>
  <c r="G116" i="4" s="1"/>
  <c r="H116" i="4" s="1"/>
  <c r="F115" i="4"/>
  <c r="G115" i="4" s="1"/>
  <c r="H115" i="4" s="1"/>
  <c r="F114" i="4"/>
  <c r="G114" i="4" s="1"/>
  <c r="H114" i="4" s="1"/>
  <c r="F113" i="4"/>
  <c r="G113" i="4" s="1"/>
  <c r="H113" i="4" s="1"/>
  <c r="F112" i="4"/>
  <c r="G112" i="4" s="1"/>
  <c r="H112" i="4" s="1"/>
  <c r="F111" i="4"/>
  <c r="G111" i="4" s="1"/>
  <c r="H111" i="4" s="1"/>
  <c r="F110" i="4"/>
  <c r="G110" i="4" s="1"/>
  <c r="H110" i="4" s="1"/>
  <c r="F109" i="4"/>
  <c r="G109" i="4" s="1"/>
  <c r="H109" i="4" s="1"/>
  <c r="F108" i="4"/>
  <c r="G108" i="4" s="1"/>
  <c r="H108" i="4" s="1"/>
  <c r="F107" i="4"/>
  <c r="G107" i="4" s="1"/>
  <c r="H107" i="4" s="1"/>
  <c r="F106" i="4"/>
  <c r="G106" i="4" s="1"/>
  <c r="H106" i="4" s="1"/>
  <c r="F105" i="4"/>
  <c r="G105" i="4" s="1"/>
  <c r="H105" i="4" s="1"/>
  <c r="F104" i="4"/>
  <c r="G104" i="4" s="1"/>
  <c r="H104" i="4" s="1"/>
  <c r="F103" i="4"/>
  <c r="G103" i="4" s="1"/>
  <c r="H103" i="4" s="1"/>
  <c r="F102" i="4"/>
  <c r="G102" i="4" s="1"/>
  <c r="H102" i="4" s="1"/>
  <c r="F101" i="4"/>
  <c r="G101" i="4" s="1"/>
  <c r="H101" i="4" s="1"/>
  <c r="F100" i="4"/>
  <c r="G100" i="4" s="1"/>
  <c r="H100" i="4" s="1"/>
  <c r="F99" i="4"/>
  <c r="G99" i="4" s="1"/>
  <c r="H99" i="4" s="1"/>
  <c r="F98" i="4"/>
  <c r="G98" i="4" s="1"/>
  <c r="H98" i="4" s="1"/>
  <c r="F97" i="4"/>
  <c r="G97" i="4" s="1"/>
  <c r="H97" i="4" s="1"/>
  <c r="F96" i="4"/>
  <c r="G96" i="4" s="1"/>
  <c r="H96" i="4" s="1"/>
  <c r="F95" i="4"/>
  <c r="G95" i="4" s="1"/>
  <c r="H95" i="4" s="1"/>
  <c r="F94" i="4"/>
  <c r="G94" i="4" s="1"/>
  <c r="H94" i="4" s="1"/>
  <c r="F93" i="4"/>
  <c r="G93" i="4" s="1"/>
  <c r="H93" i="4" s="1"/>
  <c r="F92" i="4"/>
  <c r="G92" i="4" s="1"/>
  <c r="H92" i="4" s="1"/>
  <c r="F91" i="4"/>
  <c r="G91" i="4" s="1"/>
  <c r="H91" i="4" s="1"/>
  <c r="F90" i="4"/>
  <c r="G90" i="4" s="1"/>
  <c r="H90" i="4" s="1"/>
  <c r="F89" i="4"/>
  <c r="G89" i="4" s="1"/>
  <c r="H89" i="4" s="1"/>
  <c r="F88" i="4"/>
  <c r="G88" i="4" s="1"/>
  <c r="H88" i="4" s="1"/>
  <c r="F87" i="4"/>
  <c r="G87" i="4" s="1"/>
  <c r="H87" i="4" s="1"/>
  <c r="F86" i="4"/>
  <c r="G86" i="4" s="1"/>
  <c r="H86" i="4" s="1"/>
  <c r="F85" i="4"/>
  <c r="G85" i="4" s="1"/>
  <c r="H85" i="4" s="1"/>
  <c r="F84" i="4"/>
  <c r="G84" i="4" s="1"/>
  <c r="H84" i="4" s="1"/>
  <c r="F83" i="4"/>
  <c r="G83" i="4" s="1"/>
  <c r="H83" i="4" s="1"/>
  <c r="F82" i="4"/>
  <c r="G82" i="4" s="1"/>
  <c r="H82" i="4" s="1"/>
  <c r="F81" i="4"/>
  <c r="G81" i="4" s="1"/>
  <c r="H81" i="4" s="1"/>
  <c r="F80" i="4"/>
  <c r="G80" i="4" s="1"/>
  <c r="H80" i="4" s="1"/>
  <c r="F79" i="4"/>
  <c r="G79" i="4" s="1"/>
  <c r="H79" i="4" s="1"/>
  <c r="F78" i="4"/>
  <c r="G78" i="4" s="1"/>
  <c r="H78" i="4" s="1"/>
  <c r="F77" i="4"/>
  <c r="G77" i="4" s="1"/>
  <c r="H77" i="4" s="1"/>
  <c r="F76" i="4"/>
  <c r="G76" i="4" s="1"/>
  <c r="H76" i="4" s="1"/>
  <c r="F75" i="4"/>
  <c r="G75" i="4" s="1"/>
  <c r="H75" i="4" s="1"/>
  <c r="F74" i="4"/>
  <c r="G74" i="4" s="1"/>
  <c r="H74" i="4" s="1"/>
  <c r="F73" i="4"/>
  <c r="G73" i="4" s="1"/>
  <c r="H73" i="4" s="1"/>
  <c r="F72" i="4"/>
  <c r="G72" i="4" s="1"/>
  <c r="H72" i="4" s="1"/>
  <c r="F71" i="4"/>
  <c r="G71" i="4" s="1"/>
  <c r="H71" i="4" s="1"/>
  <c r="F70" i="4"/>
  <c r="G70" i="4" s="1"/>
  <c r="H70" i="4" s="1"/>
  <c r="F69" i="4"/>
  <c r="G69" i="4" s="1"/>
  <c r="H69" i="4" s="1"/>
  <c r="F68" i="4"/>
  <c r="G68" i="4" s="1"/>
  <c r="H68" i="4" s="1"/>
  <c r="F67" i="4"/>
  <c r="G67" i="4" s="1"/>
  <c r="H67" i="4" s="1"/>
  <c r="F66" i="4"/>
  <c r="G66" i="4" s="1"/>
  <c r="H66" i="4" s="1"/>
  <c r="F65" i="4"/>
  <c r="G65" i="4" s="1"/>
  <c r="H65" i="4" s="1"/>
  <c r="F64" i="4"/>
  <c r="G64" i="4" s="1"/>
  <c r="H64" i="4" s="1"/>
  <c r="F63" i="4"/>
  <c r="G63" i="4" s="1"/>
  <c r="H63" i="4" s="1"/>
  <c r="F62" i="4"/>
  <c r="G62" i="4" s="1"/>
  <c r="H62" i="4" s="1"/>
  <c r="F61" i="4"/>
  <c r="G61" i="4" s="1"/>
  <c r="H61" i="4" s="1"/>
  <c r="F60" i="4"/>
  <c r="G60" i="4" s="1"/>
  <c r="H60" i="4" s="1"/>
  <c r="F59" i="4"/>
  <c r="G59" i="4" s="1"/>
  <c r="H59" i="4" s="1"/>
  <c r="F58" i="4"/>
  <c r="G58" i="4" s="1"/>
  <c r="H58" i="4" s="1"/>
  <c r="F57" i="4"/>
  <c r="G57" i="4" s="1"/>
  <c r="H57" i="4" s="1"/>
  <c r="F56" i="4"/>
  <c r="G56" i="4" s="1"/>
  <c r="H56" i="4" s="1"/>
  <c r="F55" i="4"/>
  <c r="G55" i="4" s="1"/>
  <c r="H55" i="4" s="1"/>
  <c r="F54" i="4"/>
  <c r="G54" i="4" s="1"/>
  <c r="H54" i="4" s="1"/>
  <c r="F53" i="4"/>
  <c r="G53" i="4" s="1"/>
  <c r="H53" i="4" s="1"/>
  <c r="F52" i="4"/>
  <c r="G52" i="4" s="1"/>
  <c r="H52" i="4" s="1"/>
  <c r="F51" i="4"/>
  <c r="G51" i="4" s="1"/>
  <c r="H51" i="4" s="1"/>
  <c r="F50" i="4"/>
  <c r="G50" i="4" s="1"/>
  <c r="H50" i="4" s="1"/>
  <c r="F49" i="4"/>
  <c r="G49" i="4" s="1"/>
  <c r="H49" i="4" s="1"/>
  <c r="F48" i="4"/>
  <c r="G48" i="4" s="1"/>
  <c r="H48" i="4" s="1"/>
  <c r="F47" i="4"/>
  <c r="G47" i="4" s="1"/>
  <c r="H47" i="4" s="1"/>
  <c r="F46" i="4"/>
  <c r="G46" i="4" s="1"/>
  <c r="H46" i="4" s="1"/>
  <c r="F45" i="4"/>
  <c r="G45" i="4" s="1"/>
  <c r="H45" i="4" s="1"/>
  <c r="F44" i="4"/>
  <c r="G44" i="4" s="1"/>
  <c r="H44" i="4" s="1"/>
  <c r="F43" i="4"/>
  <c r="G43" i="4" s="1"/>
  <c r="H43" i="4" s="1"/>
  <c r="F42" i="4"/>
  <c r="G42" i="4" s="1"/>
  <c r="H42" i="4" s="1"/>
  <c r="F41" i="4"/>
  <c r="G41" i="4" s="1"/>
  <c r="H41" i="4" s="1"/>
  <c r="F40" i="4"/>
  <c r="G40" i="4" s="1"/>
  <c r="H40" i="4" s="1"/>
  <c r="F39" i="4"/>
  <c r="G39" i="4" s="1"/>
  <c r="H39" i="4" s="1"/>
  <c r="F38" i="4"/>
  <c r="G38" i="4" s="1"/>
  <c r="H38" i="4" s="1"/>
  <c r="F37" i="4"/>
  <c r="G37" i="4" s="1"/>
  <c r="H37" i="4" s="1"/>
  <c r="F36" i="4"/>
  <c r="G36" i="4" s="1"/>
  <c r="H36" i="4" s="1"/>
  <c r="F35" i="4"/>
  <c r="G35" i="4" s="1"/>
  <c r="H35" i="4" s="1"/>
  <c r="F34" i="4"/>
  <c r="G34" i="4" s="1"/>
  <c r="H34" i="4" s="1"/>
  <c r="F33" i="4"/>
  <c r="G33" i="4" s="1"/>
  <c r="H33" i="4" s="1"/>
  <c r="F32" i="4"/>
  <c r="G32" i="4" s="1"/>
  <c r="H32" i="4" s="1"/>
  <c r="F31" i="4"/>
  <c r="G31" i="4" s="1"/>
  <c r="H31" i="4" s="1"/>
  <c r="F30" i="4"/>
  <c r="G30" i="4" s="1"/>
  <c r="H30" i="4" s="1"/>
  <c r="F29" i="4"/>
  <c r="G29" i="4" s="1"/>
  <c r="H29" i="4" s="1"/>
  <c r="F28" i="4"/>
  <c r="G28" i="4" s="1"/>
  <c r="H28" i="4" s="1"/>
  <c r="F27" i="4"/>
  <c r="G27" i="4" s="1"/>
  <c r="H27" i="4" s="1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H19" i="4" s="1"/>
  <c r="F18" i="4"/>
  <c r="G18" i="4" s="1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G2" i="4" s="1"/>
  <c r="H2" i="4" s="1"/>
  <c r="F379" i="3"/>
  <c r="G379" i="3" s="1"/>
  <c r="H379" i="3" s="1"/>
  <c r="F378" i="3"/>
  <c r="G378" i="3" s="1"/>
  <c r="H378" i="3" s="1"/>
  <c r="F377" i="3"/>
  <c r="G377" i="3" s="1"/>
  <c r="H377" i="3" s="1"/>
  <c r="F376" i="3"/>
  <c r="G376" i="3" s="1"/>
  <c r="H376" i="3" s="1"/>
  <c r="F375" i="3"/>
  <c r="G375" i="3" s="1"/>
  <c r="H375" i="3" s="1"/>
  <c r="F374" i="3"/>
  <c r="G374" i="3" s="1"/>
  <c r="H374" i="3" s="1"/>
  <c r="F373" i="3"/>
  <c r="G373" i="3" s="1"/>
  <c r="H373" i="3" s="1"/>
  <c r="F372" i="3"/>
  <c r="G372" i="3" s="1"/>
  <c r="H372" i="3" s="1"/>
  <c r="F371" i="3"/>
  <c r="G371" i="3" s="1"/>
  <c r="H371" i="3" s="1"/>
  <c r="F370" i="3"/>
  <c r="G370" i="3" s="1"/>
  <c r="H370" i="3" s="1"/>
  <c r="F369" i="3"/>
  <c r="G369" i="3" s="1"/>
  <c r="H369" i="3" s="1"/>
  <c r="F368" i="3"/>
  <c r="G368" i="3" s="1"/>
  <c r="H368" i="3" s="1"/>
  <c r="F367" i="3"/>
  <c r="G367" i="3" s="1"/>
  <c r="H367" i="3" s="1"/>
  <c r="F366" i="3"/>
  <c r="G366" i="3" s="1"/>
  <c r="H366" i="3" s="1"/>
  <c r="F365" i="3"/>
  <c r="G365" i="3" s="1"/>
  <c r="H365" i="3" s="1"/>
  <c r="F364" i="3"/>
  <c r="G364" i="3" s="1"/>
  <c r="H364" i="3" s="1"/>
  <c r="F363" i="3"/>
  <c r="G363" i="3" s="1"/>
  <c r="H363" i="3" s="1"/>
  <c r="F362" i="3"/>
  <c r="G362" i="3" s="1"/>
  <c r="H362" i="3" s="1"/>
  <c r="F361" i="3"/>
  <c r="G361" i="3" s="1"/>
  <c r="H361" i="3" s="1"/>
  <c r="F360" i="3"/>
  <c r="G360" i="3" s="1"/>
  <c r="H360" i="3" s="1"/>
  <c r="F359" i="3"/>
  <c r="G359" i="3" s="1"/>
  <c r="H359" i="3" s="1"/>
  <c r="F358" i="3"/>
  <c r="G358" i="3" s="1"/>
  <c r="H358" i="3" s="1"/>
  <c r="F357" i="3"/>
  <c r="G357" i="3" s="1"/>
  <c r="H357" i="3" s="1"/>
  <c r="F356" i="3"/>
  <c r="G356" i="3" s="1"/>
  <c r="H356" i="3" s="1"/>
  <c r="F355" i="3"/>
  <c r="G355" i="3" s="1"/>
  <c r="H355" i="3" s="1"/>
  <c r="F354" i="3"/>
  <c r="G354" i="3" s="1"/>
  <c r="H354" i="3" s="1"/>
  <c r="F353" i="3"/>
  <c r="G353" i="3" s="1"/>
  <c r="H353" i="3" s="1"/>
  <c r="F352" i="3"/>
  <c r="G352" i="3" s="1"/>
  <c r="H352" i="3" s="1"/>
  <c r="F351" i="3"/>
  <c r="G351" i="3" s="1"/>
  <c r="H351" i="3" s="1"/>
  <c r="F350" i="3"/>
  <c r="G350" i="3" s="1"/>
  <c r="H350" i="3" s="1"/>
  <c r="F349" i="3"/>
  <c r="G349" i="3" s="1"/>
  <c r="H349" i="3" s="1"/>
  <c r="F348" i="3"/>
  <c r="G348" i="3" s="1"/>
  <c r="H348" i="3" s="1"/>
  <c r="F347" i="3"/>
  <c r="G347" i="3" s="1"/>
  <c r="H347" i="3" s="1"/>
  <c r="F346" i="3"/>
  <c r="G346" i="3" s="1"/>
  <c r="H346" i="3" s="1"/>
  <c r="F345" i="3"/>
  <c r="G345" i="3" s="1"/>
  <c r="H345" i="3" s="1"/>
  <c r="F344" i="3"/>
  <c r="G344" i="3" s="1"/>
  <c r="H344" i="3" s="1"/>
  <c r="F343" i="3"/>
  <c r="G343" i="3" s="1"/>
  <c r="H343" i="3" s="1"/>
  <c r="F342" i="3"/>
  <c r="G342" i="3" s="1"/>
  <c r="H342" i="3" s="1"/>
  <c r="F341" i="3"/>
  <c r="G341" i="3" s="1"/>
  <c r="H341" i="3" s="1"/>
  <c r="F340" i="3"/>
  <c r="G340" i="3" s="1"/>
  <c r="H340" i="3" s="1"/>
  <c r="F339" i="3"/>
  <c r="G339" i="3" s="1"/>
  <c r="H339" i="3" s="1"/>
  <c r="F338" i="3"/>
  <c r="G338" i="3" s="1"/>
  <c r="H338" i="3" s="1"/>
  <c r="F337" i="3"/>
  <c r="G337" i="3" s="1"/>
  <c r="H337" i="3" s="1"/>
  <c r="F336" i="3"/>
  <c r="G336" i="3" s="1"/>
  <c r="H336" i="3" s="1"/>
  <c r="F335" i="3"/>
  <c r="G335" i="3" s="1"/>
  <c r="H335" i="3" s="1"/>
  <c r="F334" i="3"/>
  <c r="G334" i="3" s="1"/>
  <c r="H334" i="3" s="1"/>
  <c r="F333" i="3"/>
  <c r="G333" i="3" s="1"/>
  <c r="H333" i="3" s="1"/>
  <c r="F332" i="3"/>
  <c r="G332" i="3" s="1"/>
  <c r="H332" i="3" s="1"/>
  <c r="F331" i="3"/>
  <c r="G331" i="3" s="1"/>
  <c r="H331" i="3" s="1"/>
  <c r="F330" i="3"/>
  <c r="G330" i="3" s="1"/>
  <c r="H330" i="3" s="1"/>
  <c r="F329" i="3"/>
  <c r="G329" i="3" s="1"/>
  <c r="H329" i="3" s="1"/>
  <c r="F328" i="3"/>
  <c r="G328" i="3" s="1"/>
  <c r="H328" i="3" s="1"/>
  <c r="F327" i="3"/>
  <c r="G327" i="3" s="1"/>
  <c r="H327" i="3" s="1"/>
  <c r="F326" i="3"/>
  <c r="G326" i="3" s="1"/>
  <c r="H326" i="3" s="1"/>
  <c r="F325" i="3"/>
  <c r="G325" i="3" s="1"/>
  <c r="H325" i="3" s="1"/>
  <c r="F324" i="3"/>
  <c r="G324" i="3" s="1"/>
  <c r="H324" i="3" s="1"/>
  <c r="F323" i="3"/>
  <c r="G323" i="3" s="1"/>
  <c r="H323" i="3" s="1"/>
  <c r="F322" i="3"/>
  <c r="G322" i="3" s="1"/>
  <c r="H322" i="3" s="1"/>
  <c r="F321" i="3"/>
  <c r="G321" i="3" s="1"/>
  <c r="H321" i="3" s="1"/>
  <c r="F320" i="3"/>
  <c r="G320" i="3" s="1"/>
  <c r="H320" i="3" s="1"/>
  <c r="F319" i="3"/>
  <c r="G319" i="3" s="1"/>
  <c r="H319" i="3" s="1"/>
  <c r="F318" i="3"/>
  <c r="G318" i="3" s="1"/>
  <c r="H318" i="3" s="1"/>
  <c r="F317" i="3"/>
  <c r="G317" i="3" s="1"/>
  <c r="H317" i="3" s="1"/>
  <c r="F316" i="3"/>
  <c r="G316" i="3" s="1"/>
  <c r="H316" i="3" s="1"/>
  <c r="F315" i="3"/>
  <c r="G315" i="3" s="1"/>
  <c r="H315" i="3" s="1"/>
  <c r="F314" i="3"/>
  <c r="G314" i="3" s="1"/>
  <c r="H314" i="3" s="1"/>
  <c r="F313" i="3"/>
  <c r="G313" i="3" s="1"/>
  <c r="H313" i="3" s="1"/>
  <c r="F312" i="3"/>
  <c r="G312" i="3" s="1"/>
  <c r="H312" i="3" s="1"/>
  <c r="F311" i="3"/>
  <c r="G311" i="3" s="1"/>
  <c r="H311" i="3" s="1"/>
  <c r="F310" i="3"/>
  <c r="G310" i="3" s="1"/>
  <c r="H310" i="3" s="1"/>
  <c r="F309" i="3"/>
  <c r="G309" i="3" s="1"/>
  <c r="H309" i="3" s="1"/>
  <c r="F308" i="3"/>
  <c r="G308" i="3" s="1"/>
  <c r="H308" i="3" s="1"/>
  <c r="F307" i="3"/>
  <c r="G307" i="3" s="1"/>
  <c r="H307" i="3" s="1"/>
  <c r="F306" i="3"/>
  <c r="G306" i="3" s="1"/>
  <c r="H306" i="3" s="1"/>
  <c r="F305" i="3"/>
  <c r="G305" i="3" s="1"/>
  <c r="H305" i="3" s="1"/>
  <c r="F304" i="3"/>
  <c r="G304" i="3" s="1"/>
  <c r="H304" i="3" s="1"/>
  <c r="F303" i="3"/>
  <c r="G303" i="3" s="1"/>
  <c r="H303" i="3" s="1"/>
  <c r="F302" i="3"/>
  <c r="G302" i="3" s="1"/>
  <c r="H302" i="3" s="1"/>
  <c r="F301" i="3"/>
  <c r="G301" i="3" s="1"/>
  <c r="H301" i="3" s="1"/>
  <c r="F300" i="3"/>
  <c r="G300" i="3" s="1"/>
  <c r="H300" i="3" s="1"/>
  <c r="F299" i="3"/>
  <c r="G299" i="3" s="1"/>
  <c r="H299" i="3" s="1"/>
  <c r="F298" i="3"/>
  <c r="G298" i="3" s="1"/>
  <c r="H298" i="3" s="1"/>
  <c r="F297" i="3"/>
  <c r="G297" i="3" s="1"/>
  <c r="H297" i="3" s="1"/>
  <c r="F296" i="3"/>
  <c r="G296" i="3" s="1"/>
  <c r="H296" i="3" s="1"/>
  <c r="F295" i="3"/>
  <c r="G295" i="3" s="1"/>
  <c r="H295" i="3" s="1"/>
  <c r="F294" i="3"/>
  <c r="G294" i="3" s="1"/>
  <c r="H294" i="3" s="1"/>
  <c r="F293" i="3"/>
  <c r="G293" i="3" s="1"/>
  <c r="H293" i="3" s="1"/>
  <c r="F292" i="3"/>
  <c r="G292" i="3" s="1"/>
  <c r="H292" i="3" s="1"/>
  <c r="F291" i="3"/>
  <c r="G291" i="3" s="1"/>
  <c r="H291" i="3" s="1"/>
  <c r="F290" i="3"/>
  <c r="G290" i="3" s="1"/>
  <c r="H290" i="3" s="1"/>
  <c r="F289" i="3"/>
  <c r="G289" i="3" s="1"/>
  <c r="H289" i="3" s="1"/>
  <c r="F288" i="3"/>
  <c r="G288" i="3" s="1"/>
  <c r="H288" i="3" s="1"/>
  <c r="F287" i="3"/>
  <c r="G287" i="3" s="1"/>
  <c r="H287" i="3" s="1"/>
  <c r="F286" i="3"/>
  <c r="G286" i="3" s="1"/>
  <c r="H286" i="3" s="1"/>
  <c r="F285" i="3"/>
  <c r="G285" i="3" s="1"/>
  <c r="H285" i="3" s="1"/>
  <c r="F284" i="3"/>
  <c r="G284" i="3" s="1"/>
  <c r="H284" i="3" s="1"/>
  <c r="F283" i="3"/>
  <c r="G283" i="3" s="1"/>
  <c r="H283" i="3" s="1"/>
  <c r="F282" i="3"/>
  <c r="G282" i="3" s="1"/>
  <c r="H282" i="3" s="1"/>
  <c r="F281" i="3"/>
  <c r="G281" i="3" s="1"/>
  <c r="H281" i="3" s="1"/>
  <c r="F280" i="3"/>
  <c r="G280" i="3" s="1"/>
  <c r="H280" i="3" s="1"/>
  <c r="F279" i="3"/>
  <c r="G279" i="3" s="1"/>
  <c r="H279" i="3" s="1"/>
  <c r="F278" i="3"/>
  <c r="G278" i="3" s="1"/>
  <c r="H278" i="3" s="1"/>
  <c r="F277" i="3"/>
  <c r="G277" i="3" s="1"/>
  <c r="H277" i="3" s="1"/>
  <c r="F276" i="3"/>
  <c r="G276" i="3" s="1"/>
  <c r="H276" i="3" s="1"/>
  <c r="F275" i="3"/>
  <c r="G275" i="3" s="1"/>
  <c r="H275" i="3" s="1"/>
  <c r="F274" i="3"/>
  <c r="G274" i="3" s="1"/>
  <c r="H274" i="3" s="1"/>
  <c r="F273" i="3"/>
  <c r="G273" i="3" s="1"/>
  <c r="H273" i="3" s="1"/>
  <c r="F272" i="3"/>
  <c r="G272" i="3" s="1"/>
  <c r="H272" i="3" s="1"/>
  <c r="F271" i="3"/>
  <c r="G271" i="3" s="1"/>
  <c r="H271" i="3" s="1"/>
  <c r="F270" i="3"/>
  <c r="G270" i="3" s="1"/>
  <c r="H270" i="3" s="1"/>
  <c r="F269" i="3"/>
  <c r="G269" i="3" s="1"/>
  <c r="H269" i="3" s="1"/>
  <c r="F268" i="3"/>
  <c r="G268" i="3" s="1"/>
  <c r="H268" i="3" s="1"/>
  <c r="F267" i="3"/>
  <c r="G267" i="3" s="1"/>
  <c r="H267" i="3" s="1"/>
  <c r="F266" i="3"/>
  <c r="G266" i="3" s="1"/>
  <c r="H266" i="3" s="1"/>
  <c r="F265" i="3"/>
  <c r="G265" i="3" s="1"/>
  <c r="H265" i="3" s="1"/>
  <c r="F264" i="3"/>
  <c r="G264" i="3" s="1"/>
  <c r="H264" i="3" s="1"/>
  <c r="F263" i="3"/>
  <c r="G263" i="3" s="1"/>
  <c r="H263" i="3" s="1"/>
  <c r="F262" i="3"/>
  <c r="G262" i="3" s="1"/>
  <c r="H262" i="3" s="1"/>
  <c r="F261" i="3"/>
  <c r="G261" i="3" s="1"/>
  <c r="H261" i="3" s="1"/>
  <c r="F260" i="3"/>
  <c r="G260" i="3" s="1"/>
  <c r="H260" i="3" s="1"/>
  <c r="F259" i="3"/>
  <c r="G259" i="3" s="1"/>
  <c r="H259" i="3" s="1"/>
  <c r="F258" i="3"/>
  <c r="G258" i="3" s="1"/>
  <c r="H258" i="3" s="1"/>
  <c r="F257" i="3"/>
  <c r="G257" i="3" s="1"/>
  <c r="H257" i="3" s="1"/>
  <c r="F256" i="3"/>
  <c r="G256" i="3" s="1"/>
  <c r="H256" i="3" s="1"/>
  <c r="F255" i="3"/>
  <c r="G255" i="3" s="1"/>
  <c r="H255" i="3" s="1"/>
  <c r="F254" i="3"/>
  <c r="G254" i="3" s="1"/>
  <c r="H254" i="3" s="1"/>
  <c r="F253" i="3"/>
  <c r="G253" i="3" s="1"/>
  <c r="H253" i="3" s="1"/>
  <c r="F252" i="3"/>
  <c r="G252" i="3" s="1"/>
  <c r="H252" i="3" s="1"/>
  <c r="F251" i="3"/>
  <c r="G251" i="3" s="1"/>
  <c r="H251" i="3" s="1"/>
  <c r="F250" i="3"/>
  <c r="G250" i="3" s="1"/>
  <c r="H250" i="3" s="1"/>
  <c r="F249" i="3"/>
  <c r="G249" i="3" s="1"/>
  <c r="H249" i="3" s="1"/>
  <c r="F248" i="3"/>
  <c r="G248" i="3" s="1"/>
  <c r="H248" i="3" s="1"/>
  <c r="F247" i="3"/>
  <c r="G247" i="3" s="1"/>
  <c r="H247" i="3" s="1"/>
  <c r="F246" i="3"/>
  <c r="G246" i="3" s="1"/>
  <c r="H246" i="3" s="1"/>
  <c r="F245" i="3"/>
  <c r="G245" i="3" s="1"/>
  <c r="H245" i="3" s="1"/>
  <c r="F244" i="3"/>
  <c r="G244" i="3" s="1"/>
  <c r="H244" i="3" s="1"/>
  <c r="F243" i="3"/>
  <c r="G243" i="3" s="1"/>
  <c r="H243" i="3" s="1"/>
  <c r="F242" i="3"/>
  <c r="G242" i="3" s="1"/>
  <c r="H242" i="3" s="1"/>
  <c r="F241" i="3"/>
  <c r="G241" i="3" s="1"/>
  <c r="H241" i="3" s="1"/>
  <c r="F240" i="3"/>
  <c r="G240" i="3" s="1"/>
  <c r="H240" i="3" s="1"/>
  <c r="F239" i="3"/>
  <c r="G239" i="3" s="1"/>
  <c r="H239" i="3" s="1"/>
  <c r="F238" i="3"/>
  <c r="G238" i="3" s="1"/>
  <c r="H238" i="3" s="1"/>
  <c r="F237" i="3"/>
  <c r="G237" i="3" s="1"/>
  <c r="H237" i="3" s="1"/>
  <c r="F236" i="3"/>
  <c r="G236" i="3" s="1"/>
  <c r="H236" i="3" s="1"/>
  <c r="F235" i="3"/>
  <c r="G235" i="3" s="1"/>
  <c r="H235" i="3" s="1"/>
  <c r="F234" i="3"/>
  <c r="G234" i="3" s="1"/>
  <c r="H234" i="3" s="1"/>
  <c r="F233" i="3"/>
  <c r="G233" i="3" s="1"/>
  <c r="H233" i="3" s="1"/>
  <c r="F232" i="3"/>
  <c r="G232" i="3" s="1"/>
  <c r="H232" i="3" s="1"/>
  <c r="F231" i="3"/>
  <c r="G231" i="3" s="1"/>
  <c r="H231" i="3" s="1"/>
  <c r="F230" i="3"/>
  <c r="G230" i="3" s="1"/>
  <c r="H230" i="3" s="1"/>
  <c r="F229" i="3"/>
  <c r="G229" i="3" s="1"/>
  <c r="H229" i="3" s="1"/>
  <c r="F228" i="3"/>
  <c r="G228" i="3" s="1"/>
  <c r="H228" i="3" s="1"/>
  <c r="F227" i="3"/>
  <c r="G227" i="3" s="1"/>
  <c r="H227" i="3" s="1"/>
  <c r="F226" i="3"/>
  <c r="G226" i="3" s="1"/>
  <c r="H226" i="3" s="1"/>
  <c r="F225" i="3"/>
  <c r="G225" i="3" s="1"/>
  <c r="H225" i="3" s="1"/>
  <c r="F224" i="3"/>
  <c r="G224" i="3" s="1"/>
  <c r="H224" i="3" s="1"/>
  <c r="F223" i="3"/>
  <c r="G223" i="3" s="1"/>
  <c r="H223" i="3" s="1"/>
  <c r="F222" i="3"/>
  <c r="G222" i="3" s="1"/>
  <c r="H222" i="3" s="1"/>
  <c r="F221" i="3"/>
  <c r="G221" i="3" s="1"/>
  <c r="H221" i="3" s="1"/>
  <c r="F220" i="3"/>
  <c r="G220" i="3" s="1"/>
  <c r="H220" i="3" s="1"/>
  <c r="F219" i="3"/>
  <c r="G219" i="3" s="1"/>
  <c r="H219" i="3" s="1"/>
  <c r="F218" i="3"/>
  <c r="G218" i="3" s="1"/>
  <c r="H218" i="3" s="1"/>
  <c r="F217" i="3"/>
  <c r="G217" i="3" s="1"/>
  <c r="H217" i="3" s="1"/>
  <c r="F216" i="3"/>
  <c r="G216" i="3" s="1"/>
  <c r="H216" i="3" s="1"/>
  <c r="F215" i="3"/>
  <c r="G215" i="3" s="1"/>
  <c r="H215" i="3" s="1"/>
  <c r="F214" i="3"/>
  <c r="G214" i="3" s="1"/>
  <c r="H214" i="3" s="1"/>
  <c r="F213" i="3"/>
  <c r="G213" i="3" s="1"/>
  <c r="H213" i="3" s="1"/>
  <c r="F212" i="3"/>
  <c r="G212" i="3" s="1"/>
  <c r="H212" i="3" s="1"/>
  <c r="F211" i="3"/>
  <c r="G211" i="3" s="1"/>
  <c r="H211" i="3" s="1"/>
  <c r="F210" i="3"/>
  <c r="G210" i="3" s="1"/>
  <c r="H210" i="3" s="1"/>
  <c r="F209" i="3"/>
  <c r="G209" i="3" s="1"/>
  <c r="H209" i="3" s="1"/>
  <c r="F208" i="3"/>
  <c r="G208" i="3" s="1"/>
  <c r="H208" i="3" s="1"/>
  <c r="F207" i="3"/>
  <c r="G207" i="3" s="1"/>
  <c r="H207" i="3" s="1"/>
  <c r="F206" i="3"/>
  <c r="G206" i="3" s="1"/>
  <c r="H206" i="3" s="1"/>
  <c r="F205" i="3"/>
  <c r="G205" i="3" s="1"/>
  <c r="H205" i="3" s="1"/>
  <c r="F204" i="3"/>
  <c r="G204" i="3" s="1"/>
  <c r="H204" i="3" s="1"/>
  <c r="F203" i="3"/>
  <c r="G203" i="3" s="1"/>
  <c r="H203" i="3" s="1"/>
  <c r="F202" i="3"/>
  <c r="G202" i="3" s="1"/>
  <c r="H202" i="3" s="1"/>
  <c r="F201" i="3"/>
  <c r="G201" i="3" s="1"/>
  <c r="H201" i="3" s="1"/>
  <c r="F200" i="3"/>
  <c r="G200" i="3" s="1"/>
  <c r="H200" i="3" s="1"/>
  <c r="F199" i="3"/>
  <c r="G199" i="3" s="1"/>
  <c r="H199" i="3" s="1"/>
  <c r="F198" i="3"/>
  <c r="G198" i="3" s="1"/>
  <c r="H198" i="3" s="1"/>
  <c r="F197" i="3"/>
  <c r="G197" i="3" s="1"/>
  <c r="H197" i="3" s="1"/>
  <c r="F196" i="3"/>
  <c r="G196" i="3" s="1"/>
  <c r="H196" i="3" s="1"/>
  <c r="F195" i="3"/>
  <c r="G195" i="3" s="1"/>
  <c r="H195" i="3" s="1"/>
  <c r="F194" i="3"/>
  <c r="G194" i="3" s="1"/>
  <c r="H194" i="3" s="1"/>
  <c r="F193" i="3"/>
  <c r="G193" i="3" s="1"/>
  <c r="H193" i="3" s="1"/>
  <c r="F192" i="3"/>
  <c r="G192" i="3" s="1"/>
  <c r="H192" i="3" s="1"/>
  <c r="F191" i="3"/>
  <c r="G191" i="3" s="1"/>
  <c r="H191" i="3" s="1"/>
  <c r="F190" i="3"/>
  <c r="G190" i="3" s="1"/>
  <c r="H190" i="3" s="1"/>
  <c r="F189" i="3"/>
  <c r="G189" i="3" s="1"/>
  <c r="H189" i="3" s="1"/>
  <c r="F188" i="3"/>
  <c r="G188" i="3" s="1"/>
  <c r="H188" i="3" s="1"/>
  <c r="F187" i="3"/>
  <c r="G187" i="3" s="1"/>
  <c r="H187" i="3" s="1"/>
  <c r="F186" i="3"/>
  <c r="G186" i="3" s="1"/>
  <c r="H186" i="3" s="1"/>
  <c r="F185" i="3"/>
  <c r="G185" i="3" s="1"/>
  <c r="H185" i="3" s="1"/>
  <c r="F184" i="3"/>
  <c r="G184" i="3" s="1"/>
  <c r="H184" i="3" s="1"/>
  <c r="F183" i="3"/>
  <c r="G183" i="3" s="1"/>
  <c r="H183" i="3" s="1"/>
  <c r="F182" i="3"/>
  <c r="G182" i="3" s="1"/>
  <c r="H182" i="3" s="1"/>
  <c r="F181" i="3"/>
  <c r="G181" i="3" s="1"/>
  <c r="H181" i="3" s="1"/>
  <c r="F180" i="3"/>
  <c r="G180" i="3" s="1"/>
  <c r="H180" i="3" s="1"/>
  <c r="F179" i="3"/>
  <c r="G179" i="3" s="1"/>
  <c r="H179" i="3" s="1"/>
  <c r="F178" i="3"/>
  <c r="G178" i="3" s="1"/>
  <c r="H178" i="3" s="1"/>
  <c r="F177" i="3"/>
  <c r="G177" i="3" s="1"/>
  <c r="H177" i="3" s="1"/>
  <c r="F176" i="3"/>
  <c r="G176" i="3" s="1"/>
  <c r="H176" i="3" s="1"/>
  <c r="F175" i="3"/>
  <c r="G175" i="3" s="1"/>
  <c r="H175" i="3" s="1"/>
  <c r="F174" i="3"/>
  <c r="G174" i="3" s="1"/>
  <c r="H174" i="3" s="1"/>
  <c r="F173" i="3"/>
  <c r="G173" i="3" s="1"/>
  <c r="H173" i="3" s="1"/>
  <c r="F172" i="3"/>
  <c r="G172" i="3" s="1"/>
  <c r="H172" i="3" s="1"/>
  <c r="F171" i="3"/>
  <c r="G171" i="3" s="1"/>
  <c r="H171" i="3" s="1"/>
  <c r="F170" i="3"/>
  <c r="G170" i="3" s="1"/>
  <c r="H170" i="3" s="1"/>
  <c r="F169" i="3"/>
  <c r="G169" i="3" s="1"/>
  <c r="H169" i="3" s="1"/>
  <c r="F168" i="3"/>
  <c r="G168" i="3" s="1"/>
  <c r="H168" i="3" s="1"/>
  <c r="F167" i="3"/>
  <c r="G167" i="3" s="1"/>
  <c r="H167" i="3" s="1"/>
  <c r="F166" i="3"/>
  <c r="G166" i="3" s="1"/>
  <c r="H166" i="3" s="1"/>
  <c r="F165" i="3"/>
  <c r="G165" i="3" s="1"/>
  <c r="H165" i="3" s="1"/>
  <c r="F164" i="3"/>
  <c r="G164" i="3" s="1"/>
  <c r="H164" i="3" s="1"/>
  <c r="F163" i="3"/>
  <c r="G163" i="3" s="1"/>
  <c r="H163" i="3" s="1"/>
  <c r="F162" i="3"/>
  <c r="G162" i="3" s="1"/>
  <c r="H162" i="3" s="1"/>
  <c r="F161" i="3"/>
  <c r="G161" i="3" s="1"/>
  <c r="H161" i="3" s="1"/>
  <c r="F160" i="3"/>
  <c r="G160" i="3" s="1"/>
  <c r="H160" i="3" s="1"/>
  <c r="F159" i="3"/>
  <c r="G159" i="3" s="1"/>
  <c r="H159" i="3" s="1"/>
  <c r="F158" i="3"/>
  <c r="G158" i="3" s="1"/>
  <c r="H158" i="3" s="1"/>
  <c r="F157" i="3"/>
  <c r="G157" i="3" s="1"/>
  <c r="H157" i="3" s="1"/>
  <c r="F156" i="3"/>
  <c r="G156" i="3" s="1"/>
  <c r="H156" i="3" s="1"/>
  <c r="F155" i="3"/>
  <c r="G155" i="3" s="1"/>
  <c r="H155" i="3" s="1"/>
  <c r="F154" i="3"/>
  <c r="G154" i="3" s="1"/>
  <c r="H154" i="3" s="1"/>
  <c r="F153" i="3"/>
  <c r="G153" i="3" s="1"/>
  <c r="H153" i="3" s="1"/>
  <c r="F152" i="3"/>
  <c r="G152" i="3" s="1"/>
  <c r="H152" i="3" s="1"/>
  <c r="F151" i="3"/>
  <c r="G151" i="3" s="1"/>
  <c r="H151" i="3" s="1"/>
  <c r="F150" i="3"/>
  <c r="G150" i="3" s="1"/>
  <c r="H150" i="3" s="1"/>
  <c r="F149" i="3"/>
  <c r="G149" i="3" s="1"/>
  <c r="H149" i="3" s="1"/>
  <c r="F148" i="3"/>
  <c r="G148" i="3" s="1"/>
  <c r="H148" i="3" s="1"/>
  <c r="F147" i="3"/>
  <c r="G147" i="3" s="1"/>
  <c r="H147" i="3" s="1"/>
  <c r="F146" i="3"/>
  <c r="G146" i="3" s="1"/>
  <c r="H146" i="3" s="1"/>
  <c r="F145" i="3"/>
  <c r="G145" i="3" s="1"/>
  <c r="H145" i="3" s="1"/>
  <c r="F144" i="3"/>
  <c r="G144" i="3" s="1"/>
  <c r="H144" i="3" s="1"/>
  <c r="F143" i="3"/>
  <c r="G143" i="3" s="1"/>
  <c r="H143" i="3" s="1"/>
  <c r="F142" i="3"/>
  <c r="G142" i="3" s="1"/>
  <c r="H142" i="3" s="1"/>
  <c r="F141" i="3"/>
  <c r="G141" i="3" s="1"/>
  <c r="H141" i="3" s="1"/>
  <c r="F140" i="3"/>
  <c r="G140" i="3" s="1"/>
  <c r="H140" i="3" s="1"/>
  <c r="F139" i="3"/>
  <c r="G139" i="3" s="1"/>
  <c r="H139" i="3" s="1"/>
  <c r="F138" i="3"/>
  <c r="G138" i="3" s="1"/>
  <c r="H138" i="3" s="1"/>
  <c r="F137" i="3"/>
  <c r="G137" i="3" s="1"/>
  <c r="H137" i="3" s="1"/>
  <c r="F136" i="3"/>
  <c r="G136" i="3" s="1"/>
  <c r="H136" i="3" s="1"/>
  <c r="F135" i="3"/>
  <c r="G135" i="3" s="1"/>
  <c r="H135" i="3" s="1"/>
  <c r="F134" i="3"/>
  <c r="G134" i="3" s="1"/>
  <c r="H134" i="3" s="1"/>
  <c r="F133" i="3"/>
  <c r="G133" i="3" s="1"/>
  <c r="H133" i="3" s="1"/>
  <c r="F132" i="3"/>
  <c r="G132" i="3" s="1"/>
  <c r="H132" i="3" s="1"/>
  <c r="F131" i="3"/>
  <c r="G131" i="3" s="1"/>
  <c r="H131" i="3" s="1"/>
  <c r="F130" i="3"/>
  <c r="G130" i="3" s="1"/>
  <c r="H130" i="3" s="1"/>
  <c r="F129" i="3"/>
  <c r="G129" i="3" s="1"/>
  <c r="H129" i="3" s="1"/>
  <c r="F128" i="3"/>
  <c r="G128" i="3" s="1"/>
  <c r="H128" i="3" s="1"/>
  <c r="F127" i="3"/>
  <c r="G127" i="3" s="1"/>
  <c r="H127" i="3" s="1"/>
  <c r="F126" i="3"/>
  <c r="G126" i="3" s="1"/>
  <c r="H126" i="3" s="1"/>
  <c r="F125" i="3"/>
  <c r="G125" i="3" s="1"/>
  <c r="H125" i="3" s="1"/>
  <c r="F124" i="3"/>
  <c r="G124" i="3" s="1"/>
  <c r="H124" i="3" s="1"/>
  <c r="F123" i="3"/>
  <c r="G123" i="3" s="1"/>
  <c r="H123" i="3" s="1"/>
  <c r="F122" i="3"/>
  <c r="G122" i="3" s="1"/>
  <c r="H122" i="3" s="1"/>
  <c r="F121" i="3"/>
  <c r="G121" i="3" s="1"/>
  <c r="H121" i="3" s="1"/>
  <c r="F120" i="3"/>
  <c r="G120" i="3" s="1"/>
  <c r="H120" i="3" s="1"/>
  <c r="F119" i="3"/>
  <c r="G119" i="3" s="1"/>
  <c r="H119" i="3" s="1"/>
  <c r="F118" i="3"/>
  <c r="G118" i="3" s="1"/>
  <c r="H118" i="3" s="1"/>
  <c r="F117" i="3"/>
  <c r="G117" i="3" s="1"/>
  <c r="H117" i="3" s="1"/>
  <c r="F116" i="3"/>
  <c r="G116" i="3" s="1"/>
  <c r="H116" i="3" s="1"/>
  <c r="F115" i="3"/>
  <c r="G115" i="3" s="1"/>
  <c r="H115" i="3" s="1"/>
  <c r="F114" i="3"/>
  <c r="G114" i="3" s="1"/>
  <c r="H114" i="3" s="1"/>
  <c r="F113" i="3"/>
  <c r="G113" i="3" s="1"/>
  <c r="H113" i="3" s="1"/>
  <c r="F112" i="3"/>
  <c r="G112" i="3" s="1"/>
  <c r="H112" i="3" s="1"/>
  <c r="F111" i="3"/>
  <c r="G111" i="3" s="1"/>
  <c r="H111" i="3" s="1"/>
  <c r="F110" i="3"/>
  <c r="G110" i="3" s="1"/>
  <c r="H110" i="3" s="1"/>
  <c r="F109" i="3"/>
  <c r="G109" i="3" s="1"/>
  <c r="H109" i="3" s="1"/>
  <c r="F108" i="3"/>
  <c r="G108" i="3" s="1"/>
  <c r="H108" i="3" s="1"/>
  <c r="F107" i="3"/>
  <c r="G107" i="3" s="1"/>
  <c r="H107" i="3" s="1"/>
  <c r="F106" i="3"/>
  <c r="G106" i="3" s="1"/>
  <c r="H106" i="3" s="1"/>
  <c r="F105" i="3"/>
  <c r="G105" i="3" s="1"/>
  <c r="H105" i="3" s="1"/>
  <c r="F104" i="3"/>
  <c r="G104" i="3" s="1"/>
  <c r="H104" i="3" s="1"/>
  <c r="F103" i="3"/>
  <c r="G103" i="3" s="1"/>
  <c r="H103" i="3" s="1"/>
  <c r="F102" i="3"/>
  <c r="G102" i="3" s="1"/>
  <c r="H102" i="3" s="1"/>
  <c r="F101" i="3"/>
  <c r="G101" i="3" s="1"/>
  <c r="H101" i="3" s="1"/>
  <c r="F100" i="3"/>
  <c r="G100" i="3" s="1"/>
  <c r="H100" i="3" s="1"/>
  <c r="F99" i="3"/>
  <c r="G99" i="3" s="1"/>
  <c r="H99" i="3" s="1"/>
  <c r="F98" i="3"/>
  <c r="G98" i="3" s="1"/>
  <c r="H98" i="3" s="1"/>
  <c r="F97" i="3"/>
  <c r="G97" i="3" s="1"/>
  <c r="H97" i="3" s="1"/>
  <c r="F96" i="3"/>
  <c r="G96" i="3" s="1"/>
  <c r="H96" i="3" s="1"/>
  <c r="F95" i="3"/>
  <c r="G95" i="3" s="1"/>
  <c r="H95" i="3" s="1"/>
  <c r="F94" i="3"/>
  <c r="G94" i="3" s="1"/>
  <c r="H94" i="3" s="1"/>
  <c r="F93" i="3"/>
  <c r="G93" i="3" s="1"/>
  <c r="H93" i="3" s="1"/>
  <c r="F92" i="3"/>
  <c r="G92" i="3" s="1"/>
  <c r="H92" i="3" s="1"/>
  <c r="F91" i="3"/>
  <c r="G91" i="3" s="1"/>
  <c r="H91" i="3" s="1"/>
  <c r="F90" i="3"/>
  <c r="G90" i="3" s="1"/>
  <c r="H90" i="3" s="1"/>
  <c r="F89" i="3"/>
  <c r="G89" i="3" s="1"/>
  <c r="H89" i="3" s="1"/>
  <c r="F88" i="3"/>
  <c r="G88" i="3" s="1"/>
  <c r="H88" i="3" s="1"/>
  <c r="F87" i="3"/>
  <c r="G87" i="3" s="1"/>
  <c r="H87" i="3" s="1"/>
  <c r="F86" i="3"/>
  <c r="G86" i="3" s="1"/>
  <c r="H86" i="3" s="1"/>
  <c r="F85" i="3"/>
  <c r="G85" i="3" s="1"/>
  <c r="H85" i="3" s="1"/>
  <c r="F84" i="3"/>
  <c r="G84" i="3" s="1"/>
  <c r="H84" i="3" s="1"/>
  <c r="F83" i="3"/>
  <c r="G83" i="3" s="1"/>
  <c r="H83" i="3" s="1"/>
  <c r="F82" i="3"/>
  <c r="G82" i="3" s="1"/>
  <c r="H82" i="3" s="1"/>
  <c r="F81" i="3"/>
  <c r="G81" i="3" s="1"/>
  <c r="H81" i="3" s="1"/>
  <c r="F80" i="3"/>
  <c r="G80" i="3" s="1"/>
  <c r="H80" i="3" s="1"/>
  <c r="F79" i="3"/>
  <c r="G79" i="3" s="1"/>
  <c r="H79" i="3" s="1"/>
  <c r="F78" i="3"/>
  <c r="G78" i="3" s="1"/>
  <c r="H78" i="3" s="1"/>
  <c r="F77" i="3"/>
  <c r="G77" i="3" s="1"/>
  <c r="H77" i="3" s="1"/>
  <c r="G76" i="3"/>
  <c r="H76" i="3" s="1"/>
  <c r="F76" i="3"/>
  <c r="F75" i="3"/>
  <c r="G75" i="3" s="1"/>
  <c r="H75" i="3" s="1"/>
  <c r="F74" i="3"/>
  <c r="G74" i="3" s="1"/>
  <c r="H74" i="3" s="1"/>
  <c r="F73" i="3"/>
  <c r="G73" i="3" s="1"/>
  <c r="H73" i="3" s="1"/>
  <c r="F72" i="3"/>
  <c r="G72" i="3" s="1"/>
  <c r="H72" i="3" s="1"/>
  <c r="F71" i="3"/>
  <c r="G71" i="3" s="1"/>
  <c r="H71" i="3" s="1"/>
  <c r="F70" i="3"/>
  <c r="G70" i="3" s="1"/>
  <c r="H70" i="3" s="1"/>
  <c r="F69" i="3"/>
  <c r="G69" i="3" s="1"/>
  <c r="H69" i="3" s="1"/>
  <c r="F68" i="3"/>
  <c r="G68" i="3" s="1"/>
  <c r="H68" i="3" s="1"/>
  <c r="F67" i="3"/>
  <c r="G67" i="3" s="1"/>
  <c r="H67" i="3" s="1"/>
  <c r="F66" i="3"/>
  <c r="G66" i="3" s="1"/>
  <c r="H66" i="3" s="1"/>
  <c r="F65" i="3"/>
  <c r="G65" i="3" s="1"/>
  <c r="H65" i="3" s="1"/>
  <c r="F64" i="3"/>
  <c r="G64" i="3" s="1"/>
  <c r="H64" i="3" s="1"/>
  <c r="F63" i="3"/>
  <c r="G63" i="3" s="1"/>
  <c r="H63" i="3" s="1"/>
  <c r="F62" i="3"/>
  <c r="G62" i="3" s="1"/>
  <c r="H62" i="3" s="1"/>
  <c r="F61" i="3"/>
  <c r="G61" i="3" s="1"/>
  <c r="H61" i="3" s="1"/>
  <c r="F60" i="3"/>
  <c r="G60" i="3" s="1"/>
  <c r="H60" i="3" s="1"/>
  <c r="F59" i="3"/>
  <c r="G59" i="3" s="1"/>
  <c r="H59" i="3" s="1"/>
  <c r="F58" i="3"/>
  <c r="G58" i="3" s="1"/>
  <c r="H58" i="3" s="1"/>
  <c r="F57" i="3"/>
  <c r="G57" i="3" s="1"/>
  <c r="H57" i="3" s="1"/>
  <c r="F56" i="3"/>
  <c r="G56" i="3" s="1"/>
  <c r="H56" i="3" s="1"/>
  <c r="F55" i="3"/>
  <c r="G55" i="3" s="1"/>
  <c r="H55" i="3" s="1"/>
  <c r="F54" i="3"/>
  <c r="G54" i="3" s="1"/>
  <c r="H54" i="3" s="1"/>
  <c r="F53" i="3"/>
  <c r="G53" i="3" s="1"/>
  <c r="H53" i="3" s="1"/>
  <c r="F52" i="3"/>
  <c r="G52" i="3" s="1"/>
  <c r="H52" i="3" s="1"/>
  <c r="F51" i="3"/>
  <c r="G51" i="3" s="1"/>
  <c r="H51" i="3" s="1"/>
  <c r="F50" i="3"/>
  <c r="G50" i="3" s="1"/>
  <c r="H50" i="3" s="1"/>
  <c r="F49" i="3"/>
  <c r="G49" i="3" s="1"/>
  <c r="H49" i="3" s="1"/>
  <c r="F48" i="3"/>
  <c r="G48" i="3" s="1"/>
  <c r="H48" i="3" s="1"/>
  <c r="F47" i="3"/>
  <c r="G47" i="3" s="1"/>
  <c r="H47" i="3" s="1"/>
  <c r="F46" i="3"/>
  <c r="G46" i="3" s="1"/>
  <c r="H46" i="3" s="1"/>
  <c r="F45" i="3"/>
  <c r="G45" i="3" s="1"/>
  <c r="H45" i="3" s="1"/>
  <c r="F44" i="3"/>
  <c r="G44" i="3" s="1"/>
  <c r="H44" i="3" s="1"/>
  <c r="F43" i="3"/>
  <c r="G43" i="3" s="1"/>
  <c r="H43" i="3" s="1"/>
  <c r="F42" i="3"/>
  <c r="G42" i="3" s="1"/>
  <c r="H42" i="3" s="1"/>
  <c r="F41" i="3"/>
  <c r="G41" i="3" s="1"/>
  <c r="H41" i="3" s="1"/>
  <c r="F40" i="3"/>
  <c r="G40" i="3" s="1"/>
  <c r="H40" i="3" s="1"/>
  <c r="F39" i="3"/>
  <c r="G39" i="3" s="1"/>
  <c r="H39" i="3" s="1"/>
  <c r="F38" i="3"/>
  <c r="G38" i="3" s="1"/>
  <c r="H38" i="3" s="1"/>
  <c r="F37" i="3"/>
  <c r="G37" i="3" s="1"/>
  <c r="H37" i="3" s="1"/>
  <c r="F36" i="3"/>
  <c r="G36" i="3" s="1"/>
  <c r="H36" i="3" s="1"/>
  <c r="F35" i="3"/>
  <c r="G35" i="3" s="1"/>
  <c r="H35" i="3" s="1"/>
  <c r="F34" i="3"/>
  <c r="G34" i="3" s="1"/>
  <c r="H34" i="3" s="1"/>
  <c r="F33" i="3"/>
  <c r="G33" i="3" s="1"/>
  <c r="H33" i="3" s="1"/>
  <c r="F32" i="3"/>
  <c r="G32" i="3" s="1"/>
  <c r="H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F14" i="3"/>
  <c r="G14" i="3" s="1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F6" i="3"/>
  <c r="G6" i="3" s="1"/>
  <c r="H6" i="3" s="1"/>
  <c r="F5" i="3"/>
  <c r="G5" i="3" s="1"/>
  <c r="H5" i="3" s="1"/>
  <c r="F4" i="3"/>
  <c r="G4" i="3" s="1"/>
  <c r="H4" i="3" s="1"/>
  <c r="F3" i="3"/>
  <c r="G3" i="3" s="1"/>
  <c r="H3" i="3" s="1"/>
  <c r="F2" i="3"/>
  <c r="G2" i="3" s="1"/>
  <c r="H2" i="3" s="1"/>
  <c r="F1281" i="2"/>
  <c r="I1281" i="2" s="1"/>
  <c r="F41" i="2"/>
  <c r="F81" i="2"/>
  <c r="F121" i="2"/>
  <c r="I121" i="2" s="1"/>
  <c r="F161" i="2"/>
  <c r="I161" i="2" s="1"/>
  <c r="F201" i="2"/>
  <c r="F241" i="2"/>
  <c r="F281" i="2"/>
  <c r="I281" i="2" s="1"/>
  <c r="F321" i="2"/>
  <c r="I321" i="2" s="1"/>
  <c r="F361" i="2"/>
  <c r="I361" i="2" s="1"/>
  <c r="F401" i="2"/>
  <c r="F441" i="2"/>
  <c r="I441" i="2" s="1"/>
  <c r="F481" i="2"/>
  <c r="I481" i="2" s="1"/>
  <c r="F521" i="2"/>
  <c r="I521" i="2" s="1"/>
  <c r="F561" i="2"/>
  <c r="F601" i="2"/>
  <c r="I601" i="2" s="1"/>
  <c r="F641" i="2"/>
  <c r="I641" i="2" s="1"/>
  <c r="F681" i="2"/>
  <c r="I681" i="2" s="1"/>
  <c r="F721" i="2"/>
  <c r="F761" i="2"/>
  <c r="I761" i="2" s="1"/>
  <c r="F801" i="2"/>
  <c r="I801" i="2" s="1"/>
  <c r="F841" i="2"/>
  <c r="I841" i="2" s="1"/>
  <c r="F881" i="2"/>
  <c r="F921" i="2"/>
  <c r="I921" i="2" s="1"/>
  <c r="F961" i="2"/>
  <c r="I961" i="2" s="1"/>
  <c r="F1001" i="2"/>
  <c r="I1001" i="2" s="1"/>
  <c r="F1041" i="2"/>
  <c r="F1081" i="2"/>
  <c r="I1081" i="2" s="1"/>
  <c r="F1121" i="2"/>
  <c r="I1121" i="2" s="1"/>
  <c r="F1161" i="2"/>
  <c r="I1161" i="2" s="1"/>
  <c r="F1201" i="2"/>
  <c r="F1241" i="2"/>
  <c r="I1241" i="2" s="1"/>
  <c r="F1321" i="2"/>
  <c r="I1321" i="2" s="1"/>
  <c r="F1361" i="2"/>
  <c r="I1361" i="2" s="1"/>
  <c r="F1401" i="2"/>
  <c r="F1441" i="2"/>
  <c r="I1441" i="2" s="1"/>
  <c r="F1481" i="2"/>
  <c r="I1481" i="2" s="1"/>
  <c r="F1521" i="2"/>
  <c r="I1521" i="2" s="1"/>
  <c r="F1561" i="2"/>
  <c r="F1601" i="2"/>
  <c r="I1601" i="2" s="1"/>
  <c r="F1641" i="2"/>
  <c r="I1641" i="2" s="1"/>
  <c r="F1681" i="2"/>
  <c r="I1681" i="2" s="1"/>
  <c r="F1721" i="2"/>
  <c r="F1761" i="2"/>
  <c r="I1761" i="2" s="1"/>
  <c r="F1801" i="2"/>
  <c r="I1801" i="2" s="1"/>
  <c r="F2041" i="2"/>
  <c r="I2041" i="2" s="1"/>
  <c r="F1841" i="2"/>
  <c r="F1881" i="2"/>
  <c r="I1881" i="2" s="1"/>
  <c r="F1921" i="2"/>
  <c r="I1921" i="2" s="1"/>
  <c r="F1961" i="2"/>
  <c r="I1961" i="2" s="1"/>
  <c r="F2001" i="2"/>
  <c r="F2081" i="2"/>
  <c r="I2081" i="2" s="1"/>
  <c r="F2121" i="2"/>
  <c r="I2121" i="2" s="1"/>
  <c r="F2161" i="2"/>
  <c r="I2161" i="2" s="1"/>
  <c r="F2201" i="2"/>
  <c r="F2241" i="2"/>
  <c r="J2241" i="2" s="1"/>
  <c r="F2281" i="2"/>
  <c r="I2281" i="2" s="1"/>
  <c r="F2321" i="2"/>
  <c r="I2321" i="2" s="1"/>
  <c r="F2361" i="2"/>
  <c r="F2401" i="2"/>
  <c r="J2401" i="2" s="1"/>
  <c r="F2441" i="2"/>
  <c r="I2441" i="2" s="1"/>
  <c r="F2481" i="2"/>
  <c r="I2481" i="2" s="1"/>
  <c r="F2521" i="2"/>
  <c r="F1280" i="2"/>
  <c r="I1280" i="2" s="1"/>
  <c r="F40" i="2"/>
  <c r="F80" i="2"/>
  <c r="F120" i="2"/>
  <c r="F160" i="2"/>
  <c r="I160" i="2" s="1"/>
  <c r="F200" i="2"/>
  <c r="F240" i="2"/>
  <c r="F280" i="2"/>
  <c r="F320" i="2"/>
  <c r="I320" i="2" s="1"/>
  <c r="F360" i="2"/>
  <c r="I360" i="2" s="1"/>
  <c r="F400" i="2"/>
  <c r="F440" i="2"/>
  <c r="F480" i="2"/>
  <c r="I480" i="2" s="1"/>
  <c r="F520" i="2"/>
  <c r="I520" i="2" s="1"/>
  <c r="F560" i="2"/>
  <c r="F600" i="2"/>
  <c r="F640" i="2"/>
  <c r="I640" i="2" s="1"/>
  <c r="F680" i="2"/>
  <c r="I680" i="2" s="1"/>
  <c r="F720" i="2"/>
  <c r="F760" i="2"/>
  <c r="F800" i="2"/>
  <c r="I800" i="2" s="1"/>
  <c r="F840" i="2"/>
  <c r="I840" i="2" s="1"/>
  <c r="F880" i="2"/>
  <c r="F920" i="2"/>
  <c r="F960" i="2"/>
  <c r="I960" i="2" s="1"/>
  <c r="F1000" i="2"/>
  <c r="I1000" i="2" s="1"/>
  <c r="F1040" i="2"/>
  <c r="F1080" i="2"/>
  <c r="F1120" i="2"/>
  <c r="I1120" i="2" s="1"/>
  <c r="F1160" i="2"/>
  <c r="I1160" i="2" s="1"/>
  <c r="F1200" i="2"/>
  <c r="F1240" i="2"/>
  <c r="F1320" i="2"/>
  <c r="I1320" i="2" s="1"/>
  <c r="F1360" i="2"/>
  <c r="I1360" i="2" s="1"/>
  <c r="F1400" i="2"/>
  <c r="F1440" i="2"/>
  <c r="F1480" i="2"/>
  <c r="I1480" i="2" s="1"/>
  <c r="F1520" i="2"/>
  <c r="I1520" i="2" s="1"/>
  <c r="F1560" i="2"/>
  <c r="F1600" i="2"/>
  <c r="F1640" i="2"/>
  <c r="I1640" i="2" s="1"/>
  <c r="F1680" i="2"/>
  <c r="I1680" i="2" s="1"/>
  <c r="F1720" i="2"/>
  <c r="F1760" i="2"/>
  <c r="F1800" i="2"/>
  <c r="I1800" i="2" s="1"/>
  <c r="F2040" i="2"/>
  <c r="I2040" i="2" s="1"/>
  <c r="F1840" i="2"/>
  <c r="F1880" i="2"/>
  <c r="F1920" i="2"/>
  <c r="I1920" i="2" s="1"/>
  <c r="F1960" i="2"/>
  <c r="I1960" i="2" s="1"/>
  <c r="F2000" i="2"/>
  <c r="F2080" i="2"/>
  <c r="F2120" i="2"/>
  <c r="I2120" i="2" s="1"/>
  <c r="F2160" i="2"/>
  <c r="I2160" i="2" s="1"/>
  <c r="F2200" i="2"/>
  <c r="F2240" i="2"/>
  <c r="F2280" i="2"/>
  <c r="I2280" i="2" s="1"/>
  <c r="F2320" i="2"/>
  <c r="I2320" i="2" s="1"/>
  <c r="F2360" i="2"/>
  <c r="F2400" i="2"/>
  <c r="F2440" i="2"/>
  <c r="I2440" i="2" s="1"/>
  <c r="F2480" i="2"/>
  <c r="I2480" i="2" s="1"/>
  <c r="F2520" i="2"/>
  <c r="F1279" i="2"/>
  <c r="F39" i="2"/>
  <c r="F79" i="2"/>
  <c r="F119" i="2"/>
  <c r="F159" i="2"/>
  <c r="F199" i="2"/>
  <c r="F239" i="2"/>
  <c r="F279" i="2"/>
  <c r="F319" i="2"/>
  <c r="F359" i="2"/>
  <c r="I359" i="2" s="1"/>
  <c r="F399" i="2"/>
  <c r="F439" i="2"/>
  <c r="F479" i="2"/>
  <c r="F519" i="2"/>
  <c r="I519" i="2" s="1"/>
  <c r="F559" i="2"/>
  <c r="F599" i="2"/>
  <c r="F639" i="2"/>
  <c r="F679" i="2"/>
  <c r="I679" i="2" s="1"/>
  <c r="F719" i="2"/>
  <c r="F759" i="2"/>
  <c r="F799" i="2"/>
  <c r="F839" i="2"/>
  <c r="I839" i="2" s="1"/>
  <c r="F879" i="2"/>
  <c r="F919" i="2"/>
  <c r="F959" i="2"/>
  <c r="F999" i="2"/>
  <c r="I999" i="2" s="1"/>
  <c r="F1039" i="2"/>
  <c r="F1079" i="2"/>
  <c r="F1119" i="2"/>
  <c r="F1159" i="2"/>
  <c r="I1159" i="2" s="1"/>
  <c r="F1199" i="2"/>
  <c r="F1239" i="2"/>
  <c r="F1319" i="2"/>
  <c r="F1359" i="2"/>
  <c r="I1359" i="2" s="1"/>
  <c r="F1399" i="2"/>
  <c r="F1439" i="2"/>
  <c r="F1479" i="2"/>
  <c r="F1519" i="2"/>
  <c r="I1519" i="2" s="1"/>
  <c r="F1559" i="2"/>
  <c r="F1599" i="2"/>
  <c r="F1639" i="2"/>
  <c r="F1679" i="2"/>
  <c r="I1679" i="2" s="1"/>
  <c r="F1719" i="2"/>
  <c r="F1759" i="2"/>
  <c r="F1799" i="2"/>
  <c r="F2039" i="2"/>
  <c r="I2039" i="2" s="1"/>
  <c r="F1839" i="2"/>
  <c r="F1879" i="2"/>
  <c r="F1919" i="2"/>
  <c r="F1959" i="2"/>
  <c r="I1959" i="2" s="1"/>
  <c r="F1999" i="2"/>
  <c r="F2079" i="2"/>
  <c r="F2119" i="2"/>
  <c r="F2159" i="2"/>
  <c r="I2159" i="2" s="1"/>
  <c r="F2199" i="2"/>
  <c r="F2239" i="2"/>
  <c r="F2279" i="2"/>
  <c r="F2319" i="2"/>
  <c r="I2319" i="2" s="1"/>
  <c r="F2359" i="2"/>
  <c r="F2399" i="2"/>
  <c r="F2439" i="2"/>
  <c r="F2479" i="2"/>
  <c r="I2479" i="2" s="1"/>
  <c r="F2519" i="2"/>
  <c r="F1278" i="2"/>
  <c r="F38" i="2"/>
  <c r="F78" i="2"/>
  <c r="F118" i="2"/>
  <c r="F158" i="2"/>
  <c r="F198" i="2"/>
  <c r="F238" i="2"/>
  <c r="F278" i="2"/>
  <c r="F318" i="2"/>
  <c r="F358" i="2"/>
  <c r="F398" i="2"/>
  <c r="F438" i="2"/>
  <c r="F478" i="2"/>
  <c r="F518" i="2"/>
  <c r="F558" i="2"/>
  <c r="F598" i="2"/>
  <c r="F638" i="2"/>
  <c r="F678" i="2"/>
  <c r="F718" i="2"/>
  <c r="F758" i="2"/>
  <c r="F798" i="2"/>
  <c r="F838" i="2"/>
  <c r="F878" i="2"/>
  <c r="F918" i="2"/>
  <c r="F958" i="2"/>
  <c r="F998" i="2"/>
  <c r="F1038" i="2"/>
  <c r="F1078" i="2"/>
  <c r="F1118" i="2"/>
  <c r="F1158" i="2"/>
  <c r="F1198" i="2"/>
  <c r="F1238" i="2"/>
  <c r="F1318" i="2"/>
  <c r="F1358" i="2"/>
  <c r="F1398" i="2"/>
  <c r="F1438" i="2"/>
  <c r="F1478" i="2"/>
  <c r="F1518" i="2"/>
  <c r="F1558" i="2"/>
  <c r="F1598" i="2"/>
  <c r="F1638" i="2"/>
  <c r="F1678" i="2"/>
  <c r="F1718" i="2"/>
  <c r="F1758" i="2"/>
  <c r="F1798" i="2"/>
  <c r="F2038" i="2"/>
  <c r="F1838" i="2"/>
  <c r="F1878" i="2"/>
  <c r="F1918" i="2"/>
  <c r="F1958" i="2"/>
  <c r="F1998" i="2"/>
  <c r="F2078" i="2"/>
  <c r="F2118" i="2"/>
  <c r="F2158" i="2"/>
  <c r="F2198" i="2"/>
  <c r="F2238" i="2"/>
  <c r="F2278" i="2"/>
  <c r="F2318" i="2"/>
  <c r="F2358" i="2"/>
  <c r="F2398" i="2"/>
  <c r="F2438" i="2"/>
  <c r="F2478" i="2"/>
  <c r="F2518" i="2"/>
  <c r="F1277" i="2"/>
  <c r="I1277" i="2" s="1"/>
  <c r="F37" i="2"/>
  <c r="F77" i="2"/>
  <c r="F117" i="2"/>
  <c r="F157" i="2"/>
  <c r="F197" i="2"/>
  <c r="F237" i="2"/>
  <c r="F277" i="2"/>
  <c r="F317" i="2"/>
  <c r="F357" i="2"/>
  <c r="I357" i="2" s="1"/>
  <c r="F397" i="2"/>
  <c r="F437" i="2"/>
  <c r="I437" i="2" s="1"/>
  <c r="F477" i="2"/>
  <c r="I477" i="2" s="1"/>
  <c r="F517" i="2"/>
  <c r="I517" i="2" s="1"/>
  <c r="F557" i="2"/>
  <c r="F597" i="2"/>
  <c r="I597" i="2" s="1"/>
  <c r="F637" i="2"/>
  <c r="I637" i="2" s="1"/>
  <c r="F677" i="2"/>
  <c r="I677" i="2" s="1"/>
  <c r="F717" i="2"/>
  <c r="F757" i="2"/>
  <c r="I757" i="2" s="1"/>
  <c r="F797" i="2"/>
  <c r="I797" i="2" s="1"/>
  <c r="F837" i="2"/>
  <c r="I837" i="2" s="1"/>
  <c r="F877" i="2"/>
  <c r="F917" i="2"/>
  <c r="I917" i="2" s="1"/>
  <c r="F957" i="2"/>
  <c r="I957" i="2" s="1"/>
  <c r="F997" i="2"/>
  <c r="I997" i="2" s="1"/>
  <c r="F1037" i="2"/>
  <c r="F1077" i="2"/>
  <c r="I1077" i="2" s="1"/>
  <c r="F1117" i="2"/>
  <c r="I1117" i="2" s="1"/>
  <c r="F1157" i="2"/>
  <c r="I1157" i="2" s="1"/>
  <c r="F1197" i="2"/>
  <c r="F1237" i="2"/>
  <c r="I1237" i="2" s="1"/>
  <c r="F1317" i="2"/>
  <c r="I1317" i="2" s="1"/>
  <c r="F1357" i="2"/>
  <c r="I1357" i="2" s="1"/>
  <c r="F1397" i="2"/>
  <c r="F1437" i="2"/>
  <c r="I1437" i="2" s="1"/>
  <c r="F1477" i="2"/>
  <c r="I1477" i="2" s="1"/>
  <c r="F1517" i="2"/>
  <c r="I1517" i="2" s="1"/>
  <c r="F1557" i="2"/>
  <c r="F1597" i="2"/>
  <c r="I1597" i="2" s="1"/>
  <c r="F1637" i="2"/>
  <c r="I1637" i="2" s="1"/>
  <c r="F1677" i="2"/>
  <c r="I1677" i="2" s="1"/>
  <c r="F1717" i="2"/>
  <c r="F1757" i="2"/>
  <c r="I1757" i="2" s="1"/>
  <c r="F1797" i="2"/>
  <c r="I1797" i="2" s="1"/>
  <c r="F2037" i="2"/>
  <c r="I2037" i="2" s="1"/>
  <c r="F1837" i="2"/>
  <c r="F1877" i="2"/>
  <c r="I1877" i="2" s="1"/>
  <c r="F1917" i="2"/>
  <c r="I1917" i="2" s="1"/>
  <c r="F1957" i="2"/>
  <c r="I1957" i="2" s="1"/>
  <c r="F1997" i="2"/>
  <c r="F2077" i="2"/>
  <c r="I2077" i="2" s="1"/>
  <c r="F2117" i="2"/>
  <c r="I2117" i="2" s="1"/>
  <c r="F2157" i="2"/>
  <c r="I2157" i="2" s="1"/>
  <c r="F2197" i="2"/>
  <c r="F2237" i="2"/>
  <c r="J2237" i="2" s="1"/>
  <c r="F2277" i="2"/>
  <c r="J2277" i="2" s="1"/>
  <c r="F2317" i="2"/>
  <c r="J2317" i="2" s="1"/>
  <c r="F2357" i="2"/>
  <c r="F2397" i="2"/>
  <c r="J2397" i="2" s="1"/>
  <c r="F2437" i="2"/>
  <c r="J2437" i="2" s="1"/>
  <c r="F2477" i="2"/>
  <c r="J2477" i="2" s="1"/>
  <c r="F2517" i="2"/>
  <c r="F1276" i="2"/>
  <c r="I1276" i="2" s="1"/>
  <c r="F36" i="2"/>
  <c r="I36" i="2" s="1"/>
  <c r="F76" i="2"/>
  <c r="I76" i="2" s="1"/>
  <c r="F116" i="2"/>
  <c r="F156" i="2"/>
  <c r="I156" i="2" s="1"/>
  <c r="F196" i="2"/>
  <c r="I196" i="2" s="1"/>
  <c r="F236" i="2"/>
  <c r="I236" i="2" s="1"/>
  <c r="F276" i="2"/>
  <c r="F316" i="2"/>
  <c r="I316" i="2" s="1"/>
  <c r="F356" i="2"/>
  <c r="I356" i="2" s="1"/>
  <c r="F396" i="2"/>
  <c r="F436" i="2"/>
  <c r="F476" i="2"/>
  <c r="I476" i="2" s="1"/>
  <c r="F516" i="2"/>
  <c r="I516" i="2" s="1"/>
  <c r="F556" i="2"/>
  <c r="F596" i="2"/>
  <c r="F636" i="2"/>
  <c r="I636" i="2" s="1"/>
  <c r="F676" i="2"/>
  <c r="I676" i="2" s="1"/>
  <c r="F716" i="2"/>
  <c r="F756" i="2"/>
  <c r="F796" i="2"/>
  <c r="I796" i="2" s="1"/>
  <c r="F836" i="2"/>
  <c r="I836" i="2" s="1"/>
  <c r="F876" i="2"/>
  <c r="F916" i="2"/>
  <c r="F956" i="2"/>
  <c r="I956" i="2" s="1"/>
  <c r="F996" i="2"/>
  <c r="I996" i="2" s="1"/>
  <c r="F1036" i="2"/>
  <c r="F1076" i="2"/>
  <c r="F1116" i="2"/>
  <c r="I1116" i="2" s="1"/>
  <c r="F1156" i="2"/>
  <c r="I1156" i="2" s="1"/>
  <c r="F1196" i="2"/>
  <c r="F1236" i="2"/>
  <c r="F1316" i="2"/>
  <c r="I1316" i="2" s="1"/>
  <c r="F1356" i="2"/>
  <c r="I1356" i="2" s="1"/>
  <c r="F1396" i="2"/>
  <c r="F1436" i="2"/>
  <c r="F1476" i="2"/>
  <c r="I1476" i="2" s="1"/>
  <c r="F1516" i="2"/>
  <c r="I1516" i="2" s="1"/>
  <c r="F1556" i="2"/>
  <c r="F1596" i="2"/>
  <c r="F1636" i="2"/>
  <c r="I1636" i="2" s="1"/>
  <c r="F1676" i="2"/>
  <c r="I1676" i="2" s="1"/>
  <c r="F1716" i="2"/>
  <c r="F1756" i="2"/>
  <c r="F1796" i="2"/>
  <c r="I1796" i="2" s="1"/>
  <c r="F2036" i="2"/>
  <c r="I2036" i="2" s="1"/>
  <c r="F1836" i="2"/>
  <c r="F1876" i="2"/>
  <c r="F1916" i="2"/>
  <c r="I1916" i="2" s="1"/>
  <c r="F1956" i="2"/>
  <c r="I1956" i="2" s="1"/>
  <c r="F1996" i="2"/>
  <c r="F2076" i="2"/>
  <c r="F2116" i="2"/>
  <c r="I2116" i="2" s="1"/>
  <c r="F2156" i="2"/>
  <c r="I2156" i="2" s="1"/>
  <c r="F2196" i="2"/>
  <c r="F2236" i="2"/>
  <c r="F2276" i="2"/>
  <c r="I2276" i="2" s="1"/>
  <c r="F2316" i="2"/>
  <c r="I2316" i="2" s="1"/>
  <c r="F2356" i="2"/>
  <c r="F2396" i="2"/>
  <c r="F2436" i="2"/>
  <c r="I2436" i="2" s="1"/>
  <c r="F2476" i="2"/>
  <c r="I2476" i="2" s="1"/>
  <c r="F2516" i="2"/>
  <c r="F1275" i="2"/>
  <c r="F35" i="2"/>
  <c r="F75" i="2"/>
  <c r="F115" i="2"/>
  <c r="F155" i="2"/>
  <c r="F195" i="2"/>
  <c r="F235" i="2"/>
  <c r="F275" i="2"/>
  <c r="F315" i="2"/>
  <c r="F355" i="2"/>
  <c r="I355" i="2" s="1"/>
  <c r="F395" i="2"/>
  <c r="F435" i="2"/>
  <c r="F475" i="2"/>
  <c r="F515" i="2"/>
  <c r="I515" i="2" s="1"/>
  <c r="F555" i="2"/>
  <c r="F595" i="2"/>
  <c r="F635" i="2"/>
  <c r="F675" i="2"/>
  <c r="I675" i="2" s="1"/>
  <c r="F715" i="2"/>
  <c r="F755" i="2"/>
  <c r="F795" i="2"/>
  <c r="F835" i="2"/>
  <c r="I835" i="2" s="1"/>
  <c r="F875" i="2"/>
  <c r="F915" i="2"/>
  <c r="F955" i="2"/>
  <c r="F995" i="2"/>
  <c r="I995" i="2" s="1"/>
  <c r="F1035" i="2"/>
  <c r="F1075" i="2"/>
  <c r="F1115" i="2"/>
  <c r="F1155" i="2"/>
  <c r="I1155" i="2" s="1"/>
  <c r="F1195" i="2"/>
  <c r="F1235" i="2"/>
  <c r="F1315" i="2"/>
  <c r="F1355" i="2"/>
  <c r="I1355" i="2" s="1"/>
  <c r="F1395" i="2"/>
  <c r="F1435" i="2"/>
  <c r="F1475" i="2"/>
  <c r="F1515" i="2"/>
  <c r="I1515" i="2" s="1"/>
  <c r="F1555" i="2"/>
  <c r="F1595" i="2"/>
  <c r="F1635" i="2"/>
  <c r="F1675" i="2"/>
  <c r="I1675" i="2" s="1"/>
  <c r="F1715" i="2"/>
  <c r="F1755" i="2"/>
  <c r="F1795" i="2"/>
  <c r="F2035" i="2"/>
  <c r="I2035" i="2" s="1"/>
  <c r="F1835" i="2"/>
  <c r="F1875" i="2"/>
  <c r="F1915" i="2"/>
  <c r="F1955" i="2"/>
  <c r="I1955" i="2" s="1"/>
  <c r="F1995" i="2"/>
  <c r="F2075" i="2"/>
  <c r="F2115" i="2"/>
  <c r="F2155" i="2"/>
  <c r="I2155" i="2" s="1"/>
  <c r="F2195" i="2"/>
  <c r="F2235" i="2"/>
  <c r="F2275" i="2"/>
  <c r="F2315" i="2"/>
  <c r="I2315" i="2" s="1"/>
  <c r="F2355" i="2"/>
  <c r="F2395" i="2"/>
  <c r="F2435" i="2"/>
  <c r="F2475" i="2"/>
  <c r="I2475" i="2" s="1"/>
  <c r="F2515" i="2"/>
  <c r="F1274" i="2"/>
  <c r="F34" i="2"/>
  <c r="F74" i="2"/>
  <c r="F114" i="2"/>
  <c r="F154" i="2"/>
  <c r="F194" i="2"/>
  <c r="F234" i="2"/>
  <c r="F274" i="2"/>
  <c r="F314" i="2"/>
  <c r="F354" i="2"/>
  <c r="F394" i="2"/>
  <c r="F434" i="2"/>
  <c r="F474" i="2"/>
  <c r="F514" i="2"/>
  <c r="F554" i="2"/>
  <c r="F594" i="2"/>
  <c r="F634" i="2"/>
  <c r="F674" i="2"/>
  <c r="F714" i="2"/>
  <c r="F754" i="2"/>
  <c r="F794" i="2"/>
  <c r="F834" i="2"/>
  <c r="F874" i="2"/>
  <c r="F914" i="2"/>
  <c r="F954" i="2"/>
  <c r="F994" i="2"/>
  <c r="F1034" i="2"/>
  <c r="F1074" i="2"/>
  <c r="F1114" i="2"/>
  <c r="F1154" i="2"/>
  <c r="F1194" i="2"/>
  <c r="F1234" i="2"/>
  <c r="F1314" i="2"/>
  <c r="F1354" i="2"/>
  <c r="F1394" i="2"/>
  <c r="F1434" i="2"/>
  <c r="F1474" i="2"/>
  <c r="F1514" i="2"/>
  <c r="F1554" i="2"/>
  <c r="F1594" i="2"/>
  <c r="F1634" i="2"/>
  <c r="F1674" i="2"/>
  <c r="F1714" i="2"/>
  <c r="F1754" i="2"/>
  <c r="F1794" i="2"/>
  <c r="F2034" i="2"/>
  <c r="F1834" i="2"/>
  <c r="F1874" i="2"/>
  <c r="F1914" i="2"/>
  <c r="F1954" i="2"/>
  <c r="F1994" i="2"/>
  <c r="F2074" i="2"/>
  <c r="F2114" i="2"/>
  <c r="F2154" i="2"/>
  <c r="F2194" i="2"/>
  <c r="F2234" i="2"/>
  <c r="J2234" i="2" s="1"/>
  <c r="F2274" i="2"/>
  <c r="F2314" i="2"/>
  <c r="F2354" i="2"/>
  <c r="J2354" i="2" s="1"/>
  <c r="F2394" i="2"/>
  <c r="J2394" i="2" s="1"/>
  <c r="F2434" i="2"/>
  <c r="F2474" i="2"/>
  <c r="F2514" i="2"/>
  <c r="J2514" i="2" s="1"/>
  <c r="F1273" i="2"/>
  <c r="I1273" i="2" s="1"/>
  <c r="F33" i="2"/>
  <c r="F73" i="2"/>
  <c r="F113" i="2"/>
  <c r="I113" i="2" s="1"/>
  <c r="F153" i="2"/>
  <c r="I153" i="2" s="1"/>
  <c r="F193" i="2"/>
  <c r="F233" i="2"/>
  <c r="F273" i="2"/>
  <c r="I273" i="2" s="1"/>
  <c r="F313" i="2"/>
  <c r="I313" i="2" s="1"/>
  <c r="F353" i="2"/>
  <c r="I353" i="2" s="1"/>
  <c r="F393" i="2"/>
  <c r="F433" i="2"/>
  <c r="I433" i="2" s="1"/>
  <c r="F473" i="2"/>
  <c r="I473" i="2" s="1"/>
  <c r="F513" i="2"/>
  <c r="I513" i="2" s="1"/>
  <c r="F553" i="2"/>
  <c r="F593" i="2"/>
  <c r="I593" i="2" s="1"/>
  <c r="F633" i="2"/>
  <c r="I633" i="2" s="1"/>
  <c r="F673" i="2"/>
  <c r="I673" i="2" s="1"/>
  <c r="F713" i="2"/>
  <c r="F753" i="2"/>
  <c r="I753" i="2" s="1"/>
  <c r="F793" i="2"/>
  <c r="I793" i="2" s="1"/>
  <c r="F833" i="2"/>
  <c r="I833" i="2" s="1"/>
  <c r="F873" i="2"/>
  <c r="F913" i="2"/>
  <c r="I913" i="2" s="1"/>
  <c r="F953" i="2"/>
  <c r="I953" i="2" s="1"/>
  <c r="F993" i="2"/>
  <c r="I993" i="2" s="1"/>
  <c r="F1033" i="2"/>
  <c r="F1073" i="2"/>
  <c r="I1073" i="2" s="1"/>
  <c r="F1113" i="2"/>
  <c r="I1113" i="2" s="1"/>
  <c r="F1153" i="2"/>
  <c r="I1153" i="2" s="1"/>
  <c r="F1193" i="2"/>
  <c r="F1233" i="2"/>
  <c r="I1233" i="2" s="1"/>
  <c r="F1313" i="2"/>
  <c r="I1313" i="2" s="1"/>
  <c r="F1353" i="2"/>
  <c r="I1353" i="2" s="1"/>
  <c r="F1393" i="2"/>
  <c r="F1433" i="2"/>
  <c r="I1433" i="2" s="1"/>
  <c r="F1473" i="2"/>
  <c r="I1473" i="2" s="1"/>
  <c r="F1513" i="2"/>
  <c r="I1513" i="2" s="1"/>
  <c r="F1553" i="2"/>
  <c r="F1593" i="2"/>
  <c r="I1593" i="2" s="1"/>
  <c r="F1633" i="2"/>
  <c r="I1633" i="2" s="1"/>
  <c r="F1673" i="2"/>
  <c r="I1673" i="2" s="1"/>
  <c r="F1713" i="2"/>
  <c r="F1753" i="2"/>
  <c r="I1753" i="2" s="1"/>
  <c r="F1793" i="2"/>
  <c r="I1793" i="2" s="1"/>
  <c r="F2033" i="2"/>
  <c r="I2033" i="2" s="1"/>
  <c r="F1833" i="2"/>
  <c r="F1873" i="2"/>
  <c r="I1873" i="2" s="1"/>
  <c r="F1913" i="2"/>
  <c r="I1913" i="2" s="1"/>
  <c r="F1953" i="2"/>
  <c r="I1953" i="2" s="1"/>
  <c r="F1993" i="2"/>
  <c r="F2073" i="2"/>
  <c r="I2073" i="2" s="1"/>
  <c r="F2113" i="2"/>
  <c r="I2113" i="2" s="1"/>
  <c r="F2153" i="2"/>
  <c r="I2153" i="2" s="1"/>
  <c r="F2193" i="2"/>
  <c r="F2233" i="2"/>
  <c r="J2233" i="2" s="1"/>
  <c r="F2273" i="2"/>
  <c r="I2273" i="2" s="1"/>
  <c r="F2313" i="2"/>
  <c r="I2313" i="2" s="1"/>
  <c r="F2353" i="2"/>
  <c r="F2393" i="2"/>
  <c r="J2393" i="2" s="1"/>
  <c r="F2433" i="2"/>
  <c r="I2433" i="2" s="1"/>
  <c r="F2473" i="2"/>
  <c r="I2473" i="2" s="1"/>
  <c r="F2513" i="2"/>
  <c r="F1272" i="2"/>
  <c r="I1272" i="2" s="1"/>
  <c r="F32" i="2"/>
  <c r="F72" i="2"/>
  <c r="F112" i="2"/>
  <c r="F152" i="2"/>
  <c r="I152" i="2" s="1"/>
  <c r="F192" i="2"/>
  <c r="F232" i="2"/>
  <c r="F272" i="2"/>
  <c r="F312" i="2"/>
  <c r="I312" i="2" s="1"/>
  <c r="F352" i="2"/>
  <c r="I352" i="2" s="1"/>
  <c r="F392" i="2"/>
  <c r="F432" i="2"/>
  <c r="F472" i="2"/>
  <c r="I472" i="2" s="1"/>
  <c r="F512" i="2"/>
  <c r="I512" i="2" s="1"/>
  <c r="F552" i="2"/>
  <c r="F592" i="2"/>
  <c r="F632" i="2"/>
  <c r="I632" i="2" s="1"/>
  <c r="F672" i="2"/>
  <c r="I672" i="2" s="1"/>
  <c r="F712" i="2"/>
  <c r="F752" i="2"/>
  <c r="F792" i="2"/>
  <c r="I792" i="2" s="1"/>
  <c r="F832" i="2"/>
  <c r="I832" i="2" s="1"/>
  <c r="F872" i="2"/>
  <c r="F912" i="2"/>
  <c r="F952" i="2"/>
  <c r="I952" i="2" s="1"/>
  <c r="F992" i="2"/>
  <c r="I992" i="2" s="1"/>
  <c r="F1032" i="2"/>
  <c r="F1072" i="2"/>
  <c r="F1112" i="2"/>
  <c r="I1112" i="2" s="1"/>
  <c r="F1152" i="2"/>
  <c r="I1152" i="2" s="1"/>
  <c r="F1192" i="2"/>
  <c r="F1232" i="2"/>
  <c r="F1312" i="2"/>
  <c r="I1312" i="2" s="1"/>
  <c r="F1352" i="2"/>
  <c r="I1352" i="2" s="1"/>
  <c r="F1392" i="2"/>
  <c r="F1432" i="2"/>
  <c r="F1472" i="2"/>
  <c r="I1472" i="2" s="1"/>
  <c r="F1512" i="2"/>
  <c r="I1512" i="2" s="1"/>
  <c r="F1552" i="2"/>
  <c r="F1592" i="2"/>
  <c r="F1632" i="2"/>
  <c r="I1632" i="2" s="1"/>
  <c r="F1672" i="2"/>
  <c r="I1672" i="2" s="1"/>
  <c r="F1712" i="2"/>
  <c r="F1752" i="2"/>
  <c r="F1792" i="2"/>
  <c r="I1792" i="2" s="1"/>
  <c r="F2032" i="2"/>
  <c r="I2032" i="2" s="1"/>
  <c r="F1832" i="2"/>
  <c r="F1872" i="2"/>
  <c r="F1912" i="2"/>
  <c r="I1912" i="2" s="1"/>
  <c r="F1952" i="2"/>
  <c r="I1952" i="2" s="1"/>
  <c r="F1992" i="2"/>
  <c r="F2072" i="2"/>
  <c r="F2112" i="2"/>
  <c r="I2112" i="2" s="1"/>
  <c r="F2152" i="2"/>
  <c r="I2152" i="2" s="1"/>
  <c r="F2192" i="2"/>
  <c r="F2232" i="2"/>
  <c r="F2272" i="2"/>
  <c r="I2272" i="2" s="1"/>
  <c r="F2312" i="2"/>
  <c r="I2312" i="2" s="1"/>
  <c r="F2352" i="2"/>
  <c r="F2392" i="2"/>
  <c r="F2432" i="2"/>
  <c r="I2432" i="2" s="1"/>
  <c r="F2472" i="2"/>
  <c r="I2472" i="2" s="1"/>
  <c r="F2512" i="2"/>
  <c r="F1271" i="2"/>
  <c r="F31" i="2"/>
  <c r="F71" i="2"/>
  <c r="F111" i="2"/>
  <c r="F151" i="2"/>
  <c r="F191" i="2"/>
  <c r="F231" i="2"/>
  <c r="F271" i="2"/>
  <c r="F311" i="2"/>
  <c r="F351" i="2"/>
  <c r="I351" i="2" s="1"/>
  <c r="F391" i="2"/>
  <c r="F431" i="2"/>
  <c r="F471" i="2"/>
  <c r="F511" i="2"/>
  <c r="I511" i="2" s="1"/>
  <c r="F551" i="2"/>
  <c r="F591" i="2"/>
  <c r="F631" i="2"/>
  <c r="F671" i="2"/>
  <c r="I671" i="2" s="1"/>
  <c r="F711" i="2"/>
  <c r="F751" i="2"/>
  <c r="F791" i="2"/>
  <c r="F831" i="2"/>
  <c r="I831" i="2" s="1"/>
  <c r="F871" i="2"/>
  <c r="F911" i="2"/>
  <c r="F951" i="2"/>
  <c r="F991" i="2"/>
  <c r="I991" i="2" s="1"/>
  <c r="F1031" i="2"/>
  <c r="F1071" i="2"/>
  <c r="F1111" i="2"/>
  <c r="F1151" i="2"/>
  <c r="I1151" i="2" s="1"/>
  <c r="F1191" i="2"/>
  <c r="F1231" i="2"/>
  <c r="F1311" i="2"/>
  <c r="F1351" i="2"/>
  <c r="I1351" i="2" s="1"/>
  <c r="F1391" i="2"/>
  <c r="F1431" i="2"/>
  <c r="F1471" i="2"/>
  <c r="F1511" i="2"/>
  <c r="I1511" i="2" s="1"/>
  <c r="F1551" i="2"/>
  <c r="F1591" i="2"/>
  <c r="F1631" i="2"/>
  <c r="F1671" i="2"/>
  <c r="I1671" i="2" s="1"/>
  <c r="F1711" i="2"/>
  <c r="F1751" i="2"/>
  <c r="F1791" i="2"/>
  <c r="F2031" i="2"/>
  <c r="I2031" i="2" s="1"/>
  <c r="F1831" i="2"/>
  <c r="F1871" i="2"/>
  <c r="F1911" i="2"/>
  <c r="F1951" i="2"/>
  <c r="I1951" i="2" s="1"/>
  <c r="F1991" i="2"/>
  <c r="F2071" i="2"/>
  <c r="F2111" i="2"/>
  <c r="F2151" i="2"/>
  <c r="I2151" i="2" s="1"/>
  <c r="F2191" i="2"/>
  <c r="F2231" i="2"/>
  <c r="F2271" i="2"/>
  <c r="F2311" i="2"/>
  <c r="I2311" i="2" s="1"/>
  <c r="F2351" i="2"/>
  <c r="F2391" i="2"/>
  <c r="F2431" i="2"/>
  <c r="F2471" i="2"/>
  <c r="I2471" i="2" s="1"/>
  <c r="F2511" i="2"/>
  <c r="F1270" i="2"/>
  <c r="F30" i="2"/>
  <c r="F70" i="2"/>
  <c r="F110" i="2"/>
  <c r="F150" i="2"/>
  <c r="F190" i="2"/>
  <c r="F230" i="2"/>
  <c r="F270" i="2"/>
  <c r="F310" i="2"/>
  <c r="F350" i="2"/>
  <c r="F390" i="2"/>
  <c r="F430" i="2"/>
  <c r="F470" i="2"/>
  <c r="F510" i="2"/>
  <c r="F550" i="2"/>
  <c r="F590" i="2"/>
  <c r="F630" i="2"/>
  <c r="F670" i="2"/>
  <c r="F710" i="2"/>
  <c r="F750" i="2"/>
  <c r="F790" i="2"/>
  <c r="F830" i="2"/>
  <c r="F870" i="2"/>
  <c r="F910" i="2"/>
  <c r="F950" i="2"/>
  <c r="F990" i="2"/>
  <c r="F1030" i="2"/>
  <c r="F1070" i="2"/>
  <c r="F1110" i="2"/>
  <c r="F1150" i="2"/>
  <c r="F1190" i="2"/>
  <c r="F1230" i="2"/>
  <c r="F1310" i="2"/>
  <c r="F1350" i="2"/>
  <c r="F1390" i="2"/>
  <c r="F1430" i="2"/>
  <c r="F1470" i="2"/>
  <c r="F1510" i="2"/>
  <c r="F1550" i="2"/>
  <c r="F1590" i="2"/>
  <c r="F1630" i="2"/>
  <c r="F1670" i="2"/>
  <c r="F1710" i="2"/>
  <c r="F1750" i="2"/>
  <c r="F1790" i="2"/>
  <c r="F2030" i="2"/>
  <c r="F1830" i="2"/>
  <c r="F1870" i="2"/>
  <c r="F1910" i="2"/>
  <c r="F1950" i="2"/>
  <c r="F1990" i="2"/>
  <c r="F2070" i="2"/>
  <c r="F2110" i="2"/>
  <c r="F2150" i="2"/>
  <c r="F2190" i="2"/>
  <c r="F2230" i="2"/>
  <c r="F2270" i="2"/>
  <c r="F2310" i="2"/>
  <c r="F2350" i="2"/>
  <c r="F2390" i="2"/>
  <c r="F2430" i="2"/>
  <c r="F2470" i="2"/>
  <c r="F2510" i="2"/>
  <c r="F1269" i="2"/>
  <c r="I1269" i="2" s="1"/>
  <c r="F29" i="2"/>
  <c r="F69" i="2"/>
  <c r="F109" i="2"/>
  <c r="F149" i="2"/>
  <c r="F189" i="2"/>
  <c r="F229" i="2"/>
  <c r="F269" i="2"/>
  <c r="F309" i="2"/>
  <c r="F349" i="2"/>
  <c r="I349" i="2" s="1"/>
  <c r="F389" i="2"/>
  <c r="F429" i="2"/>
  <c r="I429" i="2" s="1"/>
  <c r="F469" i="2"/>
  <c r="I469" i="2" s="1"/>
  <c r="F509" i="2"/>
  <c r="I509" i="2" s="1"/>
  <c r="F549" i="2"/>
  <c r="F589" i="2"/>
  <c r="I589" i="2" s="1"/>
  <c r="F629" i="2"/>
  <c r="I629" i="2" s="1"/>
  <c r="F669" i="2"/>
  <c r="I669" i="2" s="1"/>
  <c r="F709" i="2"/>
  <c r="F749" i="2"/>
  <c r="I749" i="2" s="1"/>
  <c r="F789" i="2"/>
  <c r="I789" i="2" s="1"/>
  <c r="F829" i="2"/>
  <c r="I829" i="2" s="1"/>
  <c r="F869" i="2"/>
  <c r="F909" i="2"/>
  <c r="I909" i="2" s="1"/>
  <c r="F949" i="2"/>
  <c r="I949" i="2" s="1"/>
  <c r="F989" i="2"/>
  <c r="I989" i="2" s="1"/>
  <c r="F1029" i="2"/>
  <c r="F1069" i="2"/>
  <c r="I1069" i="2" s="1"/>
  <c r="F1109" i="2"/>
  <c r="I1109" i="2" s="1"/>
  <c r="F1149" i="2"/>
  <c r="I1149" i="2" s="1"/>
  <c r="F1189" i="2"/>
  <c r="F1229" i="2"/>
  <c r="I1229" i="2" s="1"/>
  <c r="F1309" i="2"/>
  <c r="I1309" i="2" s="1"/>
  <c r="F1349" i="2"/>
  <c r="I1349" i="2" s="1"/>
  <c r="F1389" i="2"/>
  <c r="F1429" i="2"/>
  <c r="I1429" i="2" s="1"/>
  <c r="F1469" i="2"/>
  <c r="I1469" i="2" s="1"/>
  <c r="F1509" i="2"/>
  <c r="I1509" i="2" s="1"/>
  <c r="F1549" i="2"/>
  <c r="F1589" i="2"/>
  <c r="I1589" i="2" s="1"/>
  <c r="F1629" i="2"/>
  <c r="I1629" i="2" s="1"/>
  <c r="F1669" i="2"/>
  <c r="I1669" i="2" s="1"/>
  <c r="F1709" i="2"/>
  <c r="F1749" i="2"/>
  <c r="I1749" i="2" s="1"/>
  <c r="F1789" i="2"/>
  <c r="I1789" i="2" s="1"/>
  <c r="F2029" i="2"/>
  <c r="I2029" i="2" s="1"/>
  <c r="F1829" i="2"/>
  <c r="F1869" i="2"/>
  <c r="I1869" i="2" s="1"/>
  <c r="F1909" i="2"/>
  <c r="I1909" i="2" s="1"/>
  <c r="F1949" i="2"/>
  <c r="I1949" i="2" s="1"/>
  <c r="F1989" i="2"/>
  <c r="F2069" i="2"/>
  <c r="I2069" i="2" s="1"/>
  <c r="F2109" i="2"/>
  <c r="I2109" i="2" s="1"/>
  <c r="F2149" i="2"/>
  <c r="I2149" i="2" s="1"/>
  <c r="F2189" i="2"/>
  <c r="F2229" i="2"/>
  <c r="J2229" i="2" s="1"/>
  <c r="F2269" i="2"/>
  <c r="J2269" i="2" s="1"/>
  <c r="F2309" i="2"/>
  <c r="J2309" i="2" s="1"/>
  <c r="F2349" i="2"/>
  <c r="F2389" i="2"/>
  <c r="J2389" i="2" s="1"/>
  <c r="F2429" i="2"/>
  <c r="J2429" i="2" s="1"/>
  <c r="F2469" i="2"/>
  <c r="J2469" i="2" s="1"/>
  <c r="F2509" i="2"/>
  <c r="F1268" i="2"/>
  <c r="I1268" i="2" s="1"/>
  <c r="F28" i="2"/>
  <c r="I28" i="2" s="1"/>
  <c r="F68" i="2"/>
  <c r="I68" i="2" s="1"/>
  <c r="F108" i="2"/>
  <c r="F148" i="2"/>
  <c r="I148" i="2" s="1"/>
  <c r="F188" i="2"/>
  <c r="I188" i="2" s="1"/>
  <c r="F228" i="2"/>
  <c r="I228" i="2" s="1"/>
  <c r="F268" i="2"/>
  <c r="F308" i="2"/>
  <c r="I308" i="2" s="1"/>
  <c r="F348" i="2"/>
  <c r="I348" i="2" s="1"/>
  <c r="F388" i="2"/>
  <c r="F428" i="2"/>
  <c r="F468" i="2"/>
  <c r="I468" i="2" s="1"/>
  <c r="F508" i="2"/>
  <c r="I508" i="2" s="1"/>
  <c r="F548" i="2"/>
  <c r="F588" i="2"/>
  <c r="F628" i="2"/>
  <c r="I628" i="2" s="1"/>
  <c r="F668" i="2"/>
  <c r="I668" i="2" s="1"/>
  <c r="F708" i="2"/>
  <c r="F748" i="2"/>
  <c r="F788" i="2"/>
  <c r="I788" i="2" s="1"/>
  <c r="F828" i="2"/>
  <c r="I828" i="2" s="1"/>
  <c r="F868" i="2"/>
  <c r="F908" i="2"/>
  <c r="F948" i="2"/>
  <c r="I948" i="2" s="1"/>
  <c r="F988" i="2"/>
  <c r="I988" i="2" s="1"/>
  <c r="F1028" i="2"/>
  <c r="F1068" i="2"/>
  <c r="F1108" i="2"/>
  <c r="I1108" i="2" s="1"/>
  <c r="F1148" i="2"/>
  <c r="I1148" i="2" s="1"/>
  <c r="F1188" i="2"/>
  <c r="F1228" i="2"/>
  <c r="F1308" i="2"/>
  <c r="I1308" i="2" s="1"/>
  <c r="F1348" i="2"/>
  <c r="I1348" i="2" s="1"/>
  <c r="F1388" i="2"/>
  <c r="F1428" i="2"/>
  <c r="F1468" i="2"/>
  <c r="I1468" i="2" s="1"/>
  <c r="F1508" i="2"/>
  <c r="I1508" i="2" s="1"/>
  <c r="F1548" i="2"/>
  <c r="F1588" i="2"/>
  <c r="F1628" i="2"/>
  <c r="I1628" i="2" s="1"/>
  <c r="F1668" i="2"/>
  <c r="I1668" i="2" s="1"/>
  <c r="F1708" i="2"/>
  <c r="F1748" i="2"/>
  <c r="F1788" i="2"/>
  <c r="I1788" i="2" s="1"/>
  <c r="F2028" i="2"/>
  <c r="I2028" i="2" s="1"/>
  <c r="F1828" i="2"/>
  <c r="F1868" i="2"/>
  <c r="F1908" i="2"/>
  <c r="I1908" i="2" s="1"/>
  <c r="F1948" i="2"/>
  <c r="I1948" i="2" s="1"/>
  <c r="F1988" i="2"/>
  <c r="F2068" i="2"/>
  <c r="F2108" i="2"/>
  <c r="I2108" i="2" s="1"/>
  <c r="F2148" i="2"/>
  <c r="I2148" i="2" s="1"/>
  <c r="F2188" i="2"/>
  <c r="F2228" i="2"/>
  <c r="F2268" i="2"/>
  <c r="I2268" i="2" s="1"/>
  <c r="F2308" i="2"/>
  <c r="I2308" i="2" s="1"/>
  <c r="F2348" i="2"/>
  <c r="F2388" i="2"/>
  <c r="F2428" i="2"/>
  <c r="I2428" i="2" s="1"/>
  <c r="F2468" i="2"/>
  <c r="I2468" i="2" s="1"/>
  <c r="F2508" i="2"/>
  <c r="F1267" i="2"/>
  <c r="F27" i="2"/>
  <c r="F67" i="2"/>
  <c r="F107" i="2"/>
  <c r="F147" i="2"/>
  <c r="F187" i="2"/>
  <c r="F227" i="2"/>
  <c r="F267" i="2"/>
  <c r="F307" i="2"/>
  <c r="F347" i="2"/>
  <c r="I347" i="2" s="1"/>
  <c r="F387" i="2"/>
  <c r="F427" i="2"/>
  <c r="F467" i="2"/>
  <c r="F507" i="2"/>
  <c r="I507" i="2" s="1"/>
  <c r="F547" i="2"/>
  <c r="F587" i="2"/>
  <c r="F627" i="2"/>
  <c r="F667" i="2"/>
  <c r="I667" i="2" s="1"/>
  <c r="F707" i="2"/>
  <c r="F747" i="2"/>
  <c r="F787" i="2"/>
  <c r="F827" i="2"/>
  <c r="I827" i="2" s="1"/>
  <c r="F867" i="2"/>
  <c r="F907" i="2"/>
  <c r="F947" i="2"/>
  <c r="F987" i="2"/>
  <c r="I987" i="2" s="1"/>
  <c r="F1027" i="2"/>
  <c r="F1067" i="2"/>
  <c r="F1107" i="2"/>
  <c r="F1147" i="2"/>
  <c r="I1147" i="2" s="1"/>
  <c r="F1187" i="2"/>
  <c r="F1227" i="2"/>
  <c r="F1307" i="2"/>
  <c r="F1347" i="2"/>
  <c r="I1347" i="2" s="1"/>
  <c r="F1387" i="2"/>
  <c r="F1427" i="2"/>
  <c r="F1467" i="2"/>
  <c r="F1507" i="2"/>
  <c r="I1507" i="2" s="1"/>
  <c r="F1547" i="2"/>
  <c r="F1587" i="2"/>
  <c r="F1627" i="2"/>
  <c r="F1667" i="2"/>
  <c r="I1667" i="2" s="1"/>
  <c r="F1707" i="2"/>
  <c r="F1747" i="2"/>
  <c r="F1787" i="2"/>
  <c r="F2027" i="2"/>
  <c r="I2027" i="2" s="1"/>
  <c r="F1827" i="2"/>
  <c r="F1867" i="2"/>
  <c r="F1907" i="2"/>
  <c r="F1947" i="2"/>
  <c r="I1947" i="2" s="1"/>
  <c r="F1987" i="2"/>
  <c r="F2067" i="2"/>
  <c r="F2107" i="2"/>
  <c r="F2147" i="2"/>
  <c r="I2147" i="2" s="1"/>
  <c r="F2187" i="2"/>
  <c r="F2227" i="2"/>
  <c r="F2267" i="2"/>
  <c r="F2307" i="2"/>
  <c r="I2307" i="2" s="1"/>
  <c r="F2347" i="2"/>
  <c r="F2387" i="2"/>
  <c r="F2427" i="2"/>
  <c r="F2467" i="2"/>
  <c r="I2467" i="2" s="1"/>
  <c r="F2507" i="2"/>
  <c r="F1266" i="2"/>
  <c r="F26" i="2"/>
  <c r="F66" i="2"/>
  <c r="F106" i="2"/>
  <c r="F146" i="2"/>
  <c r="F186" i="2"/>
  <c r="F226" i="2"/>
  <c r="F266" i="2"/>
  <c r="F306" i="2"/>
  <c r="F346" i="2"/>
  <c r="F386" i="2"/>
  <c r="F426" i="2"/>
  <c r="F466" i="2"/>
  <c r="F506" i="2"/>
  <c r="F546" i="2"/>
  <c r="F586" i="2"/>
  <c r="F626" i="2"/>
  <c r="F666" i="2"/>
  <c r="F706" i="2"/>
  <c r="F746" i="2"/>
  <c r="F786" i="2"/>
  <c r="F826" i="2"/>
  <c r="F866" i="2"/>
  <c r="F906" i="2"/>
  <c r="F946" i="2"/>
  <c r="F986" i="2"/>
  <c r="F1026" i="2"/>
  <c r="F1066" i="2"/>
  <c r="F1106" i="2"/>
  <c r="F1146" i="2"/>
  <c r="F1186" i="2"/>
  <c r="F1226" i="2"/>
  <c r="F1306" i="2"/>
  <c r="F1346" i="2"/>
  <c r="F1386" i="2"/>
  <c r="F1426" i="2"/>
  <c r="F1466" i="2"/>
  <c r="F1506" i="2"/>
  <c r="F1546" i="2"/>
  <c r="F1586" i="2"/>
  <c r="F1626" i="2"/>
  <c r="F1666" i="2"/>
  <c r="F1706" i="2"/>
  <c r="F1746" i="2"/>
  <c r="F1786" i="2"/>
  <c r="F2026" i="2"/>
  <c r="F1826" i="2"/>
  <c r="F1866" i="2"/>
  <c r="F1906" i="2"/>
  <c r="F1946" i="2"/>
  <c r="F1986" i="2"/>
  <c r="F2066" i="2"/>
  <c r="F2106" i="2"/>
  <c r="F2146" i="2"/>
  <c r="F2186" i="2"/>
  <c r="F2226" i="2"/>
  <c r="F2266" i="2"/>
  <c r="F2306" i="2"/>
  <c r="F2346" i="2"/>
  <c r="J2346" i="2" s="1"/>
  <c r="F2386" i="2"/>
  <c r="J2386" i="2" s="1"/>
  <c r="F2426" i="2"/>
  <c r="F2466" i="2"/>
  <c r="F2506" i="2"/>
  <c r="J2506" i="2" s="1"/>
  <c r="F1265" i="2"/>
  <c r="I1265" i="2" s="1"/>
  <c r="F25" i="2"/>
  <c r="F65" i="2"/>
  <c r="F105" i="2"/>
  <c r="I105" i="2" s="1"/>
  <c r="F145" i="2"/>
  <c r="I145" i="2" s="1"/>
  <c r="F185" i="2"/>
  <c r="F225" i="2"/>
  <c r="F265" i="2"/>
  <c r="I265" i="2" s="1"/>
  <c r="F305" i="2"/>
  <c r="I305" i="2" s="1"/>
  <c r="F345" i="2"/>
  <c r="F385" i="2"/>
  <c r="F425" i="2"/>
  <c r="I425" i="2" s="1"/>
  <c r="F465" i="2"/>
  <c r="I465" i="2" s="1"/>
  <c r="F505" i="2"/>
  <c r="I505" i="2" s="1"/>
  <c r="F545" i="2"/>
  <c r="F585" i="2"/>
  <c r="I585" i="2" s="1"/>
  <c r="F625" i="2"/>
  <c r="I625" i="2" s="1"/>
  <c r="F665" i="2"/>
  <c r="I665" i="2" s="1"/>
  <c r="F705" i="2"/>
  <c r="F745" i="2"/>
  <c r="I745" i="2" s="1"/>
  <c r="F785" i="2"/>
  <c r="I785" i="2" s="1"/>
  <c r="F825" i="2"/>
  <c r="I825" i="2" s="1"/>
  <c r="F865" i="2"/>
  <c r="F905" i="2"/>
  <c r="I905" i="2" s="1"/>
  <c r="F945" i="2"/>
  <c r="I945" i="2" s="1"/>
  <c r="F985" i="2"/>
  <c r="I985" i="2" s="1"/>
  <c r="F1025" i="2"/>
  <c r="F1065" i="2"/>
  <c r="I1065" i="2" s="1"/>
  <c r="F1105" i="2"/>
  <c r="I1105" i="2" s="1"/>
  <c r="F1145" i="2"/>
  <c r="I1145" i="2" s="1"/>
  <c r="F1185" i="2"/>
  <c r="F1225" i="2"/>
  <c r="I1225" i="2" s="1"/>
  <c r="F1305" i="2"/>
  <c r="I1305" i="2" s="1"/>
  <c r="F1345" i="2"/>
  <c r="I1345" i="2" s="1"/>
  <c r="F1385" i="2"/>
  <c r="F1425" i="2"/>
  <c r="I1425" i="2" s="1"/>
  <c r="F1465" i="2"/>
  <c r="I1465" i="2" s="1"/>
  <c r="F1505" i="2"/>
  <c r="I1505" i="2" s="1"/>
  <c r="F1545" i="2"/>
  <c r="F1585" i="2"/>
  <c r="I1585" i="2" s="1"/>
  <c r="F1625" i="2"/>
  <c r="I1625" i="2" s="1"/>
  <c r="F1665" i="2"/>
  <c r="I1665" i="2" s="1"/>
  <c r="F1705" i="2"/>
  <c r="F1745" i="2"/>
  <c r="I1745" i="2" s="1"/>
  <c r="F1785" i="2"/>
  <c r="I1785" i="2" s="1"/>
  <c r="F2025" i="2"/>
  <c r="I2025" i="2" s="1"/>
  <c r="F1825" i="2"/>
  <c r="F1865" i="2"/>
  <c r="I1865" i="2" s="1"/>
  <c r="F1905" i="2"/>
  <c r="I1905" i="2" s="1"/>
  <c r="F1945" i="2"/>
  <c r="I1945" i="2" s="1"/>
  <c r="F1985" i="2"/>
  <c r="F2065" i="2"/>
  <c r="I2065" i="2" s="1"/>
  <c r="F2105" i="2"/>
  <c r="I2105" i="2" s="1"/>
  <c r="F2145" i="2"/>
  <c r="I2145" i="2" s="1"/>
  <c r="F2185" i="2"/>
  <c r="F2225" i="2"/>
  <c r="I2225" i="2" s="1"/>
  <c r="F2265" i="2"/>
  <c r="I2265" i="2" s="1"/>
  <c r="F2305" i="2"/>
  <c r="I2305" i="2" s="1"/>
  <c r="F2345" i="2"/>
  <c r="F2385" i="2"/>
  <c r="J2385" i="2" s="1"/>
  <c r="F2425" i="2"/>
  <c r="I2425" i="2" s="1"/>
  <c r="F2465" i="2"/>
  <c r="I2465" i="2" s="1"/>
  <c r="F2505" i="2"/>
  <c r="F1264" i="2"/>
  <c r="I1264" i="2" s="1"/>
  <c r="F24" i="2"/>
  <c r="F64" i="2"/>
  <c r="F104" i="2"/>
  <c r="F144" i="2"/>
  <c r="I144" i="2" s="1"/>
  <c r="F184" i="2"/>
  <c r="F224" i="2"/>
  <c r="F264" i="2"/>
  <c r="F304" i="2"/>
  <c r="I304" i="2" s="1"/>
  <c r="F344" i="2"/>
  <c r="I344" i="2" s="1"/>
  <c r="F384" i="2"/>
  <c r="F424" i="2"/>
  <c r="F464" i="2"/>
  <c r="I464" i="2" s="1"/>
  <c r="F504" i="2"/>
  <c r="I504" i="2" s="1"/>
  <c r="F544" i="2"/>
  <c r="F584" i="2"/>
  <c r="F624" i="2"/>
  <c r="I624" i="2" s="1"/>
  <c r="F664" i="2"/>
  <c r="I664" i="2" s="1"/>
  <c r="F704" i="2"/>
  <c r="F744" i="2"/>
  <c r="F784" i="2"/>
  <c r="I784" i="2" s="1"/>
  <c r="F824" i="2"/>
  <c r="I824" i="2" s="1"/>
  <c r="F864" i="2"/>
  <c r="F904" i="2"/>
  <c r="F944" i="2"/>
  <c r="I944" i="2" s="1"/>
  <c r="F984" i="2"/>
  <c r="I984" i="2" s="1"/>
  <c r="F1024" i="2"/>
  <c r="F1064" i="2"/>
  <c r="F1104" i="2"/>
  <c r="I1104" i="2" s="1"/>
  <c r="F1144" i="2"/>
  <c r="I1144" i="2" s="1"/>
  <c r="F1184" i="2"/>
  <c r="F1224" i="2"/>
  <c r="F1304" i="2"/>
  <c r="I1304" i="2" s="1"/>
  <c r="F1344" i="2"/>
  <c r="I1344" i="2" s="1"/>
  <c r="F1384" i="2"/>
  <c r="F1424" i="2"/>
  <c r="F1464" i="2"/>
  <c r="I1464" i="2" s="1"/>
  <c r="F1504" i="2"/>
  <c r="I1504" i="2" s="1"/>
  <c r="F1544" i="2"/>
  <c r="F1584" i="2"/>
  <c r="F1624" i="2"/>
  <c r="I1624" i="2" s="1"/>
  <c r="F1664" i="2"/>
  <c r="I1664" i="2" s="1"/>
  <c r="F1704" i="2"/>
  <c r="F1744" i="2"/>
  <c r="F1784" i="2"/>
  <c r="I1784" i="2" s="1"/>
  <c r="F2024" i="2"/>
  <c r="I2024" i="2" s="1"/>
  <c r="F1824" i="2"/>
  <c r="F1864" i="2"/>
  <c r="F1904" i="2"/>
  <c r="I1904" i="2" s="1"/>
  <c r="F1944" i="2"/>
  <c r="I1944" i="2" s="1"/>
  <c r="F1984" i="2"/>
  <c r="F2064" i="2"/>
  <c r="F2104" i="2"/>
  <c r="I2104" i="2" s="1"/>
  <c r="F2144" i="2"/>
  <c r="I2144" i="2" s="1"/>
  <c r="F2184" i="2"/>
  <c r="F2224" i="2"/>
  <c r="F2264" i="2"/>
  <c r="I2264" i="2" s="1"/>
  <c r="F2304" i="2"/>
  <c r="I2304" i="2" s="1"/>
  <c r="F2344" i="2"/>
  <c r="F2384" i="2"/>
  <c r="F2424" i="2"/>
  <c r="I2424" i="2" s="1"/>
  <c r="F2464" i="2"/>
  <c r="I2464" i="2" s="1"/>
  <c r="F2504" i="2"/>
  <c r="F1263" i="2"/>
  <c r="F23" i="2"/>
  <c r="F63" i="2"/>
  <c r="F103" i="2"/>
  <c r="F143" i="2"/>
  <c r="F183" i="2"/>
  <c r="F223" i="2"/>
  <c r="F263" i="2"/>
  <c r="F303" i="2"/>
  <c r="F343" i="2"/>
  <c r="I343" i="2" s="1"/>
  <c r="F383" i="2"/>
  <c r="F423" i="2"/>
  <c r="F463" i="2"/>
  <c r="F503" i="2"/>
  <c r="I503" i="2" s="1"/>
  <c r="F543" i="2"/>
  <c r="F583" i="2"/>
  <c r="F623" i="2"/>
  <c r="F663" i="2"/>
  <c r="I663" i="2" s="1"/>
  <c r="F703" i="2"/>
  <c r="F743" i="2"/>
  <c r="F783" i="2"/>
  <c r="F823" i="2"/>
  <c r="I823" i="2" s="1"/>
  <c r="F863" i="2"/>
  <c r="F903" i="2"/>
  <c r="F943" i="2"/>
  <c r="F983" i="2"/>
  <c r="I983" i="2" s="1"/>
  <c r="F1023" i="2"/>
  <c r="F1063" i="2"/>
  <c r="F1103" i="2"/>
  <c r="F1143" i="2"/>
  <c r="I1143" i="2" s="1"/>
  <c r="F1183" i="2"/>
  <c r="F1223" i="2"/>
  <c r="F1303" i="2"/>
  <c r="F1343" i="2"/>
  <c r="I1343" i="2" s="1"/>
  <c r="F1383" i="2"/>
  <c r="F1423" i="2"/>
  <c r="F1463" i="2"/>
  <c r="F1503" i="2"/>
  <c r="I1503" i="2" s="1"/>
  <c r="F1543" i="2"/>
  <c r="F1583" i="2"/>
  <c r="F1623" i="2"/>
  <c r="F1663" i="2"/>
  <c r="I1663" i="2" s="1"/>
  <c r="F1703" i="2"/>
  <c r="F1743" i="2"/>
  <c r="F1783" i="2"/>
  <c r="F2023" i="2"/>
  <c r="I2023" i="2" s="1"/>
  <c r="F1823" i="2"/>
  <c r="F1863" i="2"/>
  <c r="F1903" i="2"/>
  <c r="F1943" i="2"/>
  <c r="I1943" i="2" s="1"/>
  <c r="F1983" i="2"/>
  <c r="F2063" i="2"/>
  <c r="F2103" i="2"/>
  <c r="F2143" i="2"/>
  <c r="I2143" i="2" s="1"/>
  <c r="F2183" i="2"/>
  <c r="F2223" i="2"/>
  <c r="F2263" i="2"/>
  <c r="F2303" i="2"/>
  <c r="I2303" i="2" s="1"/>
  <c r="F2343" i="2"/>
  <c r="F2383" i="2"/>
  <c r="F2423" i="2"/>
  <c r="F2463" i="2"/>
  <c r="I2463" i="2" s="1"/>
  <c r="F2503" i="2"/>
  <c r="F1262" i="2"/>
  <c r="F22" i="2"/>
  <c r="F62" i="2"/>
  <c r="F102" i="2"/>
  <c r="F142" i="2"/>
  <c r="F182" i="2"/>
  <c r="F222" i="2"/>
  <c r="F262" i="2"/>
  <c r="F302" i="2"/>
  <c r="F342" i="2"/>
  <c r="F382" i="2"/>
  <c r="F422" i="2"/>
  <c r="F462" i="2"/>
  <c r="F502" i="2"/>
  <c r="F542" i="2"/>
  <c r="F582" i="2"/>
  <c r="F622" i="2"/>
  <c r="F662" i="2"/>
  <c r="F702" i="2"/>
  <c r="F742" i="2"/>
  <c r="F782" i="2"/>
  <c r="F822" i="2"/>
  <c r="F862" i="2"/>
  <c r="F902" i="2"/>
  <c r="F942" i="2"/>
  <c r="F982" i="2"/>
  <c r="F1022" i="2"/>
  <c r="F1062" i="2"/>
  <c r="F1102" i="2"/>
  <c r="F1142" i="2"/>
  <c r="F1182" i="2"/>
  <c r="F1222" i="2"/>
  <c r="F1302" i="2"/>
  <c r="F1342" i="2"/>
  <c r="F1382" i="2"/>
  <c r="F1422" i="2"/>
  <c r="F1462" i="2"/>
  <c r="F1502" i="2"/>
  <c r="F1542" i="2"/>
  <c r="F1582" i="2"/>
  <c r="F1622" i="2"/>
  <c r="F1662" i="2"/>
  <c r="F1702" i="2"/>
  <c r="F1742" i="2"/>
  <c r="F1782" i="2"/>
  <c r="F2022" i="2"/>
  <c r="F1822" i="2"/>
  <c r="F1862" i="2"/>
  <c r="F1902" i="2"/>
  <c r="F1942" i="2"/>
  <c r="F1982" i="2"/>
  <c r="F2062" i="2"/>
  <c r="F2102" i="2"/>
  <c r="F2142" i="2"/>
  <c r="F2182" i="2"/>
  <c r="F2222" i="2"/>
  <c r="F2262" i="2"/>
  <c r="F2302" i="2"/>
  <c r="F2342" i="2"/>
  <c r="F2382" i="2"/>
  <c r="F2422" i="2"/>
  <c r="F2462" i="2"/>
  <c r="F2502" i="2"/>
  <c r="F1261" i="2"/>
  <c r="I1261" i="2" s="1"/>
  <c r="F21" i="2"/>
  <c r="F61" i="2"/>
  <c r="F101" i="2"/>
  <c r="F141" i="2"/>
  <c r="F181" i="2"/>
  <c r="F221" i="2"/>
  <c r="F261" i="2"/>
  <c r="F301" i="2"/>
  <c r="F341" i="2"/>
  <c r="F381" i="2"/>
  <c r="F421" i="2"/>
  <c r="I421" i="2" s="1"/>
  <c r="F461" i="2"/>
  <c r="I461" i="2" s="1"/>
  <c r="F501" i="2"/>
  <c r="I501" i="2" s="1"/>
  <c r="F541" i="2"/>
  <c r="F581" i="2"/>
  <c r="I581" i="2" s="1"/>
  <c r="F621" i="2"/>
  <c r="I621" i="2" s="1"/>
  <c r="F661" i="2"/>
  <c r="I661" i="2" s="1"/>
  <c r="F701" i="2"/>
  <c r="F741" i="2"/>
  <c r="I741" i="2" s="1"/>
  <c r="F781" i="2"/>
  <c r="I781" i="2" s="1"/>
  <c r="F821" i="2"/>
  <c r="I821" i="2" s="1"/>
  <c r="F861" i="2"/>
  <c r="F901" i="2"/>
  <c r="I901" i="2" s="1"/>
  <c r="F941" i="2"/>
  <c r="I941" i="2" s="1"/>
  <c r="F981" i="2"/>
  <c r="I981" i="2" s="1"/>
  <c r="F1021" i="2"/>
  <c r="F1061" i="2"/>
  <c r="I1061" i="2" s="1"/>
  <c r="F1101" i="2"/>
  <c r="I1101" i="2" s="1"/>
  <c r="F1141" i="2"/>
  <c r="I1141" i="2" s="1"/>
  <c r="F1181" i="2"/>
  <c r="F1221" i="2"/>
  <c r="I1221" i="2" s="1"/>
  <c r="F1301" i="2"/>
  <c r="I1301" i="2" s="1"/>
  <c r="F1341" i="2"/>
  <c r="I1341" i="2" s="1"/>
  <c r="F1381" i="2"/>
  <c r="F1421" i="2"/>
  <c r="I1421" i="2" s="1"/>
  <c r="F1461" i="2"/>
  <c r="I1461" i="2" s="1"/>
  <c r="F1501" i="2"/>
  <c r="I1501" i="2" s="1"/>
  <c r="F1541" i="2"/>
  <c r="F1581" i="2"/>
  <c r="I1581" i="2" s="1"/>
  <c r="F1621" i="2"/>
  <c r="I1621" i="2" s="1"/>
  <c r="F1661" i="2"/>
  <c r="I1661" i="2" s="1"/>
  <c r="F1701" i="2"/>
  <c r="F1741" i="2"/>
  <c r="I1741" i="2" s="1"/>
  <c r="F1781" i="2"/>
  <c r="I1781" i="2" s="1"/>
  <c r="F2021" i="2"/>
  <c r="I2021" i="2" s="1"/>
  <c r="F1821" i="2"/>
  <c r="F1861" i="2"/>
  <c r="I1861" i="2" s="1"/>
  <c r="F1901" i="2"/>
  <c r="I1901" i="2" s="1"/>
  <c r="F1941" i="2"/>
  <c r="I1941" i="2" s="1"/>
  <c r="F1981" i="2"/>
  <c r="F2061" i="2"/>
  <c r="I2061" i="2" s="1"/>
  <c r="F2101" i="2"/>
  <c r="I2101" i="2" s="1"/>
  <c r="F2141" i="2"/>
  <c r="I2141" i="2" s="1"/>
  <c r="F2181" i="2"/>
  <c r="F2221" i="2"/>
  <c r="I2221" i="2" s="1"/>
  <c r="F2261" i="2"/>
  <c r="J2261" i="2" s="1"/>
  <c r="F2301" i="2"/>
  <c r="J2301" i="2" s="1"/>
  <c r="F2341" i="2"/>
  <c r="F2381" i="2"/>
  <c r="J2381" i="2" s="1"/>
  <c r="F2421" i="2"/>
  <c r="J2421" i="2" s="1"/>
  <c r="F2461" i="2"/>
  <c r="J2461" i="2" s="1"/>
  <c r="F2501" i="2"/>
  <c r="F1260" i="2"/>
  <c r="I1260" i="2" s="1"/>
  <c r="F20" i="2"/>
  <c r="I20" i="2" s="1"/>
  <c r="F60" i="2"/>
  <c r="I60" i="2" s="1"/>
  <c r="F100" i="2"/>
  <c r="F140" i="2"/>
  <c r="I140" i="2" s="1"/>
  <c r="F180" i="2"/>
  <c r="I180" i="2" s="1"/>
  <c r="F220" i="2"/>
  <c r="I220" i="2" s="1"/>
  <c r="F260" i="2"/>
  <c r="F300" i="2"/>
  <c r="I300" i="2" s="1"/>
  <c r="F340" i="2"/>
  <c r="F380" i="2"/>
  <c r="F420" i="2"/>
  <c r="F460" i="2"/>
  <c r="I460" i="2" s="1"/>
  <c r="F500" i="2"/>
  <c r="I500" i="2" s="1"/>
  <c r="F540" i="2"/>
  <c r="F580" i="2"/>
  <c r="F620" i="2"/>
  <c r="I620" i="2" s="1"/>
  <c r="F660" i="2"/>
  <c r="I660" i="2" s="1"/>
  <c r="F700" i="2"/>
  <c r="F740" i="2"/>
  <c r="F780" i="2"/>
  <c r="I780" i="2" s="1"/>
  <c r="F820" i="2"/>
  <c r="I820" i="2" s="1"/>
  <c r="F860" i="2"/>
  <c r="F900" i="2"/>
  <c r="F940" i="2"/>
  <c r="I940" i="2" s="1"/>
  <c r="F980" i="2"/>
  <c r="I980" i="2" s="1"/>
  <c r="F1020" i="2"/>
  <c r="F1060" i="2"/>
  <c r="F1100" i="2"/>
  <c r="I1100" i="2" s="1"/>
  <c r="F1140" i="2"/>
  <c r="I1140" i="2" s="1"/>
  <c r="F1180" i="2"/>
  <c r="F1220" i="2"/>
  <c r="F1300" i="2"/>
  <c r="I1300" i="2" s="1"/>
  <c r="F1340" i="2"/>
  <c r="I1340" i="2" s="1"/>
  <c r="F1380" i="2"/>
  <c r="F1420" i="2"/>
  <c r="F1460" i="2"/>
  <c r="I1460" i="2" s="1"/>
  <c r="F1500" i="2"/>
  <c r="I1500" i="2" s="1"/>
  <c r="F1540" i="2"/>
  <c r="F1580" i="2"/>
  <c r="F1620" i="2"/>
  <c r="I1620" i="2" s="1"/>
  <c r="F1660" i="2"/>
  <c r="I1660" i="2" s="1"/>
  <c r="F1700" i="2"/>
  <c r="F1740" i="2"/>
  <c r="F1780" i="2"/>
  <c r="I1780" i="2" s="1"/>
  <c r="F2020" i="2"/>
  <c r="I2020" i="2" s="1"/>
  <c r="F1820" i="2"/>
  <c r="F1860" i="2"/>
  <c r="F1900" i="2"/>
  <c r="I1900" i="2" s="1"/>
  <c r="F1940" i="2"/>
  <c r="I1940" i="2" s="1"/>
  <c r="F1980" i="2"/>
  <c r="F2060" i="2"/>
  <c r="F2100" i="2"/>
  <c r="I2100" i="2" s="1"/>
  <c r="F2140" i="2"/>
  <c r="I2140" i="2" s="1"/>
  <c r="F2180" i="2"/>
  <c r="F2220" i="2"/>
  <c r="F2260" i="2"/>
  <c r="I2260" i="2" s="1"/>
  <c r="F2300" i="2"/>
  <c r="I2300" i="2" s="1"/>
  <c r="F2340" i="2"/>
  <c r="F2380" i="2"/>
  <c r="F2420" i="2"/>
  <c r="I2420" i="2" s="1"/>
  <c r="F2460" i="2"/>
  <c r="I2460" i="2" s="1"/>
  <c r="F2500" i="2"/>
  <c r="F1259" i="2"/>
  <c r="F19" i="2"/>
  <c r="F59" i="2"/>
  <c r="F99" i="2"/>
  <c r="F139" i="2"/>
  <c r="F179" i="2"/>
  <c r="F219" i="2"/>
  <c r="F259" i="2"/>
  <c r="F299" i="2"/>
  <c r="F339" i="2"/>
  <c r="I339" i="2" s="1"/>
  <c r="F379" i="2"/>
  <c r="F419" i="2"/>
  <c r="F459" i="2"/>
  <c r="F499" i="2"/>
  <c r="I499" i="2" s="1"/>
  <c r="F539" i="2"/>
  <c r="F579" i="2"/>
  <c r="F619" i="2"/>
  <c r="F659" i="2"/>
  <c r="I659" i="2" s="1"/>
  <c r="F699" i="2"/>
  <c r="F739" i="2"/>
  <c r="F779" i="2"/>
  <c r="F819" i="2"/>
  <c r="I819" i="2" s="1"/>
  <c r="F859" i="2"/>
  <c r="F899" i="2"/>
  <c r="F939" i="2"/>
  <c r="F979" i="2"/>
  <c r="I979" i="2" s="1"/>
  <c r="F1019" i="2"/>
  <c r="F1059" i="2"/>
  <c r="F1099" i="2"/>
  <c r="F1139" i="2"/>
  <c r="I1139" i="2" s="1"/>
  <c r="F1179" i="2"/>
  <c r="F1219" i="2"/>
  <c r="F1299" i="2"/>
  <c r="F1339" i="2"/>
  <c r="I1339" i="2" s="1"/>
  <c r="F1379" i="2"/>
  <c r="F1419" i="2"/>
  <c r="F1459" i="2"/>
  <c r="F1499" i="2"/>
  <c r="I1499" i="2" s="1"/>
  <c r="F1539" i="2"/>
  <c r="F1579" i="2"/>
  <c r="F1619" i="2"/>
  <c r="F1659" i="2"/>
  <c r="I1659" i="2" s="1"/>
  <c r="F1699" i="2"/>
  <c r="F1739" i="2"/>
  <c r="F1779" i="2"/>
  <c r="F2019" i="2"/>
  <c r="I2019" i="2" s="1"/>
  <c r="F1819" i="2"/>
  <c r="F1859" i="2"/>
  <c r="F1899" i="2"/>
  <c r="F1939" i="2"/>
  <c r="I1939" i="2" s="1"/>
  <c r="F1979" i="2"/>
  <c r="F2059" i="2"/>
  <c r="F2099" i="2"/>
  <c r="F2139" i="2"/>
  <c r="I2139" i="2" s="1"/>
  <c r="F2179" i="2"/>
  <c r="F2219" i="2"/>
  <c r="F2259" i="2"/>
  <c r="F2299" i="2"/>
  <c r="I2299" i="2" s="1"/>
  <c r="F2339" i="2"/>
  <c r="F2379" i="2"/>
  <c r="F2419" i="2"/>
  <c r="F2459" i="2"/>
  <c r="I2459" i="2" s="1"/>
  <c r="F2499" i="2"/>
  <c r="F1258" i="2"/>
  <c r="F18" i="2"/>
  <c r="F58" i="2"/>
  <c r="F98" i="2"/>
  <c r="F138" i="2"/>
  <c r="F178" i="2"/>
  <c r="F218" i="2"/>
  <c r="F258" i="2"/>
  <c r="F298" i="2"/>
  <c r="F338" i="2"/>
  <c r="F378" i="2"/>
  <c r="F418" i="2"/>
  <c r="F458" i="2"/>
  <c r="F498" i="2"/>
  <c r="F538" i="2"/>
  <c r="F578" i="2"/>
  <c r="F618" i="2"/>
  <c r="F658" i="2"/>
  <c r="F698" i="2"/>
  <c r="F738" i="2"/>
  <c r="F778" i="2"/>
  <c r="F818" i="2"/>
  <c r="F858" i="2"/>
  <c r="F898" i="2"/>
  <c r="F938" i="2"/>
  <c r="F978" i="2"/>
  <c r="F1018" i="2"/>
  <c r="F1058" i="2"/>
  <c r="F1098" i="2"/>
  <c r="F1138" i="2"/>
  <c r="F1178" i="2"/>
  <c r="F1218" i="2"/>
  <c r="F1298" i="2"/>
  <c r="F1338" i="2"/>
  <c r="F1378" i="2"/>
  <c r="F1418" i="2"/>
  <c r="F1458" i="2"/>
  <c r="F1498" i="2"/>
  <c r="F1538" i="2"/>
  <c r="F1578" i="2"/>
  <c r="F1618" i="2"/>
  <c r="F1658" i="2"/>
  <c r="F1698" i="2"/>
  <c r="F1738" i="2"/>
  <c r="F1778" i="2"/>
  <c r="F2018" i="2"/>
  <c r="F1818" i="2"/>
  <c r="F1858" i="2"/>
  <c r="F1898" i="2"/>
  <c r="F1938" i="2"/>
  <c r="F1978" i="2"/>
  <c r="F2058" i="2"/>
  <c r="F2098" i="2"/>
  <c r="F2138" i="2"/>
  <c r="F2178" i="2"/>
  <c r="F2218" i="2"/>
  <c r="F2258" i="2"/>
  <c r="F2298" i="2"/>
  <c r="F2338" i="2"/>
  <c r="J2338" i="2" s="1"/>
  <c r="F2378" i="2"/>
  <c r="J2378" i="2" s="1"/>
  <c r="F2418" i="2"/>
  <c r="F2458" i="2"/>
  <c r="F2498" i="2"/>
  <c r="J2498" i="2" s="1"/>
  <c r="F1257" i="2"/>
  <c r="I1257" i="2" s="1"/>
  <c r="F17" i="2"/>
  <c r="F57" i="2"/>
  <c r="F97" i="2"/>
  <c r="I97" i="2" s="1"/>
  <c r="F137" i="2"/>
  <c r="I137" i="2" s="1"/>
  <c r="F177" i="2"/>
  <c r="F217" i="2"/>
  <c r="F257" i="2"/>
  <c r="I257" i="2" s="1"/>
  <c r="F297" i="2"/>
  <c r="I297" i="2" s="1"/>
  <c r="F337" i="2"/>
  <c r="F377" i="2"/>
  <c r="F417" i="2"/>
  <c r="I417" i="2" s="1"/>
  <c r="F457" i="2"/>
  <c r="I457" i="2" s="1"/>
  <c r="F497" i="2"/>
  <c r="I497" i="2" s="1"/>
  <c r="F537" i="2"/>
  <c r="F577" i="2"/>
  <c r="I577" i="2" s="1"/>
  <c r="F617" i="2"/>
  <c r="I617" i="2" s="1"/>
  <c r="F657" i="2"/>
  <c r="I657" i="2" s="1"/>
  <c r="F697" i="2"/>
  <c r="F737" i="2"/>
  <c r="I737" i="2" s="1"/>
  <c r="F777" i="2"/>
  <c r="I777" i="2" s="1"/>
  <c r="F817" i="2"/>
  <c r="I817" i="2" s="1"/>
  <c r="F857" i="2"/>
  <c r="F897" i="2"/>
  <c r="I897" i="2" s="1"/>
  <c r="F937" i="2"/>
  <c r="I937" i="2" s="1"/>
  <c r="F977" i="2"/>
  <c r="I977" i="2" s="1"/>
  <c r="F1017" i="2"/>
  <c r="F1057" i="2"/>
  <c r="I1057" i="2" s="1"/>
  <c r="F1097" i="2"/>
  <c r="I1097" i="2" s="1"/>
  <c r="F1137" i="2"/>
  <c r="I1137" i="2" s="1"/>
  <c r="F1177" i="2"/>
  <c r="F1217" i="2"/>
  <c r="I1217" i="2" s="1"/>
  <c r="F1297" i="2"/>
  <c r="I1297" i="2" s="1"/>
  <c r="F1337" i="2"/>
  <c r="I1337" i="2" s="1"/>
  <c r="F1377" i="2"/>
  <c r="F1417" i="2"/>
  <c r="I1417" i="2" s="1"/>
  <c r="F1457" i="2"/>
  <c r="I1457" i="2" s="1"/>
  <c r="F1497" i="2"/>
  <c r="I1497" i="2" s="1"/>
  <c r="F1537" i="2"/>
  <c r="F1577" i="2"/>
  <c r="I1577" i="2" s="1"/>
  <c r="F1617" i="2"/>
  <c r="I1617" i="2" s="1"/>
  <c r="F1657" i="2"/>
  <c r="I1657" i="2" s="1"/>
  <c r="F1697" i="2"/>
  <c r="F1737" i="2"/>
  <c r="I1737" i="2" s="1"/>
  <c r="F1777" i="2"/>
  <c r="I1777" i="2" s="1"/>
  <c r="F2017" i="2"/>
  <c r="I2017" i="2" s="1"/>
  <c r="F1817" i="2"/>
  <c r="F1857" i="2"/>
  <c r="I1857" i="2" s="1"/>
  <c r="F1897" i="2"/>
  <c r="I1897" i="2" s="1"/>
  <c r="F1937" i="2"/>
  <c r="I1937" i="2" s="1"/>
  <c r="F1977" i="2"/>
  <c r="F2057" i="2"/>
  <c r="I2057" i="2" s="1"/>
  <c r="F2097" i="2"/>
  <c r="I2097" i="2" s="1"/>
  <c r="F2137" i="2"/>
  <c r="I2137" i="2" s="1"/>
  <c r="F2177" i="2"/>
  <c r="F2217" i="2"/>
  <c r="I2217" i="2" s="1"/>
  <c r="F2257" i="2"/>
  <c r="I2257" i="2" s="1"/>
  <c r="F2297" i="2"/>
  <c r="I2297" i="2" s="1"/>
  <c r="F2337" i="2"/>
  <c r="F2377" i="2"/>
  <c r="J2377" i="2" s="1"/>
  <c r="F2417" i="2"/>
  <c r="I2417" i="2" s="1"/>
  <c r="F2457" i="2"/>
  <c r="I2457" i="2" s="1"/>
  <c r="F2497" i="2"/>
  <c r="F1256" i="2"/>
  <c r="I1256" i="2" s="1"/>
  <c r="F16" i="2"/>
  <c r="F56" i="2"/>
  <c r="F96" i="2"/>
  <c r="F136" i="2"/>
  <c r="I136" i="2" s="1"/>
  <c r="F176" i="2"/>
  <c r="F216" i="2"/>
  <c r="F256" i="2"/>
  <c r="F296" i="2"/>
  <c r="I296" i="2" s="1"/>
  <c r="F336" i="2"/>
  <c r="F376" i="2"/>
  <c r="F416" i="2"/>
  <c r="I416" i="2" s="1"/>
  <c r="F456" i="2"/>
  <c r="I456" i="2" s="1"/>
  <c r="F496" i="2"/>
  <c r="I496" i="2" s="1"/>
  <c r="F536" i="2"/>
  <c r="F576" i="2"/>
  <c r="F616" i="2"/>
  <c r="I616" i="2" s="1"/>
  <c r="F656" i="2"/>
  <c r="I656" i="2" s="1"/>
  <c r="F696" i="2"/>
  <c r="F736" i="2"/>
  <c r="I736" i="2" s="1"/>
  <c r="F776" i="2"/>
  <c r="I776" i="2" s="1"/>
  <c r="F816" i="2"/>
  <c r="I816" i="2" s="1"/>
  <c r="F856" i="2"/>
  <c r="F896" i="2"/>
  <c r="F936" i="2"/>
  <c r="I936" i="2" s="1"/>
  <c r="F976" i="2"/>
  <c r="I976" i="2" s="1"/>
  <c r="F1016" i="2"/>
  <c r="F1056" i="2"/>
  <c r="I1056" i="2" s="1"/>
  <c r="F1096" i="2"/>
  <c r="I1096" i="2" s="1"/>
  <c r="F1136" i="2"/>
  <c r="I1136" i="2" s="1"/>
  <c r="F1176" i="2"/>
  <c r="F1216" i="2"/>
  <c r="F1296" i="2"/>
  <c r="I1296" i="2" s="1"/>
  <c r="F1336" i="2"/>
  <c r="I1336" i="2" s="1"/>
  <c r="F1376" i="2"/>
  <c r="F1416" i="2"/>
  <c r="I1416" i="2" s="1"/>
  <c r="F1456" i="2"/>
  <c r="I1456" i="2" s="1"/>
  <c r="F1496" i="2"/>
  <c r="I1496" i="2" s="1"/>
  <c r="F1536" i="2"/>
  <c r="F1576" i="2"/>
  <c r="F1616" i="2"/>
  <c r="I1616" i="2" s="1"/>
  <c r="F1656" i="2"/>
  <c r="I1656" i="2" s="1"/>
  <c r="F1696" i="2"/>
  <c r="F1736" i="2"/>
  <c r="I1736" i="2" s="1"/>
  <c r="F1776" i="2"/>
  <c r="I1776" i="2" s="1"/>
  <c r="F2016" i="2"/>
  <c r="I2016" i="2" s="1"/>
  <c r="F1816" i="2"/>
  <c r="F1856" i="2"/>
  <c r="F1896" i="2"/>
  <c r="I1896" i="2" s="1"/>
  <c r="F1936" i="2"/>
  <c r="I1936" i="2" s="1"/>
  <c r="F1976" i="2"/>
  <c r="F2056" i="2"/>
  <c r="I2056" i="2" s="1"/>
  <c r="F2096" i="2"/>
  <c r="I2096" i="2" s="1"/>
  <c r="F2136" i="2"/>
  <c r="I2136" i="2" s="1"/>
  <c r="F2176" i="2"/>
  <c r="F2216" i="2"/>
  <c r="I2216" i="2" s="1"/>
  <c r="F2256" i="2"/>
  <c r="I2256" i="2" s="1"/>
  <c r="F2296" i="2"/>
  <c r="I2296" i="2" s="1"/>
  <c r="F2336" i="2"/>
  <c r="F2376" i="2"/>
  <c r="F2416" i="2"/>
  <c r="I2416" i="2" s="1"/>
  <c r="F2456" i="2"/>
  <c r="I2456" i="2" s="1"/>
  <c r="F2496" i="2"/>
  <c r="F1255" i="2"/>
  <c r="F15" i="2"/>
  <c r="F55" i="2"/>
  <c r="F95" i="2"/>
  <c r="F135" i="2"/>
  <c r="F175" i="2"/>
  <c r="F215" i="2"/>
  <c r="F255" i="2"/>
  <c r="F295" i="2"/>
  <c r="F335" i="2"/>
  <c r="F375" i="2"/>
  <c r="F415" i="2"/>
  <c r="F455" i="2"/>
  <c r="F495" i="2"/>
  <c r="I495" i="2" s="1"/>
  <c r="F535" i="2"/>
  <c r="F575" i="2"/>
  <c r="F615" i="2"/>
  <c r="I615" i="2" s="1"/>
  <c r="F655" i="2"/>
  <c r="I655" i="2" s="1"/>
  <c r="F695" i="2"/>
  <c r="F735" i="2"/>
  <c r="F775" i="2"/>
  <c r="F815" i="2"/>
  <c r="I815" i="2" s="1"/>
  <c r="F855" i="2"/>
  <c r="F895" i="2"/>
  <c r="F935" i="2"/>
  <c r="F975" i="2"/>
  <c r="I975" i="2" s="1"/>
  <c r="F1015" i="2"/>
  <c r="F1055" i="2"/>
  <c r="F1095" i="2"/>
  <c r="I1095" i="2" s="1"/>
  <c r="F1135" i="2"/>
  <c r="I1135" i="2" s="1"/>
  <c r="F1175" i="2"/>
  <c r="F1215" i="2"/>
  <c r="F1295" i="2"/>
  <c r="F1335" i="2"/>
  <c r="I1335" i="2" s="1"/>
  <c r="F1375" i="2"/>
  <c r="F1415" i="2"/>
  <c r="F1455" i="2"/>
  <c r="F1495" i="2"/>
  <c r="I1495" i="2" s="1"/>
  <c r="F1535" i="2"/>
  <c r="F1575" i="2"/>
  <c r="F1615" i="2"/>
  <c r="I1615" i="2" s="1"/>
  <c r="F1655" i="2"/>
  <c r="I1655" i="2" s="1"/>
  <c r="F1695" i="2"/>
  <c r="F1735" i="2"/>
  <c r="F1775" i="2"/>
  <c r="F2015" i="2"/>
  <c r="I2015" i="2" s="1"/>
  <c r="F1815" i="2"/>
  <c r="F1855" i="2"/>
  <c r="F1895" i="2"/>
  <c r="F1935" i="2"/>
  <c r="I1935" i="2" s="1"/>
  <c r="F1975" i="2"/>
  <c r="F2055" i="2"/>
  <c r="F2095" i="2"/>
  <c r="I2095" i="2" s="1"/>
  <c r="F2135" i="2"/>
  <c r="I2135" i="2" s="1"/>
  <c r="F2175" i="2"/>
  <c r="F2215" i="2"/>
  <c r="F2255" i="2"/>
  <c r="F2295" i="2"/>
  <c r="I2295" i="2" s="1"/>
  <c r="F2335" i="2"/>
  <c r="F2375" i="2"/>
  <c r="F2415" i="2"/>
  <c r="I2415" i="2" s="1"/>
  <c r="F2455" i="2"/>
  <c r="I2455" i="2" s="1"/>
  <c r="F2495" i="2"/>
  <c r="F1254" i="2"/>
  <c r="F14" i="2"/>
  <c r="F54" i="2"/>
  <c r="F94" i="2"/>
  <c r="F134" i="2"/>
  <c r="F174" i="2"/>
  <c r="F214" i="2"/>
  <c r="F254" i="2"/>
  <c r="F294" i="2"/>
  <c r="F334" i="2"/>
  <c r="F374" i="2"/>
  <c r="F414" i="2"/>
  <c r="F454" i="2"/>
  <c r="F494" i="2"/>
  <c r="F534" i="2"/>
  <c r="F574" i="2"/>
  <c r="F614" i="2"/>
  <c r="F654" i="2"/>
  <c r="F694" i="2"/>
  <c r="F734" i="2"/>
  <c r="F774" i="2"/>
  <c r="F814" i="2"/>
  <c r="F854" i="2"/>
  <c r="F894" i="2"/>
  <c r="F934" i="2"/>
  <c r="F974" i="2"/>
  <c r="F1014" i="2"/>
  <c r="F1054" i="2"/>
  <c r="F1094" i="2"/>
  <c r="F1134" i="2"/>
  <c r="F1174" i="2"/>
  <c r="F1214" i="2"/>
  <c r="F1294" i="2"/>
  <c r="F1334" i="2"/>
  <c r="F1374" i="2"/>
  <c r="F1414" i="2"/>
  <c r="F1454" i="2"/>
  <c r="F1494" i="2"/>
  <c r="F1534" i="2"/>
  <c r="F1574" i="2"/>
  <c r="F1614" i="2"/>
  <c r="F1654" i="2"/>
  <c r="F1694" i="2"/>
  <c r="F1734" i="2"/>
  <c r="F1774" i="2"/>
  <c r="F2014" i="2"/>
  <c r="F1814" i="2"/>
  <c r="F1854" i="2"/>
  <c r="F1894" i="2"/>
  <c r="F1934" i="2"/>
  <c r="F1974" i="2"/>
  <c r="F2054" i="2"/>
  <c r="F2094" i="2"/>
  <c r="F2134" i="2"/>
  <c r="F2174" i="2"/>
  <c r="F2214" i="2"/>
  <c r="F2254" i="2"/>
  <c r="F2294" i="2"/>
  <c r="F2334" i="2"/>
  <c r="F2374" i="2"/>
  <c r="F2414" i="2"/>
  <c r="F2454" i="2"/>
  <c r="F2494" i="2"/>
  <c r="F1253" i="2"/>
  <c r="I1253" i="2" s="1"/>
  <c r="F13" i="2"/>
  <c r="F53" i="2"/>
  <c r="F93" i="2"/>
  <c r="F133" i="2"/>
  <c r="F173" i="2"/>
  <c r="F213" i="2"/>
  <c r="F253" i="2"/>
  <c r="F293" i="2"/>
  <c r="F333" i="2"/>
  <c r="F373" i="2"/>
  <c r="I373" i="2" s="1"/>
  <c r="F413" i="2"/>
  <c r="I413" i="2" s="1"/>
  <c r="F453" i="2"/>
  <c r="I453" i="2" s="1"/>
  <c r="F493" i="2"/>
  <c r="I493" i="2" s="1"/>
  <c r="F533" i="2"/>
  <c r="I533" i="2" s="1"/>
  <c r="F573" i="2"/>
  <c r="I573" i="2" s="1"/>
  <c r="F613" i="2"/>
  <c r="I613" i="2" s="1"/>
  <c r="F653" i="2"/>
  <c r="I653" i="2" s="1"/>
  <c r="F693" i="2"/>
  <c r="I693" i="2" s="1"/>
  <c r="F733" i="2"/>
  <c r="I733" i="2" s="1"/>
  <c r="F773" i="2"/>
  <c r="I773" i="2" s="1"/>
  <c r="F813" i="2"/>
  <c r="I813" i="2" s="1"/>
  <c r="F853" i="2"/>
  <c r="I853" i="2" s="1"/>
  <c r="F893" i="2"/>
  <c r="I893" i="2" s="1"/>
  <c r="F933" i="2"/>
  <c r="I933" i="2" s="1"/>
  <c r="F973" i="2"/>
  <c r="I973" i="2" s="1"/>
  <c r="F1013" i="2"/>
  <c r="I1013" i="2" s="1"/>
  <c r="F1053" i="2"/>
  <c r="I1053" i="2" s="1"/>
  <c r="F1093" i="2"/>
  <c r="I1093" i="2" s="1"/>
  <c r="F1133" i="2"/>
  <c r="I1133" i="2" s="1"/>
  <c r="F1173" i="2"/>
  <c r="I1173" i="2" s="1"/>
  <c r="F1213" i="2"/>
  <c r="I1213" i="2" s="1"/>
  <c r="F1293" i="2"/>
  <c r="I1293" i="2" s="1"/>
  <c r="F1333" i="2"/>
  <c r="I1333" i="2" s="1"/>
  <c r="F1373" i="2"/>
  <c r="I1373" i="2" s="1"/>
  <c r="F1413" i="2"/>
  <c r="I1413" i="2" s="1"/>
  <c r="F1453" i="2"/>
  <c r="I1453" i="2" s="1"/>
  <c r="F1493" i="2"/>
  <c r="I1493" i="2" s="1"/>
  <c r="F1533" i="2"/>
  <c r="I1533" i="2" s="1"/>
  <c r="F1573" i="2"/>
  <c r="I1573" i="2" s="1"/>
  <c r="F1613" i="2"/>
  <c r="I1613" i="2" s="1"/>
  <c r="F1653" i="2"/>
  <c r="I1653" i="2" s="1"/>
  <c r="F1693" i="2"/>
  <c r="I1693" i="2" s="1"/>
  <c r="F1733" i="2"/>
  <c r="I1733" i="2" s="1"/>
  <c r="F1773" i="2"/>
  <c r="I1773" i="2" s="1"/>
  <c r="F2013" i="2"/>
  <c r="I2013" i="2" s="1"/>
  <c r="F1813" i="2"/>
  <c r="I1813" i="2" s="1"/>
  <c r="F1853" i="2"/>
  <c r="I1853" i="2" s="1"/>
  <c r="F1893" i="2"/>
  <c r="I1893" i="2" s="1"/>
  <c r="F1933" i="2"/>
  <c r="I1933" i="2" s="1"/>
  <c r="F1973" i="2"/>
  <c r="I1973" i="2" s="1"/>
  <c r="F2053" i="2"/>
  <c r="I2053" i="2" s="1"/>
  <c r="F2093" i="2"/>
  <c r="I2093" i="2" s="1"/>
  <c r="F2133" i="2"/>
  <c r="I2133" i="2" s="1"/>
  <c r="F2173" i="2"/>
  <c r="I2173" i="2" s="1"/>
  <c r="F2213" i="2"/>
  <c r="I2213" i="2" s="1"/>
  <c r="F2253" i="2"/>
  <c r="J2253" i="2" s="1"/>
  <c r="F2293" i="2"/>
  <c r="J2293" i="2" s="1"/>
  <c r="F2333" i="2"/>
  <c r="J2333" i="2" s="1"/>
  <c r="F2373" i="2"/>
  <c r="J2373" i="2" s="1"/>
  <c r="F2413" i="2"/>
  <c r="J2413" i="2" s="1"/>
  <c r="F2453" i="2"/>
  <c r="J2453" i="2" s="1"/>
  <c r="F2493" i="2"/>
  <c r="J2493" i="2" s="1"/>
  <c r="F1252" i="2"/>
  <c r="I1252" i="2" s="1"/>
  <c r="F12" i="2"/>
  <c r="I12" i="2" s="1"/>
  <c r="F52" i="2"/>
  <c r="I52" i="2" s="1"/>
  <c r="F92" i="2"/>
  <c r="I92" i="2" s="1"/>
  <c r="F132" i="2"/>
  <c r="I132" i="2" s="1"/>
  <c r="F172" i="2"/>
  <c r="I172" i="2" s="1"/>
  <c r="F212" i="2"/>
  <c r="I212" i="2" s="1"/>
  <c r="F252" i="2"/>
  <c r="I252" i="2" s="1"/>
  <c r="F292" i="2"/>
  <c r="I292" i="2" s="1"/>
  <c r="F332" i="2"/>
  <c r="I332" i="2" s="1"/>
  <c r="F372" i="2"/>
  <c r="F412" i="2"/>
  <c r="F452" i="2"/>
  <c r="I452" i="2" s="1"/>
  <c r="F492" i="2"/>
  <c r="I492" i="2" s="1"/>
  <c r="F532" i="2"/>
  <c r="F572" i="2"/>
  <c r="I572" i="2" s="1"/>
  <c r="F612" i="2"/>
  <c r="I612" i="2" s="1"/>
  <c r="F652" i="2"/>
  <c r="I652" i="2" s="1"/>
  <c r="F692" i="2"/>
  <c r="F732" i="2"/>
  <c r="I732" i="2" s="1"/>
  <c r="F772" i="2"/>
  <c r="I772" i="2" s="1"/>
  <c r="F812" i="2"/>
  <c r="I812" i="2" s="1"/>
  <c r="F852" i="2"/>
  <c r="F892" i="2"/>
  <c r="F932" i="2"/>
  <c r="I932" i="2" s="1"/>
  <c r="F972" i="2"/>
  <c r="I972" i="2" s="1"/>
  <c r="F1012" i="2"/>
  <c r="F1052" i="2"/>
  <c r="I1052" i="2" s="1"/>
  <c r="F1092" i="2"/>
  <c r="I1092" i="2" s="1"/>
  <c r="F1132" i="2"/>
  <c r="I1132" i="2" s="1"/>
  <c r="F1172" i="2"/>
  <c r="F1212" i="2"/>
  <c r="I1212" i="2" s="1"/>
  <c r="F1292" i="2"/>
  <c r="I1292" i="2" s="1"/>
  <c r="F1332" i="2"/>
  <c r="I1332" i="2" s="1"/>
  <c r="F1372" i="2"/>
  <c r="F1412" i="2"/>
  <c r="F1452" i="2"/>
  <c r="I1452" i="2" s="1"/>
  <c r="F1492" i="2"/>
  <c r="I1492" i="2" s="1"/>
  <c r="F1532" i="2"/>
  <c r="F1572" i="2"/>
  <c r="I1572" i="2" s="1"/>
  <c r="F1612" i="2"/>
  <c r="I1612" i="2" s="1"/>
  <c r="F1652" i="2"/>
  <c r="I1652" i="2" s="1"/>
  <c r="F1692" i="2"/>
  <c r="F1732" i="2"/>
  <c r="I1732" i="2" s="1"/>
  <c r="F1772" i="2"/>
  <c r="I1772" i="2" s="1"/>
  <c r="F2012" i="2"/>
  <c r="I2012" i="2" s="1"/>
  <c r="F1812" i="2"/>
  <c r="F1852" i="2"/>
  <c r="F1892" i="2"/>
  <c r="I1892" i="2" s="1"/>
  <c r="F1932" i="2"/>
  <c r="I1932" i="2" s="1"/>
  <c r="F1972" i="2"/>
  <c r="F2052" i="2"/>
  <c r="I2052" i="2" s="1"/>
  <c r="F2092" i="2"/>
  <c r="I2092" i="2" s="1"/>
  <c r="F2132" i="2"/>
  <c r="I2132" i="2" s="1"/>
  <c r="F2172" i="2"/>
  <c r="F2212" i="2"/>
  <c r="F2252" i="2"/>
  <c r="I2252" i="2" s="1"/>
  <c r="F2292" i="2"/>
  <c r="I2292" i="2" s="1"/>
  <c r="F2332" i="2"/>
  <c r="F2372" i="2"/>
  <c r="I2372" i="2" s="1"/>
  <c r="F2412" i="2"/>
  <c r="I2412" i="2" s="1"/>
  <c r="F2452" i="2"/>
  <c r="I2452" i="2" s="1"/>
  <c r="F2492" i="2"/>
  <c r="F1251" i="2"/>
  <c r="F11" i="2"/>
  <c r="F51" i="2"/>
  <c r="F91" i="2"/>
  <c r="F131" i="2"/>
  <c r="F171" i="2"/>
  <c r="F211" i="2"/>
  <c r="F251" i="2"/>
  <c r="F291" i="2"/>
  <c r="F331" i="2"/>
  <c r="F371" i="2"/>
  <c r="F411" i="2"/>
  <c r="F451" i="2"/>
  <c r="I451" i="2" s="1"/>
  <c r="F491" i="2"/>
  <c r="I491" i="2" s="1"/>
  <c r="F531" i="2"/>
  <c r="F571" i="2"/>
  <c r="F611" i="2"/>
  <c r="F651" i="2"/>
  <c r="I651" i="2" s="1"/>
  <c r="F691" i="2"/>
  <c r="F731" i="2"/>
  <c r="F771" i="2"/>
  <c r="F811" i="2"/>
  <c r="I811" i="2" s="1"/>
  <c r="F851" i="2"/>
  <c r="F891" i="2"/>
  <c r="F931" i="2"/>
  <c r="I931" i="2" s="1"/>
  <c r="F971" i="2"/>
  <c r="I971" i="2" s="1"/>
  <c r="F1011" i="2"/>
  <c r="F1051" i="2"/>
  <c r="F1091" i="2"/>
  <c r="F1131" i="2"/>
  <c r="I1131" i="2" s="1"/>
  <c r="F1171" i="2"/>
  <c r="F1211" i="2"/>
  <c r="F1291" i="2"/>
  <c r="F1331" i="2"/>
  <c r="I1331" i="2" s="1"/>
  <c r="F1371" i="2"/>
  <c r="F1411" i="2"/>
  <c r="F1451" i="2"/>
  <c r="I1451" i="2" s="1"/>
  <c r="F1491" i="2"/>
  <c r="I1491" i="2" s="1"/>
  <c r="F1531" i="2"/>
  <c r="F1571" i="2"/>
  <c r="F1611" i="2"/>
  <c r="F1651" i="2"/>
  <c r="I1651" i="2" s="1"/>
  <c r="F1691" i="2"/>
  <c r="F1731" i="2"/>
  <c r="F1771" i="2"/>
  <c r="F2011" i="2"/>
  <c r="I2011" i="2" s="1"/>
  <c r="F1811" i="2"/>
  <c r="F1851" i="2"/>
  <c r="F1891" i="2"/>
  <c r="I1891" i="2" s="1"/>
  <c r="F1931" i="2"/>
  <c r="I1931" i="2" s="1"/>
  <c r="F1971" i="2"/>
  <c r="F2051" i="2"/>
  <c r="F2091" i="2"/>
  <c r="F2131" i="2"/>
  <c r="I2131" i="2" s="1"/>
  <c r="F2171" i="2"/>
  <c r="F2211" i="2"/>
  <c r="F2251" i="2"/>
  <c r="I2251" i="2" s="1"/>
  <c r="F2291" i="2"/>
  <c r="I2291" i="2" s="1"/>
  <c r="F2331" i="2"/>
  <c r="F2371" i="2"/>
  <c r="F2411" i="2"/>
  <c r="F2451" i="2"/>
  <c r="I2451" i="2" s="1"/>
  <c r="F2491" i="2"/>
  <c r="F1250" i="2"/>
  <c r="F10" i="2"/>
  <c r="F50" i="2"/>
  <c r="F90" i="2"/>
  <c r="F130" i="2"/>
  <c r="F170" i="2"/>
  <c r="F210" i="2"/>
  <c r="F250" i="2"/>
  <c r="F290" i="2"/>
  <c r="F330" i="2"/>
  <c r="F370" i="2"/>
  <c r="F410" i="2"/>
  <c r="F450" i="2"/>
  <c r="F490" i="2"/>
  <c r="F530" i="2"/>
  <c r="F570" i="2"/>
  <c r="F610" i="2"/>
  <c r="F650" i="2"/>
  <c r="F690" i="2"/>
  <c r="F730" i="2"/>
  <c r="F770" i="2"/>
  <c r="F810" i="2"/>
  <c r="F850" i="2"/>
  <c r="F890" i="2"/>
  <c r="F930" i="2"/>
  <c r="F970" i="2"/>
  <c r="F1010" i="2"/>
  <c r="F1050" i="2"/>
  <c r="F1090" i="2"/>
  <c r="F1130" i="2"/>
  <c r="F1170" i="2"/>
  <c r="F1210" i="2"/>
  <c r="F1290" i="2"/>
  <c r="F1330" i="2"/>
  <c r="F1370" i="2"/>
  <c r="F1410" i="2"/>
  <c r="F1450" i="2"/>
  <c r="F1490" i="2"/>
  <c r="F1530" i="2"/>
  <c r="F1570" i="2"/>
  <c r="F1610" i="2"/>
  <c r="F1650" i="2"/>
  <c r="F1690" i="2"/>
  <c r="F1730" i="2"/>
  <c r="F1770" i="2"/>
  <c r="F2010" i="2"/>
  <c r="F1810" i="2"/>
  <c r="F1850" i="2"/>
  <c r="F1890" i="2"/>
  <c r="F1930" i="2"/>
  <c r="F1970" i="2"/>
  <c r="F2050" i="2"/>
  <c r="F2090" i="2"/>
  <c r="F2130" i="2"/>
  <c r="F2170" i="2"/>
  <c r="F2210" i="2"/>
  <c r="F2250" i="2"/>
  <c r="F2290" i="2"/>
  <c r="J2290" i="2" s="1"/>
  <c r="F2330" i="2"/>
  <c r="J2330" i="2" s="1"/>
  <c r="F2370" i="2"/>
  <c r="J2370" i="2" s="1"/>
  <c r="F2410" i="2"/>
  <c r="F2450" i="2"/>
  <c r="J2450" i="2" s="1"/>
  <c r="F2490" i="2"/>
  <c r="J2490" i="2" s="1"/>
  <c r="F1249" i="2"/>
  <c r="I1249" i="2" s="1"/>
  <c r="F9" i="2"/>
  <c r="F49" i="2"/>
  <c r="I49" i="2" s="1"/>
  <c r="F89" i="2"/>
  <c r="I89" i="2" s="1"/>
  <c r="F129" i="2"/>
  <c r="I129" i="2" s="1"/>
  <c r="F169" i="2"/>
  <c r="F209" i="2"/>
  <c r="I209" i="2" s="1"/>
  <c r="F249" i="2"/>
  <c r="I249" i="2" s="1"/>
  <c r="F289" i="2"/>
  <c r="I289" i="2" s="1"/>
  <c r="F329" i="2"/>
  <c r="F369" i="2"/>
  <c r="I369" i="2" s="1"/>
  <c r="F409" i="2"/>
  <c r="I409" i="2" s="1"/>
  <c r="F449" i="2"/>
  <c r="I449" i="2" s="1"/>
  <c r="F489" i="2"/>
  <c r="I489" i="2" s="1"/>
  <c r="F529" i="2"/>
  <c r="I529" i="2" s="1"/>
  <c r="F569" i="2"/>
  <c r="I569" i="2" s="1"/>
  <c r="F609" i="2"/>
  <c r="I609" i="2" s="1"/>
  <c r="F649" i="2"/>
  <c r="I649" i="2" s="1"/>
  <c r="F689" i="2"/>
  <c r="I689" i="2" s="1"/>
  <c r="F729" i="2"/>
  <c r="I729" i="2" s="1"/>
  <c r="F769" i="2"/>
  <c r="I769" i="2" s="1"/>
  <c r="F809" i="2"/>
  <c r="I809" i="2" s="1"/>
  <c r="F849" i="2"/>
  <c r="I849" i="2" s="1"/>
  <c r="F889" i="2"/>
  <c r="I889" i="2" s="1"/>
  <c r="F929" i="2"/>
  <c r="I929" i="2" s="1"/>
  <c r="F969" i="2"/>
  <c r="I969" i="2" s="1"/>
  <c r="F1009" i="2"/>
  <c r="I1009" i="2" s="1"/>
  <c r="F1049" i="2"/>
  <c r="I1049" i="2" s="1"/>
  <c r="F1089" i="2"/>
  <c r="I1089" i="2" s="1"/>
  <c r="F1129" i="2"/>
  <c r="I1129" i="2" s="1"/>
  <c r="F1169" i="2"/>
  <c r="I1169" i="2" s="1"/>
  <c r="F1209" i="2"/>
  <c r="I1209" i="2" s="1"/>
  <c r="F1289" i="2"/>
  <c r="I1289" i="2" s="1"/>
  <c r="F1329" i="2"/>
  <c r="I1329" i="2" s="1"/>
  <c r="F1369" i="2"/>
  <c r="I1369" i="2" s="1"/>
  <c r="F1409" i="2"/>
  <c r="I1409" i="2" s="1"/>
  <c r="F1449" i="2"/>
  <c r="I1449" i="2" s="1"/>
  <c r="F1489" i="2"/>
  <c r="I1489" i="2" s="1"/>
  <c r="F1529" i="2"/>
  <c r="I1529" i="2" s="1"/>
  <c r="F1569" i="2"/>
  <c r="I1569" i="2" s="1"/>
  <c r="F1609" i="2"/>
  <c r="I1609" i="2" s="1"/>
  <c r="F1649" i="2"/>
  <c r="I1649" i="2" s="1"/>
  <c r="F1689" i="2"/>
  <c r="I1689" i="2" s="1"/>
  <c r="F1729" i="2"/>
  <c r="I1729" i="2" s="1"/>
  <c r="F1769" i="2"/>
  <c r="I1769" i="2" s="1"/>
  <c r="F2009" i="2"/>
  <c r="I2009" i="2" s="1"/>
  <c r="F1809" i="2"/>
  <c r="I1809" i="2" s="1"/>
  <c r="F1849" i="2"/>
  <c r="I1849" i="2" s="1"/>
  <c r="F1889" i="2"/>
  <c r="I1889" i="2" s="1"/>
  <c r="F1929" i="2"/>
  <c r="I1929" i="2" s="1"/>
  <c r="F1969" i="2"/>
  <c r="I1969" i="2" s="1"/>
  <c r="F2049" i="2"/>
  <c r="I2049" i="2" s="1"/>
  <c r="F2089" i="2"/>
  <c r="I2089" i="2" s="1"/>
  <c r="F2129" i="2"/>
  <c r="I2129" i="2" s="1"/>
  <c r="F2169" i="2"/>
  <c r="I2169" i="2" s="1"/>
  <c r="F2209" i="2"/>
  <c r="I2209" i="2" s="1"/>
  <c r="F2249" i="2"/>
  <c r="I2249" i="2" s="1"/>
  <c r="F2289" i="2"/>
  <c r="I2289" i="2" s="1"/>
  <c r="F2329" i="2"/>
  <c r="I2329" i="2" s="1"/>
  <c r="F2369" i="2"/>
  <c r="J2369" i="2" s="1"/>
  <c r="F2409" i="2"/>
  <c r="I2409" i="2" s="1"/>
  <c r="F2449" i="2"/>
  <c r="I2449" i="2" s="1"/>
  <c r="F2489" i="2"/>
  <c r="J2489" i="2" s="1"/>
  <c r="F1248" i="2"/>
  <c r="I1248" i="2" s="1"/>
  <c r="F8" i="2"/>
  <c r="F48" i="2"/>
  <c r="F88" i="2"/>
  <c r="F128" i="2"/>
  <c r="I128" i="2" s="1"/>
  <c r="F168" i="2"/>
  <c r="F208" i="2"/>
  <c r="F248" i="2"/>
  <c r="F288" i="2"/>
  <c r="I288" i="2" s="1"/>
  <c r="F328" i="2"/>
  <c r="F368" i="2"/>
  <c r="F408" i="2"/>
  <c r="I408" i="2" s="1"/>
  <c r="F448" i="2"/>
  <c r="I448" i="2" s="1"/>
  <c r="F488" i="2"/>
  <c r="I488" i="2" s="1"/>
  <c r="F528" i="2"/>
  <c r="F568" i="2"/>
  <c r="F608" i="2"/>
  <c r="I608" i="2" s="1"/>
  <c r="F648" i="2"/>
  <c r="I648" i="2" s="1"/>
  <c r="F688" i="2"/>
  <c r="F728" i="2"/>
  <c r="I728" i="2" s="1"/>
  <c r="F768" i="2"/>
  <c r="I768" i="2" s="1"/>
  <c r="F808" i="2"/>
  <c r="I808" i="2" s="1"/>
  <c r="F848" i="2"/>
  <c r="F888" i="2"/>
  <c r="F928" i="2"/>
  <c r="I928" i="2" s="1"/>
  <c r="F968" i="2"/>
  <c r="I968" i="2" s="1"/>
  <c r="F1008" i="2"/>
  <c r="F1048" i="2"/>
  <c r="I1048" i="2" s="1"/>
  <c r="F1088" i="2"/>
  <c r="I1088" i="2" s="1"/>
  <c r="F1128" i="2"/>
  <c r="I1128" i="2" s="1"/>
  <c r="F1168" i="2"/>
  <c r="F1208" i="2"/>
  <c r="I1208" i="2" s="1"/>
  <c r="F1288" i="2"/>
  <c r="I1288" i="2" s="1"/>
  <c r="F1328" i="2"/>
  <c r="I1328" i="2" s="1"/>
  <c r="F1368" i="2"/>
  <c r="F1408" i="2"/>
  <c r="F1448" i="2"/>
  <c r="I1448" i="2" s="1"/>
  <c r="F1488" i="2"/>
  <c r="I1488" i="2" s="1"/>
  <c r="F1528" i="2"/>
  <c r="F1568" i="2"/>
  <c r="I1568" i="2" s="1"/>
  <c r="F1608" i="2"/>
  <c r="I1608" i="2" s="1"/>
  <c r="F1648" i="2"/>
  <c r="I1648" i="2" s="1"/>
  <c r="F1688" i="2"/>
  <c r="F1728" i="2"/>
  <c r="I1728" i="2" s="1"/>
  <c r="F1768" i="2"/>
  <c r="I1768" i="2" s="1"/>
  <c r="F2008" i="2"/>
  <c r="I2008" i="2" s="1"/>
  <c r="F1808" i="2"/>
  <c r="F1848" i="2"/>
  <c r="F1888" i="2"/>
  <c r="I1888" i="2" s="1"/>
  <c r="F1928" i="2"/>
  <c r="I1928" i="2" s="1"/>
  <c r="F1968" i="2"/>
  <c r="F2048" i="2"/>
  <c r="I2048" i="2" s="1"/>
  <c r="F2088" i="2"/>
  <c r="I2088" i="2" s="1"/>
  <c r="F2128" i="2"/>
  <c r="I2128" i="2" s="1"/>
  <c r="F2168" i="2"/>
  <c r="F2208" i="2"/>
  <c r="I2208" i="2" s="1"/>
  <c r="F2248" i="2"/>
  <c r="I2248" i="2" s="1"/>
  <c r="F2288" i="2"/>
  <c r="I2288" i="2" s="1"/>
  <c r="F2328" i="2"/>
  <c r="F2368" i="2"/>
  <c r="F2408" i="2"/>
  <c r="I2408" i="2" s="1"/>
  <c r="F2448" i="2"/>
  <c r="I2448" i="2" s="1"/>
  <c r="F2488" i="2"/>
  <c r="F1247" i="2"/>
  <c r="F7" i="2"/>
  <c r="F47" i="2"/>
  <c r="F87" i="2"/>
  <c r="F127" i="2"/>
  <c r="F167" i="2"/>
  <c r="F207" i="2"/>
  <c r="F247" i="2"/>
  <c r="F287" i="2"/>
  <c r="F327" i="2"/>
  <c r="F367" i="2"/>
  <c r="F407" i="2"/>
  <c r="F447" i="2"/>
  <c r="F487" i="2"/>
  <c r="I487" i="2" s="1"/>
  <c r="F527" i="2"/>
  <c r="F567" i="2"/>
  <c r="F607" i="2"/>
  <c r="F647" i="2"/>
  <c r="I647" i="2" s="1"/>
  <c r="F687" i="2"/>
  <c r="F727" i="2"/>
  <c r="F767" i="2"/>
  <c r="F807" i="2"/>
  <c r="I807" i="2" s="1"/>
  <c r="F847" i="2"/>
  <c r="F887" i="2"/>
  <c r="F927" i="2"/>
  <c r="I927" i="2" s="1"/>
  <c r="F967" i="2"/>
  <c r="I967" i="2" s="1"/>
  <c r="F1007" i="2"/>
  <c r="F1047" i="2"/>
  <c r="F1087" i="2"/>
  <c r="F1127" i="2"/>
  <c r="I1127" i="2" s="1"/>
  <c r="F1167" i="2"/>
  <c r="F1207" i="2"/>
  <c r="F1287" i="2"/>
  <c r="F1327" i="2"/>
  <c r="I1327" i="2" s="1"/>
  <c r="F1367" i="2"/>
  <c r="F1407" i="2"/>
  <c r="F1447" i="2"/>
  <c r="F1487" i="2"/>
  <c r="I1487" i="2" s="1"/>
  <c r="F1527" i="2"/>
  <c r="F1567" i="2"/>
  <c r="F1607" i="2"/>
  <c r="F1647" i="2"/>
  <c r="I1647" i="2" s="1"/>
  <c r="F1687" i="2"/>
  <c r="F1727" i="2"/>
  <c r="F1767" i="2"/>
  <c r="F2007" i="2"/>
  <c r="I2007" i="2" s="1"/>
  <c r="F1807" i="2"/>
  <c r="F1847" i="2"/>
  <c r="F1887" i="2"/>
  <c r="F1927" i="2"/>
  <c r="I1927" i="2" s="1"/>
  <c r="F1967" i="2"/>
  <c r="F2047" i="2"/>
  <c r="F2087" i="2"/>
  <c r="I2087" i="2" s="1"/>
  <c r="F2127" i="2"/>
  <c r="I2127" i="2" s="1"/>
  <c r="F2167" i="2"/>
  <c r="F2207" i="2"/>
  <c r="F2247" i="2"/>
  <c r="F2287" i="2"/>
  <c r="I2287" i="2" s="1"/>
  <c r="F2327" i="2"/>
  <c r="F2367" i="2"/>
  <c r="F2407" i="2"/>
  <c r="F2447" i="2"/>
  <c r="I2447" i="2" s="1"/>
  <c r="F2487" i="2"/>
  <c r="F1246" i="2"/>
  <c r="F6" i="2"/>
  <c r="F46" i="2"/>
  <c r="F86" i="2"/>
  <c r="F126" i="2"/>
  <c r="F166" i="2"/>
  <c r="F206" i="2"/>
  <c r="F246" i="2"/>
  <c r="F286" i="2"/>
  <c r="F326" i="2"/>
  <c r="F366" i="2"/>
  <c r="F406" i="2"/>
  <c r="F446" i="2"/>
  <c r="F486" i="2"/>
  <c r="F526" i="2"/>
  <c r="F566" i="2"/>
  <c r="F606" i="2"/>
  <c r="F646" i="2"/>
  <c r="F686" i="2"/>
  <c r="F726" i="2"/>
  <c r="F766" i="2"/>
  <c r="F806" i="2"/>
  <c r="F846" i="2"/>
  <c r="F886" i="2"/>
  <c r="F926" i="2"/>
  <c r="F966" i="2"/>
  <c r="F1006" i="2"/>
  <c r="F1046" i="2"/>
  <c r="F1086" i="2"/>
  <c r="F1126" i="2"/>
  <c r="F1166" i="2"/>
  <c r="F1206" i="2"/>
  <c r="F1286" i="2"/>
  <c r="F1326" i="2"/>
  <c r="F1366" i="2"/>
  <c r="F1406" i="2"/>
  <c r="F1446" i="2"/>
  <c r="F1486" i="2"/>
  <c r="F1526" i="2"/>
  <c r="F1566" i="2"/>
  <c r="F1606" i="2"/>
  <c r="F1646" i="2"/>
  <c r="F1686" i="2"/>
  <c r="F1726" i="2"/>
  <c r="F1766" i="2"/>
  <c r="F2006" i="2"/>
  <c r="F1806" i="2"/>
  <c r="F1846" i="2"/>
  <c r="F1886" i="2"/>
  <c r="F1926" i="2"/>
  <c r="F1966" i="2"/>
  <c r="F2046" i="2"/>
  <c r="F2086" i="2"/>
  <c r="F2126" i="2"/>
  <c r="F2166" i="2"/>
  <c r="F2206" i="2"/>
  <c r="F2246" i="2"/>
  <c r="F2286" i="2"/>
  <c r="F2326" i="2"/>
  <c r="F2366" i="2"/>
  <c r="F2406" i="2"/>
  <c r="F2446" i="2"/>
  <c r="F2486" i="2"/>
  <c r="F1245" i="2"/>
  <c r="I1245" i="2" s="1"/>
  <c r="F5" i="2"/>
  <c r="F45" i="2"/>
  <c r="F85" i="2"/>
  <c r="F125" i="2"/>
  <c r="F165" i="2"/>
  <c r="F205" i="2"/>
  <c r="F245" i="2"/>
  <c r="F285" i="2"/>
  <c r="F325" i="2"/>
  <c r="F365" i="2"/>
  <c r="I365" i="2" s="1"/>
  <c r="F405" i="2"/>
  <c r="I405" i="2" s="1"/>
  <c r="F445" i="2"/>
  <c r="I445" i="2" s="1"/>
  <c r="F485" i="2"/>
  <c r="I485" i="2" s="1"/>
  <c r="F525" i="2"/>
  <c r="I525" i="2" s="1"/>
  <c r="F565" i="2"/>
  <c r="I565" i="2" s="1"/>
  <c r="F605" i="2"/>
  <c r="I605" i="2" s="1"/>
  <c r="F645" i="2"/>
  <c r="I645" i="2" s="1"/>
  <c r="F685" i="2"/>
  <c r="I685" i="2" s="1"/>
  <c r="F725" i="2"/>
  <c r="I725" i="2" s="1"/>
  <c r="F765" i="2"/>
  <c r="I765" i="2" s="1"/>
  <c r="F805" i="2"/>
  <c r="I805" i="2" s="1"/>
  <c r="F845" i="2"/>
  <c r="I845" i="2" s="1"/>
  <c r="F885" i="2"/>
  <c r="I885" i="2" s="1"/>
  <c r="F925" i="2"/>
  <c r="I925" i="2" s="1"/>
  <c r="F965" i="2"/>
  <c r="I965" i="2" s="1"/>
  <c r="F1005" i="2"/>
  <c r="I1005" i="2" s="1"/>
  <c r="F1045" i="2"/>
  <c r="I1045" i="2" s="1"/>
  <c r="F1085" i="2"/>
  <c r="I1085" i="2" s="1"/>
  <c r="F1125" i="2"/>
  <c r="I1125" i="2" s="1"/>
  <c r="F1165" i="2"/>
  <c r="I1165" i="2" s="1"/>
  <c r="F1205" i="2"/>
  <c r="I1205" i="2" s="1"/>
  <c r="F1285" i="2"/>
  <c r="I1285" i="2" s="1"/>
  <c r="F1325" i="2"/>
  <c r="I1325" i="2" s="1"/>
  <c r="F1365" i="2"/>
  <c r="I1365" i="2" s="1"/>
  <c r="F1405" i="2"/>
  <c r="I1405" i="2" s="1"/>
  <c r="F1445" i="2"/>
  <c r="I1445" i="2" s="1"/>
  <c r="F1485" i="2"/>
  <c r="I1485" i="2" s="1"/>
  <c r="F1525" i="2"/>
  <c r="I1525" i="2" s="1"/>
  <c r="F1565" i="2"/>
  <c r="I1565" i="2" s="1"/>
  <c r="F1605" i="2"/>
  <c r="I1605" i="2" s="1"/>
  <c r="F1645" i="2"/>
  <c r="I1645" i="2" s="1"/>
  <c r="F1685" i="2"/>
  <c r="I1685" i="2" s="1"/>
  <c r="F1725" i="2"/>
  <c r="I1725" i="2" s="1"/>
  <c r="F1765" i="2"/>
  <c r="I1765" i="2" s="1"/>
  <c r="F2005" i="2"/>
  <c r="I2005" i="2" s="1"/>
  <c r="F1805" i="2"/>
  <c r="I1805" i="2" s="1"/>
  <c r="F1845" i="2"/>
  <c r="I1845" i="2" s="1"/>
  <c r="F1885" i="2"/>
  <c r="I1885" i="2" s="1"/>
  <c r="F1925" i="2"/>
  <c r="I1925" i="2" s="1"/>
  <c r="F1965" i="2"/>
  <c r="I1965" i="2" s="1"/>
  <c r="F2045" i="2"/>
  <c r="I2045" i="2" s="1"/>
  <c r="F2085" i="2"/>
  <c r="I2085" i="2" s="1"/>
  <c r="F2125" i="2"/>
  <c r="I2125" i="2" s="1"/>
  <c r="F2165" i="2"/>
  <c r="I2165" i="2" s="1"/>
  <c r="F2205" i="2"/>
  <c r="I2205" i="2" s="1"/>
  <c r="F2245" i="2"/>
  <c r="J2245" i="2" s="1"/>
  <c r="F2285" i="2"/>
  <c r="J2285" i="2" s="1"/>
  <c r="F2325" i="2"/>
  <c r="J2325" i="2" s="1"/>
  <c r="F2365" i="2"/>
  <c r="J2365" i="2" s="1"/>
  <c r="F2405" i="2"/>
  <c r="J2405" i="2" s="1"/>
  <c r="F2445" i="2"/>
  <c r="J2445" i="2" s="1"/>
  <c r="F2485" i="2"/>
  <c r="J2485" i="2" s="1"/>
  <c r="F1244" i="2"/>
  <c r="I1244" i="2" s="1"/>
  <c r="F4" i="2"/>
  <c r="I4" i="2" s="1"/>
  <c r="F44" i="2"/>
  <c r="I44" i="2" s="1"/>
  <c r="F84" i="2"/>
  <c r="I84" i="2" s="1"/>
  <c r="F124" i="2"/>
  <c r="I124" i="2" s="1"/>
  <c r="F164" i="2"/>
  <c r="I164" i="2" s="1"/>
  <c r="F204" i="2"/>
  <c r="I204" i="2" s="1"/>
  <c r="F244" i="2"/>
  <c r="I244" i="2" s="1"/>
  <c r="F284" i="2"/>
  <c r="I284" i="2" s="1"/>
  <c r="F324" i="2"/>
  <c r="I324" i="2" s="1"/>
  <c r="F364" i="2"/>
  <c r="F404" i="2"/>
  <c r="F444" i="2"/>
  <c r="I444" i="2" s="1"/>
  <c r="F484" i="2"/>
  <c r="I484" i="2" s="1"/>
  <c r="F524" i="2"/>
  <c r="F564" i="2"/>
  <c r="I564" i="2" s="1"/>
  <c r="F604" i="2"/>
  <c r="I604" i="2" s="1"/>
  <c r="F644" i="2"/>
  <c r="I644" i="2" s="1"/>
  <c r="F684" i="2"/>
  <c r="F724" i="2"/>
  <c r="I724" i="2" s="1"/>
  <c r="F764" i="2"/>
  <c r="I764" i="2" s="1"/>
  <c r="F804" i="2"/>
  <c r="I804" i="2" s="1"/>
  <c r="F844" i="2"/>
  <c r="F884" i="2"/>
  <c r="F924" i="2"/>
  <c r="I924" i="2" s="1"/>
  <c r="F964" i="2"/>
  <c r="I964" i="2" s="1"/>
  <c r="F1004" i="2"/>
  <c r="F1044" i="2"/>
  <c r="F1084" i="2"/>
  <c r="I1084" i="2" s="1"/>
  <c r="F1124" i="2"/>
  <c r="I1124" i="2" s="1"/>
  <c r="F1164" i="2"/>
  <c r="F1204" i="2"/>
  <c r="I1204" i="2" s="1"/>
  <c r="F1284" i="2"/>
  <c r="I1284" i="2" s="1"/>
  <c r="F1324" i="2"/>
  <c r="I1324" i="2" s="1"/>
  <c r="F1364" i="2"/>
  <c r="F1404" i="2"/>
  <c r="F1444" i="2"/>
  <c r="I1444" i="2" s="1"/>
  <c r="F1484" i="2"/>
  <c r="I1484" i="2" s="1"/>
  <c r="F1524" i="2"/>
  <c r="F1564" i="2"/>
  <c r="I1564" i="2" s="1"/>
  <c r="F1604" i="2"/>
  <c r="I1604" i="2" s="1"/>
  <c r="F1644" i="2"/>
  <c r="I1644" i="2" s="1"/>
  <c r="F1684" i="2"/>
  <c r="F1724" i="2"/>
  <c r="I1724" i="2" s="1"/>
  <c r="F1764" i="2"/>
  <c r="I1764" i="2" s="1"/>
  <c r="F2004" i="2"/>
  <c r="I2004" i="2" s="1"/>
  <c r="F1804" i="2"/>
  <c r="F1844" i="2"/>
  <c r="F1884" i="2"/>
  <c r="I1884" i="2" s="1"/>
  <c r="F1924" i="2"/>
  <c r="I1924" i="2" s="1"/>
  <c r="F1964" i="2"/>
  <c r="F2044" i="2"/>
  <c r="I2044" i="2" s="1"/>
  <c r="F2084" i="2"/>
  <c r="I2084" i="2" s="1"/>
  <c r="F2124" i="2"/>
  <c r="I2124" i="2" s="1"/>
  <c r="F2164" i="2"/>
  <c r="F2204" i="2"/>
  <c r="I2204" i="2" s="1"/>
  <c r="F2244" i="2"/>
  <c r="I2244" i="2" s="1"/>
  <c r="F2284" i="2"/>
  <c r="I2284" i="2" s="1"/>
  <c r="F2324" i="2"/>
  <c r="F2364" i="2"/>
  <c r="F2404" i="2"/>
  <c r="I2404" i="2" s="1"/>
  <c r="F2444" i="2"/>
  <c r="I2444" i="2" s="1"/>
  <c r="F2484" i="2"/>
  <c r="F1243" i="2"/>
  <c r="F3" i="2"/>
  <c r="G3" i="2" s="1"/>
  <c r="H3" i="2" s="1"/>
  <c r="F43" i="2"/>
  <c r="F83" i="2"/>
  <c r="F123" i="2"/>
  <c r="F163" i="2"/>
  <c r="F203" i="2"/>
  <c r="F243" i="2"/>
  <c r="F283" i="2"/>
  <c r="F323" i="2"/>
  <c r="F363" i="2"/>
  <c r="F403" i="2"/>
  <c r="F443" i="2"/>
  <c r="F483" i="2"/>
  <c r="I483" i="2" s="1"/>
  <c r="F523" i="2"/>
  <c r="I523" i="2" s="1"/>
  <c r="F563" i="2"/>
  <c r="F603" i="2"/>
  <c r="I603" i="2" s="1"/>
  <c r="F643" i="2"/>
  <c r="I643" i="2" s="1"/>
  <c r="F683" i="2"/>
  <c r="I683" i="2" s="1"/>
  <c r="F723" i="2"/>
  <c r="F763" i="2"/>
  <c r="F803" i="2"/>
  <c r="I803" i="2" s="1"/>
  <c r="F843" i="2"/>
  <c r="F883" i="2"/>
  <c r="F923" i="2"/>
  <c r="F963" i="2"/>
  <c r="I963" i="2" s="1"/>
  <c r="F1003" i="2"/>
  <c r="I1003" i="2" s="1"/>
  <c r="F1043" i="2"/>
  <c r="F1083" i="2"/>
  <c r="I1083" i="2" s="1"/>
  <c r="F1123" i="2"/>
  <c r="I1123" i="2" s="1"/>
  <c r="F1163" i="2"/>
  <c r="I1163" i="2" s="1"/>
  <c r="F1203" i="2"/>
  <c r="F1283" i="2"/>
  <c r="F1323" i="2"/>
  <c r="I1323" i="2" s="1"/>
  <c r="F1363" i="2"/>
  <c r="F1403" i="2"/>
  <c r="F1443" i="2"/>
  <c r="F1483" i="2"/>
  <c r="I1483" i="2" s="1"/>
  <c r="F1523" i="2"/>
  <c r="I1523" i="2" s="1"/>
  <c r="F1563" i="2"/>
  <c r="F1603" i="2"/>
  <c r="I1603" i="2" s="1"/>
  <c r="F1643" i="2"/>
  <c r="I1643" i="2" s="1"/>
  <c r="F1683" i="2"/>
  <c r="I1683" i="2" s="1"/>
  <c r="F1723" i="2"/>
  <c r="F1763" i="2"/>
  <c r="F2003" i="2"/>
  <c r="I2003" i="2" s="1"/>
  <c r="F1803" i="2"/>
  <c r="F1843" i="2"/>
  <c r="I1843" i="2" s="1"/>
  <c r="F1883" i="2"/>
  <c r="F1923" i="2"/>
  <c r="I1923" i="2" s="1"/>
  <c r="F1963" i="2"/>
  <c r="I1963" i="2" s="1"/>
  <c r="F2043" i="2"/>
  <c r="F2083" i="2"/>
  <c r="I2083" i="2" s="1"/>
  <c r="F2123" i="2"/>
  <c r="I2123" i="2" s="1"/>
  <c r="F2163" i="2"/>
  <c r="I2163" i="2" s="1"/>
  <c r="F2203" i="2"/>
  <c r="I2203" i="2" s="1"/>
  <c r="F2243" i="2"/>
  <c r="F2283" i="2"/>
  <c r="I2283" i="2" s="1"/>
  <c r="F2323" i="2"/>
  <c r="F2363" i="2"/>
  <c r="F2403" i="2"/>
  <c r="F2443" i="2"/>
  <c r="I2443" i="2" s="1"/>
  <c r="F2483" i="2"/>
  <c r="I2483" i="2" s="1"/>
  <c r="F1242" i="2"/>
  <c r="F2" i="2"/>
  <c r="F42" i="2"/>
  <c r="F82" i="2"/>
  <c r="F122" i="2"/>
  <c r="F162" i="2"/>
  <c r="F202" i="2"/>
  <c r="F242" i="2"/>
  <c r="F282" i="2"/>
  <c r="F322" i="2"/>
  <c r="F362" i="2"/>
  <c r="F402" i="2"/>
  <c r="F442" i="2"/>
  <c r="F482" i="2"/>
  <c r="F522" i="2"/>
  <c r="F562" i="2"/>
  <c r="F602" i="2"/>
  <c r="F642" i="2"/>
  <c r="F682" i="2"/>
  <c r="F722" i="2"/>
  <c r="F762" i="2"/>
  <c r="F802" i="2"/>
  <c r="F842" i="2"/>
  <c r="F882" i="2"/>
  <c r="F922" i="2"/>
  <c r="F962" i="2"/>
  <c r="F1002" i="2"/>
  <c r="F1042" i="2"/>
  <c r="F1082" i="2"/>
  <c r="F1122" i="2"/>
  <c r="F1162" i="2"/>
  <c r="F1202" i="2"/>
  <c r="F1282" i="2"/>
  <c r="F1322" i="2"/>
  <c r="F1362" i="2"/>
  <c r="F1402" i="2"/>
  <c r="F1442" i="2"/>
  <c r="F1482" i="2"/>
  <c r="F1522" i="2"/>
  <c r="F1562" i="2"/>
  <c r="F1602" i="2"/>
  <c r="F1642" i="2"/>
  <c r="F1682" i="2"/>
  <c r="F1722" i="2"/>
  <c r="F1762" i="2"/>
  <c r="F2002" i="2"/>
  <c r="F1802" i="2"/>
  <c r="F1842" i="2"/>
  <c r="F1882" i="2"/>
  <c r="F1922" i="2"/>
  <c r="F1962" i="2"/>
  <c r="F2042" i="2"/>
  <c r="F2082" i="2"/>
  <c r="F2122" i="2"/>
  <c r="F2162" i="2"/>
  <c r="F2202" i="2"/>
  <c r="F2242" i="2"/>
  <c r="J2242" i="2" s="1"/>
  <c r="F2282" i="2"/>
  <c r="F2322" i="2"/>
  <c r="J2322" i="2" s="1"/>
  <c r="F2362" i="2"/>
  <c r="J2362" i="2" s="1"/>
  <c r="F2402" i="2"/>
  <c r="J2402" i="2" s="1"/>
  <c r="F2442" i="2"/>
  <c r="J2442" i="2" s="1"/>
  <c r="F2482" i="2"/>
  <c r="J2482" i="2" s="1"/>
  <c r="G256" i="2" l="1"/>
  <c r="H256" i="2" s="1"/>
  <c r="N256" i="2"/>
  <c r="M256" i="2"/>
  <c r="L256" i="2"/>
  <c r="K256" i="2"/>
  <c r="J256" i="2"/>
  <c r="G96" i="2"/>
  <c r="H96" i="2" s="1"/>
  <c r="N96" i="2"/>
  <c r="M96" i="2"/>
  <c r="L96" i="2"/>
  <c r="K96" i="2"/>
  <c r="J96" i="2"/>
  <c r="G2497" i="2"/>
  <c r="H2497" i="2" s="1"/>
  <c r="N2497" i="2"/>
  <c r="M2497" i="2"/>
  <c r="L2497" i="2"/>
  <c r="K2497" i="2"/>
  <c r="G2337" i="2"/>
  <c r="H2337" i="2" s="1"/>
  <c r="N2337" i="2"/>
  <c r="L2337" i="2"/>
  <c r="M2337" i="2"/>
  <c r="K2337" i="2"/>
  <c r="G2177" i="2"/>
  <c r="H2177" i="2" s="1"/>
  <c r="N2177" i="2"/>
  <c r="L2177" i="2"/>
  <c r="M2177" i="2"/>
  <c r="K2177" i="2"/>
  <c r="J2177" i="2"/>
  <c r="G1977" i="2"/>
  <c r="H1977" i="2" s="1"/>
  <c r="N1977" i="2"/>
  <c r="M1977" i="2"/>
  <c r="L1977" i="2"/>
  <c r="K1977" i="2"/>
  <c r="J1977" i="2"/>
  <c r="G1817" i="2"/>
  <c r="H1817" i="2" s="1"/>
  <c r="N1817" i="2"/>
  <c r="M1817" i="2"/>
  <c r="L1817" i="2"/>
  <c r="K1817" i="2"/>
  <c r="J1817" i="2"/>
  <c r="G1697" i="2"/>
  <c r="H1697" i="2" s="1"/>
  <c r="N1697" i="2"/>
  <c r="M1697" i="2"/>
  <c r="L1697" i="2"/>
  <c r="K1697" i="2"/>
  <c r="J1697" i="2"/>
  <c r="G1537" i="2"/>
  <c r="H1537" i="2" s="1"/>
  <c r="N1537" i="2"/>
  <c r="M1537" i="2"/>
  <c r="L1537" i="2"/>
  <c r="K1537" i="2"/>
  <c r="J1537" i="2"/>
  <c r="G1377" i="2"/>
  <c r="H1377" i="2" s="1"/>
  <c r="N1377" i="2"/>
  <c r="M1377" i="2"/>
  <c r="L1377" i="2"/>
  <c r="K1377" i="2"/>
  <c r="J1377" i="2"/>
  <c r="G1177" i="2"/>
  <c r="H1177" i="2" s="1"/>
  <c r="N1177" i="2"/>
  <c r="M1177" i="2"/>
  <c r="L1177" i="2"/>
  <c r="K1177" i="2"/>
  <c r="J1177" i="2"/>
  <c r="G1017" i="2"/>
  <c r="H1017" i="2" s="1"/>
  <c r="N1017" i="2"/>
  <c r="M1017" i="2"/>
  <c r="L1017" i="2"/>
  <c r="K1017" i="2"/>
  <c r="J1017" i="2"/>
  <c r="G857" i="2"/>
  <c r="H857" i="2" s="1"/>
  <c r="N857" i="2"/>
  <c r="M857" i="2"/>
  <c r="L857" i="2"/>
  <c r="K857" i="2"/>
  <c r="J857" i="2"/>
  <c r="G697" i="2"/>
  <c r="H697" i="2" s="1"/>
  <c r="N697" i="2"/>
  <c r="M697" i="2"/>
  <c r="L697" i="2"/>
  <c r="K697" i="2"/>
  <c r="J697" i="2"/>
  <c r="G537" i="2"/>
  <c r="H537" i="2" s="1"/>
  <c r="N537" i="2"/>
  <c r="M537" i="2"/>
  <c r="L537" i="2"/>
  <c r="K537" i="2"/>
  <c r="J537" i="2"/>
  <c r="G377" i="2"/>
  <c r="H377" i="2" s="1"/>
  <c r="N377" i="2"/>
  <c r="M377" i="2"/>
  <c r="L377" i="2"/>
  <c r="K377" i="2"/>
  <c r="J377" i="2"/>
  <c r="G217" i="2"/>
  <c r="H217" i="2" s="1"/>
  <c r="N217" i="2"/>
  <c r="M217" i="2"/>
  <c r="L217" i="2"/>
  <c r="K217" i="2"/>
  <c r="J217" i="2"/>
  <c r="G57" i="2"/>
  <c r="H57" i="2" s="1"/>
  <c r="N57" i="2"/>
  <c r="M57" i="2"/>
  <c r="L57" i="2"/>
  <c r="K57" i="2"/>
  <c r="J57" i="2"/>
  <c r="G2458" i="2"/>
  <c r="H2458" i="2" s="1"/>
  <c r="N2458" i="2"/>
  <c r="M2458" i="2"/>
  <c r="L2458" i="2"/>
  <c r="K2458" i="2"/>
  <c r="G2298" i="2"/>
  <c r="H2298" i="2" s="1"/>
  <c r="N2298" i="2"/>
  <c r="M2298" i="2"/>
  <c r="K2298" i="2"/>
  <c r="L2298" i="2"/>
  <c r="G2138" i="2"/>
  <c r="H2138" i="2" s="1"/>
  <c r="N2138" i="2"/>
  <c r="M2138" i="2"/>
  <c r="K2138" i="2"/>
  <c r="L2138" i="2"/>
  <c r="J2138" i="2"/>
  <c r="G1938" i="2"/>
  <c r="H1938" i="2" s="1"/>
  <c r="N1938" i="2"/>
  <c r="M1938" i="2"/>
  <c r="K1938" i="2"/>
  <c r="L1938" i="2"/>
  <c r="J1938" i="2"/>
  <c r="G2018" i="2"/>
  <c r="H2018" i="2" s="1"/>
  <c r="N2018" i="2"/>
  <c r="M2018" i="2"/>
  <c r="K2018" i="2"/>
  <c r="L2018" i="2"/>
  <c r="J2018" i="2"/>
  <c r="G1658" i="2"/>
  <c r="H1658" i="2" s="1"/>
  <c r="N1658" i="2"/>
  <c r="M1658" i="2"/>
  <c r="L1658" i="2"/>
  <c r="K1658" i="2"/>
  <c r="J1658" i="2"/>
  <c r="G1498" i="2"/>
  <c r="H1498" i="2" s="1"/>
  <c r="N1498" i="2"/>
  <c r="M1498" i="2"/>
  <c r="L1498" i="2"/>
  <c r="K1498" i="2"/>
  <c r="J1498" i="2"/>
  <c r="G1338" i="2"/>
  <c r="H1338" i="2" s="1"/>
  <c r="N1338" i="2"/>
  <c r="M1338" i="2"/>
  <c r="L1338" i="2"/>
  <c r="K1338" i="2"/>
  <c r="J1338" i="2"/>
  <c r="G1138" i="2"/>
  <c r="H1138" i="2" s="1"/>
  <c r="N1138" i="2"/>
  <c r="M1138" i="2"/>
  <c r="L1138" i="2"/>
  <c r="K1138" i="2"/>
  <c r="J1138" i="2"/>
  <c r="G978" i="2"/>
  <c r="H978" i="2" s="1"/>
  <c r="N978" i="2"/>
  <c r="M978" i="2"/>
  <c r="L978" i="2"/>
  <c r="K978" i="2"/>
  <c r="J978" i="2"/>
  <c r="G818" i="2"/>
  <c r="H818" i="2" s="1"/>
  <c r="N818" i="2"/>
  <c r="M818" i="2"/>
  <c r="L818" i="2"/>
  <c r="K818" i="2"/>
  <c r="J818" i="2"/>
  <c r="G658" i="2"/>
  <c r="H658" i="2" s="1"/>
  <c r="N658" i="2"/>
  <c r="M658" i="2"/>
  <c r="L658" i="2"/>
  <c r="K658" i="2"/>
  <c r="J658" i="2"/>
  <c r="G498" i="2"/>
  <c r="H498" i="2" s="1"/>
  <c r="N498" i="2"/>
  <c r="M498" i="2"/>
  <c r="L498" i="2"/>
  <c r="K498" i="2"/>
  <c r="J498" i="2"/>
  <c r="G338" i="2"/>
  <c r="H338" i="2" s="1"/>
  <c r="N338" i="2"/>
  <c r="M338" i="2"/>
  <c r="L338" i="2"/>
  <c r="K338" i="2"/>
  <c r="J338" i="2"/>
  <c r="I338" i="2"/>
  <c r="G178" i="2"/>
  <c r="H178" i="2" s="1"/>
  <c r="N178" i="2"/>
  <c r="M178" i="2"/>
  <c r="L178" i="2"/>
  <c r="K178" i="2"/>
  <c r="J178" i="2"/>
  <c r="I178" i="2"/>
  <c r="G18" i="2"/>
  <c r="H18" i="2" s="1"/>
  <c r="N18" i="2"/>
  <c r="M18" i="2"/>
  <c r="L18" i="2"/>
  <c r="K18" i="2"/>
  <c r="J18" i="2"/>
  <c r="I18" i="2"/>
  <c r="G2419" i="2"/>
  <c r="H2419" i="2" s="1"/>
  <c r="N2419" i="2"/>
  <c r="M2419" i="2"/>
  <c r="L2419" i="2"/>
  <c r="J2419" i="2"/>
  <c r="K2419" i="2"/>
  <c r="G2259" i="2"/>
  <c r="H2259" i="2" s="1"/>
  <c r="N2259" i="2"/>
  <c r="M2259" i="2"/>
  <c r="K2259" i="2"/>
  <c r="L2259" i="2"/>
  <c r="J2259" i="2"/>
  <c r="G2099" i="2"/>
  <c r="H2099" i="2" s="1"/>
  <c r="N2099" i="2"/>
  <c r="M2099" i="2"/>
  <c r="K2099" i="2"/>
  <c r="L2099" i="2"/>
  <c r="J2099" i="2"/>
  <c r="G1899" i="2"/>
  <c r="H1899" i="2" s="1"/>
  <c r="N1899" i="2"/>
  <c r="M1899" i="2"/>
  <c r="K1899" i="2"/>
  <c r="L1899" i="2"/>
  <c r="J1899" i="2"/>
  <c r="G1779" i="2"/>
  <c r="H1779" i="2" s="1"/>
  <c r="N1779" i="2"/>
  <c r="M1779" i="2"/>
  <c r="K1779" i="2"/>
  <c r="L1779" i="2"/>
  <c r="J1779" i="2"/>
  <c r="G1619" i="2"/>
  <c r="H1619" i="2" s="1"/>
  <c r="N1619" i="2"/>
  <c r="M1619" i="2"/>
  <c r="L1619" i="2"/>
  <c r="K1619" i="2"/>
  <c r="J1619" i="2"/>
  <c r="G1459" i="2"/>
  <c r="H1459" i="2" s="1"/>
  <c r="N1459" i="2"/>
  <c r="M1459" i="2"/>
  <c r="L1459" i="2"/>
  <c r="K1459" i="2"/>
  <c r="J1459" i="2"/>
  <c r="G1299" i="2"/>
  <c r="H1299" i="2" s="1"/>
  <c r="N1299" i="2"/>
  <c r="M1299" i="2"/>
  <c r="L1299" i="2"/>
  <c r="K1299" i="2"/>
  <c r="J1299" i="2"/>
  <c r="G1099" i="2"/>
  <c r="H1099" i="2" s="1"/>
  <c r="N1099" i="2"/>
  <c r="M1099" i="2"/>
  <c r="L1099" i="2"/>
  <c r="K1099" i="2"/>
  <c r="J1099" i="2"/>
  <c r="G939" i="2"/>
  <c r="H939" i="2" s="1"/>
  <c r="N939" i="2"/>
  <c r="M939" i="2"/>
  <c r="L939" i="2"/>
  <c r="K939" i="2"/>
  <c r="J939" i="2"/>
  <c r="G779" i="2"/>
  <c r="H779" i="2" s="1"/>
  <c r="N779" i="2"/>
  <c r="M779" i="2"/>
  <c r="L779" i="2"/>
  <c r="K779" i="2"/>
  <c r="J779" i="2"/>
  <c r="G619" i="2"/>
  <c r="H619" i="2" s="1"/>
  <c r="N619" i="2"/>
  <c r="M619" i="2"/>
  <c r="L619" i="2"/>
  <c r="K619" i="2"/>
  <c r="J619" i="2"/>
  <c r="G459" i="2"/>
  <c r="H459" i="2" s="1"/>
  <c r="N459" i="2"/>
  <c r="M459" i="2"/>
  <c r="L459" i="2"/>
  <c r="K459" i="2"/>
  <c r="J459" i="2"/>
  <c r="G299" i="2"/>
  <c r="H299" i="2" s="1"/>
  <c r="N299" i="2"/>
  <c r="M299" i="2"/>
  <c r="L299" i="2"/>
  <c r="K299" i="2"/>
  <c r="J299" i="2"/>
  <c r="I299" i="2"/>
  <c r="G139" i="2"/>
  <c r="H139" i="2" s="1"/>
  <c r="N139" i="2"/>
  <c r="M139" i="2"/>
  <c r="L139" i="2"/>
  <c r="K139" i="2"/>
  <c r="J139" i="2"/>
  <c r="I139" i="2"/>
  <c r="G1259" i="2"/>
  <c r="H1259" i="2" s="1"/>
  <c r="N1259" i="2"/>
  <c r="M1259" i="2"/>
  <c r="L1259" i="2"/>
  <c r="K1259" i="2"/>
  <c r="J1259" i="2"/>
  <c r="G2380" i="2"/>
  <c r="H2380" i="2" s="1"/>
  <c r="N2380" i="2"/>
  <c r="M2380" i="2"/>
  <c r="L2380" i="2"/>
  <c r="J2380" i="2"/>
  <c r="K2380" i="2"/>
  <c r="G2220" i="2"/>
  <c r="H2220" i="2" s="1"/>
  <c r="N2220" i="2"/>
  <c r="M2220" i="2"/>
  <c r="L2220" i="2"/>
  <c r="K2220" i="2"/>
  <c r="J2220" i="2"/>
  <c r="G2060" i="2"/>
  <c r="H2060" i="2" s="1"/>
  <c r="N2060" i="2"/>
  <c r="M2060" i="2"/>
  <c r="L2060" i="2"/>
  <c r="K2060" i="2"/>
  <c r="J2060" i="2"/>
  <c r="G1860" i="2"/>
  <c r="H1860" i="2" s="1"/>
  <c r="N1860" i="2"/>
  <c r="M1860" i="2"/>
  <c r="L1860" i="2"/>
  <c r="K1860" i="2"/>
  <c r="J1860" i="2"/>
  <c r="G1740" i="2"/>
  <c r="H1740" i="2" s="1"/>
  <c r="N1740" i="2"/>
  <c r="M1740" i="2"/>
  <c r="L1740" i="2"/>
  <c r="J1740" i="2"/>
  <c r="K1740" i="2"/>
  <c r="G1580" i="2"/>
  <c r="H1580" i="2" s="1"/>
  <c r="N1580" i="2"/>
  <c r="M1580" i="2"/>
  <c r="L1580" i="2"/>
  <c r="K1580" i="2"/>
  <c r="J1580" i="2"/>
  <c r="G1420" i="2"/>
  <c r="H1420" i="2" s="1"/>
  <c r="N1420" i="2"/>
  <c r="M1420" i="2"/>
  <c r="L1420" i="2"/>
  <c r="K1420" i="2"/>
  <c r="J1420" i="2"/>
  <c r="G1220" i="2"/>
  <c r="H1220" i="2" s="1"/>
  <c r="N1220" i="2"/>
  <c r="M1220" i="2"/>
  <c r="L1220" i="2"/>
  <c r="K1220" i="2"/>
  <c r="J1220" i="2"/>
  <c r="G1060" i="2"/>
  <c r="H1060" i="2" s="1"/>
  <c r="N1060" i="2"/>
  <c r="M1060" i="2"/>
  <c r="L1060" i="2"/>
  <c r="K1060" i="2"/>
  <c r="J1060" i="2"/>
  <c r="G900" i="2"/>
  <c r="H900" i="2" s="1"/>
  <c r="N900" i="2"/>
  <c r="M900" i="2"/>
  <c r="L900" i="2"/>
  <c r="K900" i="2"/>
  <c r="J900" i="2"/>
  <c r="G740" i="2"/>
  <c r="H740" i="2" s="1"/>
  <c r="N740" i="2"/>
  <c r="M740" i="2"/>
  <c r="L740" i="2"/>
  <c r="K740" i="2"/>
  <c r="J740" i="2"/>
  <c r="G580" i="2"/>
  <c r="H580" i="2" s="1"/>
  <c r="N580" i="2"/>
  <c r="M580" i="2"/>
  <c r="L580" i="2"/>
  <c r="K580" i="2"/>
  <c r="J580" i="2"/>
  <c r="G420" i="2"/>
  <c r="H420" i="2" s="1"/>
  <c r="N420" i="2"/>
  <c r="M420" i="2"/>
  <c r="L420" i="2"/>
  <c r="K420" i="2"/>
  <c r="J420" i="2"/>
  <c r="G260" i="2"/>
  <c r="H260" i="2" s="1"/>
  <c r="N260" i="2"/>
  <c r="M260" i="2"/>
  <c r="L260" i="2"/>
  <c r="K260" i="2"/>
  <c r="J260" i="2"/>
  <c r="G100" i="2"/>
  <c r="H100" i="2" s="1"/>
  <c r="N100" i="2"/>
  <c r="M100" i="2"/>
  <c r="L100" i="2"/>
  <c r="K100" i="2"/>
  <c r="J100" i="2"/>
  <c r="G2501" i="2"/>
  <c r="H2501" i="2" s="1"/>
  <c r="N2501" i="2"/>
  <c r="M2501" i="2"/>
  <c r="L2501" i="2"/>
  <c r="K2501" i="2"/>
  <c r="G2341" i="2"/>
  <c r="H2341" i="2" s="1"/>
  <c r="N2341" i="2"/>
  <c r="M2341" i="2"/>
  <c r="L2341" i="2"/>
  <c r="K2341" i="2"/>
  <c r="G2181" i="2"/>
  <c r="H2181" i="2" s="1"/>
  <c r="N2181" i="2"/>
  <c r="M2181" i="2"/>
  <c r="L2181" i="2"/>
  <c r="K2181" i="2"/>
  <c r="J2181" i="2"/>
  <c r="G1981" i="2"/>
  <c r="H1981" i="2" s="1"/>
  <c r="N1981" i="2"/>
  <c r="M1981" i="2"/>
  <c r="L1981" i="2"/>
  <c r="K1981" i="2"/>
  <c r="J1981" i="2"/>
  <c r="G1821" i="2"/>
  <c r="H1821" i="2" s="1"/>
  <c r="N1821" i="2"/>
  <c r="M1821" i="2"/>
  <c r="L1821" i="2"/>
  <c r="K1821" i="2"/>
  <c r="J1821" i="2"/>
  <c r="G1701" i="2"/>
  <c r="H1701" i="2" s="1"/>
  <c r="N1701" i="2"/>
  <c r="M1701" i="2"/>
  <c r="L1701" i="2"/>
  <c r="K1701" i="2"/>
  <c r="J1701" i="2"/>
  <c r="G1541" i="2"/>
  <c r="H1541" i="2" s="1"/>
  <c r="N1541" i="2"/>
  <c r="M1541" i="2"/>
  <c r="L1541" i="2"/>
  <c r="K1541" i="2"/>
  <c r="J1541" i="2"/>
  <c r="G1381" i="2"/>
  <c r="H1381" i="2" s="1"/>
  <c r="N1381" i="2"/>
  <c r="M1381" i="2"/>
  <c r="L1381" i="2"/>
  <c r="K1381" i="2"/>
  <c r="J1381" i="2"/>
  <c r="G1181" i="2"/>
  <c r="H1181" i="2" s="1"/>
  <c r="N1181" i="2"/>
  <c r="M1181" i="2"/>
  <c r="L1181" i="2"/>
  <c r="K1181" i="2"/>
  <c r="J1181" i="2"/>
  <c r="G1021" i="2"/>
  <c r="H1021" i="2" s="1"/>
  <c r="N1021" i="2"/>
  <c r="M1021" i="2"/>
  <c r="L1021" i="2"/>
  <c r="K1021" i="2"/>
  <c r="J1021" i="2"/>
  <c r="G861" i="2"/>
  <c r="H861" i="2" s="1"/>
  <c r="N861" i="2"/>
  <c r="M861" i="2"/>
  <c r="L861" i="2"/>
  <c r="K861" i="2"/>
  <c r="J861" i="2"/>
  <c r="G701" i="2"/>
  <c r="H701" i="2" s="1"/>
  <c r="N701" i="2"/>
  <c r="M701" i="2"/>
  <c r="L701" i="2"/>
  <c r="K701" i="2"/>
  <c r="J701" i="2"/>
  <c r="G541" i="2"/>
  <c r="H541" i="2" s="1"/>
  <c r="N541" i="2"/>
  <c r="M541" i="2"/>
  <c r="L541" i="2"/>
  <c r="K541" i="2"/>
  <c r="J541" i="2"/>
  <c r="G381" i="2"/>
  <c r="H381" i="2" s="1"/>
  <c r="N381" i="2"/>
  <c r="M381" i="2"/>
  <c r="L381" i="2"/>
  <c r="K381" i="2"/>
  <c r="J381" i="2"/>
  <c r="G221" i="2"/>
  <c r="H221" i="2" s="1"/>
  <c r="N221" i="2"/>
  <c r="M221" i="2"/>
  <c r="L221" i="2"/>
  <c r="K221" i="2"/>
  <c r="J221" i="2"/>
  <c r="G61" i="2"/>
  <c r="H61" i="2" s="1"/>
  <c r="N61" i="2"/>
  <c r="M61" i="2"/>
  <c r="L61" i="2"/>
  <c r="K61" i="2"/>
  <c r="J61" i="2"/>
  <c r="G2462" i="2"/>
  <c r="H2462" i="2" s="1"/>
  <c r="N2462" i="2"/>
  <c r="M2462" i="2"/>
  <c r="L2462" i="2"/>
  <c r="K2462" i="2"/>
  <c r="G2302" i="2"/>
  <c r="H2302" i="2" s="1"/>
  <c r="N2302" i="2"/>
  <c r="M2302" i="2"/>
  <c r="L2302" i="2"/>
  <c r="K2302" i="2"/>
  <c r="G2142" i="2"/>
  <c r="H2142" i="2" s="1"/>
  <c r="N2142" i="2"/>
  <c r="M2142" i="2"/>
  <c r="L2142" i="2"/>
  <c r="K2142" i="2"/>
  <c r="J2142" i="2"/>
  <c r="G1942" i="2"/>
  <c r="H1942" i="2" s="1"/>
  <c r="N1942" i="2"/>
  <c r="M1942" i="2"/>
  <c r="L1942" i="2"/>
  <c r="K1942" i="2"/>
  <c r="J1942" i="2"/>
  <c r="G2022" i="2"/>
  <c r="H2022" i="2" s="1"/>
  <c r="N2022" i="2"/>
  <c r="M2022" i="2"/>
  <c r="L2022" i="2"/>
  <c r="K2022" i="2"/>
  <c r="J2022" i="2"/>
  <c r="G1662" i="2"/>
  <c r="H1662" i="2" s="1"/>
  <c r="N1662" i="2"/>
  <c r="M1662" i="2"/>
  <c r="L1662" i="2"/>
  <c r="K1662" i="2"/>
  <c r="J1662" i="2"/>
  <c r="G1502" i="2"/>
  <c r="H1502" i="2" s="1"/>
  <c r="N1502" i="2"/>
  <c r="M1502" i="2"/>
  <c r="L1502" i="2"/>
  <c r="K1502" i="2"/>
  <c r="J1502" i="2"/>
  <c r="G1342" i="2"/>
  <c r="H1342" i="2" s="1"/>
  <c r="N1342" i="2"/>
  <c r="M1342" i="2"/>
  <c r="L1342" i="2"/>
  <c r="K1342" i="2"/>
  <c r="J1342" i="2"/>
  <c r="G1142" i="2"/>
  <c r="H1142" i="2" s="1"/>
  <c r="N1142" i="2"/>
  <c r="M1142" i="2"/>
  <c r="L1142" i="2"/>
  <c r="K1142" i="2"/>
  <c r="J1142" i="2"/>
  <c r="G982" i="2"/>
  <c r="H982" i="2" s="1"/>
  <c r="N982" i="2"/>
  <c r="M982" i="2"/>
  <c r="L982" i="2"/>
  <c r="K982" i="2"/>
  <c r="J982" i="2"/>
  <c r="G822" i="2"/>
  <c r="H822" i="2" s="1"/>
  <c r="N822" i="2"/>
  <c r="M822" i="2"/>
  <c r="L822" i="2"/>
  <c r="K822" i="2"/>
  <c r="J822" i="2"/>
  <c r="G662" i="2"/>
  <c r="H662" i="2" s="1"/>
  <c r="N662" i="2"/>
  <c r="M662" i="2"/>
  <c r="L662" i="2"/>
  <c r="K662" i="2"/>
  <c r="J662" i="2"/>
  <c r="G502" i="2"/>
  <c r="H502" i="2" s="1"/>
  <c r="N502" i="2"/>
  <c r="M502" i="2"/>
  <c r="L502" i="2"/>
  <c r="K502" i="2"/>
  <c r="J502" i="2"/>
  <c r="G342" i="2"/>
  <c r="H342" i="2" s="1"/>
  <c r="N342" i="2"/>
  <c r="M342" i="2"/>
  <c r="L342" i="2"/>
  <c r="K342" i="2"/>
  <c r="J342" i="2"/>
  <c r="I342" i="2"/>
  <c r="G182" i="2"/>
  <c r="H182" i="2" s="1"/>
  <c r="N182" i="2"/>
  <c r="M182" i="2"/>
  <c r="L182" i="2"/>
  <c r="K182" i="2"/>
  <c r="J182" i="2"/>
  <c r="I182" i="2"/>
  <c r="G22" i="2"/>
  <c r="H22" i="2" s="1"/>
  <c r="N22" i="2"/>
  <c r="M22" i="2"/>
  <c r="L22" i="2"/>
  <c r="K22" i="2"/>
  <c r="J22" i="2"/>
  <c r="I22" i="2"/>
  <c r="G2423" i="2"/>
  <c r="H2423" i="2" s="1"/>
  <c r="N2423" i="2"/>
  <c r="M2423" i="2"/>
  <c r="L2423" i="2"/>
  <c r="J2423" i="2"/>
  <c r="K2423" i="2"/>
  <c r="G2263" i="2"/>
  <c r="H2263" i="2" s="1"/>
  <c r="N2263" i="2"/>
  <c r="M2263" i="2"/>
  <c r="L2263" i="2"/>
  <c r="K2263" i="2"/>
  <c r="J2263" i="2"/>
  <c r="G2103" i="2"/>
  <c r="H2103" i="2" s="1"/>
  <c r="N2103" i="2"/>
  <c r="M2103" i="2"/>
  <c r="L2103" i="2"/>
  <c r="K2103" i="2"/>
  <c r="J2103" i="2"/>
  <c r="G1903" i="2"/>
  <c r="H1903" i="2" s="1"/>
  <c r="N1903" i="2"/>
  <c r="M1903" i="2"/>
  <c r="L1903" i="2"/>
  <c r="K1903" i="2"/>
  <c r="J1903" i="2"/>
  <c r="G1783" i="2"/>
  <c r="H1783" i="2" s="1"/>
  <c r="N1783" i="2"/>
  <c r="M1783" i="2"/>
  <c r="L1783" i="2"/>
  <c r="K1783" i="2"/>
  <c r="J1783" i="2"/>
  <c r="G1623" i="2"/>
  <c r="H1623" i="2" s="1"/>
  <c r="N1623" i="2"/>
  <c r="M1623" i="2"/>
  <c r="L1623" i="2"/>
  <c r="K1623" i="2"/>
  <c r="J1623" i="2"/>
  <c r="G1463" i="2"/>
  <c r="H1463" i="2" s="1"/>
  <c r="N1463" i="2"/>
  <c r="M1463" i="2"/>
  <c r="L1463" i="2"/>
  <c r="K1463" i="2"/>
  <c r="J1463" i="2"/>
  <c r="G1303" i="2"/>
  <c r="H1303" i="2" s="1"/>
  <c r="N1303" i="2"/>
  <c r="M1303" i="2"/>
  <c r="L1303" i="2"/>
  <c r="K1303" i="2"/>
  <c r="J1303" i="2"/>
  <c r="G1103" i="2"/>
  <c r="H1103" i="2" s="1"/>
  <c r="N1103" i="2"/>
  <c r="M1103" i="2"/>
  <c r="L1103" i="2"/>
  <c r="K1103" i="2"/>
  <c r="J1103" i="2"/>
  <c r="G943" i="2"/>
  <c r="H943" i="2" s="1"/>
  <c r="N943" i="2"/>
  <c r="M943" i="2"/>
  <c r="L943" i="2"/>
  <c r="K943" i="2"/>
  <c r="J943" i="2"/>
  <c r="G783" i="2"/>
  <c r="H783" i="2" s="1"/>
  <c r="N783" i="2"/>
  <c r="M783" i="2"/>
  <c r="L783" i="2"/>
  <c r="K783" i="2"/>
  <c r="J783" i="2"/>
  <c r="G623" i="2"/>
  <c r="H623" i="2" s="1"/>
  <c r="N623" i="2"/>
  <c r="M623" i="2"/>
  <c r="L623" i="2"/>
  <c r="K623" i="2"/>
  <c r="J623" i="2"/>
  <c r="G463" i="2"/>
  <c r="H463" i="2" s="1"/>
  <c r="N463" i="2"/>
  <c r="M463" i="2"/>
  <c r="L463" i="2"/>
  <c r="K463" i="2"/>
  <c r="J463" i="2"/>
  <c r="G303" i="2"/>
  <c r="H303" i="2" s="1"/>
  <c r="N303" i="2"/>
  <c r="M303" i="2"/>
  <c r="L303" i="2"/>
  <c r="K303" i="2"/>
  <c r="J303" i="2"/>
  <c r="I303" i="2"/>
  <c r="G143" i="2"/>
  <c r="H143" i="2" s="1"/>
  <c r="N143" i="2"/>
  <c r="M143" i="2"/>
  <c r="L143" i="2"/>
  <c r="K143" i="2"/>
  <c r="J143" i="2"/>
  <c r="I143" i="2"/>
  <c r="G1263" i="2"/>
  <c r="H1263" i="2" s="1"/>
  <c r="N1263" i="2"/>
  <c r="M1263" i="2"/>
  <c r="L1263" i="2"/>
  <c r="K1263" i="2"/>
  <c r="J1263" i="2"/>
  <c r="G2384" i="2"/>
  <c r="H2384" i="2" s="1"/>
  <c r="N2384" i="2"/>
  <c r="M2384" i="2"/>
  <c r="L2384" i="2"/>
  <c r="J2384" i="2"/>
  <c r="K2384" i="2"/>
  <c r="G2224" i="2"/>
  <c r="H2224" i="2" s="1"/>
  <c r="N2224" i="2"/>
  <c r="M2224" i="2"/>
  <c r="L2224" i="2"/>
  <c r="K2224" i="2"/>
  <c r="J2224" i="2"/>
  <c r="G2064" i="2"/>
  <c r="H2064" i="2" s="1"/>
  <c r="N2064" i="2"/>
  <c r="M2064" i="2"/>
  <c r="L2064" i="2"/>
  <c r="K2064" i="2"/>
  <c r="J2064" i="2"/>
  <c r="G1864" i="2"/>
  <c r="H1864" i="2" s="1"/>
  <c r="N1864" i="2"/>
  <c r="M1864" i="2"/>
  <c r="L1864" i="2"/>
  <c r="K1864" i="2"/>
  <c r="J1864" i="2"/>
  <c r="G1744" i="2"/>
  <c r="H1744" i="2" s="1"/>
  <c r="N1744" i="2"/>
  <c r="M1744" i="2"/>
  <c r="L1744" i="2"/>
  <c r="K1744" i="2"/>
  <c r="J1744" i="2"/>
  <c r="G1584" i="2"/>
  <c r="H1584" i="2" s="1"/>
  <c r="N1584" i="2"/>
  <c r="M1584" i="2"/>
  <c r="L1584" i="2"/>
  <c r="K1584" i="2"/>
  <c r="J1584" i="2"/>
  <c r="G1424" i="2"/>
  <c r="H1424" i="2" s="1"/>
  <c r="N1424" i="2"/>
  <c r="M1424" i="2"/>
  <c r="L1424" i="2"/>
  <c r="K1424" i="2"/>
  <c r="J1424" i="2"/>
  <c r="G1224" i="2"/>
  <c r="H1224" i="2" s="1"/>
  <c r="N1224" i="2"/>
  <c r="M1224" i="2"/>
  <c r="L1224" i="2"/>
  <c r="K1224" i="2"/>
  <c r="J1224" i="2"/>
  <c r="G1064" i="2"/>
  <c r="H1064" i="2" s="1"/>
  <c r="N1064" i="2"/>
  <c r="M1064" i="2"/>
  <c r="L1064" i="2"/>
  <c r="K1064" i="2"/>
  <c r="J1064" i="2"/>
  <c r="G904" i="2"/>
  <c r="H904" i="2" s="1"/>
  <c r="N904" i="2"/>
  <c r="M904" i="2"/>
  <c r="L904" i="2"/>
  <c r="K904" i="2"/>
  <c r="J904" i="2"/>
  <c r="G744" i="2"/>
  <c r="H744" i="2" s="1"/>
  <c r="N744" i="2"/>
  <c r="M744" i="2"/>
  <c r="L744" i="2"/>
  <c r="K744" i="2"/>
  <c r="J744" i="2"/>
  <c r="G584" i="2"/>
  <c r="H584" i="2" s="1"/>
  <c r="N584" i="2"/>
  <c r="M584" i="2"/>
  <c r="L584" i="2"/>
  <c r="K584" i="2"/>
  <c r="J584" i="2"/>
  <c r="G424" i="2"/>
  <c r="H424" i="2" s="1"/>
  <c r="N424" i="2"/>
  <c r="M424" i="2"/>
  <c r="L424" i="2"/>
  <c r="K424" i="2"/>
  <c r="J424" i="2"/>
  <c r="G264" i="2"/>
  <c r="H264" i="2" s="1"/>
  <c r="N264" i="2"/>
  <c r="M264" i="2"/>
  <c r="L264" i="2"/>
  <c r="K264" i="2"/>
  <c r="J264" i="2"/>
  <c r="G104" i="2"/>
  <c r="H104" i="2" s="1"/>
  <c r="N104" i="2"/>
  <c r="M104" i="2"/>
  <c r="L104" i="2"/>
  <c r="K104" i="2"/>
  <c r="J104" i="2"/>
  <c r="G2505" i="2"/>
  <c r="H2505" i="2" s="1"/>
  <c r="N2505" i="2"/>
  <c r="M2505" i="2"/>
  <c r="L2505" i="2"/>
  <c r="K2505" i="2"/>
  <c r="G2345" i="2"/>
  <c r="H2345" i="2" s="1"/>
  <c r="N2345" i="2"/>
  <c r="L2345" i="2"/>
  <c r="M2345" i="2"/>
  <c r="K2345" i="2"/>
  <c r="G2185" i="2"/>
  <c r="H2185" i="2" s="1"/>
  <c r="N2185" i="2"/>
  <c r="L2185" i="2"/>
  <c r="M2185" i="2"/>
  <c r="K2185" i="2"/>
  <c r="J2185" i="2"/>
  <c r="G1985" i="2"/>
  <c r="H1985" i="2" s="1"/>
  <c r="N1985" i="2"/>
  <c r="M1985" i="2"/>
  <c r="L1985" i="2"/>
  <c r="K1985" i="2"/>
  <c r="J1985" i="2"/>
  <c r="G1825" i="2"/>
  <c r="H1825" i="2" s="1"/>
  <c r="N1825" i="2"/>
  <c r="M1825" i="2"/>
  <c r="L1825" i="2"/>
  <c r="K1825" i="2"/>
  <c r="J1825" i="2"/>
  <c r="G1705" i="2"/>
  <c r="H1705" i="2" s="1"/>
  <c r="N1705" i="2"/>
  <c r="M1705" i="2"/>
  <c r="L1705" i="2"/>
  <c r="K1705" i="2"/>
  <c r="J1705" i="2"/>
  <c r="G1545" i="2"/>
  <c r="H1545" i="2" s="1"/>
  <c r="N1545" i="2"/>
  <c r="M1545" i="2"/>
  <c r="L1545" i="2"/>
  <c r="K1545" i="2"/>
  <c r="J1545" i="2"/>
  <c r="G1385" i="2"/>
  <c r="H1385" i="2" s="1"/>
  <c r="N1385" i="2"/>
  <c r="M1385" i="2"/>
  <c r="L1385" i="2"/>
  <c r="K1385" i="2"/>
  <c r="J1385" i="2"/>
  <c r="G1185" i="2"/>
  <c r="H1185" i="2" s="1"/>
  <c r="N1185" i="2"/>
  <c r="M1185" i="2"/>
  <c r="L1185" i="2"/>
  <c r="K1185" i="2"/>
  <c r="J1185" i="2"/>
  <c r="G1025" i="2"/>
  <c r="H1025" i="2" s="1"/>
  <c r="N1025" i="2"/>
  <c r="M1025" i="2"/>
  <c r="L1025" i="2"/>
  <c r="K1025" i="2"/>
  <c r="J1025" i="2"/>
  <c r="G865" i="2"/>
  <c r="H865" i="2" s="1"/>
  <c r="N865" i="2"/>
  <c r="M865" i="2"/>
  <c r="L865" i="2"/>
  <c r="K865" i="2"/>
  <c r="J865" i="2"/>
  <c r="G705" i="2"/>
  <c r="H705" i="2" s="1"/>
  <c r="N705" i="2"/>
  <c r="M705" i="2"/>
  <c r="L705" i="2"/>
  <c r="K705" i="2"/>
  <c r="J705" i="2"/>
  <c r="G545" i="2"/>
  <c r="H545" i="2" s="1"/>
  <c r="N545" i="2"/>
  <c r="M545" i="2"/>
  <c r="L545" i="2"/>
  <c r="K545" i="2"/>
  <c r="J545" i="2"/>
  <c r="G385" i="2"/>
  <c r="H385" i="2" s="1"/>
  <c r="N385" i="2"/>
  <c r="M385" i="2"/>
  <c r="L385" i="2"/>
  <c r="K385" i="2"/>
  <c r="J385" i="2"/>
  <c r="G225" i="2"/>
  <c r="H225" i="2" s="1"/>
  <c r="N225" i="2"/>
  <c r="M225" i="2"/>
  <c r="L225" i="2"/>
  <c r="K225" i="2"/>
  <c r="J225" i="2"/>
  <c r="G65" i="2"/>
  <c r="H65" i="2" s="1"/>
  <c r="N65" i="2"/>
  <c r="M65" i="2"/>
  <c r="L65" i="2"/>
  <c r="K65" i="2"/>
  <c r="J65" i="2"/>
  <c r="G2466" i="2"/>
  <c r="H2466" i="2" s="1"/>
  <c r="N2466" i="2"/>
  <c r="M2466" i="2"/>
  <c r="L2466" i="2"/>
  <c r="K2466" i="2"/>
  <c r="G2306" i="2"/>
  <c r="H2306" i="2" s="1"/>
  <c r="N2306" i="2"/>
  <c r="M2306" i="2"/>
  <c r="L2306" i="2"/>
  <c r="K2306" i="2"/>
  <c r="G2146" i="2"/>
  <c r="H2146" i="2" s="1"/>
  <c r="N2146" i="2"/>
  <c r="M2146" i="2"/>
  <c r="K2146" i="2"/>
  <c r="L2146" i="2"/>
  <c r="J2146" i="2"/>
  <c r="G1946" i="2"/>
  <c r="H1946" i="2" s="1"/>
  <c r="N1946" i="2"/>
  <c r="M1946" i="2"/>
  <c r="K1946" i="2"/>
  <c r="L1946" i="2"/>
  <c r="J1946" i="2"/>
  <c r="G2026" i="2"/>
  <c r="H2026" i="2" s="1"/>
  <c r="N2026" i="2"/>
  <c r="M2026" i="2"/>
  <c r="K2026" i="2"/>
  <c r="L2026" i="2"/>
  <c r="J2026" i="2"/>
  <c r="G1666" i="2"/>
  <c r="H1666" i="2" s="1"/>
  <c r="N1666" i="2"/>
  <c r="M1666" i="2"/>
  <c r="L1666" i="2"/>
  <c r="K1666" i="2"/>
  <c r="J1666" i="2"/>
  <c r="G1506" i="2"/>
  <c r="H1506" i="2" s="1"/>
  <c r="N1506" i="2"/>
  <c r="M1506" i="2"/>
  <c r="L1506" i="2"/>
  <c r="K1506" i="2"/>
  <c r="J1506" i="2"/>
  <c r="G1346" i="2"/>
  <c r="H1346" i="2" s="1"/>
  <c r="N1346" i="2"/>
  <c r="M1346" i="2"/>
  <c r="L1346" i="2"/>
  <c r="K1346" i="2"/>
  <c r="J1346" i="2"/>
  <c r="G1146" i="2"/>
  <c r="H1146" i="2" s="1"/>
  <c r="N1146" i="2"/>
  <c r="M1146" i="2"/>
  <c r="L1146" i="2"/>
  <c r="K1146" i="2"/>
  <c r="J1146" i="2"/>
  <c r="G986" i="2"/>
  <c r="H986" i="2" s="1"/>
  <c r="N986" i="2"/>
  <c r="M986" i="2"/>
  <c r="L986" i="2"/>
  <c r="K986" i="2"/>
  <c r="J986" i="2"/>
  <c r="G826" i="2"/>
  <c r="H826" i="2" s="1"/>
  <c r="N826" i="2"/>
  <c r="M826" i="2"/>
  <c r="L826" i="2"/>
  <c r="K826" i="2"/>
  <c r="J826" i="2"/>
  <c r="G666" i="2"/>
  <c r="H666" i="2" s="1"/>
  <c r="N666" i="2"/>
  <c r="M666" i="2"/>
  <c r="L666" i="2"/>
  <c r="K666" i="2"/>
  <c r="J666" i="2"/>
  <c r="G506" i="2"/>
  <c r="H506" i="2" s="1"/>
  <c r="N506" i="2"/>
  <c r="M506" i="2"/>
  <c r="L506" i="2"/>
  <c r="K506" i="2"/>
  <c r="J506" i="2"/>
  <c r="G346" i="2"/>
  <c r="H346" i="2" s="1"/>
  <c r="N346" i="2"/>
  <c r="M346" i="2"/>
  <c r="L346" i="2"/>
  <c r="K346" i="2"/>
  <c r="J346" i="2"/>
  <c r="I346" i="2"/>
  <c r="G186" i="2"/>
  <c r="H186" i="2" s="1"/>
  <c r="N186" i="2"/>
  <c r="M186" i="2"/>
  <c r="L186" i="2"/>
  <c r="K186" i="2"/>
  <c r="J186" i="2"/>
  <c r="I186" i="2"/>
  <c r="G26" i="2"/>
  <c r="H26" i="2" s="1"/>
  <c r="N26" i="2"/>
  <c r="M26" i="2"/>
  <c r="L26" i="2"/>
  <c r="K26" i="2"/>
  <c r="J26" i="2"/>
  <c r="I26" i="2"/>
  <c r="G2427" i="2"/>
  <c r="H2427" i="2" s="1"/>
  <c r="N2427" i="2"/>
  <c r="M2427" i="2"/>
  <c r="L2427" i="2"/>
  <c r="J2427" i="2"/>
  <c r="K2427" i="2"/>
  <c r="G2267" i="2"/>
  <c r="H2267" i="2" s="1"/>
  <c r="N2267" i="2"/>
  <c r="M2267" i="2"/>
  <c r="K2267" i="2"/>
  <c r="L2267" i="2"/>
  <c r="J2267" i="2"/>
  <c r="G2107" i="2"/>
  <c r="H2107" i="2" s="1"/>
  <c r="N2107" i="2"/>
  <c r="M2107" i="2"/>
  <c r="K2107" i="2"/>
  <c r="L2107" i="2"/>
  <c r="J2107" i="2"/>
  <c r="G1907" i="2"/>
  <c r="H1907" i="2" s="1"/>
  <c r="N1907" i="2"/>
  <c r="M1907" i="2"/>
  <c r="K1907" i="2"/>
  <c r="L1907" i="2"/>
  <c r="J1907" i="2"/>
  <c r="G1787" i="2"/>
  <c r="H1787" i="2" s="1"/>
  <c r="N1787" i="2"/>
  <c r="M1787" i="2"/>
  <c r="K1787" i="2"/>
  <c r="L1787" i="2"/>
  <c r="J1787" i="2"/>
  <c r="G1627" i="2"/>
  <c r="H1627" i="2" s="1"/>
  <c r="N1627" i="2"/>
  <c r="M1627" i="2"/>
  <c r="L1627" i="2"/>
  <c r="K1627" i="2"/>
  <c r="J1627" i="2"/>
  <c r="G1467" i="2"/>
  <c r="H1467" i="2" s="1"/>
  <c r="N1467" i="2"/>
  <c r="M1467" i="2"/>
  <c r="L1467" i="2"/>
  <c r="K1467" i="2"/>
  <c r="J1467" i="2"/>
  <c r="G1307" i="2"/>
  <c r="H1307" i="2" s="1"/>
  <c r="N1307" i="2"/>
  <c r="M1307" i="2"/>
  <c r="L1307" i="2"/>
  <c r="K1307" i="2"/>
  <c r="J1307" i="2"/>
  <c r="G1107" i="2"/>
  <c r="H1107" i="2" s="1"/>
  <c r="N1107" i="2"/>
  <c r="M1107" i="2"/>
  <c r="L1107" i="2"/>
  <c r="K1107" i="2"/>
  <c r="J1107" i="2"/>
  <c r="G947" i="2"/>
  <c r="H947" i="2" s="1"/>
  <c r="N947" i="2"/>
  <c r="M947" i="2"/>
  <c r="L947" i="2"/>
  <c r="K947" i="2"/>
  <c r="J947" i="2"/>
  <c r="G787" i="2"/>
  <c r="H787" i="2" s="1"/>
  <c r="N787" i="2"/>
  <c r="M787" i="2"/>
  <c r="L787" i="2"/>
  <c r="K787" i="2"/>
  <c r="J787" i="2"/>
  <c r="G627" i="2"/>
  <c r="H627" i="2" s="1"/>
  <c r="N627" i="2"/>
  <c r="M627" i="2"/>
  <c r="L627" i="2"/>
  <c r="K627" i="2"/>
  <c r="J627" i="2"/>
  <c r="G467" i="2"/>
  <c r="H467" i="2" s="1"/>
  <c r="N467" i="2"/>
  <c r="M467" i="2"/>
  <c r="L467" i="2"/>
  <c r="K467" i="2"/>
  <c r="J467" i="2"/>
  <c r="G307" i="2"/>
  <c r="H307" i="2" s="1"/>
  <c r="N307" i="2"/>
  <c r="M307" i="2"/>
  <c r="L307" i="2"/>
  <c r="K307" i="2"/>
  <c r="J307" i="2"/>
  <c r="I307" i="2"/>
  <c r="G147" i="2"/>
  <c r="H147" i="2" s="1"/>
  <c r="N147" i="2"/>
  <c r="M147" i="2"/>
  <c r="L147" i="2"/>
  <c r="K147" i="2"/>
  <c r="J147" i="2"/>
  <c r="I147" i="2"/>
  <c r="G1267" i="2"/>
  <c r="H1267" i="2" s="1"/>
  <c r="N1267" i="2"/>
  <c r="M1267" i="2"/>
  <c r="L1267" i="2"/>
  <c r="K1267" i="2"/>
  <c r="J1267" i="2"/>
  <c r="G2388" i="2"/>
  <c r="H2388" i="2" s="1"/>
  <c r="N2388" i="2"/>
  <c r="M2388" i="2"/>
  <c r="L2388" i="2"/>
  <c r="J2388" i="2"/>
  <c r="K2388" i="2"/>
  <c r="G2228" i="2"/>
  <c r="H2228" i="2" s="1"/>
  <c r="N2228" i="2"/>
  <c r="M2228" i="2"/>
  <c r="L2228" i="2"/>
  <c r="K2228" i="2"/>
  <c r="J2228" i="2"/>
  <c r="G2068" i="2"/>
  <c r="H2068" i="2" s="1"/>
  <c r="N2068" i="2"/>
  <c r="M2068" i="2"/>
  <c r="L2068" i="2"/>
  <c r="K2068" i="2"/>
  <c r="J2068" i="2"/>
  <c r="G1868" i="2"/>
  <c r="H1868" i="2" s="1"/>
  <c r="N1868" i="2"/>
  <c r="M1868" i="2"/>
  <c r="L1868" i="2"/>
  <c r="K1868" i="2"/>
  <c r="J1868" i="2"/>
  <c r="G1748" i="2"/>
  <c r="H1748" i="2" s="1"/>
  <c r="N1748" i="2"/>
  <c r="M1748" i="2"/>
  <c r="L1748" i="2"/>
  <c r="K1748" i="2"/>
  <c r="J1748" i="2"/>
  <c r="G1588" i="2"/>
  <c r="H1588" i="2" s="1"/>
  <c r="N1588" i="2"/>
  <c r="M1588" i="2"/>
  <c r="L1588" i="2"/>
  <c r="K1588" i="2"/>
  <c r="J1588" i="2"/>
  <c r="G1428" i="2"/>
  <c r="H1428" i="2" s="1"/>
  <c r="N1428" i="2"/>
  <c r="M1428" i="2"/>
  <c r="L1428" i="2"/>
  <c r="K1428" i="2"/>
  <c r="J1428" i="2"/>
  <c r="G1228" i="2"/>
  <c r="H1228" i="2" s="1"/>
  <c r="N1228" i="2"/>
  <c r="M1228" i="2"/>
  <c r="L1228" i="2"/>
  <c r="K1228" i="2"/>
  <c r="J1228" i="2"/>
  <c r="G1068" i="2"/>
  <c r="H1068" i="2" s="1"/>
  <c r="N1068" i="2"/>
  <c r="M1068" i="2"/>
  <c r="L1068" i="2"/>
  <c r="K1068" i="2"/>
  <c r="J1068" i="2"/>
  <c r="G908" i="2"/>
  <c r="H908" i="2" s="1"/>
  <c r="N908" i="2"/>
  <c r="M908" i="2"/>
  <c r="L908" i="2"/>
  <c r="K908" i="2"/>
  <c r="J908" i="2"/>
  <c r="G748" i="2"/>
  <c r="H748" i="2" s="1"/>
  <c r="N748" i="2"/>
  <c r="M748" i="2"/>
  <c r="L748" i="2"/>
  <c r="K748" i="2"/>
  <c r="J748" i="2"/>
  <c r="G588" i="2"/>
  <c r="H588" i="2" s="1"/>
  <c r="N588" i="2"/>
  <c r="M588" i="2"/>
  <c r="L588" i="2"/>
  <c r="K588" i="2"/>
  <c r="J588" i="2"/>
  <c r="G428" i="2"/>
  <c r="H428" i="2" s="1"/>
  <c r="N428" i="2"/>
  <c r="M428" i="2"/>
  <c r="L428" i="2"/>
  <c r="K428" i="2"/>
  <c r="J428" i="2"/>
  <c r="G268" i="2"/>
  <c r="H268" i="2" s="1"/>
  <c r="N268" i="2"/>
  <c r="M268" i="2"/>
  <c r="L268" i="2"/>
  <c r="K268" i="2"/>
  <c r="J268" i="2"/>
  <c r="G108" i="2"/>
  <c r="H108" i="2" s="1"/>
  <c r="N108" i="2"/>
  <c r="M108" i="2"/>
  <c r="L108" i="2"/>
  <c r="K108" i="2"/>
  <c r="J108" i="2"/>
  <c r="G2509" i="2"/>
  <c r="H2509" i="2" s="1"/>
  <c r="N2509" i="2"/>
  <c r="M2509" i="2"/>
  <c r="L2509" i="2"/>
  <c r="K2509" i="2"/>
  <c r="G2349" i="2"/>
  <c r="H2349" i="2" s="1"/>
  <c r="N2349" i="2"/>
  <c r="M2349" i="2"/>
  <c r="L2349" i="2"/>
  <c r="K2349" i="2"/>
  <c r="G2189" i="2"/>
  <c r="H2189" i="2" s="1"/>
  <c r="N2189" i="2"/>
  <c r="M2189" i="2"/>
  <c r="L2189" i="2"/>
  <c r="K2189" i="2"/>
  <c r="J2189" i="2"/>
  <c r="G1989" i="2"/>
  <c r="H1989" i="2" s="1"/>
  <c r="N1989" i="2"/>
  <c r="M1989" i="2"/>
  <c r="L1989" i="2"/>
  <c r="K1989" i="2"/>
  <c r="J1989" i="2"/>
  <c r="G1829" i="2"/>
  <c r="H1829" i="2" s="1"/>
  <c r="N1829" i="2"/>
  <c r="M1829" i="2"/>
  <c r="L1829" i="2"/>
  <c r="K1829" i="2"/>
  <c r="J1829" i="2"/>
  <c r="G1709" i="2"/>
  <c r="H1709" i="2" s="1"/>
  <c r="N1709" i="2"/>
  <c r="M1709" i="2"/>
  <c r="L1709" i="2"/>
  <c r="K1709" i="2"/>
  <c r="J1709" i="2"/>
  <c r="G1549" i="2"/>
  <c r="H1549" i="2" s="1"/>
  <c r="N1549" i="2"/>
  <c r="M1549" i="2"/>
  <c r="L1549" i="2"/>
  <c r="K1549" i="2"/>
  <c r="J1549" i="2"/>
  <c r="G1389" i="2"/>
  <c r="H1389" i="2" s="1"/>
  <c r="N1389" i="2"/>
  <c r="M1389" i="2"/>
  <c r="L1389" i="2"/>
  <c r="K1389" i="2"/>
  <c r="J1389" i="2"/>
  <c r="G1189" i="2"/>
  <c r="H1189" i="2" s="1"/>
  <c r="N1189" i="2"/>
  <c r="M1189" i="2"/>
  <c r="L1189" i="2"/>
  <c r="K1189" i="2"/>
  <c r="J1189" i="2"/>
  <c r="G1029" i="2"/>
  <c r="H1029" i="2" s="1"/>
  <c r="N1029" i="2"/>
  <c r="M1029" i="2"/>
  <c r="L1029" i="2"/>
  <c r="K1029" i="2"/>
  <c r="J1029" i="2"/>
  <c r="G869" i="2"/>
  <c r="H869" i="2" s="1"/>
  <c r="N869" i="2"/>
  <c r="M869" i="2"/>
  <c r="L869" i="2"/>
  <c r="K869" i="2"/>
  <c r="J869" i="2"/>
  <c r="G709" i="2"/>
  <c r="H709" i="2" s="1"/>
  <c r="N709" i="2"/>
  <c r="M709" i="2"/>
  <c r="L709" i="2"/>
  <c r="K709" i="2"/>
  <c r="J709" i="2"/>
  <c r="G549" i="2"/>
  <c r="H549" i="2" s="1"/>
  <c r="N549" i="2"/>
  <c r="M549" i="2"/>
  <c r="L549" i="2"/>
  <c r="K549" i="2"/>
  <c r="J549" i="2"/>
  <c r="G389" i="2"/>
  <c r="H389" i="2" s="1"/>
  <c r="N389" i="2"/>
  <c r="M389" i="2"/>
  <c r="L389" i="2"/>
  <c r="K389" i="2"/>
  <c r="J389" i="2"/>
  <c r="G229" i="2"/>
  <c r="H229" i="2" s="1"/>
  <c r="N229" i="2"/>
  <c r="M229" i="2"/>
  <c r="L229" i="2"/>
  <c r="K229" i="2"/>
  <c r="J229" i="2"/>
  <c r="G69" i="2"/>
  <c r="H69" i="2" s="1"/>
  <c r="N69" i="2"/>
  <c r="M69" i="2"/>
  <c r="L69" i="2"/>
  <c r="K69" i="2"/>
  <c r="J69" i="2"/>
  <c r="G2470" i="2"/>
  <c r="H2470" i="2" s="1"/>
  <c r="N2470" i="2"/>
  <c r="M2470" i="2"/>
  <c r="L2470" i="2"/>
  <c r="K2470" i="2"/>
  <c r="G2310" i="2"/>
  <c r="H2310" i="2" s="1"/>
  <c r="N2310" i="2"/>
  <c r="M2310" i="2"/>
  <c r="L2310" i="2"/>
  <c r="K2310" i="2"/>
  <c r="G2150" i="2"/>
  <c r="H2150" i="2" s="1"/>
  <c r="N2150" i="2"/>
  <c r="M2150" i="2"/>
  <c r="L2150" i="2"/>
  <c r="K2150" i="2"/>
  <c r="J2150" i="2"/>
  <c r="G1950" i="2"/>
  <c r="H1950" i="2" s="1"/>
  <c r="N1950" i="2"/>
  <c r="M1950" i="2"/>
  <c r="L1950" i="2"/>
  <c r="K1950" i="2"/>
  <c r="J1950" i="2"/>
  <c r="G2030" i="2"/>
  <c r="H2030" i="2" s="1"/>
  <c r="N2030" i="2"/>
  <c r="M2030" i="2"/>
  <c r="L2030" i="2"/>
  <c r="K2030" i="2"/>
  <c r="J2030" i="2"/>
  <c r="G1670" i="2"/>
  <c r="H1670" i="2" s="1"/>
  <c r="N1670" i="2"/>
  <c r="M1670" i="2"/>
  <c r="L1670" i="2"/>
  <c r="K1670" i="2"/>
  <c r="J1670" i="2"/>
  <c r="G1510" i="2"/>
  <c r="H1510" i="2" s="1"/>
  <c r="N1510" i="2"/>
  <c r="M1510" i="2"/>
  <c r="L1510" i="2"/>
  <c r="K1510" i="2"/>
  <c r="J1510" i="2"/>
  <c r="G1350" i="2"/>
  <c r="H1350" i="2" s="1"/>
  <c r="N1350" i="2"/>
  <c r="M1350" i="2"/>
  <c r="L1350" i="2"/>
  <c r="K1350" i="2"/>
  <c r="J1350" i="2"/>
  <c r="G1150" i="2"/>
  <c r="H1150" i="2" s="1"/>
  <c r="N1150" i="2"/>
  <c r="M1150" i="2"/>
  <c r="L1150" i="2"/>
  <c r="K1150" i="2"/>
  <c r="J1150" i="2"/>
  <c r="G990" i="2"/>
  <c r="H990" i="2" s="1"/>
  <c r="N990" i="2"/>
  <c r="M990" i="2"/>
  <c r="L990" i="2"/>
  <c r="K990" i="2"/>
  <c r="J990" i="2"/>
  <c r="G830" i="2"/>
  <c r="H830" i="2" s="1"/>
  <c r="N830" i="2"/>
  <c r="M830" i="2"/>
  <c r="L830" i="2"/>
  <c r="K830" i="2"/>
  <c r="J830" i="2"/>
  <c r="G670" i="2"/>
  <c r="H670" i="2" s="1"/>
  <c r="N670" i="2"/>
  <c r="M670" i="2"/>
  <c r="L670" i="2"/>
  <c r="K670" i="2"/>
  <c r="J670" i="2"/>
  <c r="G510" i="2"/>
  <c r="H510" i="2" s="1"/>
  <c r="N510" i="2"/>
  <c r="M510" i="2"/>
  <c r="L510" i="2"/>
  <c r="K510" i="2"/>
  <c r="J510" i="2"/>
  <c r="G350" i="2"/>
  <c r="H350" i="2" s="1"/>
  <c r="N350" i="2"/>
  <c r="M350" i="2"/>
  <c r="L350" i="2"/>
  <c r="K350" i="2"/>
  <c r="J350" i="2"/>
  <c r="G190" i="2"/>
  <c r="H190" i="2" s="1"/>
  <c r="N190" i="2"/>
  <c r="M190" i="2"/>
  <c r="L190" i="2"/>
  <c r="K190" i="2"/>
  <c r="J190" i="2"/>
  <c r="I190" i="2"/>
  <c r="G30" i="2"/>
  <c r="H30" i="2" s="1"/>
  <c r="N30" i="2"/>
  <c r="M30" i="2"/>
  <c r="L30" i="2"/>
  <c r="K30" i="2"/>
  <c r="J30" i="2"/>
  <c r="I30" i="2"/>
  <c r="G2431" i="2"/>
  <c r="H2431" i="2" s="1"/>
  <c r="N2431" i="2"/>
  <c r="M2431" i="2"/>
  <c r="L2431" i="2"/>
  <c r="J2431" i="2"/>
  <c r="K2431" i="2"/>
  <c r="G2271" i="2"/>
  <c r="H2271" i="2" s="1"/>
  <c r="N2271" i="2"/>
  <c r="M2271" i="2"/>
  <c r="L2271" i="2"/>
  <c r="K2271" i="2"/>
  <c r="J2271" i="2"/>
  <c r="G2111" i="2"/>
  <c r="H2111" i="2" s="1"/>
  <c r="N2111" i="2"/>
  <c r="M2111" i="2"/>
  <c r="L2111" i="2"/>
  <c r="K2111" i="2"/>
  <c r="J2111" i="2"/>
  <c r="G1911" i="2"/>
  <c r="H1911" i="2" s="1"/>
  <c r="N1911" i="2"/>
  <c r="M1911" i="2"/>
  <c r="L1911" i="2"/>
  <c r="K1911" i="2"/>
  <c r="J1911" i="2"/>
  <c r="G1791" i="2"/>
  <c r="H1791" i="2" s="1"/>
  <c r="N1791" i="2"/>
  <c r="M1791" i="2"/>
  <c r="L1791" i="2"/>
  <c r="K1791" i="2"/>
  <c r="J1791" i="2"/>
  <c r="G1631" i="2"/>
  <c r="H1631" i="2" s="1"/>
  <c r="N1631" i="2"/>
  <c r="M1631" i="2"/>
  <c r="L1631" i="2"/>
  <c r="K1631" i="2"/>
  <c r="J1631" i="2"/>
  <c r="G1471" i="2"/>
  <c r="H1471" i="2" s="1"/>
  <c r="N1471" i="2"/>
  <c r="M1471" i="2"/>
  <c r="L1471" i="2"/>
  <c r="K1471" i="2"/>
  <c r="J1471" i="2"/>
  <c r="G1311" i="2"/>
  <c r="H1311" i="2" s="1"/>
  <c r="N1311" i="2"/>
  <c r="M1311" i="2"/>
  <c r="L1311" i="2"/>
  <c r="K1311" i="2"/>
  <c r="J1311" i="2"/>
  <c r="G1111" i="2"/>
  <c r="H1111" i="2" s="1"/>
  <c r="N1111" i="2"/>
  <c r="M1111" i="2"/>
  <c r="L1111" i="2"/>
  <c r="K1111" i="2"/>
  <c r="J1111" i="2"/>
  <c r="G951" i="2"/>
  <c r="H951" i="2" s="1"/>
  <c r="N951" i="2"/>
  <c r="M951" i="2"/>
  <c r="L951" i="2"/>
  <c r="K951" i="2"/>
  <c r="J951" i="2"/>
  <c r="G791" i="2"/>
  <c r="H791" i="2" s="1"/>
  <c r="N791" i="2"/>
  <c r="M791" i="2"/>
  <c r="L791" i="2"/>
  <c r="K791" i="2"/>
  <c r="J791" i="2"/>
  <c r="G631" i="2"/>
  <c r="H631" i="2" s="1"/>
  <c r="N631" i="2"/>
  <c r="M631" i="2"/>
  <c r="L631" i="2"/>
  <c r="K631" i="2"/>
  <c r="J631" i="2"/>
  <c r="G471" i="2"/>
  <c r="H471" i="2" s="1"/>
  <c r="N471" i="2"/>
  <c r="M471" i="2"/>
  <c r="L471" i="2"/>
  <c r="K471" i="2"/>
  <c r="J471" i="2"/>
  <c r="G311" i="2"/>
  <c r="H311" i="2" s="1"/>
  <c r="N311" i="2"/>
  <c r="M311" i="2"/>
  <c r="L311" i="2"/>
  <c r="K311" i="2"/>
  <c r="J311" i="2"/>
  <c r="I311" i="2"/>
  <c r="G151" i="2"/>
  <c r="H151" i="2" s="1"/>
  <c r="N151" i="2"/>
  <c r="M151" i="2"/>
  <c r="L151" i="2"/>
  <c r="K151" i="2"/>
  <c r="J151" i="2"/>
  <c r="I151" i="2"/>
  <c r="G1271" i="2"/>
  <c r="H1271" i="2" s="1"/>
  <c r="N1271" i="2"/>
  <c r="M1271" i="2"/>
  <c r="L1271" i="2"/>
  <c r="K1271" i="2"/>
  <c r="J1271" i="2"/>
  <c r="G2392" i="2"/>
  <c r="H2392" i="2" s="1"/>
  <c r="N2392" i="2"/>
  <c r="M2392" i="2"/>
  <c r="L2392" i="2"/>
  <c r="J2392" i="2"/>
  <c r="K2392" i="2"/>
  <c r="G2232" i="2"/>
  <c r="H2232" i="2" s="1"/>
  <c r="N2232" i="2"/>
  <c r="M2232" i="2"/>
  <c r="L2232" i="2"/>
  <c r="K2232" i="2"/>
  <c r="J2232" i="2"/>
  <c r="G2072" i="2"/>
  <c r="H2072" i="2" s="1"/>
  <c r="N2072" i="2"/>
  <c r="M2072" i="2"/>
  <c r="L2072" i="2"/>
  <c r="K2072" i="2"/>
  <c r="J2072" i="2"/>
  <c r="G1872" i="2"/>
  <c r="H1872" i="2" s="1"/>
  <c r="N1872" i="2"/>
  <c r="M1872" i="2"/>
  <c r="L1872" i="2"/>
  <c r="K1872" i="2"/>
  <c r="J1872" i="2"/>
  <c r="G1752" i="2"/>
  <c r="H1752" i="2" s="1"/>
  <c r="N1752" i="2"/>
  <c r="M1752" i="2"/>
  <c r="L1752" i="2"/>
  <c r="K1752" i="2"/>
  <c r="J1752" i="2"/>
  <c r="G1592" i="2"/>
  <c r="H1592" i="2" s="1"/>
  <c r="N1592" i="2"/>
  <c r="M1592" i="2"/>
  <c r="L1592" i="2"/>
  <c r="K1592" i="2"/>
  <c r="J1592" i="2"/>
  <c r="G1432" i="2"/>
  <c r="H1432" i="2" s="1"/>
  <c r="N1432" i="2"/>
  <c r="M1432" i="2"/>
  <c r="L1432" i="2"/>
  <c r="K1432" i="2"/>
  <c r="J1432" i="2"/>
  <c r="G1232" i="2"/>
  <c r="H1232" i="2" s="1"/>
  <c r="N1232" i="2"/>
  <c r="M1232" i="2"/>
  <c r="L1232" i="2"/>
  <c r="K1232" i="2"/>
  <c r="J1232" i="2"/>
  <c r="G1072" i="2"/>
  <c r="H1072" i="2" s="1"/>
  <c r="N1072" i="2"/>
  <c r="M1072" i="2"/>
  <c r="L1072" i="2"/>
  <c r="K1072" i="2"/>
  <c r="J1072" i="2"/>
  <c r="G912" i="2"/>
  <c r="H912" i="2" s="1"/>
  <c r="N912" i="2"/>
  <c r="M912" i="2"/>
  <c r="L912" i="2"/>
  <c r="K912" i="2"/>
  <c r="J912" i="2"/>
  <c r="G752" i="2"/>
  <c r="H752" i="2" s="1"/>
  <c r="N752" i="2"/>
  <c r="M752" i="2"/>
  <c r="L752" i="2"/>
  <c r="K752" i="2"/>
  <c r="J752" i="2"/>
  <c r="G592" i="2"/>
  <c r="H592" i="2" s="1"/>
  <c r="N592" i="2"/>
  <c r="M592" i="2"/>
  <c r="L592" i="2"/>
  <c r="K592" i="2"/>
  <c r="J592" i="2"/>
  <c r="G432" i="2"/>
  <c r="H432" i="2" s="1"/>
  <c r="N432" i="2"/>
  <c r="M432" i="2"/>
  <c r="L432" i="2"/>
  <c r="K432" i="2"/>
  <c r="J432" i="2"/>
  <c r="G272" i="2"/>
  <c r="H272" i="2" s="1"/>
  <c r="N272" i="2"/>
  <c r="M272" i="2"/>
  <c r="L272" i="2"/>
  <c r="K272" i="2"/>
  <c r="J272" i="2"/>
  <c r="G112" i="2"/>
  <c r="H112" i="2" s="1"/>
  <c r="N112" i="2"/>
  <c r="M112" i="2"/>
  <c r="L112" i="2"/>
  <c r="K112" i="2"/>
  <c r="J112" i="2"/>
  <c r="G2513" i="2"/>
  <c r="H2513" i="2" s="1"/>
  <c r="N2513" i="2"/>
  <c r="M2513" i="2"/>
  <c r="L2513" i="2"/>
  <c r="K2513" i="2"/>
  <c r="G2353" i="2"/>
  <c r="H2353" i="2" s="1"/>
  <c r="N2353" i="2"/>
  <c r="L2353" i="2"/>
  <c r="M2353" i="2"/>
  <c r="K2353" i="2"/>
  <c r="G2193" i="2"/>
  <c r="H2193" i="2" s="1"/>
  <c r="N2193" i="2"/>
  <c r="L2193" i="2"/>
  <c r="M2193" i="2"/>
  <c r="K2193" i="2"/>
  <c r="J2193" i="2"/>
  <c r="G1993" i="2"/>
  <c r="H1993" i="2" s="1"/>
  <c r="N1993" i="2"/>
  <c r="M1993" i="2"/>
  <c r="L1993" i="2"/>
  <c r="K1993" i="2"/>
  <c r="J1993" i="2"/>
  <c r="G1833" i="2"/>
  <c r="H1833" i="2" s="1"/>
  <c r="N1833" i="2"/>
  <c r="M1833" i="2"/>
  <c r="L1833" i="2"/>
  <c r="K1833" i="2"/>
  <c r="J1833" i="2"/>
  <c r="G1713" i="2"/>
  <c r="H1713" i="2" s="1"/>
  <c r="N1713" i="2"/>
  <c r="M1713" i="2"/>
  <c r="L1713" i="2"/>
  <c r="K1713" i="2"/>
  <c r="J1713" i="2"/>
  <c r="G1553" i="2"/>
  <c r="H1553" i="2" s="1"/>
  <c r="N1553" i="2"/>
  <c r="M1553" i="2"/>
  <c r="L1553" i="2"/>
  <c r="K1553" i="2"/>
  <c r="J1553" i="2"/>
  <c r="G1393" i="2"/>
  <c r="H1393" i="2" s="1"/>
  <c r="N1393" i="2"/>
  <c r="M1393" i="2"/>
  <c r="L1393" i="2"/>
  <c r="K1393" i="2"/>
  <c r="J1393" i="2"/>
  <c r="G1193" i="2"/>
  <c r="H1193" i="2" s="1"/>
  <c r="N1193" i="2"/>
  <c r="M1193" i="2"/>
  <c r="L1193" i="2"/>
  <c r="K1193" i="2"/>
  <c r="J1193" i="2"/>
  <c r="G1033" i="2"/>
  <c r="H1033" i="2" s="1"/>
  <c r="N1033" i="2"/>
  <c r="M1033" i="2"/>
  <c r="L1033" i="2"/>
  <c r="K1033" i="2"/>
  <c r="J1033" i="2"/>
  <c r="G873" i="2"/>
  <c r="H873" i="2" s="1"/>
  <c r="N873" i="2"/>
  <c r="M873" i="2"/>
  <c r="L873" i="2"/>
  <c r="K873" i="2"/>
  <c r="J873" i="2"/>
  <c r="G713" i="2"/>
  <c r="H713" i="2" s="1"/>
  <c r="N713" i="2"/>
  <c r="M713" i="2"/>
  <c r="L713" i="2"/>
  <c r="K713" i="2"/>
  <c r="J713" i="2"/>
  <c r="G553" i="2"/>
  <c r="H553" i="2" s="1"/>
  <c r="N553" i="2"/>
  <c r="M553" i="2"/>
  <c r="L553" i="2"/>
  <c r="K553" i="2"/>
  <c r="J553" i="2"/>
  <c r="G393" i="2"/>
  <c r="H393" i="2" s="1"/>
  <c r="N393" i="2"/>
  <c r="M393" i="2"/>
  <c r="L393" i="2"/>
  <c r="K393" i="2"/>
  <c r="J393" i="2"/>
  <c r="G233" i="2"/>
  <c r="H233" i="2" s="1"/>
  <c r="N233" i="2"/>
  <c r="M233" i="2"/>
  <c r="L233" i="2"/>
  <c r="K233" i="2"/>
  <c r="J233" i="2"/>
  <c r="G73" i="2"/>
  <c r="H73" i="2" s="1"/>
  <c r="N73" i="2"/>
  <c r="M73" i="2"/>
  <c r="L73" i="2"/>
  <c r="K73" i="2"/>
  <c r="J73" i="2"/>
  <c r="G2474" i="2"/>
  <c r="H2474" i="2" s="1"/>
  <c r="N2474" i="2"/>
  <c r="M2474" i="2"/>
  <c r="L2474" i="2"/>
  <c r="K2474" i="2"/>
  <c r="G2314" i="2"/>
  <c r="H2314" i="2" s="1"/>
  <c r="N2314" i="2"/>
  <c r="M2314" i="2"/>
  <c r="L2314" i="2"/>
  <c r="K2314" i="2"/>
  <c r="G2154" i="2"/>
  <c r="H2154" i="2" s="1"/>
  <c r="N2154" i="2"/>
  <c r="M2154" i="2"/>
  <c r="K2154" i="2"/>
  <c r="L2154" i="2"/>
  <c r="J2154" i="2"/>
  <c r="G1954" i="2"/>
  <c r="H1954" i="2" s="1"/>
  <c r="N1954" i="2"/>
  <c r="M1954" i="2"/>
  <c r="K1954" i="2"/>
  <c r="L1954" i="2"/>
  <c r="J1954" i="2"/>
  <c r="G2034" i="2"/>
  <c r="H2034" i="2" s="1"/>
  <c r="N2034" i="2"/>
  <c r="M2034" i="2"/>
  <c r="K2034" i="2"/>
  <c r="L2034" i="2"/>
  <c r="J2034" i="2"/>
  <c r="G1674" i="2"/>
  <c r="H1674" i="2" s="1"/>
  <c r="N1674" i="2"/>
  <c r="M1674" i="2"/>
  <c r="L1674" i="2"/>
  <c r="K1674" i="2"/>
  <c r="J1674" i="2"/>
  <c r="G1514" i="2"/>
  <c r="H1514" i="2" s="1"/>
  <c r="N1514" i="2"/>
  <c r="M1514" i="2"/>
  <c r="L1514" i="2"/>
  <c r="K1514" i="2"/>
  <c r="J1514" i="2"/>
  <c r="G1354" i="2"/>
  <c r="H1354" i="2" s="1"/>
  <c r="N1354" i="2"/>
  <c r="M1354" i="2"/>
  <c r="L1354" i="2"/>
  <c r="K1354" i="2"/>
  <c r="J1354" i="2"/>
  <c r="G1154" i="2"/>
  <c r="H1154" i="2" s="1"/>
  <c r="N1154" i="2"/>
  <c r="M1154" i="2"/>
  <c r="L1154" i="2"/>
  <c r="K1154" i="2"/>
  <c r="J1154" i="2"/>
  <c r="G994" i="2"/>
  <c r="H994" i="2" s="1"/>
  <c r="N994" i="2"/>
  <c r="M994" i="2"/>
  <c r="L994" i="2"/>
  <c r="K994" i="2"/>
  <c r="J994" i="2"/>
  <c r="G834" i="2"/>
  <c r="H834" i="2" s="1"/>
  <c r="N834" i="2"/>
  <c r="M834" i="2"/>
  <c r="L834" i="2"/>
  <c r="K834" i="2"/>
  <c r="J834" i="2"/>
  <c r="G674" i="2"/>
  <c r="H674" i="2" s="1"/>
  <c r="N674" i="2"/>
  <c r="M674" i="2"/>
  <c r="L674" i="2"/>
  <c r="K674" i="2"/>
  <c r="J674" i="2"/>
  <c r="G514" i="2"/>
  <c r="H514" i="2" s="1"/>
  <c r="N514" i="2"/>
  <c r="M514" i="2"/>
  <c r="L514" i="2"/>
  <c r="K514" i="2"/>
  <c r="J514" i="2"/>
  <c r="G354" i="2"/>
  <c r="H354" i="2" s="1"/>
  <c r="N354" i="2"/>
  <c r="M354" i="2"/>
  <c r="L354" i="2"/>
  <c r="K354" i="2"/>
  <c r="J354" i="2"/>
  <c r="G194" i="2"/>
  <c r="H194" i="2" s="1"/>
  <c r="N194" i="2"/>
  <c r="M194" i="2"/>
  <c r="L194" i="2"/>
  <c r="K194" i="2"/>
  <c r="J194" i="2"/>
  <c r="I194" i="2"/>
  <c r="G34" i="2"/>
  <c r="H34" i="2" s="1"/>
  <c r="N34" i="2"/>
  <c r="M34" i="2"/>
  <c r="L34" i="2"/>
  <c r="K34" i="2"/>
  <c r="J34" i="2"/>
  <c r="I34" i="2"/>
  <c r="G2435" i="2"/>
  <c r="H2435" i="2" s="1"/>
  <c r="N2435" i="2"/>
  <c r="M2435" i="2"/>
  <c r="L2435" i="2"/>
  <c r="J2435" i="2"/>
  <c r="K2435" i="2"/>
  <c r="G2275" i="2"/>
  <c r="H2275" i="2" s="1"/>
  <c r="N2275" i="2"/>
  <c r="M2275" i="2"/>
  <c r="K2275" i="2"/>
  <c r="L2275" i="2"/>
  <c r="J2275" i="2"/>
  <c r="G2115" i="2"/>
  <c r="H2115" i="2" s="1"/>
  <c r="N2115" i="2"/>
  <c r="M2115" i="2"/>
  <c r="K2115" i="2"/>
  <c r="L2115" i="2"/>
  <c r="J2115" i="2"/>
  <c r="G1915" i="2"/>
  <c r="H1915" i="2" s="1"/>
  <c r="N1915" i="2"/>
  <c r="M1915" i="2"/>
  <c r="K1915" i="2"/>
  <c r="L1915" i="2"/>
  <c r="J1915" i="2"/>
  <c r="G1795" i="2"/>
  <c r="H1795" i="2" s="1"/>
  <c r="N1795" i="2"/>
  <c r="M1795" i="2"/>
  <c r="K1795" i="2"/>
  <c r="L1795" i="2"/>
  <c r="J1795" i="2"/>
  <c r="G1635" i="2"/>
  <c r="H1635" i="2" s="1"/>
  <c r="N1635" i="2"/>
  <c r="M1635" i="2"/>
  <c r="L1635" i="2"/>
  <c r="K1635" i="2"/>
  <c r="J1635" i="2"/>
  <c r="G1475" i="2"/>
  <c r="H1475" i="2" s="1"/>
  <c r="N1475" i="2"/>
  <c r="M1475" i="2"/>
  <c r="L1475" i="2"/>
  <c r="K1475" i="2"/>
  <c r="J1475" i="2"/>
  <c r="G1315" i="2"/>
  <c r="H1315" i="2" s="1"/>
  <c r="N1315" i="2"/>
  <c r="M1315" i="2"/>
  <c r="L1315" i="2"/>
  <c r="K1315" i="2"/>
  <c r="J1315" i="2"/>
  <c r="G1115" i="2"/>
  <c r="H1115" i="2" s="1"/>
  <c r="N1115" i="2"/>
  <c r="M1115" i="2"/>
  <c r="L1115" i="2"/>
  <c r="K1115" i="2"/>
  <c r="J1115" i="2"/>
  <c r="G955" i="2"/>
  <c r="H955" i="2" s="1"/>
  <c r="N955" i="2"/>
  <c r="M955" i="2"/>
  <c r="L955" i="2"/>
  <c r="K955" i="2"/>
  <c r="J955" i="2"/>
  <c r="G795" i="2"/>
  <c r="H795" i="2" s="1"/>
  <c r="N795" i="2"/>
  <c r="M795" i="2"/>
  <c r="L795" i="2"/>
  <c r="K795" i="2"/>
  <c r="J795" i="2"/>
  <c r="G635" i="2"/>
  <c r="H635" i="2" s="1"/>
  <c r="N635" i="2"/>
  <c r="M635" i="2"/>
  <c r="L635" i="2"/>
  <c r="K635" i="2"/>
  <c r="J635" i="2"/>
  <c r="G475" i="2"/>
  <c r="H475" i="2" s="1"/>
  <c r="N475" i="2"/>
  <c r="M475" i="2"/>
  <c r="L475" i="2"/>
  <c r="K475" i="2"/>
  <c r="J475" i="2"/>
  <c r="G315" i="2"/>
  <c r="H315" i="2" s="1"/>
  <c r="N315" i="2"/>
  <c r="M315" i="2"/>
  <c r="L315" i="2"/>
  <c r="K315" i="2"/>
  <c r="J315" i="2"/>
  <c r="I315" i="2"/>
  <c r="G155" i="2"/>
  <c r="H155" i="2" s="1"/>
  <c r="N155" i="2"/>
  <c r="M155" i="2"/>
  <c r="L155" i="2"/>
  <c r="K155" i="2"/>
  <c r="J155" i="2"/>
  <c r="I155" i="2"/>
  <c r="G1275" i="2"/>
  <c r="H1275" i="2" s="1"/>
  <c r="N1275" i="2"/>
  <c r="M1275" i="2"/>
  <c r="L1275" i="2"/>
  <c r="K1275" i="2"/>
  <c r="J1275" i="2"/>
  <c r="G2396" i="2"/>
  <c r="H2396" i="2" s="1"/>
  <c r="N2396" i="2"/>
  <c r="M2396" i="2"/>
  <c r="L2396" i="2"/>
  <c r="J2396" i="2"/>
  <c r="K2396" i="2"/>
  <c r="G2236" i="2"/>
  <c r="H2236" i="2" s="1"/>
  <c r="N2236" i="2"/>
  <c r="M2236" i="2"/>
  <c r="L2236" i="2"/>
  <c r="K2236" i="2"/>
  <c r="J2236" i="2"/>
  <c r="G2076" i="2"/>
  <c r="H2076" i="2" s="1"/>
  <c r="N2076" i="2"/>
  <c r="M2076" i="2"/>
  <c r="L2076" i="2"/>
  <c r="K2076" i="2"/>
  <c r="J2076" i="2"/>
  <c r="G1876" i="2"/>
  <c r="H1876" i="2" s="1"/>
  <c r="N1876" i="2"/>
  <c r="M1876" i="2"/>
  <c r="L1876" i="2"/>
  <c r="K1876" i="2"/>
  <c r="J1876" i="2"/>
  <c r="G1756" i="2"/>
  <c r="H1756" i="2" s="1"/>
  <c r="N1756" i="2"/>
  <c r="M1756" i="2"/>
  <c r="L1756" i="2"/>
  <c r="J1756" i="2"/>
  <c r="K1756" i="2"/>
  <c r="G1596" i="2"/>
  <c r="H1596" i="2" s="1"/>
  <c r="N1596" i="2"/>
  <c r="M1596" i="2"/>
  <c r="L1596" i="2"/>
  <c r="K1596" i="2"/>
  <c r="J1596" i="2"/>
  <c r="G1436" i="2"/>
  <c r="H1436" i="2" s="1"/>
  <c r="N1436" i="2"/>
  <c r="M1436" i="2"/>
  <c r="L1436" i="2"/>
  <c r="K1436" i="2"/>
  <c r="J1436" i="2"/>
  <c r="G1236" i="2"/>
  <c r="H1236" i="2" s="1"/>
  <c r="N1236" i="2"/>
  <c r="M1236" i="2"/>
  <c r="L1236" i="2"/>
  <c r="K1236" i="2"/>
  <c r="J1236" i="2"/>
  <c r="G1076" i="2"/>
  <c r="H1076" i="2" s="1"/>
  <c r="N1076" i="2"/>
  <c r="M1076" i="2"/>
  <c r="L1076" i="2"/>
  <c r="K1076" i="2"/>
  <c r="J1076" i="2"/>
  <c r="G916" i="2"/>
  <c r="H916" i="2" s="1"/>
  <c r="N916" i="2"/>
  <c r="M916" i="2"/>
  <c r="L916" i="2"/>
  <c r="K916" i="2"/>
  <c r="J916" i="2"/>
  <c r="G756" i="2"/>
  <c r="H756" i="2" s="1"/>
  <c r="N756" i="2"/>
  <c r="M756" i="2"/>
  <c r="L756" i="2"/>
  <c r="K756" i="2"/>
  <c r="J756" i="2"/>
  <c r="G596" i="2"/>
  <c r="H596" i="2" s="1"/>
  <c r="N596" i="2"/>
  <c r="M596" i="2"/>
  <c r="L596" i="2"/>
  <c r="K596" i="2"/>
  <c r="J596" i="2"/>
  <c r="G436" i="2"/>
  <c r="H436" i="2" s="1"/>
  <c r="N436" i="2"/>
  <c r="M436" i="2"/>
  <c r="L436" i="2"/>
  <c r="K436" i="2"/>
  <c r="J436" i="2"/>
  <c r="G276" i="2"/>
  <c r="H276" i="2" s="1"/>
  <c r="N276" i="2"/>
  <c r="M276" i="2"/>
  <c r="L276" i="2"/>
  <c r="K276" i="2"/>
  <c r="J276" i="2"/>
  <c r="G116" i="2"/>
  <c r="H116" i="2" s="1"/>
  <c r="N116" i="2"/>
  <c r="M116" i="2"/>
  <c r="L116" i="2"/>
  <c r="K116" i="2"/>
  <c r="J116" i="2"/>
  <c r="G2517" i="2"/>
  <c r="H2517" i="2" s="1"/>
  <c r="N2517" i="2"/>
  <c r="M2517" i="2"/>
  <c r="L2517" i="2"/>
  <c r="K2517" i="2"/>
  <c r="G2357" i="2"/>
  <c r="H2357" i="2" s="1"/>
  <c r="N2357" i="2"/>
  <c r="M2357" i="2"/>
  <c r="L2357" i="2"/>
  <c r="K2357" i="2"/>
  <c r="G2197" i="2"/>
  <c r="H2197" i="2" s="1"/>
  <c r="N2197" i="2"/>
  <c r="M2197" i="2"/>
  <c r="L2197" i="2"/>
  <c r="K2197" i="2"/>
  <c r="J2197" i="2"/>
  <c r="G1997" i="2"/>
  <c r="H1997" i="2" s="1"/>
  <c r="N1997" i="2"/>
  <c r="M1997" i="2"/>
  <c r="L1997" i="2"/>
  <c r="K1997" i="2"/>
  <c r="J1997" i="2"/>
  <c r="G1837" i="2"/>
  <c r="H1837" i="2" s="1"/>
  <c r="N1837" i="2"/>
  <c r="M1837" i="2"/>
  <c r="L1837" i="2"/>
  <c r="K1837" i="2"/>
  <c r="J1837" i="2"/>
  <c r="G1717" i="2"/>
  <c r="H1717" i="2" s="1"/>
  <c r="N1717" i="2"/>
  <c r="M1717" i="2"/>
  <c r="L1717" i="2"/>
  <c r="K1717" i="2"/>
  <c r="J1717" i="2"/>
  <c r="G1557" i="2"/>
  <c r="H1557" i="2" s="1"/>
  <c r="N1557" i="2"/>
  <c r="M1557" i="2"/>
  <c r="L1557" i="2"/>
  <c r="K1557" i="2"/>
  <c r="J1557" i="2"/>
  <c r="G1397" i="2"/>
  <c r="H1397" i="2" s="1"/>
  <c r="N1397" i="2"/>
  <c r="M1397" i="2"/>
  <c r="L1397" i="2"/>
  <c r="K1397" i="2"/>
  <c r="J1397" i="2"/>
  <c r="G1197" i="2"/>
  <c r="H1197" i="2" s="1"/>
  <c r="N1197" i="2"/>
  <c r="M1197" i="2"/>
  <c r="L1197" i="2"/>
  <c r="K1197" i="2"/>
  <c r="J1197" i="2"/>
  <c r="G1037" i="2"/>
  <c r="H1037" i="2" s="1"/>
  <c r="N1037" i="2"/>
  <c r="M1037" i="2"/>
  <c r="L1037" i="2"/>
  <c r="K1037" i="2"/>
  <c r="J1037" i="2"/>
  <c r="G877" i="2"/>
  <c r="H877" i="2" s="1"/>
  <c r="N877" i="2"/>
  <c r="M877" i="2"/>
  <c r="L877" i="2"/>
  <c r="K877" i="2"/>
  <c r="J877" i="2"/>
  <c r="G717" i="2"/>
  <c r="H717" i="2" s="1"/>
  <c r="N717" i="2"/>
  <c r="M717" i="2"/>
  <c r="L717" i="2"/>
  <c r="K717" i="2"/>
  <c r="J717" i="2"/>
  <c r="G557" i="2"/>
  <c r="H557" i="2" s="1"/>
  <c r="N557" i="2"/>
  <c r="M557" i="2"/>
  <c r="L557" i="2"/>
  <c r="K557" i="2"/>
  <c r="J557" i="2"/>
  <c r="G397" i="2"/>
  <c r="H397" i="2" s="1"/>
  <c r="N397" i="2"/>
  <c r="M397" i="2"/>
  <c r="L397" i="2"/>
  <c r="K397" i="2"/>
  <c r="J397" i="2"/>
  <c r="G237" i="2"/>
  <c r="H237" i="2" s="1"/>
  <c r="N237" i="2"/>
  <c r="M237" i="2"/>
  <c r="L237" i="2"/>
  <c r="K237" i="2"/>
  <c r="J237" i="2"/>
  <c r="G77" i="2"/>
  <c r="H77" i="2" s="1"/>
  <c r="N77" i="2"/>
  <c r="M77" i="2"/>
  <c r="L77" i="2"/>
  <c r="K77" i="2"/>
  <c r="J77" i="2"/>
  <c r="G2478" i="2"/>
  <c r="H2478" i="2" s="1"/>
  <c r="N2478" i="2"/>
  <c r="M2478" i="2"/>
  <c r="L2478" i="2"/>
  <c r="K2478" i="2"/>
  <c r="G2318" i="2"/>
  <c r="H2318" i="2" s="1"/>
  <c r="N2318" i="2"/>
  <c r="M2318" i="2"/>
  <c r="L2318" i="2"/>
  <c r="K2318" i="2"/>
  <c r="G2158" i="2"/>
  <c r="H2158" i="2" s="1"/>
  <c r="N2158" i="2"/>
  <c r="M2158" i="2"/>
  <c r="L2158" i="2"/>
  <c r="K2158" i="2"/>
  <c r="J2158" i="2"/>
  <c r="G1958" i="2"/>
  <c r="H1958" i="2" s="1"/>
  <c r="N1958" i="2"/>
  <c r="M1958" i="2"/>
  <c r="L1958" i="2"/>
  <c r="K1958" i="2"/>
  <c r="J1958" i="2"/>
  <c r="G2038" i="2"/>
  <c r="H2038" i="2" s="1"/>
  <c r="N2038" i="2"/>
  <c r="M2038" i="2"/>
  <c r="L2038" i="2"/>
  <c r="K2038" i="2"/>
  <c r="J2038" i="2"/>
  <c r="G1678" i="2"/>
  <c r="H1678" i="2" s="1"/>
  <c r="N1678" i="2"/>
  <c r="M1678" i="2"/>
  <c r="L1678" i="2"/>
  <c r="K1678" i="2"/>
  <c r="J1678" i="2"/>
  <c r="G1518" i="2"/>
  <c r="H1518" i="2" s="1"/>
  <c r="N1518" i="2"/>
  <c r="M1518" i="2"/>
  <c r="L1518" i="2"/>
  <c r="K1518" i="2"/>
  <c r="J1518" i="2"/>
  <c r="G1358" i="2"/>
  <c r="H1358" i="2" s="1"/>
  <c r="N1358" i="2"/>
  <c r="M1358" i="2"/>
  <c r="L1358" i="2"/>
  <c r="K1358" i="2"/>
  <c r="J1358" i="2"/>
  <c r="G1158" i="2"/>
  <c r="H1158" i="2" s="1"/>
  <c r="N1158" i="2"/>
  <c r="M1158" i="2"/>
  <c r="L1158" i="2"/>
  <c r="K1158" i="2"/>
  <c r="J1158" i="2"/>
  <c r="G998" i="2"/>
  <c r="H998" i="2" s="1"/>
  <c r="N998" i="2"/>
  <c r="M998" i="2"/>
  <c r="L998" i="2"/>
  <c r="K998" i="2"/>
  <c r="J998" i="2"/>
  <c r="G838" i="2"/>
  <c r="H838" i="2" s="1"/>
  <c r="N838" i="2"/>
  <c r="M838" i="2"/>
  <c r="L838" i="2"/>
  <c r="K838" i="2"/>
  <c r="J838" i="2"/>
  <c r="G678" i="2"/>
  <c r="H678" i="2" s="1"/>
  <c r="N678" i="2"/>
  <c r="M678" i="2"/>
  <c r="L678" i="2"/>
  <c r="K678" i="2"/>
  <c r="J678" i="2"/>
  <c r="G518" i="2"/>
  <c r="H518" i="2" s="1"/>
  <c r="N518" i="2"/>
  <c r="M518" i="2"/>
  <c r="L518" i="2"/>
  <c r="K518" i="2"/>
  <c r="J518" i="2"/>
  <c r="G358" i="2"/>
  <c r="H358" i="2" s="1"/>
  <c r="N358" i="2"/>
  <c r="M358" i="2"/>
  <c r="L358" i="2"/>
  <c r="K358" i="2"/>
  <c r="J358" i="2"/>
  <c r="G198" i="2"/>
  <c r="H198" i="2" s="1"/>
  <c r="N198" i="2"/>
  <c r="M198" i="2"/>
  <c r="L198" i="2"/>
  <c r="K198" i="2"/>
  <c r="J198" i="2"/>
  <c r="I198" i="2"/>
  <c r="G38" i="2"/>
  <c r="H38" i="2" s="1"/>
  <c r="N38" i="2"/>
  <c r="M38" i="2"/>
  <c r="L38" i="2"/>
  <c r="K38" i="2"/>
  <c r="J38" i="2"/>
  <c r="I38" i="2"/>
  <c r="G2439" i="2"/>
  <c r="H2439" i="2" s="1"/>
  <c r="N2439" i="2"/>
  <c r="M2439" i="2"/>
  <c r="L2439" i="2"/>
  <c r="J2439" i="2"/>
  <c r="K2439" i="2"/>
  <c r="G2279" i="2"/>
  <c r="H2279" i="2" s="1"/>
  <c r="N2279" i="2"/>
  <c r="M2279" i="2"/>
  <c r="L2279" i="2"/>
  <c r="K2279" i="2"/>
  <c r="J2279" i="2"/>
  <c r="G2119" i="2"/>
  <c r="H2119" i="2" s="1"/>
  <c r="N2119" i="2"/>
  <c r="M2119" i="2"/>
  <c r="L2119" i="2"/>
  <c r="K2119" i="2"/>
  <c r="J2119" i="2"/>
  <c r="G1919" i="2"/>
  <c r="H1919" i="2" s="1"/>
  <c r="N1919" i="2"/>
  <c r="M1919" i="2"/>
  <c r="L1919" i="2"/>
  <c r="K1919" i="2"/>
  <c r="J1919" i="2"/>
  <c r="G1799" i="2"/>
  <c r="H1799" i="2" s="1"/>
  <c r="N1799" i="2"/>
  <c r="M1799" i="2"/>
  <c r="L1799" i="2"/>
  <c r="K1799" i="2"/>
  <c r="J1799" i="2"/>
  <c r="G1639" i="2"/>
  <c r="H1639" i="2" s="1"/>
  <c r="N1639" i="2"/>
  <c r="M1639" i="2"/>
  <c r="L1639" i="2"/>
  <c r="K1639" i="2"/>
  <c r="J1639" i="2"/>
  <c r="G1479" i="2"/>
  <c r="H1479" i="2" s="1"/>
  <c r="N1479" i="2"/>
  <c r="M1479" i="2"/>
  <c r="L1479" i="2"/>
  <c r="K1479" i="2"/>
  <c r="J1479" i="2"/>
  <c r="G1319" i="2"/>
  <c r="H1319" i="2" s="1"/>
  <c r="N1319" i="2"/>
  <c r="M1319" i="2"/>
  <c r="L1319" i="2"/>
  <c r="K1319" i="2"/>
  <c r="J1319" i="2"/>
  <c r="G1119" i="2"/>
  <c r="H1119" i="2" s="1"/>
  <c r="N1119" i="2"/>
  <c r="M1119" i="2"/>
  <c r="L1119" i="2"/>
  <c r="K1119" i="2"/>
  <c r="J1119" i="2"/>
  <c r="G959" i="2"/>
  <c r="H959" i="2" s="1"/>
  <c r="N959" i="2"/>
  <c r="M959" i="2"/>
  <c r="L959" i="2"/>
  <c r="K959" i="2"/>
  <c r="J959" i="2"/>
  <c r="G799" i="2"/>
  <c r="H799" i="2" s="1"/>
  <c r="N799" i="2"/>
  <c r="M799" i="2"/>
  <c r="L799" i="2"/>
  <c r="K799" i="2"/>
  <c r="J799" i="2"/>
  <c r="G639" i="2"/>
  <c r="H639" i="2" s="1"/>
  <c r="N639" i="2"/>
  <c r="M639" i="2"/>
  <c r="L639" i="2"/>
  <c r="K639" i="2"/>
  <c r="J639" i="2"/>
  <c r="G479" i="2"/>
  <c r="H479" i="2" s="1"/>
  <c r="N479" i="2"/>
  <c r="M479" i="2"/>
  <c r="L479" i="2"/>
  <c r="K479" i="2"/>
  <c r="J479" i="2"/>
  <c r="G319" i="2"/>
  <c r="H319" i="2" s="1"/>
  <c r="N319" i="2"/>
  <c r="M319" i="2"/>
  <c r="L319" i="2"/>
  <c r="K319" i="2"/>
  <c r="J319" i="2"/>
  <c r="I319" i="2"/>
  <c r="G159" i="2"/>
  <c r="H159" i="2" s="1"/>
  <c r="N159" i="2"/>
  <c r="M159" i="2"/>
  <c r="L159" i="2"/>
  <c r="K159" i="2"/>
  <c r="J159" i="2"/>
  <c r="I159" i="2"/>
  <c r="G1279" i="2"/>
  <c r="H1279" i="2" s="1"/>
  <c r="N1279" i="2"/>
  <c r="M1279" i="2"/>
  <c r="L1279" i="2"/>
  <c r="K1279" i="2"/>
  <c r="J1279" i="2"/>
  <c r="G2400" i="2"/>
  <c r="H2400" i="2" s="1"/>
  <c r="N2400" i="2"/>
  <c r="M2400" i="2"/>
  <c r="L2400" i="2"/>
  <c r="J2400" i="2"/>
  <c r="K2400" i="2"/>
  <c r="G2240" i="2"/>
  <c r="H2240" i="2" s="1"/>
  <c r="N2240" i="2"/>
  <c r="M2240" i="2"/>
  <c r="L2240" i="2"/>
  <c r="K2240" i="2"/>
  <c r="J2240" i="2"/>
  <c r="G2080" i="2"/>
  <c r="H2080" i="2" s="1"/>
  <c r="N2080" i="2"/>
  <c r="M2080" i="2"/>
  <c r="L2080" i="2"/>
  <c r="K2080" i="2"/>
  <c r="J2080" i="2"/>
  <c r="G1880" i="2"/>
  <c r="H1880" i="2" s="1"/>
  <c r="N1880" i="2"/>
  <c r="M1880" i="2"/>
  <c r="L1880" i="2"/>
  <c r="K1880" i="2"/>
  <c r="J1880" i="2"/>
  <c r="G1760" i="2"/>
  <c r="H1760" i="2" s="1"/>
  <c r="N1760" i="2"/>
  <c r="M1760" i="2"/>
  <c r="L1760" i="2"/>
  <c r="K1760" i="2"/>
  <c r="J1760" i="2"/>
  <c r="G1600" i="2"/>
  <c r="H1600" i="2" s="1"/>
  <c r="N1600" i="2"/>
  <c r="M1600" i="2"/>
  <c r="L1600" i="2"/>
  <c r="K1600" i="2"/>
  <c r="J1600" i="2"/>
  <c r="G1440" i="2"/>
  <c r="H1440" i="2" s="1"/>
  <c r="N1440" i="2"/>
  <c r="M1440" i="2"/>
  <c r="L1440" i="2"/>
  <c r="K1440" i="2"/>
  <c r="J1440" i="2"/>
  <c r="G1240" i="2"/>
  <c r="H1240" i="2" s="1"/>
  <c r="N1240" i="2"/>
  <c r="M1240" i="2"/>
  <c r="L1240" i="2"/>
  <c r="K1240" i="2"/>
  <c r="J1240" i="2"/>
  <c r="G1080" i="2"/>
  <c r="H1080" i="2" s="1"/>
  <c r="N1080" i="2"/>
  <c r="M1080" i="2"/>
  <c r="L1080" i="2"/>
  <c r="K1080" i="2"/>
  <c r="J1080" i="2"/>
  <c r="G920" i="2"/>
  <c r="H920" i="2" s="1"/>
  <c r="N920" i="2"/>
  <c r="M920" i="2"/>
  <c r="L920" i="2"/>
  <c r="K920" i="2"/>
  <c r="J920" i="2"/>
  <c r="G760" i="2"/>
  <c r="H760" i="2" s="1"/>
  <c r="N760" i="2"/>
  <c r="M760" i="2"/>
  <c r="L760" i="2"/>
  <c r="K760" i="2"/>
  <c r="J760" i="2"/>
  <c r="G600" i="2"/>
  <c r="H600" i="2" s="1"/>
  <c r="N600" i="2"/>
  <c r="M600" i="2"/>
  <c r="L600" i="2"/>
  <c r="K600" i="2"/>
  <c r="J600" i="2"/>
  <c r="G440" i="2"/>
  <c r="H440" i="2" s="1"/>
  <c r="N440" i="2"/>
  <c r="M440" i="2"/>
  <c r="L440" i="2"/>
  <c r="K440" i="2"/>
  <c r="J440" i="2"/>
  <c r="G280" i="2"/>
  <c r="H280" i="2" s="1"/>
  <c r="N280" i="2"/>
  <c r="M280" i="2"/>
  <c r="L280" i="2"/>
  <c r="K280" i="2"/>
  <c r="J280" i="2"/>
  <c r="G120" i="2"/>
  <c r="H120" i="2" s="1"/>
  <c r="N120" i="2"/>
  <c r="M120" i="2"/>
  <c r="L120" i="2"/>
  <c r="K120" i="2"/>
  <c r="J120" i="2"/>
  <c r="G2521" i="2"/>
  <c r="H2521" i="2" s="1"/>
  <c r="N2521" i="2"/>
  <c r="M2521" i="2"/>
  <c r="L2521" i="2"/>
  <c r="K2521" i="2"/>
  <c r="G2361" i="2"/>
  <c r="H2361" i="2" s="1"/>
  <c r="N2361" i="2"/>
  <c r="L2361" i="2"/>
  <c r="M2361" i="2"/>
  <c r="K2361" i="2"/>
  <c r="G2201" i="2"/>
  <c r="H2201" i="2" s="1"/>
  <c r="N2201" i="2"/>
  <c r="L2201" i="2"/>
  <c r="M2201" i="2"/>
  <c r="K2201" i="2"/>
  <c r="J2201" i="2"/>
  <c r="G2001" i="2"/>
  <c r="H2001" i="2" s="1"/>
  <c r="N2001" i="2"/>
  <c r="M2001" i="2"/>
  <c r="L2001" i="2"/>
  <c r="K2001" i="2"/>
  <c r="J2001" i="2"/>
  <c r="G1841" i="2"/>
  <c r="H1841" i="2" s="1"/>
  <c r="N1841" i="2"/>
  <c r="M1841" i="2"/>
  <c r="L1841" i="2"/>
  <c r="K1841" i="2"/>
  <c r="J1841" i="2"/>
  <c r="G1721" i="2"/>
  <c r="H1721" i="2" s="1"/>
  <c r="N1721" i="2"/>
  <c r="M1721" i="2"/>
  <c r="L1721" i="2"/>
  <c r="K1721" i="2"/>
  <c r="J1721" i="2"/>
  <c r="G1561" i="2"/>
  <c r="H1561" i="2" s="1"/>
  <c r="N1561" i="2"/>
  <c r="M1561" i="2"/>
  <c r="L1561" i="2"/>
  <c r="K1561" i="2"/>
  <c r="J1561" i="2"/>
  <c r="G1401" i="2"/>
  <c r="H1401" i="2" s="1"/>
  <c r="N1401" i="2"/>
  <c r="M1401" i="2"/>
  <c r="L1401" i="2"/>
  <c r="K1401" i="2"/>
  <c r="J1401" i="2"/>
  <c r="G1201" i="2"/>
  <c r="H1201" i="2" s="1"/>
  <c r="N1201" i="2"/>
  <c r="M1201" i="2"/>
  <c r="L1201" i="2"/>
  <c r="K1201" i="2"/>
  <c r="J1201" i="2"/>
  <c r="G1041" i="2"/>
  <c r="H1041" i="2" s="1"/>
  <c r="N1041" i="2"/>
  <c r="M1041" i="2"/>
  <c r="L1041" i="2"/>
  <c r="K1041" i="2"/>
  <c r="J1041" i="2"/>
  <c r="G881" i="2"/>
  <c r="H881" i="2" s="1"/>
  <c r="N881" i="2"/>
  <c r="M881" i="2"/>
  <c r="L881" i="2"/>
  <c r="K881" i="2"/>
  <c r="J881" i="2"/>
  <c r="G721" i="2"/>
  <c r="H721" i="2" s="1"/>
  <c r="N721" i="2"/>
  <c r="M721" i="2"/>
  <c r="L721" i="2"/>
  <c r="K721" i="2"/>
  <c r="J721" i="2"/>
  <c r="G561" i="2"/>
  <c r="H561" i="2" s="1"/>
  <c r="N561" i="2"/>
  <c r="M561" i="2"/>
  <c r="L561" i="2"/>
  <c r="K561" i="2"/>
  <c r="J561" i="2"/>
  <c r="G401" i="2"/>
  <c r="H401" i="2" s="1"/>
  <c r="N401" i="2"/>
  <c r="M401" i="2"/>
  <c r="L401" i="2"/>
  <c r="K401" i="2"/>
  <c r="J401" i="2"/>
  <c r="G241" i="2"/>
  <c r="H241" i="2" s="1"/>
  <c r="N241" i="2"/>
  <c r="M241" i="2"/>
  <c r="L241" i="2"/>
  <c r="K241" i="2"/>
  <c r="J241" i="2"/>
  <c r="G81" i="2"/>
  <c r="H81" i="2" s="1"/>
  <c r="N81" i="2"/>
  <c r="M81" i="2"/>
  <c r="L81" i="2"/>
  <c r="K81" i="2"/>
  <c r="J81" i="2"/>
  <c r="I2521" i="2"/>
  <c r="I2517" i="2"/>
  <c r="I2513" i="2"/>
  <c r="I2509" i="2"/>
  <c r="I2505" i="2"/>
  <c r="I2501" i="2"/>
  <c r="I2497" i="2"/>
  <c r="I2493" i="2"/>
  <c r="I2489" i="2"/>
  <c r="I2485" i="2"/>
  <c r="I2477" i="2"/>
  <c r="I2469" i="2"/>
  <c r="I2461" i="2"/>
  <c r="I2453" i="2"/>
  <c r="I2445" i="2"/>
  <c r="I2437" i="2"/>
  <c r="I2429" i="2"/>
  <c r="I2421" i="2"/>
  <c r="I2413" i="2"/>
  <c r="I2405" i="2"/>
  <c r="I2401" i="2"/>
  <c r="I2397" i="2"/>
  <c r="I2393" i="2"/>
  <c r="I2389" i="2"/>
  <c r="I2385" i="2"/>
  <c r="I2381" i="2"/>
  <c r="I2377" i="2"/>
  <c r="I2373" i="2"/>
  <c r="I2369" i="2"/>
  <c r="I2365" i="2"/>
  <c r="I2361" i="2"/>
  <c r="I2357" i="2"/>
  <c r="I2353" i="2"/>
  <c r="I2349" i="2"/>
  <c r="I2345" i="2"/>
  <c r="I2341" i="2"/>
  <c r="I2337" i="2"/>
  <c r="I2333" i="2"/>
  <c r="I2325" i="2"/>
  <c r="I2317" i="2"/>
  <c r="I2309" i="2"/>
  <c r="I2301" i="2"/>
  <c r="I2293" i="2"/>
  <c r="I2285" i="2"/>
  <c r="I2277" i="2"/>
  <c r="I2269" i="2"/>
  <c r="I2261" i="2"/>
  <c r="I2253" i="2"/>
  <c r="I2245" i="2"/>
  <c r="I2241" i="2"/>
  <c r="I2237" i="2"/>
  <c r="I2233" i="2"/>
  <c r="I2229" i="2"/>
  <c r="I2201" i="2"/>
  <c r="I2197" i="2"/>
  <c r="I2193" i="2"/>
  <c r="I2189" i="2"/>
  <c r="I2185" i="2"/>
  <c r="I2181" i="2"/>
  <c r="I2177" i="2"/>
  <c r="I2001" i="2"/>
  <c r="I1997" i="2"/>
  <c r="I1993" i="2"/>
  <c r="I1989" i="2"/>
  <c r="I1985" i="2"/>
  <c r="I1981" i="2"/>
  <c r="I1977" i="2"/>
  <c r="I1841" i="2"/>
  <c r="I1837" i="2"/>
  <c r="I1833" i="2"/>
  <c r="I1829" i="2"/>
  <c r="I1825" i="2"/>
  <c r="I1821" i="2"/>
  <c r="I1817" i="2"/>
  <c r="I1721" i="2"/>
  <c r="I1717" i="2"/>
  <c r="I1713" i="2"/>
  <c r="I1709" i="2"/>
  <c r="I1705" i="2"/>
  <c r="I1701" i="2"/>
  <c r="I1697" i="2"/>
  <c r="I1561" i="2"/>
  <c r="I1557" i="2"/>
  <c r="I1553" i="2"/>
  <c r="I1549" i="2"/>
  <c r="I1545" i="2"/>
  <c r="I1541" i="2"/>
  <c r="I1537" i="2"/>
  <c r="I1401" i="2"/>
  <c r="I1397" i="2"/>
  <c r="I1393" i="2"/>
  <c r="I1389" i="2"/>
  <c r="I1385" i="2"/>
  <c r="I1381" i="2"/>
  <c r="I1377" i="2"/>
  <c r="I1201" i="2"/>
  <c r="I1197" i="2"/>
  <c r="I1193" i="2"/>
  <c r="I1189" i="2"/>
  <c r="I1185" i="2"/>
  <c r="I1181" i="2"/>
  <c r="I1177" i="2"/>
  <c r="I1041" i="2"/>
  <c r="I1037" i="2"/>
  <c r="I1033" i="2"/>
  <c r="I1029" i="2"/>
  <c r="I1025" i="2"/>
  <c r="I1021" i="2"/>
  <c r="I1017" i="2"/>
  <c r="I881" i="2"/>
  <c r="I877" i="2"/>
  <c r="I873" i="2"/>
  <c r="I869" i="2"/>
  <c r="I865" i="2"/>
  <c r="I861" i="2"/>
  <c r="I857" i="2"/>
  <c r="I721" i="2"/>
  <c r="I717" i="2"/>
  <c r="I713" i="2"/>
  <c r="I709" i="2"/>
  <c r="I705" i="2"/>
  <c r="I701" i="2"/>
  <c r="I697" i="2"/>
  <c r="I561" i="2"/>
  <c r="I557" i="2"/>
  <c r="I553" i="2"/>
  <c r="I549" i="2"/>
  <c r="I545" i="2"/>
  <c r="I541" i="2"/>
  <c r="I537" i="2"/>
  <c r="I401" i="2"/>
  <c r="I397" i="2"/>
  <c r="I393" i="2"/>
  <c r="I389" i="2"/>
  <c r="I385" i="2"/>
  <c r="I381" i="2"/>
  <c r="I377" i="2"/>
  <c r="I276" i="2"/>
  <c r="I268" i="2"/>
  <c r="I260" i="2"/>
  <c r="I116" i="2"/>
  <c r="I108" i="2"/>
  <c r="I100" i="2"/>
  <c r="J2517" i="2"/>
  <c r="J2509" i="2"/>
  <c r="J2501" i="2"/>
  <c r="J2357" i="2"/>
  <c r="J2349" i="2"/>
  <c r="J2341" i="2"/>
  <c r="G2282" i="2"/>
  <c r="H2282" i="2" s="1"/>
  <c r="N2282" i="2"/>
  <c r="M2282" i="2"/>
  <c r="K2282" i="2"/>
  <c r="L2282" i="2"/>
  <c r="G1922" i="2"/>
  <c r="H1922" i="2" s="1"/>
  <c r="N1922" i="2"/>
  <c r="M1922" i="2"/>
  <c r="K1922" i="2"/>
  <c r="L1922" i="2"/>
  <c r="J1922" i="2"/>
  <c r="G1482" i="2"/>
  <c r="H1482" i="2" s="1"/>
  <c r="N1482" i="2"/>
  <c r="M1482" i="2"/>
  <c r="L1482" i="2"/>
  <c r="K1482" i="2"/>
  <c r="J1482" i="2"/>
  <c r="G962" i="2"/>
  <c r="H962" i="2" s="1"/>
  <c r="N962" i="2"/>
  <c r="M962" i="2"/>
  <c r="L962" i="2"/>
  <c r="K962" i="2"/>
  <c r="J962" i="2"/>
  <c r="G642" i="2"/>
  <c r="H642" i="2" s="1"/>
  <c r="N642" i="2"/>
  <c r="M642" i="2"/>
  <c r="L642" i="2"/>
  <c r="K642" i="2"/>
  <c r="J642" i="2"/>
  <c r="G322" i="2"/>
  <c r="H322" i="2" s="1"/>
  <c r="N322" i="2"/>
  <c r="M322" i="2"/>
  <c r="L322" i="2"/>
  <c r="K322" i="2"/>
  <c r="J322" i="2"/>
  <c r="I322" i="2"/>
  <c r="G2403" i="2"/>
  <c r="H2403" i="2" s="1"/>
  <c r="N2403" i="2"/>
  <c r="M2403" i="2"/>
  <c r="L2403" i="2"/>
  <c r="J2403" i="2"/>
  <c r="K2403" i="2"/>
  <c r="G1883" i="2"/>
  <c r="H1883" i="2" s="1"/>
  <c r="N1883" i="2"/>
  <c r="M1883" i="2"/>
  <c r="K1883" i="2"/>
  <c r="L1883" i="2"/>
  <c r="J1883" i="2"/>
  <c r="G1443" i="2"/>
  <c r="H1443" i="2" s="1"/>
  <c r="N1443" i="2"/>
  <c r="M1443" i="2"/>
  <c r="L1443" i="2"/>
  <c r="K1443" i="2"/>
  <c r="J1443" i="2"/>
  <c r="G923" i="2"/>
  <c r="H923" i="2" s="1"/>
  <c r="N923" i="2"/>
  <c r="M923" i="2"/>
  <c r="L923" i="2"/>
  <c r="K923" i="2"/>
  <c r="J923" i="2"/>
  <c r="G443" i="2"/>
  <c r="H443" i="2" s="1"/>
  <c r="N443" i="2"/>
  <c r="M443" i="2"/>
  <c r="L443" i="2"/>
  <c r="K443" i="2"/>
  <c r="J443" i="2"/>
  <c r="G2364" i="2"/>
  <c r="H2364" i="2" s="1"/>
  <c r="N2364" i="2"/>
  <c r="M2364" i="2"/>
  <c r="L2364" i="2"/>
  <c r="J2364" i="2"/>
  <c r="K2364" i="2"/>
  <c r="G1844" i="2"/>
  <c r="H1844" i="2" s="1"/>
  <c r="N1844" i="2"/>
  <c r="M1844" i="2"/>
  <c r="L1844" i="2"/>
  <c r="K1844" i="2"/>
  <c r="J1844" i="2"/>
  <c r="G1404" i="2"/>
  <c r="H1404" i="2" s="1"/>
  <c r="N1404" i="2"/>
  <c r="M1404" i="2"/>
  <c r="L1404" i="2"/>
  <c r="K1404" i="2"/>
  <c r="J1404" i="2"/>
  <c r="G1044" i="2"/>
  <c r="H1044" i="2" s="1"/>
  <c r="N1044" i="2"/>
  <c r="M1044" i="2"/>
  <c r="L1044" i="2"/>
  <c r="K1044" i="2"/>
  <c r="J1044" i="2"/>
  <c r="G884" i="2"/>
  <c r="H884" i="2" s="1"/>
  <c r="N884" i="2"/>
  <c r="M884" i="2"/>
  <c r="L884" i="2"/>
  <c r="K884" i="2"/>
  <c r="J884" i="2"/>
  <c r="G404" i="2"/>
  <c r="H404" i="2" s="1"/>
  <c r="N404" i="2"/>
  <c r="M404" i="2"/>
  <c r="L404" i="2"/>
  <c r="K404" i="2"/>
  <c r="J404" i="2"/>
  <c r="G2485" i="2"/>
  <c r="H2485" i="2" s="1"/>
  <c r="N2485" i="2"/>
  <c r="M2485" i="2"/>
  <c r="L2485" i="2"/>
  <c r="K2485" i="2"/>
  <c r="G1965" i="2"/>
  <c r="H1965" i="2" s="1"/>
  <c r="N1965" i="2"/>
  <c r="M1965" i="2"/>
  <c r="L1965" i="2"/>
  <c r="K1965" i="2"/>
  <c r="J1965" i="2"/>
  <c r="G1525" i="2"/>
  <c r="H1525" i="2" s="1"/>
  <c r="N1525" i="2"/>
  <c r="M1525" i="2"/>
  <c r="L1525" i="2"/>
  <c r="K1525" i="2"/>
  <c r="J1525" i="2"/>
  <c r="G1005" i="2"/>
  <c r="H1005" i="2" s="1"/>
  <c r="N1005" i="2"/>
  <c r="M1005" i="2"/>
  <c r="L1005" i="2"/>
  <c r="K1005" i="2"/>
  <c r="J1005" i="2"/>
  <c r="G525" i="2"/>
  <c r="H525" i="2" s="1"/>
  <c r="N525" i="2"/>
  <c r="M525" i="2"/>
  <c r="L525" i="2"/>
  <c r="K525" i="2"/>
  <c r="J525" i="2"/>
  <c r="G45" i="2"/>
  <c r="H45" i="2" s="1"/>
  <c r="N45" i="2"/>
  <c r="M45" i="2"/>
  <c r="L45" i="2"/>
  <c r="K45" i="2"/>
  <c r="J45" i="2"/>
  <c r="G2126" i="2"/>
  <c r="H2126" i="2" s="1"/>
  <c r="N2126" i="2"/>
  <c r="M2126" i="2"/>
  <c r="L2126" i="2"/>
  <c r="K2126" i="2"/>
  <c r="J2126" i="2"/>
  <c r="G1646" i="2"/>
  <c r="H1646" i="2" s="1"/>
  <c r="N1646" i="2"/>
  <c r="M1646" i="2"/>
  <c r="L1646" i="2"/>
  <c r="K1646" i="2"/>
  <c r="J1646" i="2"/>
  <c r="G1126" i="2"/>
  <c r="H1126" i="2" s="1"/>
  <c r="N1126" i="2"/>
  <c r="M1126" i="2"/>
  <c r="L1126" i="2"/>
  <c r="K1126" i="2"/>
  <c r="J1126" i="2"/>
  <c r="G646" i="2"/>
  <c r="H646" i="2" s="1"/>
  <c r="N646" i="2"/>
  <c r="M646" i="2"/>
  <c r="L646" i="2"/>
  <c r="K646" i="2"/>
  <c r="J646" i="2"/>
  <c r="G166" i="2"/>
  <c r="H166" i="2" s="1"/>
  <c r="N166" i="2"/>
  <c r="M166" i="2"/>
  <c r="L166" i="2"/>
  <c r="K166" i="2"/>
  <c r="J166" i="2"/>
  <c r="I166" i="2"/>
  <c r="G2247" i="2"/>
  <c r="H2247" i="2" s="1"/>
  <c r="N2247" i="2"/>
  <c r="M2247" i="2"/>
  <c r="L2247" i="2"/>
  <c r="K2247" i="2"/>
  <c r="J2247" i="2"/>
  <c r="G1767" i="2"/>
  <c r="H1767" i="2" s="1"/>
  <c r="N1767" i="2"/>
  <c r="M1767" i="2"/>
  <c r="L1767" i="2"/>
  <c r="K1767" i="2"/>
  <c r="J1767" i="2"/>
  <c r="G1607" i="2"/>
  <c r="H1607" i="2" s="1"/>
  <c r="N1607" i="2"/>
  <c r="M1607" i="2"/>
  <c r="L1607" i="2"/>
  <c r="K1607" i="2"/>
  <c r="J1607" i="2"/>
  <c r="G1287" i="2"/>
  <c r="H1287" i="2" s="1"/>
  <c r="N1287" i="2"/>
  <c r="M1287" i="2"/>
  <c r="L1287" i="2"/>
  <c r="K1287" i="2"/>
  <c r="J1287" i="2"/>
  <c r="G767" i="2"/>
  <c r="H767" i="2" s="1"/>
  <c r="N767" i="2"/>
  <c r="M767" i="2"/>
  <c r="L767" i="2"/>
  <c r="K767" i="2"/>
  <c r="J767" i="2"/>
  <c r="G287" i="2"/>
  <c r="H287" i="2" s="1"/>
  <c r="N287" i="2"/>
  <c r="M287" i="2"/>
  <c r="L287" i="2"/>
  <c r="K287" i="2"/>
  <c r="J287" i="2"/>
  <c r="I287" i="2"/>
  <c r="G2368" i="2"/>
  <c r="H2368" i="2" s="1"/>
  <c r="N2368" i="2"/>
  <c r="M2368" i="2"/>
  <c r="L2368" i="2"/>
  <c r="J2368" i="2"/>
  <c r="K2368" i="2"/>
  <c r="G1848" i="2"/>
  <c r="H1848" i="2" s="1"/>
  <c r="N1848" i="2"/>
  <c r="M1848" i="2"/>
  <c r="L1848" i="2"/>
  <c r="K1848" i="2"/>
  <c r="J1848" i="2"/>
  <c r="G1408" i="2"/>
  <c r="H1408" i="2" s="1"/>
  <c r="N1408" i="2"/>
  <c r="M1408" i="2"/>
  <c r="L1408" i="2"/>
  <c r="K1408" i="2"/>
  <c r="J1408" i="2"/>
  <c r="G888" i="2"/>
  <c r="H888" i="2" s="1"/>
  <c r="N888" i="2"/>
  <c r="M888" i="2"/>
  <c r="L888" i="2"/>
  <c r="K888" i="2"/>
  <c r="J888" i="2"/>
  <c r="G568" i="2"/>
  <c r="H568" i="2" s="1"/>
  <c r="N568" i="2"/>
  <c r="M568" i="2"/>
  <c r="L568" i="2"/>
  <c r="K568" i="2"/>
  <c r="J568" i="2"/>
  <c r="G88" i="2"/>
  <c r="H88" i="2" s="1"/>
  <c r="N88" i="2"/>
  <c r="M88" i="2"/>
  <c r="L88" i="2"/>
  <c r="K88" i="2"/>
  <c r="J88" i="2"/>
  <c r="G2169" i="2"/>
  <c r="H2169" i="2" s="1"/>
  <c r="N2169" i="2"/>
  <c r="L2169" i="2"/>
  <c r="M2169" i="2"/>
  <c r="K2169" i="2"/>
  <c r="J2169" i="2"/>
  <c r="G1809" i="2"/>
  <c r="H1809" i="2" s="1"/>
  <c r="N1809" i="2"/>
  <c r="M1809" i="2"/>
  <c r="L1809" i="2"/>
  <c r="K1809" i="2"/>
  <c r="J1809" i="2"/>
  <c r="G1369" i="2"/>
  <c r="H1369" i="2" s="1"/>
  <c r="N1369" i="2"/>
  <c r="M1369" i="2"/>
  <c r="L1369" i="2"/>
  <c r="K1369" i="2"/>
  <c r="J1369" i="2"/>
  <c r="G529" i="2"/>
  <c r="H529" i="2" s="1"/>
  <c r="N529" i="2"/>
  <c r="M529" i="2"/>
  <c r="L529" i="2"/>
  <c r="K529" i="2"/>
  <c r="J529" i="2"/>
  <c r="G970" i="2"/>
  <c r="H970" i="2" s="1"/>
  <c r="N970" i="2"/>
  <c r="M970" i="2"/>
  <c r="L970" i="2"/>
  <c r="K970" i="2"/>
  <c r="J970" i="2"/>
  <c r="G490" i="2"/>
  <c r="H490" i="2" s="1"/>
  <c r="N490" i="2"/>
  <c r="M490" i="2"/>
  <c r="L490" i="2"/>
  <c r="K490" i="2"/>
  <c r="J490" i="2"/>
  <c r="G10" i="2"/>
  <c r="H10" i="2" s="1"/>
  <c r="M10" i="2"/>
  <c r="L10" i="2"/>
  <c r="K10" i="2"/>
  <c r="J10" i="2"/>
  <c r="I10" i="2"/>
  <c r="G2091" i="2"/>
  <c r="H2091" i="2" s="1"/>
  <c r="N2091" i="2"/>
  <c r="M2091" i="2"/>
  <c r="K2091" i="2"/>
  <c r="L2091" i="2"/>
  <c r="J2091" i="2"/>
  <c r="G1611" i="2"/>
  <c r="H1611" i="2" s="1"/>
  <c r="N1611" i="2"/>
  <c r="M1611" i="2"/>
  <c r="L1611" i="2"/>
  <c r="K1611" i="2"/>
  <c r="J1611" i="2"/>
  <c r="G1091" i="2"/>
  <c r="H1091" i="2" s="1"/>
  <c r="N1091" i="2"/>
  <c r="M1091" i="2"/>
  <c r="L1091" i="2"/>
  <c r="K1091" i="2"/>
  <c r="J1091" i="2"/>
  <c r="G611" i="2"/>
  <c r="H611" i="2" s="1"/>
  <c r="N611" i="2"/>
  <c r="M611" i="2"/>
  <c r="L611" i="2"/>
  <c r="K611" i="2"/>
  <c r="J611" i="2"/>
  <c r="G131" i="2"/>
  <c r="H131" i="2" s="1"/>
  <c r="N131" i="2"/>
  <c r="M131" i="2"/>
  <c r="L131" i="2"/>
  <c r="K131" i="2"/>
  <c r="J131" i="2"/>
  <c r="I131" i="2"/>
  <c r="G1251" i="2"/>
  <c r="H1251" i="2" s="1"/>
  <c r="N1251" i="2"/>
  <c r="M1251" i="2"/>
  <c r="L1251" i="2"/>
  <c r="K1251" i="2"/>
  <c r="J1251" i="2"/>
  <c r="G2212" i="2"/>
  <c r="H2212" i="2" s="1"/>
  <c r="N2212" i="2"/>
  <c r="M2212" i="2"/>
  <c r="L2212" i="2"/>
  <c r="K2212" i="2"/>
  <c r="J2212" i="2"/>
  <c r="G1852" i="2"/>
  <c r="H1852" i="2" s="1"/>
  <c r="N1852" i="2"/>
  <c r="M1852" i="2"/>
  <c r="L1852" i="2"/>
  <c r="K1852" i="2"/>
  <c r="J1852" i="2"/>
  <c r="G1412" i="2"/>
  <c r="H1412" i="2" s="1"/>
  <c r="N1412" i="2"/>
  <c r="M1412" i="2"/>
  <c r="L1412" i="2"/>
  <c r="K1412" i="2"/>
  <c r="J1412" i="2"/>
  <c r="G892" i="2"/>
  <c r="H892" i="2" s="1"/>
  <c r="N892" i="2"/>
  <c r="M892" i="2"/>
  <c r="L892" i="2"/>
  <c r="K892" i="2"/>
  <c r="J892" i="2"/>
  <c r="G412" i="2"/>
  <c r="H412" i="2" s="1"/>
  <c r="N412" i="2"/>
  <c r="M412" i="2"/>
  <c r="L412" i="2"/>
  <c r="K412" i="2"/>
  <c r="J412" i="2"/>
  <c r="G2493" i="2"/>
  <c r="H2493" i="2" s="1"/>
  <c r="N2493" i="2"/>
  <c r="M2493" i="2"/>
  <c r="L2493" i="2"/>
  <c r="K2493" i="2"/>
  <c r="G1973" i="2"/>
  <c r="H1973" i="2" s="1"/>
  <c r="N1973" i="2"/>
  <c r="M1973" i="2"/>
  <c r="L1973" i="2"/>
  <c r="K1973" i="2"/>
  <c r="J1973" i="2"/>
  <c r="G1533" i="2"/>
  <c r="H1533" i="2" s="1"/>
  <c r="N1533" i="2"/>
  <c r="M1533" i="2"/>
  <c r="L1533" i="2"/>
  <c r="K1533" i="2"/>
  <c r="J1533" i="2"/>
  <c r="G1173" i="2"/>
  <c r="H1173" i="2" s="1"/>
  <c r="N1173" i="2"/>
  <c r="M1173" i="2"/>
  <c r="L1173" i="2"/>
  <c r="K1173" i="2"/>
  <c r="J1173" i="2"/>
  <c r="G853" i="2"/>
  <c r="H853" i="2" s="1"/>
  <c r="N853" i="2"/>
  <c r="M853" i="2"/>
  <c r="L853" i="2"/>
  <c r="K853" i="2"/>
  <c r="J853" i="2"/>
  <c r="G533" i="2"/>
  <c r="H533" i="2" s="1"/>
  <c r="N533" i="2"/>
  <c r="M533" i="2"/>
  <c r="L533" i="2"/>
  <c r="K533" i="2"/>
  <c r="J533" i="2"/>
  <c r="G213" i="2"/>
  <c r="H213" i="2" s="1"/>
  <c r="N213" i="2"/>
  <c r="M213" i="2"/>
  <c r="L213" i="2"/>
  <c r="K213" i="2"/>
  <c r="J213" i="2"/>
  <c r="G2454" i="2"/>
  <c r="H2454" i="2" s="1"/>
  <c r="N2454" i="2"/>
  <c r="M2454" i="2"/>
  <c r="L2454" i="2"/>
  <c r="K2454" i="2"/>
  <c r="G2134" i="2"/>
  <c r="H2134" i="2" s="1"/>
  <c r="N2134" i="2"/>
  <c r="M2134" i="2"/>
  <c r="L2134" i="2"/>
  <c r="K2134" i="2"/>
  <c r="J2134" i="2"/>
  <c r="G2014" i="2"/>
  <c r="H2014" i="2" s="1"/>
  <c r="N2014" i="2"/>
  <c r="M2014" i="2"/>
  <c r="L2014" i="2"/>
  <c r="K2014" i="2"/>
  <c r="J2014" i="2"/>
  <c r="G1494" i="2"/>
  <c r="H1494" i="2" s="1"/>
  <c r="N1494" i="2"/>
  <c r="M1494" i="2"/>
  <c r="L1494" i="2"/>
  <c r="K1494" i="2"/>
  <c r="J1494" i="2"/>
  <c r="G974" i="2"/>
  <c r="H974" i="2" s="1"/>
  <c r="N974" i="2"/>
  <c r="M974" i="2"/>
  <c r="L974" i="2"/>
  <c r="K974" i="2"/>
  <c r="J974" i="2"/>
  <c r="G654" i="2"/>
  <c r="H654" i="2" s="1"/>
  <c r="N654" i="2"/>
  <c r="M654" i="2"/>
  <c r="L654" i="2"/>
  <c r="K654" i="2"/>
  <c r="J654" i="2"/>
  <c r="G174" i="2"/>
  <c r="H174" i="2" s="1"/>
  <c r="N174" i="2"/>
  <c r="M174" i="2"/>
  <c r="L174" i="2"/>
  <c r="K174" i="2"/>
  <c r="J174" i="2"/>
  <c r="I174" i="2"/>
  <c r="G2255" i="2"/>
  <c r="H2255" i="2" s="1"/>
  <c r="N2255" i="2"/>
  <c r="M2255" i="2"/>
  <c r="L2255" i="2"/>
  <c r="K2255" i="2"/>
  <c r="J2255" i="2"/>
  <c r="G1775" i="2"/>
  <c r="H1775" i="2" s="1"/>
  <c r="N1775" i="2"/>
  <c r="M1775" i="2"/>
  <c r="L1775" i="2"/>
  <c r="K1775" i="2"/>
  <c r="J1775" i="2"/>
  <c r="G1295" i="2"/>
  <c r="H1295" i="2" s="1"/>
  <c r="N1295" i="2"/>
  <c r="M1295" i="2"/>
  <c r="L1295" i="2"/>
  <c r="K1295" i="2"/>
  <c r="J1295" i="2"/>
  <c r="G935" i="2"/>
  <c r="H935" i="2" s="1"/>
  <c r="N935" i="2"/>
  <c r="M935" i="2"/>
  <c r="L935" i="2"/>
  <c r="K935" i="2"/>
  <c r="J935" i="2"/>
  <c r="G455" i="2"/>
  <c r="H455" i="2" s="1"/>
  <c r="N455" i="2"/>
  <c r="M455" i="2"/>
  <c r="L455" i="2"/>
  <c r="K455" i="2"/>
  <c r="J455" i="2"/>
  <c r="G2376" i="2"/>
  <c r="H2376" i="2" s="1"/>
  <c r="N2376" i="2"/>
  <c r="M2376" i="2"/>
  <c r="L2376" i="2"/>
  <c r="J2376" i="2"/>
  <c r="K2376" i="2"/>
  <c r="G1856" i="2"/>
  <c r="H1856" i="2" s="1"/>
  <c r="N1856" i="2"/>
  <c r="M1856" i="2"/>
  <c r="L1856" i="2"/>
  <c r="K1856" i="2"/>
  <c r="J1856" i="2"/>
  <c r="G1576" i="2"/>
  <c r="H1576" i="2" s="1"/>
  <c r="N1576" i="2"/>
  <c r="M1576" i="2"/>
  <c r="L1576" i="2"/>
  <c r="K1576" i="2"/>
  <c r="J1576" i="2"/>
  <c r="G1216" i="2"/>
  <c r="H1216" i="2" s="1"/>
  <c r="N1216" i="2"/>
  <c r="M1216" i="2"/>
  <c r="L1216" i="2"/>
  <c r="K1216" i="2"/>
  <c r="J1216" i="2"/>
  <c r="G896" i="2"/>
  <c r="H896" i="2" s="1"/>
  <c r="N896" i="2"/>
  <c r="M896" i="2"/>
  <c r="L896" i="2"/>
  <c r="K896" i="2"/>
  <c r="J896" i="2"/>
  <c r="G576" i="2"/>
  <c r="H576" i="2" s="1"/>
  <c r="N576" i="2"/>
  <c r="M576" i="2"/>
  <c r="L576" i="2"/>
  <c r="K576" i="2"/>
  <c r="J576" i="2"/>
  <c r="G2082" i="2"/>
  <c r="H2082" i="2" s="1"/>
  <c r="N2082" i="2"/>
  <c r="M2082" i="2"/>
  <c r="K2082" i="2"/>
  <c r="L2082" i="2"/>
  <c r="J2082" i="2"/>
  <c r="G1602" i="2"/>
  <c r="H1602" i="2" s="1"/>
  <c r="N1602" i="2"/>
  <c r="M1602" i="2"/>
  <c r="L1602" i="2"/>
  <c r="K1602" i="2"/>
  <c r="J1602" i="2"/>
  <c r="G922" i="2"/>
  <c r="H922" i="2" s="1"/>
  <c r="N922" i="2"/>
  <c r="M922" i="2"/>
  <c r="L922" i="2"/>
  <c r="K922" i="2"/>
  <c r="J922" i="2"/>
  <c r="G282" i="2"/>
  <c r="H282" i="2" s="1"/>
  <c r="N282" i="2"/>
  <c r="M282" i="2"/>
  <c r="L282" i="2"/>
  <c r="K282" i="2"/>
  <c r="J282" i="2"/>
  <c r="I282" i="2"/>
  <c r="G1242" i="2"/>
  <c r="H1242" i="2" s="1"/>
  <c r="N1242" i="2"/>
  <c r="M1242" i="2"/>
  <c r="L1242" i="2"/>
  <c r="K1242" i="2"/>
  <c r="J1242" i="2"/>
  <c r="G2043" i="2"/>
  <c r="H2043" i="2" s="1"/>
  <c r="N2043" i="2"/>
  <c r="M2043" i="2"/>
  <c r="K2043" i="2"/>
  <c r="L2043" i="2"/>
  <c r="J2043" i="2"/>
  <c r="G1723" i="2"/>
  <c r="H1723" i="2" s="1"/>
  <c r="N1723" i="2"/>
  <c r="M1723" i="2"/>
  <c r="L1723" i="2"/>
  <c r="K1723" i="2"/>
  <c r="J1723" i="2"/>
  <c r="G1563" i="2"/>
  <c r="H1563" i="2" s="1"/>
  <c r="N1563" i="2"/>
  <c r="M1563" i="2"/>
  <c r="L1563" i="2"/>
  <c r="K1563" i="2"/>
  <c r="J1563" i="2"/>
  <c r="G1403" i="2"/>
  <c r="H1403" i="2" s="1"/>
  <c r="N1403" i="2"/>
  <c r="M1403" i="2"/>
  <c r="L1403" i="2"/>
  <c r="K1403" i="2"/>
  <c r="J1403" i="2"/>
  <c r="G1203" i="2"/>
  <c r="H1203" i="2" s="1"/>
  <c r="N1203" i="2"/>
  <c r="M1203" i="2"/>
  <c r="L1203" i="2"/>
  <c r="K1203" i="2"/>
  <c r="J1203" i="2"/>
  <c r="G1043" i="2"/>
  <c r="H1043" i="2" s="1"/>
  <c r="N1043" i="2"/>
  <c r="M1043" i="2"/>
  <c r="L1043" i="2"/>
  <c r="K1043" i="2"/>
  <c r="J1043" i="2"/>
  <c r="G883" i="2"/>
  <c r="H883" i="2" s="1"/>
  <c r="N883" i="2"/>
  <c r="M883" i="2"/>
  <c r="L883" i="2"/>
  <c r="K883" i="2"/>
  <c r="J883" i="2"/>
  <c r="G723" i="2"/>
  <c r="H723" i="2" s="1"/>
  <c r="N723" i="2"/>
  <c r="M723" i="2"/>
  <c r="L723" i="2"/>
  <c r="K723" i="2"/>
  <c r="J723" i="2"/>
  <c r="G563" i="2"/>
  <c r="H563" i="2" s="1"/>
  <c r="N563" i="2"/>
  <c r="M563" i="2"/>
  <c r="L563" i="2"/>
  <c r="K563" i="2"/>
  <c r="J563" i="2"/>
  <c r="G403" i="2"/>
  <c r="H403" i="2" s="1"/>
  <c r="N403" i="2"/>
  <c r="M403" i="2"/>
  <c r="L403" i="2"/>
  <c r="K403" i="2"/>
  <c r="J403" i="2"/>
  <c r="G243" i="2"/>
  <c r="H243" i="2" s="1"/>
  <c r="N243" i="2"/>
  <c r="M243" i="2"/>
  <c r="L243" i="2"/>
  <c r="K243" i="2"/>
  <c r="J243" i="2"/>
  <c r="I243" i="2"/>
  <c r="G83" i="2"/>
  <c r="H83" i="2" s="1"/>
  <c r="N83" i="2"/>
  <c r="M83" i="2"/>
  <c r="L83" i="2"/>
  <c r="K83" i="2"/>
  <c r="J83" i="2"/>
  <c r="I83" i="2"/>
  <c r="G2484" i="2"/>
  <c r="H2484" i="2" s="1"/>
  <c r="N2484" i="2"/>
  <c r="M2484" i="2"/>
  <c r="L2484" i="2"/>
  <c r="J2484" i="2"/>
  <c r="K2484" i="2"/>
  <c r="G2324" i="2"/>
  <c r="H2324" i="2" s="1"/>
  <c r="N2324" i="2"/>
  <c r="M2324" i="2"/>
  <c r="L2324" i="2"/>
  <c r="J2324" i="2"/>
  <c r="K2324" i="2"/>
  <c r="G2164" i="2"/>
  <c r="H2164" i="2" s="1"/>
  <c r="N2164" i="2"/>
  <c r="M2164" i="2"/>
  <c r="L2164" i="2"/>
  <c r="K2164" i="2"/>
  <c r="J2164" i="2"/>
  <c r="G1964" i="2"/>
  <c r="H1964" i="2" s="1"/>
  <c r="N1964" i="2"/>
  <c r="M1964" i="2"/>
  <c r="L1964" i="2"/>
  <c r="K1964" i="2"/>
  <c r="J1964" i="2"/>
  <c r="G1804" i="2"/>
  <c r="H1804" i="2" s="1"/>
  <c r="N1804" i="2"/>
  <c r="M1804" i="2"/>
  <c r="L1804" i="2"/>
  <c r="K1804" i="2"/>
  <c r="J1804" i="2"/>
  <c r="G1684" i="2"/>
  <c r="H1684" i="2" s="1"/>
  <c r="N1684" i="2"/>
  <c r="M1684" i="2"/>
  <c r="L1684" i="2"/>
  <c r="K1684" i="2"/>
  <c r="J1684" i="2"/>
  <c r="G1524" i="2"/>
  <c r="H1524" i="2" s="1"/>
  <c r="N1524" i="2"/>
  <c r="M1524" i="2"/>
  <c r="L1524" i="2"/>
  <c r="K1524" i="2"/>
  <c r="J1524" i="2"/>
  <c r="G1364" i="2"/>
  <c r="H1364" i="2" s="1"/>
  <c r="N1364" i="2"/>
  <c r="M1364" i="2"/>
  <c r="L1364" i="2"/>
  <c r="K1364" i="2"/>
  <c r="J1364" i="2"/>
  <c r="G1164" i="2"/>
  <c r="H1164" i="2" s="1"/>
  <c r="N1164" i="2"/>
  <c r="M1164" i="2"/>
  <c r="L1164" i="2"/>
  <c r="K1164" i="2"/>
  <c r="J1164" i="2"/>
  <c r="G1004" i="2"/>
  <c r="H1004" i="2" s="1"/>
  <c r="N1004" i="2"/>
  <c r="M1004" i="2"/>
  <c r="L1004" i="2"/>
  <c r="K1004" i="2"/>
  <c r="J1004" i="2"/>
  <c r="G844" i="2"/>
  <c r="H844" i="2" s="1"/>
  <c r="N844" i="2"/>
  <c r="M844" i="2"/>
  <c r="L844" i="2"/>
  <c r="K844" i="2"/>
  <c r="J844" i="2"/>
  <c r="G684" i="2"/>
  <c r="H684" i="2" s="1"/>
  <c r="N684" i="2"/>
  <c r="M684" i="2"/>
  <c r="L684" i="2"/>
  <c r="K684" i="2"/>
  <c r="J684" i="2"/>
  <c r="G524" i="2"/>
  <c r="H524" i="2" s="1"/>
  <c r="N524" i="2"/>
  <c r="M524" i="2"/>
  <c r="L524" i="2"/>
  <c r="K524" i="2"/>
  <c r="J524" i="2"/>
  <c r="G364" i="2"/>
  <c r="H364" i="2" s="1"/>
  <c r="N364" i="2"/>
  <c r="M364" i="2"/>
  <c r="L364" i="2"/>
  <c r="K364" i="2"/>
  <c r="J364" i="2"/>
  <c r="G204" i="2"/>
  <c r="H204" i="2" s="1"/>
  <c r="N204" i="2"/>
  <c r="M204" i="2"/>
  <c r="L204" i="2"/>
  <c r="K204" i="2"/>
  <c r="J204" i="2"/>
  <c r="G44" i="2"/>
  <c r="H44" i="2" s="1"/>
  <c r="N44" i="2"/>
  <c r="M44" i="2"/>
  <c r="L44" i="2"/>
  <c r="K44" i="2"/>
  <c r="J44" i="2"/>
  <c r="G2445" i="2"/>
  <c r="H2445" i="2" s="1"/>
  <c r="N2445" i="2"/>
  <c r="M2445" i="2"/>
  <c r="L2445" i="2"/>
  <c r="K2445" i="2"/>
  <c r="G2285" i="2"/>
  <c r="H2285" i="2" s="1"/>
  <c r="N2285" i="2"/>
  <c r="M2285" i="2"/>
  <c r="L2285" i="2"/>
  <c r="K2285" i="2"/>
  <c r="G2125" i="2"/>
  <c r="H2125" i="2" s="1"/>
  <c r="N2125" i="2"/>
  <c r="M2125" i="2"/>
  <c r="L2125" i="2"/>
  <c r="K2125" i="2"/>
  <c r="J2125" i="2"/>
  <c r="G1925" i="2"/>
  <c r="H1925" i="2" s="1"/>
  <c r="N1925" i="2"/>
  <c r="M1925" i="2"/>
  <c r="L1925" i="2"/>
  <c r="K1925" i="2"/>
  <c r="J1925" i="2"/>
  <c r="G2005" i="2"/>
  <c r="H2005" i="2" s="1"/>
  <c r="N2005" i="2"/>
  <c r="M2005" i="2"/>
  <c r="L2005" i="2"/>
  <c r="K2005" i="2"/>
  <c r="J2005" i="2"/>
  <c r="G1645" i="2"/>
  <c r="H1645" i="2" s="1"/>
  <c r="N1645" i="2"/>
  <c r="M1645" i="2"/>
  <c r="L1645" i="2"/>
  <c r="K1645" i="2"/>
  <c r="J1645" i="2"/>
  <c r="G1485" i="2"/>
  <c r="H1485" i="2" s="1"/>
  <c r="N1485" i="2"/>
  <c r="M1485" i="2"/>
  <c r="L1485" i="2"/>
  <c r="K1485" i="2"/>
  <c r="J1485" i="2"/>
  <c r="G1325" i="2"/>
  <c r="H1325" i="2" s="1"/>
  <c r="N1325" i="2"/>
  <c r="M1325" i="2"/>
  <c r="L1325" i="2"/>
  <c r="K1325" i="2"/>
  <c r="J1325" i="2"/>
  <c r="G1125" i="2"/>
  <c r="H1125" i="2" s="1"/>
  <c r="N1125" i="2"/>
  <c r="M1125" i="2"/>
  <c r="L1125" i="2"/>
  <c r="K1125" i="2"/>
  <c r="J1125" i="2"/>
  <c r="G965" i="2"/>
  <c r="H965" i="2" s="1"/>
  <c r="N965" i="2"/>
  <c r="M965" i="2"/>
  <c r="L965" i="2"/>
  <c r="K965" i="2"/>
  <c r="J965" i="2"/>
  <c r="G805" i="2"/>
  <c r="H805" i="2" s="1"/>
  <c r="N805" i="2"/>
  <c r="M805" i="2"/>
  <c r="L805" i="2"/>
  <c r="K805" i="2"/>
  <c r="J805" i="2"/>
  <c r="G645" i="2"/>
  <c r="H645" i="2" s="1"/>
  <c r="N645" i="2"/>
  <c r="M645" i="2"/>
  <c r="L645" i="2"/>
  <c r="K645" i="2"/>
  <c r="J645" i="2"/>
  <c r="G485" i="2"/>
  <c r="H485" i="2" s="1"/>
  <c r="N485" i="2"/>
  <c r="M485" i="2"/>
  <c r="L485" i="2"/>
  <c r="K485" i="2"/>
  <c r="J485" i="2"/>
  <c r="G325" i="2"/>
  <c r="H325" i="2" s="1"/>
  <c r="N325" i="2"/>
  <c r="M325" i="2"/>
  <c r="L325" i="2"/>
  <c r="K325" i="2"/>
  <c r="J325" i="2"/>
  <c r="G165" i="2"/>
  <c r="H165" i="2" s="1"/>
  <c r="N165" i="2"/>
  <c r="M165" i="2"/>
  <c r="L165" i="2"/>
  <c r="K165" i="2"/>
  <c r="J165" i="2"/>
  <c r="G5" i="2"/>
  <c r="H5" i="2" s="1"/>
  <c r="K5" i="2"/>
  <c r="J5" i="2"/>
  <c r="G2406" i="2"/>
  <c r="H2406" i="2" s="1"/>
  <c r="N2406" i="2"/>
  <c r="M2406" i="2"/>
  <c r="L2406" i="2"/>
  <c r="K2406" i="2"/>
  <c r="G2246" i="2"/>
  <c r="H2246" i="2" s="1"/>
  <c r="N2246" i="2"/>
  <c r="M2246" i="2"/>
  <c r="L2246" i="2"/>
  <c r="K2246" i="2"/>
  <c r="G2086" i="2"/>
  <c r="H2086" i="2" s="1"/>
  <c r="N2086" i="2"/>
  <c r="M2086" i="2"/>
  <c r="L2086" i="2"/>
  <c r="K2086" i="2"/>
  <c r="J2086" i="2"/>
  <c r="G1886" i="2"/>
  <c r="H1886" i="2" s="1"/>
  <c r="N1886" i="2"/>
  <c r="M1886" i="2"/>
  <c r="L1886" i="2"/>
  <c r="K1886" i="2"/>
  <c r="J1886" i="2"/>
  <c r="G1766" i="2"/>
  <c r="H1766" i="2" s="1"/>
  <c r="N1766" i="2"/>
  <c r="M1766" i="2"/>
  <c r="L1766" i="2"/>
  <c r="K1766" i="2"/>
  <c r="J1766" i="2"/>
  <c r="G1606" i="2"/>
  <c r="H1606" i="2" s="1"/>
  <c r="N1606" i="2"/>
  <c r="M1606" i="2"/>
  <c r="L1606" i="2"/>
  <c r="K1606" i="2"/>
  <c r="J1606" i="2"/>
  <c r="G1446" i="2"/>
  <c r="H1446" i="2" s="1"/>
  <c r="N1446" i="2"/>
  <c r="M1446" i="2"/>
  <c r="L1446" i="2"/>
  <c r="K1446" i="2"/>
  <c r="J1446" i="2"/>
  <c r="G1286" i="2"/>
  <c r="H1286" i="2" s="1"/>
  <c r="N1286" i="2"/>
  <c r="M1286" i="2"/>
  <c r="L1286" i="2"/>
  <c r="K1286" i="2"/>
  <c r="J1286" i="2"/>
  <c r="G1086" i="2"/>
  <c r="H1086" i="2" s="1"/>
  <c r="N1086" i="2"/>
  <c r="M1086" i="2"/>
  <c r="L1086" i="2"/>
  <c r="K1086" i="2"/>
  <c r="J1086" i="2"/>
  <c r="G926" i="2"/>
  <c r="H926" i="2" s="1"/>
  <c r="N926" i="2"/>
  <c r="M926" i="2"/>
  <c r="L926" i="2"/>
  <c r="K926" i="2"/>
  <c r="J926" i="2"/>
  <c r="G766" i="2"/>
  <c r="H766" i="2" s="1"/>
  <c r="N766" i="2"/>
  <c r="M766" i="2"/>
  <c r="L766" i="2"/>
  <c r="K766" i="2"/>
  <c r="J766" i="2"/>
  <c r="G606" i="2"/>
  <c r="H606" i="2" s="1"/>
  <c r="N606" i="2"/>
  <c r="M606" i="2"/>
  <c r="L606" i="2"/>
  <c r="K606" i="2"/>
  <c r="J606" i="2"/>
  <c r="G446" i="2"/>
  <c r="H446" i="2" s="1"/>
  <c r="N446" i="2"/>
  <c r="M446" i="2"/>
  <c r="L446" i="2"/>
  <c r="K446" i="2"/>
  <c r="J446" i="2"/>
  <c r="G286" i="2"/>
  <c r="H286" i="2" s="1"/>
  <c r="N286" i="2"/>
  <c r="M286" i="2"/>
  <c r="L286" i="2"/>
  <c r="K286" i="2"/>
  <c r="J286" i="2"/>
  <c r="I286" i="2"/>
  <c r="G126" i="2"/>
  <c r="H126" i="2" s="1"/>
  <c r="N126" i="2"/>
  <c r="M126" i="2"/>
  <c r="L126" i="2"/>
  <c r="K126" i="2"/>
  <c r="J126" i="2"/>
  <c r="I126" i="2"/>
  <c r="G1246" i="2"/>
  <c r="H1246" i="2" s="1"/>
  <c r="N1246" i="2"/>
  <c r="M1246" i="2"/>
  <c r="L1246" i="2"/>
  <c r="K1246" i="2"/>
  <c r="J1246" i="2"/>
  <c r="G2367" i="2"/>
  <c r="H2367" i="2" s="1"/>
  <c r="N2367" i="2"/>
  <c r="M2367" i="2"/>
  <c r="L2367" i="2"/>
  <c r="J2367" i="2"/>
  <c r="K2367" i="2"/>
  <c r="G2207" i="2"/>
  <c r="H2207" i="2" s="1"/>
  <c r="N2207" i="2"/>
  <c r="M2207" i="2"/>
  <c r="L2207" i="2"/>
  <c r="K2207" i="2"/>
  <c r="J2207" i="2"/>
  <c r="G2047" i="2"/>
  <c r="H2047" i="2" s="1"/>
  <c r="N2047" i="2"/>
  <c r="M2047" i="2"/>
  <c r="L2047" i="2"/>
  <c r="K2047" i="2"/>
  <c r="J2047" i="2"/>
  <c r="G1847" i="2"/>
  <c r="H1847" i="2" s="1"/>
  <c r="N1847" i="2"/>
  <c r="M1847" i="2"/>
  <c r="L1847" i="2"/>
  <c r="K1847" i="2"/>
  <c r="J1847" i="2"/>
  <c r="G1727" i="2"/>
  <c r="H1727" i="2" s="1"/>
  <c r="N1727" i="2"/>
  <c r="M1727" i="2"/>
  <c r="L1727" i="2"/>
  <c r="K1727" i="2"/>
  <c r="J1727" i="2"/>
  <c r="G1567" i="2"/>
  <c r="H1567" i="2" s="1"/>
  <c r="N1567" i="2"/>
  <c r="M1567" i="2"/>
  <c r="L1567" i="2"/>
  <c r="K1567" i="2"/>
  <c r="J1567" i="2"/>
  <c r="G1407" i="2"/>
  <c r="H1407" i="2" s="1"/>
  <c r="N1407" i="2"/>
  <c r="M1407" i="2"/>
  <c r="L1407" i="2"/>
  <c r="K1407" i="2"/>
  <c r="J1407" i="2"/>
  <c r="G1207" i="2"/>
  <c r="H1207" i="2" s="1"/>
  <c r="N1207" i="2"/>
  <c r="M1207" i="2"/>
  <c r="L1207" i="2"/>
  <c r="K1207" i="2"/>
  <c r="J1207" i="2"/>
  <c r="G1047" i="2"/>
  <c r="H1047" i="2" s="1"/>
  <c r="N1047" i="2"/>
  <c r="M1047" i="2"/>
  <c r="L1047" i="2"/>
  <c r="K1047" i="2"/>
  <c r="J1047" i="2"/>
  <c r="G887" i="2"/>
  <c r="H887" i="2" s="1"/>
  <c r="N887" i="2"/>
  <c r="M887" i="2"/>
  <c r="L887" i="2"/>
  <c r="K887" i="2"/>
  <c r="J887" i="2"/>
  <c r="G727" i="2"/>
  <c r="H727" i="2" s="1"/>
  <c r="N727" i="2"/>
  <c r="M727" i="2"/>
  <c r="L727" i="2"/>
  <c r="K727" i="2"/>
  <c r="J727" i="2"/>
  <c r="G567" i="2"/>
  <c r="H567" i="2" s="1"/>
  <c r="N567" i="2"/>
  <c r="M567" i="2"/>
  <c r="L567" i="2"/>
  <c r="K567" i="2"/>
  <c r="J567" i="2"/>
  <c r="G407" i="2"/>
  <c r="H407" i="2" s="1"/>
  <c r="N407" i="2"/>
  <c r="M407" i="2"/>
  <c r="L407" i="2"/>
  <c r="K407" i="2"/>
  <c r="J407" i="2"/>
  <c r="G247" i="2"/>
  <c r="H247" i="2" s="1"/>
  <c r="N247" i="2"/>
  <c r="M247" i="2"/>
  <c r="L247" i="2"/>
  <c r="K247" i="2"/>
  <c r="J247" i="2"/>
  <c r="I247" i="2"/>
  <c r="G87" i="2"/>
  <c r="H87" i="2" s="1"/>
  <c r="N87" i="2"/>
  <c r="M87" i="2"/>
  <c r="L87" i="2"/>
  <c r="K87" i="2"/>
  <c r="J87" i="2"/>
  <c r="I87" i="2"/>
  <c r="G2488" i="2"/>
  <c r="H2488" i="2" s="1"/>
  <c r="N2488" i="2"/>
  <c r="M2488" i="2"/>
  <c r="L2488" i="2"/>
  <c r="J2488" i="2"/>
  <c r="K2488" i="2"/>
  <c r="G2328" i="2"/>
  <c r="H2328" i="2" s="1"/>
  <c r="N2328" i="2"/>
  <c r="M2328" i="2"/>
  <c r="L2328" i="2"/>
  <c r="J2328" i="2"/>
  <c r="K2328" i="2"/>
  <c r="G2168" i="2"/>
  <c r="H2168" i="2" s="1"/>
  <c r="N2168" i="2"/>
  <c r="M2168" i="2"/>
  <c r="L2168" i="2"/>
  <c r="K2168" i="2"/>
  <c r="J2168" i="2"/>
  <c r="G1968" i="2"/>
  <c r="H1968" i="2" s="1"/>
  <c r="N1968" i="2"/>
  <c r="M1968" i="2"/>
  <c r="L1968" i="2"/>
  <c r="K1968" i="2"/>
  <c r="J1968" i="2"/>
  <c r="G1808" i="2"/>
  <c r="H1808" i="2" s="1"/>
  <c r="N1808" i="2"/>
  <c r="M1808" i="2"/>
  <c r="L1808" i="2"/>
  <c r="K1808" i="2"/>
  <c r="J1808" i="2"/>
  <c r="G1688" i="2"/>
  <c r="H1688" i="2" s="1"/>
  <c r="N1688" i="2"/>
  <c r="M1688" i="2"/>
  <c r="L1688" i="2"/>
  <c r="K1688" i="2"/>
  <c r="J1688" i="2"/>
  <c r="G1528" i="2"/>
  <c r="H1528" i="2" s="1"/>
  <c r="N1528" i="2"/>
  <c r="M1528" i="2"/>
  <c r="L1528" i="2"/>
  <c r="K1528" i="2"/>
  <c r="J1528" i="2"/>
  <c r="G1368" i="2"/>
  <c r="H1368" i="2" s="1"/>
  <c r="N1368" i="2"/>
  <c r="M1368" i="2"/>
  <c r="L1368" i="2"/>
  <c r="K1368" i="2"/>
  <c r="J1368" i="2"/>
  <c r="G1168" i="2"/>
  <c r="H1168" i="2" s="1"/>
  <c r="N1168" i="2"/>
  <c r="M1168" i="2"/>
  <c r="L1168" i="2"/>
  <c r="K1168" i="2"/>
  <c r="J1168" i="2"/>
  <c r="G1008" i="2"/>
  <c r="H1008" i="2" s="1"/>
  <c r="N1008" i="2"/>
  <c r="M1008" i="2"/>
  <c r="L1008" i="2"/>
  <c r="K1008" i="2"/>
  <c r="J1008" i="2"/>
  <c r="G848" i="2"/>
  <c r="H848" i="2" s="1"/>
  <c r="N848" i="2"/>
  <c r="M848" i="2"/>
  <c r="L848" i="2"/>
  <c r="K848" i="2"/>
  <c r="J848" i="2"/>
  <c r="G688" i="2"/>
  <c r="H688" i="2" s="1"/>
  <c r="N688" i="2"/>
  <c r="M688" i="2"/>
  <c r="L688" i="2"/>
  <c r="K688" i="2"/>
  <c r="J688" i="2"/>
  <c r="G528" i="2"/>
  <c r="H528" i="2" s="1"/>
  <c r="N528" i="2"/>
  <c r="M528" i="2"/>
  <c r="L528" i="2"/>
  <c r="K528" i="2"/>
  <c r="J528" i="2"/>
  <c r="G368" i="2"/>
  <c r="H368" i="2" s="1"/>
  <c r="N368" i="2"/>
  <c r="M368" i="2"/>
  <c r="L368" i="2"/>
  <c r="K368" i="2"/>
  <c r="J368" i="2"/>
  <c r="G208" i="2"/>
  <c r="H208" i="2" s="1"/>
  <c r="N208" i="2"/>
  <c r="M208" i="2"/>
  <c r="L208" i="2"/>
  <c r="K208" i="2"/>
  <c r="J208" i="2"/>
  <c r="G48" i="2"/>
  <c r="H48" i="2" s="1"/>
  <c r="N48" i="2"/>
  <c r="M48" i="2"/>
  <c r="L48" i="2"/>
  <c r="K48" i="2"/>
  <c r="J48" i="2"/>
  <c r="G2449" i="2"/>
  <c r="H2449" i="2" s="1"/>
  <c r="N2449" i="2"/>
  <c r="M2449" i="2"/>
  <c r="L2449" i="2"/>
  <c r="K2449" i="2"/>
  <c r="G2289" i="2"/>
  <c r="H2289" i="2" s="1"/>
  <c r="N2289" i="2"/>
  <c r="L2289" i="2"/>
  <c r="M2289" i="2"/>
  <c r="K2289" i="2"/>
  <c r="G2129" i="2"/>
  <c r="H2129" i="2" s="1"/>
  <c r="N2129" i="2"/>
  <c r="L2129" i="2"/>
  <c r="M2129" i="2"/>
  <c r="K2129" i="2"/>
  <c r="J2129" i="2"/>
  <c r="G1929" i="2"/>
  <c r="H1929" i="2" s="1"/>
  <c r="N1929" i="2"/>
  <c r="M1929" i="2"/>
  <c r="L1929" i="2"/>
  <c r="K1929" i="2"/>
  <c r="J1929" i="2"/>
  <c r="G2009" i="2"/>
  <c r="H2009" i="2" s="1"/>
  <c r="N2009" i="2"/>
  <c r="M2009" i="2"/>
  <c r="L2009" i="2"/>
  <c r="K2009" i="2"/>
  <c r="J2009" i="2"/>
  <c r="G1649" i="2"/>
  <c r="H1649" i="2" s="1"/>
  <c r="N1649" i="2"/>
  <c r="M1649" i="2"/>
  <c r="L1649" i="2"/>
  <c r="K1649" i="2"/>
  <c r="J1649" i="2"/>
  <c r="G1489" i="2"/>
  <c r="H1489" i="2" s="1"/>
  <c r="N1489" i="2"/>
  <c r="M1489" i="2"/>
  <c r="L1489" i="2"/>
  <c r="K1489" i="2"/>
  <c r="J1489" i="2"/>
  <c r="G1329" i="2"/>
  <c r="H1329" i="2" s="1"/>
  <c r="N1329" i="2"/>
  <c r="M1329" i="2"/>
  <c r="L1329" i="2"/>
  <c r="K1329" i="2"/>
  <c r="J1329" i="2"/>
  <c r="G1129" i="2"/>
  <c r="H1129" i="2" s="1"/>
  <c r="N1129" i="2"/>
  <c r="M1129" i="2"/>
  <c r="L1129" i="2"/>
  <c r="K1129" i="2"/>
  <c r="J1129" i="2"/>
  <c r="G969" i="2"/>
  <c r="H969" i="2" s="1"/>
  <c r="N969" i="2"/>
  <c r="M969" i="2"/>
  <c r="L969" i="2"/>
  <c r="K969" i="2"/>
  <c r="J969" i="2"/>
  <c r="G809" i="2"/>
  <c r="H809" i="2" s="1"/>
  <c r="N809" i="2"/>
  <c r="M809" i="2"/>
  <c r="L809" i="2"/>
  <c r="K809" i="2"/>
  <c r="J809" i="2"/>
  <c r="G649" i="2"/>
  <c r="H649" i="2" s="1"/>
  <c r="N649" i="2"/>
  <c r="M649" i="2"/>
  <c r="L649" i="2"/>
  <c r="K649" i="2"/>
  <c r="J649" i="2"/>
  <c r="G489" i="2"/>
  <c r="H489" i="2" s="1"/>
  <c r="N489" i="2"/>
  <c r="M489" i="2"/>
  <c r="L489" i="2"/>
  <c r="K489" i="2"/>
  <c r="J489" i="2"/>
  <c r="G329" i="2"/>
  <c r="H329" i="2" s="1"/>
  <c r="N329" i="2"/>
  <c r="M329" i="2"/>
  <c r="L329" i="2"/>
  <c r="K329" i="2"/>
  <c r="J329" i="2"/>
  <c r="G169" i="2"/>
  <c r="H169" i="2" s="1"/>
  <c r="N169" i="2"/>
  <c r="M169" i="2"/>
  <c r="L169" i="2"/>
  <c r="K169" i="2"/>
  <c r="J169" i="2"/>
  <c r="G9" i="2"/>
  <c r="H9" i="2" s="1"/>
  <c r="M9" i="2"/>
  <c r="L9" i="2"/>
  <c r="K9" i="2"/>
  <c r="J9" i="2"/>
  <c r="G2410" i="2"/>
  <c r="H2410" i="2" s="1"/>
  <c r="N2410" i="2"/>
  <c r="M2410" i="2"/>
  <c r="L2410" i="2"/>
  <c r="K2410" i="2"/>
  <c r="G2250" i="2"/>
  <c r="H2250" i="2" s="1"/>
  <c r="N2250" i="2"/>
  <c r="M2250" i="2"/>
  <c r="K2250" i="2"/>
  <c r="L2250" i="2"/>
  <c r="G2090" i="2"/>
  <c r="H2090" i="2" s="1"/>
  <c r="N2090" i="2"/>
  <c r="M2090" i="2"/>
  <c r="K2090" i="2"/>
  <c r="L2090" i="2"/>
  <c r="J2090" i="2"/>
  <c r="G1890" i="2"/>
  <c r="H1890" i="2" s="1"/>
  <c r="N1890" i="2"/>
  <c r="M1890" i="2"/>
  <c r="K1890" i="2"/>
  <c r="L1890" i="2"/>
  <c r="J1890" i="2"/>
  <c r="G1770" i="2"/>
  <c r="H1770" i="2" s="1"/>
  <c r="N1770" i="2"/>
  <c r="M1770" i="2"/>
  <c r="L1770" i="2"/>
  <c r="K1770" i="2"/>
  <c r="J1770" i="2"/>
  <c r="G1610" i="2"/>
  <c r="H1610" i="2" s="1"/>
  <c r="N1610" i="2"/>
  <c r="M1610" i="2"/>
  <c r="L1610" i="2"/>
  <c r="K1610" i="2"/>
  <c r="J1610" i="2"/>
  <c r="G1450" i="2"/>
  <c r="H1450" i="2" s="1"/>
  <c r="N1450" i="2"/>
  <c r="M1450" i="2"/>
  <c r="L1450" i="2"/>
  <c r="K1450" i="2"/>
  <c r="J1450" i="2"/>
  <c r="G1290" i="2"/>
  <c r="H1290" i="2" s="1"/>
  <c r="N1290" i="2"/>
  <c r="M1290" i="2"/>
  <c r="L1290" i="2"/>
  <c r="K1290" i="2"/>
  <c r="J1290" i="2"/>
  <c r="G1090" i="2"/>
  <c r="H1090" i="2" s="1"/>
  <c r="N1090" i="2"/>
  <c r="M1090" i="2"/>
  <c r="L1090" i="2"/>
  <c r="K1090" i="2"/>
  <c r="J1090" i="2"/>
  <c r="G930" i="2"/>
  <c r="H930" i="2" s="1"/>
  <c r="N930" i="2"/>
  <c r="M930" i="2"/>
  <c r="L930" i="2"/>
  <c r="K930" i="2"/>
  <c r="J930" i="2"/>
  <c r="G770" i="2"/>
  <c r="H770" i="2" s="1"/>
  <c r="N770" i="2"/>
  <c r="M770" i="2"/>
  <c r="L770" i="2"/>
  <c r="K770" i="2"/>
  <c r="J770" i="2"/>
  <c r="G610" i="2"/>
  <c r="H610" i="2" s="1"/>
  <c r="N610" i="2"/>
  <c r="M610" i="2"/>
  <c r="L610" i="2"/>
  <c r="K610" i="2"/>
  <c r="J610" i="2"/>
  <c r="G450" i="2"/>
  <c r="H450" i="2" s="1"/>
  <c r="N450" i="2"/>
  <c r="M450" i="2"/>
  <c r="L450" i="2"/>
  <c r="K450" i="2"/>
  <c r="J450" i="2"/>
  <c r="G290" i="2"/>
  <c r="H290" i="2" s="1"/>
  <c r="N290" i="2"/>
  <c r="M290" i="2"/>
  <c r="L290" i="2"/>
  <c r="K290" i="2"/>
  <c r="J290" i="2"/>
  <c r="I290" i="2"/>
  <c r="G130" i="2"/>
  <c r="H130" i="2" s="1"/>
  <c r="N130" i="2"/>
  <c r="M130" i="2"/>
  <c r="L130" i="2"/>
  <c r="K130" i="2"/>
  <c r="J130" i="2"/>
  <c r="I130" i="2"/>
  <c r="G1250" i="2"/>
  <c r="H1250" i="2" s="1"/>
  <c r="N1250" i="2"/>
  <c r="M1250" i="2"/>
  <c r="L1250" i="2"/>
  <c r="K1250" i="2"/>
  <c r="J1250" i="2"/>
  <c r="G2371" i="2"/>
  <c r="H2371" i="2" s="1"/>
  <c r="N2371" i="2"/>
  <c r="M2371" i="2"/>
  <c r="L2371" i="2"/>
  <c r="J2371" i="2"/>
  <c r="K2371" i="2"/>
  <c r="G2211" i="2"/>
  <c r="H2211" i="2" s="1"/>
  <c r="N2211" i="2"/>
  <c r="M2211" i="2"/>
  <c r="K2211" i="2"/>
  <c r="L2211" i="2"/>
  <c r="J2211" i="2"/>
  <c r="G2051" i="2"/>
  <c r="H2051" i="2" s="1"/>
  <c r="N2051" i="2"/>
  <c r="M2051" i="2"/>
  <c r="K2051" i="2"/>
  <c r="L2051" i="2"/>
  <c r="J2051" i="2"/>
  <c r="G1851" i="2"/>
  <c r="H1851" i="2" s="1"/>
  <c r="N1851" i="2"/>
  <c r="M1851" i="2"/>
  <c r="K1851" i="2"/>
  <c r="L1851" i="2"/>
  <c r="J1851" i="2"/>
  <c r="G1731" i="2"/>
  <c r="H1731" i="2" s="1"/>
  <c r="N1731" i="2"/>
  <c r="M1731" i="2"/>
  <c r="K1731" i="2"/>
  <c r="L1731" i="2"/>
  <c r="J1731" i="2"/>
  <c r="G1571" i="2"/>
  <c r="H1571" i="2" s="1"/>
  <c r="N1571" i="2"/>
  <c r="M1571" i="2"/>
  <c r="L1571" i="2"/>
  <c r="K1571" i="2"/>
  <c r="J1571" i="2"/>
  <c r="G1411" i="2"/>
  <c r="H1411" i="2" s="1"/>
  <c r="N1411" i="2"/>
  <c r="M1411" i="2"/>
  <c r="L1411" i="2"/>
  <c r="K1411" i="2"/>
  <c r="J1411" i="2"/>
  <c r="G1211" i="2"/>
  <c r="H1211" i="2" s="1"/>
  <c r="N1211" i="2"/>
  <c r="M1211" i="2"/>
  <c r="L1211" i="2"/>
  <c r="K1211" i="2"/>
  <c r="J1211" i="2"/>
  <c r="G1051" i="2"/>
  <c r="H1051" i="2" s="1"/>
  <c r="N1051" i="2"/>
  <c r="M1051" i="2"/>
  <c r="L1051" i="2"/>
  <c r="K1051" i="2"/>
  <c r="J1051" i="2"/>
  <c r="G891" i="2"/>
  <c r="H891" i="2" s="1"/>
  <c r="N891" i="2"/>
  <c r="M891" i="2"/>
  <c r="L891" i="2"/>
  <c r="K891" i="2"/>
  <c r="J891" i="2"/>
  <c r="G731" i="2"/>
  <c r="H731" i="2" s="1"/>
  <c r="N731" i="2"/>
  <c r="M731" i="2"/>
  <c r="L731" i="2"/>
  <c r="K731" i="2"/>
  <c r="J731" i="2"/>
  <c r="G571" i="2"/>
  <c r="H571" i="2" s="1"/>
  <c r="N571" i="2"/>
  <c r="M571" i="2"/>
  <c r="L571" i="2"/>
  <c r="K571" i="2"/>
  <c r="J571" i="2"/>
  <c r="G411" i="2"/>
  <c r="H411" i="2" s="1"/>
  <c r="N411" i="2"/>
  <c r="M411" i="2"/>
  <c r="L411" i="2"/>
  <c r="K411" i="2"/>
  <c r="J411" i="2"/>
  <c r="G251" i="2"/>
  <c r="H251" i="2" s="1"/>
  <c r="N251" i="2"/>
  <c r="M251" i="2"/>
  <c r="L251" i="2"/>
  <c r="K251" i="2"/>
  <c r="J251" i="2"/>
  <c r="I251" i="2"/>
  <c r="G91" i="2"/>
  <c r="H91" i="2" s="1"/>
  <c r="N91" i="2"/>
  <c r="M91" i="2"/>
  <c r="L91" i="2"/>
  <c r="K91" i="2"/>
  <c r="J91" i="2"/>
  <c r="I91" i="2"/>
  <c r="G2492" i="2"/>
  <c r="H2492" i="2" s="1"/>
  <c r="N2492" i="2"/>
  <c r="M2492" i="2"/>
  <c r="L2492" i="2"/>
  <c r="J2492" i="2"/>
  <c r="K2492" i="2"/>
  <c r="G2332" i="2"/>
  <c r="H2332" i="2" s="1"/>
  <c r="N2332" i="2"/>
  <c r="M2332" i="2"/>
  <c r="L2332" i="2"/>
  <c r="J2332" i="2"/>
  <c r="K2332" i="2"/>
  <c r="G2172" i="2"/>
  <c r="H2172" i="2" s="1"/>
  <c r="N2172" i="2"/>
  <c r="M2172" i="2"/>
  <c r="L2172" i="2"/>
  <c r="K2172" i="2"/>
  <c r="J2172" i="2"/>
  <c r="G1972" i="2"/>
  <c r="H1972" i="2" s="1"/>
  <c r="N1972" i="2"/>
  <c r="M1972" i="2"/>
  <c r="L1972" i="2"/>
  <c r="K1972" i="2"/>
  <c r="J1972" i="2"/>
  <c r="G1812" i="2"/>
  <c r="H1812" i="2" s="1"/>
  <c r="N1812" i="2"/>
  <c r="M1812" i="2"/>
  <c r="L1812" i="2"/>
  <c r="K1812" i="2"/>
  <c r="J1812" i="2"/>
  <c r="G1692" i="2"/>
  <c r="H1692" i="2" s="1"/>
  <c r="N1692" i="2"/>
  <c r="M1692" i="2"/>
  <c r="L1692" i="2"/>
  <c r="J1692" i="2"/>
  <c r="K1692" i="2"/>
  <c r="G1532" i="2"/>
  <c r="H1532" i="2" s="1"/>
  <c r="N1532" i="2"/>
  <c r="M1532" i="2"/>
  <c r="L1532" i="2"/>
  <c r="K1532" i="2"/>
  <c r="J1532" i="2"/>
  <c r="G1372" i="2"/>
  <c r="H1372" i="2" s="1"/>
  <c r="N1372" i="2"/>
  <c r="M1372" i="2"/>
  <c r="L1372" i="2"/>
  <c r="K1372" i="2"/>
  <c r="J1372" i="2"/>
  <c r="G1172" i="2"/>
  <c r="H1172" i="2" s="1"/>
  <c r="N1172" i="2"/>
  <c r="M1172" i="2"/>
  <c r="L1172" i="2"/>
  <c r="K1172" i="2"/>
  <c r="J1172" i="2"/>
  <c r="G1012" i="2"/>
  <c r="H1012" i="2" s="1"/>
  <c r="N1012" i="2"/>
  <c r="M1012" i="2"/>
  <c r="L1012" i="2"/>
  <c r="K1012" i="2"/>
  <c r="J1012" i="2"/>
  <c r="G852" i="2"/>
  <c r="H852" i="2" s="1"/>
  <c r="N852" i="2"/>
  <c r="M852" i="2"/>
  <c r="L852" i="2"/>
  <c r="K852" i="2"/>
  <c r="J852" i="2"/>
  <c r="G692" i="2"/>
  <c r="H692" i="2" s="1"/>
  <c r="N692" i="2"/>
  <c r="M692" i="2"/>
  <c r="L692" i="2"/>
  <c r="K692" i="2"/>
  <c r="J692" i="2"/>
  <c r="G532" i="2"/>
  <c r="H532" i="2" s="1"/>
  <c r="N532" i="2"/>
  <c r="M532" i="2"/>
  <c r="L532" i="2"/>
  <c r="K532" i="2"/>
  <c r="J532" i="2"/>
  <c r="G372" i="2"/>
  <c r="H372" i="2" s="1"/>
  <c r="N372" i="2"/>
  <c r="M372" i="2"/>
  <c r="L372" i="2"/>
  <c r="K372" i="2"/>
  <c r="J372" i="2"/>
  <c r="G212" i="2"/>
  <c r="H212" i="2" s="1"/>
  <c r="N212" i="2"/>
  <c r="M212" i="2"/>
  <c r="L212" i="2"/>
  <c r="K212" i="2"/>
  <c r="J212" i="2"/>
  <c r="G52" i="2"/>
  <c r="H52" i="2" s="1"/>
  <c r="N52" i="2"/>
  <c r="M52" i="2"/>
  <c r="L52" i="2"/>
  <c r="K52" i="2"/>
  <c r="J52" i="2"/>
  <c r="G2453" i="2"/>
  <c r="H2453" i="2" s="1"/>
  <c r="N2453" i="2"/>
  <c r="M2453" i="2"/>
  <c r="L2453" i="2"/>
  <c r="K2453" i="2"/>
  <c r="G2293" i="2"/>
  <c r="H2293" i="2" s="1"/>
  <c r="N2293" i="2"/>
  <c r="M2293" i="2"/>
  <c r="L2293" i="2"/>
  <c r="K2293" i="2"/>
  <c r="G2133" i="2"/>
  <c r="H2133" i="2" s="1"/>
  <c r="N2133" i="2"/>
  <c r="M2133" i="2"/>
  <c r="L2133" i="2"/>
  <c r="K2133" i="2"/>
  <c r="J2133" i="2"/>
  <c r="G1933" i="2"/>
  <c r="H1933" i="2" s="1"/>
  <c r="N1933" i="2"/>
  <c r="M1933" i="2"/>
  <c r="L1933" i="2"/>
  <c r="K1933" i="2"/>
  <c r="J1933" i="2"/>
  <c r="G2013" i="2"/>
  <c r="H2013" i="2" s="1"/>
  <c r="N2013" i="2"/>
  <c r="M2013" i="2"/>
  <c r="L2013" i="2"/>
  <c r="K2013" i="2"/>
  <c r="J2013" i="2"/>
  <c r="G1653" i="2"/>
  <c r="H1653" i="2" s="1"/>
  <c r="N1653" i="2"/>
  <c r="M1653" i="2"/>
  <c r="L1653" i="2"/>
  <c r="K1653" i="2"/>
  <c r="J1653" i="2"/>
  <c r="G1493" i="2"/>
  <c r="H1493" i="2" s="1"/>
  <c r="N1493" i="2"/>
  <c r="M1493" i="2"/>
  <c r="L1493" i="2"/>
  <c r="K1493" i="2"/>
  <c r="J1493" i="2"/>
  <c r="G1333" i="2"/>
  <c r="H1333" i="2" s="1"/>
  <c r="N1333" i="2"/>
  <c r="M1333" i="2"/>
  <c r="L1333" i="2"/>
  <c r="K1333" i="2"/>
  <c r="J1333" i="2"/>
  <c r="G1133" i="2"/>
  <c r="H1133" i="2" s="1"/>
  <c r="N1133" i="2"/>
  <c r="M1133" i="2"/>
  <c r="L1133" i="2"/>
  <c r="K1133" i="2"/>
  <c r="J1133" i="2"/>
  <c r="G973" i="2"/>
  <c r="H973" i="2" s="1"/>
  <c r="N973" i="2"/>
  <c r="M973" i="2"/>
  <c r="L973" i="2"/>
  <c r="K973" i="2"/>
  <c r="J973" i="2"/>
  <c r="G813" i="2"/>
  <c r="H813" i="2" s="1"/>
  <c r="N813" i="2"/>
  <c r="M813" i="2"/>
  <c r="L813" i="2"/>
  <c r="K813" i="2"/>
  <c r="J813" i="2"/>
  <c r="G653" i="2"/>
  <c r="H653" i="2" s="1"/>
  <c r="N653" i="2"/>
  <c r="M653" i="2"/>
  <c r="L653" i="2"/>
  <c r="K653" i="2"/>
  <c r="J653" i="2"/>
  <c r="G493" i="2"/>
  <c r="H493" i="2" s="1"/>
  <c r="N493" i="2"/>
  <c r="M493" i="2"/>
  <c r="L493" i="2"/>
  <c r="K493" i="2"/>
  <c r="J493" i="2"/>
  <c r="G333" i="2"/>
  <c r="H333" i="2" s="1"/>
  <c r="N333" i="2"/>
  <c r="M333" i="2"/>
  <c r="L333" i="2"/>
  <c r="K333" i="2"/>
  <c r="J333" i="2"/>
  <c r="G173" i="2"/>
  <c r="H173" i="2" s="1"/>
  <c r="N173" i="2"/>
  <c r="M173" i="2"/>
  <c r="L173" i="2"/>
  <c r="K173" i="2"/>
  <c r="J173" i="2"/>
  <c r="G13" i="2"/>
  <c r="H13" i="2" s="1"/>
  <c r="N13" i="2"/>
  <c r="L13" i="2"/>
  <c r="M13" i="2"/>
  <c r="K13" i="2"/>
  <c r="J13" i="2"/>
  <c r="G2414" i="2"/>
  <c r="H2414" i="2" s="1"/>
  <c r="N2414" i="2"/>
  <c r="M2414" i="2"/>
  <c r="L2414" i="2"/>
  <c r="K2414" i="2"/>
  <c r="G2254" i="2"/>
  <c r="H2254" i="2" s="1"/>
  <c r="N2254" i="2"/>
  <c r="M2254" i="2"/>
  <c r="L2254" i="2"/>
  <c r="K2254" i="2"/>
  <c r="G2094" i="2"/>
  <c r="H2094" i="2" s="1"/>
  <c r="N2094" i="2"/>
  <c r="M2094" i="2"/>
  <c r="L2094" i="2"/>
  <c r="K2094" i="2"/>
  <c r="J2094" i="2"/>
  <c r="G1894" i="2"/>
  <c r="H1894" i="2" s="1"/>
  <c r="N1894" i="2"/>
  <c r="M1894" i="2"/>
  <c r="L1894" i="2"/>
  <c r="K1894" i="2"/>
  <c r="J1894" i="2"/>
  <c r="G1774" i="2"/>
  <c r="H1774" i="2" s="1"/>
  <c r="N1774" i="2"/>
  <c r="M1774" i="2"/>
  <c r="L1774" i="2"/>
  <c r="K1774" i="2"/>
  <c r="J1774" i="2"/>
  <c r="G1614" i="2"/>
  <c r="H1614" i="2" s="1"/>
  <c r="N1614" i="2"/>
  <c r="M1614" i="2"/>
  <c r="L1614" i="2"/>
  <c r="K1614" i="2"/>
  <c r="J1614" i="2"/>
  <c r="G1454" i="2"/>
  <c r="H1454" i="2" s="1"/>
  <c r="N1454" i="2"/>
  <c r="M1454" i="2"/>
  <c r="L1454" i="2"/>
  <c r="K1454" i="2"/>
  <c r="J1454" i="2"/>
  <c r="G1294" i="2"/>
  <c r="H1294" i="2" s="1"/>
  <c r="N1294" i="2"/>
  <c r="M1294" i="2"/>
  <c r="L1294" i="2"/>
  <c r="K1294" i="2"/>
  <c r="J1294" i="2"/>
  <c r="G1094" i="2"/>
  <c r="H1094" i="2" s="1"/>
  <c r="N1094" i="2"/>
  <c r="M1094" i="2"/>
  <c r="L1094" i="2"/>
  <c r="K1094" i="2"/>
  <c r="J1094" i="2"/>
  <c r="G934" i="2"/>
  <c r="H934" i="2" s="1"/>
  <c r="N934" i="2"/>
  <c r="M934" i="2"/>
  <c r="L934" i="2"/>
  <c r="K934" i="2"/>
  <c r="J934" i="2"/>
  <c r="G774" i="2"/>
  <c r="H774" i="2" s="1"/>
  <c r="N774" i="2"/>
  <c r="M774" i="2"/>
  <c r="L774" i="2"/>
  <c r="K774" i="2"/>
  <c r="J774" i="2"/>
  <c r="G614" i="2"/>
  <c r="H614" i="2" s="1"/>
  <c r="N614" i="2"/>
  <c r="M614" i="2"/>
  <c r="L614" i="2"/>
  <c r="K614" i="2"/>
  <c r="J614" i="2"/>
  <c r="G454" i="2"/>
  <c r="H454" i="2" s="1"/>
  <c r="N454" i="2"/>
  <c r="M454" i="2"/>
  <c r="L454" i="2"/>
  <c r="K454" i="2"/>
  <c r="J454" i="2"/>
  <c r="G294" i="2"/>
  <c r="H294" i="2" s="1"/>
  <c r="N294" i="2"/>
  <c r="M294" i="2"/>
  <c r="L294" i="2"/>
  <c r="K294" i="2"/>
  <c r="J294" i="2"/>
  <c r="I294" i="2"/>
  <c r="G134" i="2"/>
  <c r="H134" i="2" s="1"/>
  <c r="N134" i="2"/>
  <c r="M134" i="2"/>
  <c r="L134" i="2"/>
  <c r="K134" i="2"/>
  <c r="J134" i="2"/>
  <c r="I134" i="2"/>
  <c r="G1254" i="2"/>
  <c r="H1254" i="2" s="1"/>
  <c r="N1254" i="2"/>
  <c r="M1254" i="2"/>
  <c r="L1254" i="2"/>
  <c r="K1254" i="2"/>
  <c r="J1254" i="2"/>
  <c r="G2375" i="2"/>
  <c r="H2375" i="2" s="1"/>
  <c r="N2375" i="2"/>
  <c r="M2375" i="2"/>
  <c r="L2375" i="2"/>
  <c r="J2375" i="2"/>
  <c r="K2375" i="2"/>
  <c r="G2215" i="2"/>
  <c r="H2215" i="2" s="1"/>
  <c r="N2215" i="2"/>
  <c r="M2215" i="2"/>
  <c r="L2215" i="2"/>
  <c r="K2215" i="2"/>
  <c r="J2215" i="2"/>
  <c r="G2055" i="2"/>
  <c r="H2055" i="2" s="1"/>
  <c r="N2055" i="2"/>
  <c r="M2055" i="2"/>
  <c r="L2055" i="2"/>
  <c r="K2055" i="2"/>
  <c r="J2055" i="2"/>
  <c r="G1855" i="2"/>
  <c r="H1855" i="2" s="1"/>
  <c r="N1855" i="2"/>
  <c r="M1855" i="2"/>
  <c r="L1855" i="2"/>
  <c r="K1855" i="2"/>
  <c r="J1855" i="2"/>
  <c r="G1735" i="2"/>
  <c r="H1735" i="2" s="1"/>
  <c r="N1735" i="2"/>
  <c r="M1735" i="2"/>
  <c r="L1735" i="2"/>
  <c r="K1735" i="2"/>
  <c r="J1735" i="2"/>
  <c r="G1575" i="2"/>
  <c r="H1575" i="2" s="1"/>
  <c r="N1575" i="2"/>
  <c r="M1575" i="2"/>
  <c r="L1575" i="2"/>
  <c r="K1575" i="2"/>
  <c r="J1575" i="2"/>
  <c r="G1415" i="2"/>
  <c r="H1415" i="2" s="1"/>
  <c r="N1415" i="2"/>
  <c r="M1415" i="2"/>
  <c r="L1415" i="2"/>
  <c r="K1415" i="2"/>
  <c r="J1415" i="2"/>
  <c r="G1215" i="2"/>
  <c r="H1215" i="2" s="1"/>
  <c r="N1215" i="2"/>
  <c r="M1215" i="2"/>
  <c r="L1215" i="2"/>
  <c r="K1215" i="2"/>
  <c r="J1215" i="2"/>
  <c r="G1055" i="2"/>
  <c r="H1055" i="2" s="1"/>
  <c r="N1055" i="2"/>
  <c r="M1055" i="2"/>
  <c r="L1055" i="2"/>
  <c r="K1055" i="2"/>
  <c r="J1055" i="2"/>
  <c r="G895" i="2"/>
  <c r="H895" i="2" s="1"/>
  <c r="N895" i="2"/>
  <c r="M895" i="2"/>
  <c r="L895" i="2"/>
  <c r="K895" i="2"/>
  <c r="J895" i="2"/>
  <c r="G735" i="2"/>
  <c r="H735" i="2" s="1"/>
  <c r="N735" i="2"/>
  <c r="M735" i="2"/>
  <c r="L735" i="2"/>
  <c r="K735" i="2"/>
  <c r="J735" i="2"/>
  <c r="G575" i="2"/>
  <c r="H575" i="2" s="1"/>
  <c r="N575" i="2"/>
  <c r="M575" i="2"/>
  <c r="L575" i="2"/>
  <c r="K575" i="2"/>
  <c r="J575" i="2"/>
  <c r="G415" i="2"/>
  <c r="H415" i="2" s="1"/>
  <c r="N415" i="2"/>
  <c r="M415" i="2"/>
  <c r="L415" i="2"/>
  <c r="K415" i="2"/>
  <c r="J415" i="2"/>
  <c r="G255" i="2"/>
  <c r="H255" i="2" s="1"/>
  <c r="N255" i="2"/>
  <c r="M255" i="2"/>
  <c r="L255" i="2"/>
  <c r="K255" i="2"/>
  <c r="J255" i="2"/>
  <c r="I255" i="2"/>
  <c r="G95" i="2"/>
  <c r="H95" i="2" s="1"/>
  <c r="N95" i="2"/>
  <c r="M95" i="2"/>
  <c r="L95" i="2"/>
  <c r="K95" i="2"/>
  <c r="J95" i="2"/>
  <c r="I95" i="2"/>
  <c r="G2496" i="2"/>
  <c r="H2496" i="2" s="1"/>
  <c r="N2496" i="2"/>
  <c r="M2496" i="2"/>
  <c r="L2496" i="2"/>
  <c r="J2496" i="2"/>
  <c r="K2496" i="2"/>
  <c r="G2336" i="2"/>
  <c r="H2336" i="2" s="1"/>
  <c r="N2336" i="2"/>
  <c r="M2336" i="2"/>
  <c r="L2336" i="2"/>
  <c r="J2336" i="2"/>
  <c r="K2336" i="2"/>
  <c r="G2176" i="2"/>
  <c r="H2176" i="2" s="1"/>
  <c r="N2176" i="2"/>
  <c r="M2176" i="2"/>
  <c r="L2176" i="2"/>
  <c r="K2176" i="2"/>
  <c r="J2176" i="2"/>
  <c r="G1976" i="2"/>
  <c r="H1976" i="2" s="1"/>
  <c r="N1976" i="2"/>
  <c r="M1976" i="2"/>
  <c r="L1976" i="2"/>
  <c r="K1976" i="2"/>
  <c r="J1976" i="2"/>
  <c r="G1816" i="2"/>
  <c r="H1816" i="2" s="1"/>
  <c r="N1816" i="2"/>
  <c r="M1816" i="2"/>
  <c r="L1816" i="2"/>
  <c r="K1816" i="2"/>
  <c r="J1816" i="2"/>
  <c r="G1696" i="2"/>
  <c r="H1696" i="2" s="1"/>
  <c r="N1696" i="2"/>
  <c r="M1696" i="2"/>
  <c r="L1696" i="2"/>
  <c r="K1696" i="2"/>
  <c r="J1696" i="2"/>
  <c r="G1536" i="2"/>
  <c r="H1536" i="2" s="1"/>
  <c r="N1536" i="2"/>
  <c r="M1536" i="2"/>
  <c r="L1536" i="2"/>
  <c r="K1536" i="2"/>
  <c r="J1536" i="2"/>
  <c r="G1376" i="2"/>
  <c r="H1376" i="2" s="1"/>
  <c r="N1376" i="2"/>
  <c r="M1376" i="2"/>
  <c r="L1376" i="2"/>
  <c r="K1376" i="2"/>
  <c r="J1376" i="2"/>
  <c r="G1176" i="2"/>
  <c r="H1176" i="2" s="1"/>
  <c r="N1176" i="2"/>
  <c r="M1176" i="2"/>
  <c r="L1176" i="2"/>
  <c r="K1176" i="2"/>
  <c r="J1176" i="2"/>
  <c r="G1016" i="2"/>
  <c r="H1016" i="2" s="1"/>
  <c r="N1016" i="2"/>
  <c r="M1016" i="2"/>
  <c r="L1016" i="2"/>
  <c r="K1016" i="2"/>
  <c r="J1016" i="2"/>
  <c r="G856" i="2"/>
  <c r="H856" i="2" s="1"/>
  <c r="N856" i="2"/>
  <c r="M856" i="2"/>
  <c r="L856" i="2"/>
  <c r="K856" i="2"/>
  <c r="J856" i="2"/>
  <c r="G696" i="2"/>
  <c r="H696" i="2" s="1"/>
  <c r="N696" i="2"/>
  <c r="M696" i="2"/>
  <c r="L696" i="2"/>
  <c r="K696" i="2"/>
  <c r="J696" i="2"/>
  <c r="G536" i="2"/>
  <c r="H536" i="2" s="1"/>
  <c r="N536" i="2"/>
  <c r="M536" i="2"/>
  <c r="L536" i="2"/>
  <c r="K536" i="2"/>
  <c r="J536" i="2"/>
  <c r="G376" i="2"/>
  <c r="H376" i="2" s="1"/>
  <c r="N376" i="2"/>
  <c r="M376" i="2"/>
  <c r="L376" i="2"/>
  <c r="K376" i="2"/>
  <c r="J376" i="2"/>
  <c r="G216" i="2"/>
  <c r="H216" i="2" s="1"/>
  <c r="N216" i="2"/>
  <c r="M216" i="2"/>
  <c r="L216" i="2"/>
  <c r="K216" i="2"/>
  <c r="J216" i="2"/>
  <c r="G56" i="2"/>
  <c r="H56" i="2" s="1"/>
  <c r="N56" i="2"/>
  <c r="M56" i="2"/>
  <c r="L56" i="2"/>
  <c r="K56" i="2"/>
  <c r="J56" i="2"/>
  <c r="G2457" i="2"/>
  <c r="H2457" i="2" s="1"/>
  <c r="N2457" i="2"/>
  <c r="L2457" i="2"/>
  <c r="M2457" i="2"/>
  <c r="K2457" i="2"/>
  <c r="G2297" i="2"/>
  <c r="H2297" i="2" s="1"/>
  <c r="N2297" i="2"/>
  <c r="L2297" i="2"/>
  <c r="M2297" i="2"/>
  <c r="K2297" i="2"/>
  <c r="G2137" i="2"/>
  <c r="H2137" i="2" s="1"/>
  <c r="N2137" i="2"/>
  <c r="L2137" i="2"/>
  <c r="M2137" i="2"/>
  <c r="K2137" i="2"/>
  <c r="J2137" i="2"/>
  <c r="G1937" i="2"/>
  <c r="H1937" i="2" s="1"/>
  <c r="N1937" i="2"/>
  <c r="M1937" i="2"/>
  <c r="L1937" i="2"/>
  <c r="K1937" i="2"/>
  <c r="J1937" i="2"/>
  <c r="G2017" i="2"/>
  <c r="H2017" i="2" s="1"/>
  <c r="N2017" i="2"/>
  <c r="M2017" i="2"/>
  <c r="L2017" i="2"/>
  <c r="K2017" i="2"/>
  <c r="J2017" i="2"/>
  <c r="G1657" i="2"/>
  <c r="H1657" i="2" s="1"/>
  <c r="N1657" i="2"/>
  <c r="M1657" i="2"/>
  <c r="L1657" i="2"/>
  <c r="K1657" i="2"/>
  <c r="J1657" i="2"/>
  <c r="G1497" i="2"/>
  <c r="H1497" i="2" s="1"/>
  <c r="N1497" i="2"/>
  <c r="M1497" i="2"/>
  <c r="L1497" i="2"/>
  <c r="K1497" i="2"/>
  <c r="J1497" i="2"/>
  <c r="G1337" i="2"/>
  <c r="H1337" i="2" s="1"/>
  <c r="N1337" i="2"/>
  <c r="M1337" i="2"/>
  <c r="L1337" i="2"/>
  <c r="K1337" i="2"/>
  <c r="J1337" i="2"/>
  <c r="G1137" i="2"/>
  <c r="H1137" i="2" s="1"/>
  <c r="N1137" i="2"/>
  <c r="M1137" i="2"/>
  <c r="L1137" i="2"/>
  <c r="K1137" i="2"/>
  <c r="J1137" i="2"/>
  <c r="G977" i="2"/>
  <c r="H977" i="2" s="1"/>
  <c r="N977" i="2"/>
  <c r="M977" i="2"/>
  <c r="L977" i="2"/>
  <c r="K977" i="2"/>
  <c r="J977" i="2"/>
  <c r="G817" i="2"/>
  <c r="H817" i="2" s="1"/>
  <c r="N817" i="2"/>
  <c r="M817" i="2"/>
  <c r="L817" i="2"/>
  <c r="K817" i="2"/>
  <c r="J817" i="2"/>
  <c r="G657" i="2"/>
  <c r="H657" i="2" s="1"/>
  <c r="N657" i="2"/>
  <c r="M657" i="2"/>
  <c r="L657" i="2"/>
  <c r="K657" i="2"/>
  <c r="J657" i="2"/>
  <c r="G497" i="2"/>
  <c r="H497" i="2" s="1"/>
  <c r="N497" i="2"/>
  <c r="M497" i="2"/>
  <c r="L497" i="2"/>
  <c r="K497" i="2"/>
  <c r="J497" i="2"/>
  <c r="G337" i="2"/>
  <c r="H337" i="2" s="1"/>
  <c r="N337" i="2"/>
  <c r="M337" i="2"/>
  <c r="L337" i="2"/>
  <c r="K337" i="2"/>
  <c r="J337" i="2"/>
  <c r="G177" i="2"/>
  <c r="H177" i="2" s="1"/>
  <c r="N177" i="2"/>
  <c r="M177" i="2"/>
  <c r="L177" i="2"/>
  <c r="K177" i="2"/>
  <c r="J177" i="2"/>
  <c r="G17" i="2"/>
  <c r="H17" i="2" s="1"/>
  <c r="N17" i="2"/>
  <c r="M17" i="2"/>
  <c r="L17" i="2"/>
  <c r="K17" i="2"/>
  <c r="J17" i="2"/>
  <c r="G2418" i="2"/>
  <c r="H2418" i="2" s="1"/>
  <c r="N2418" i="2"/>
  <c r="M2418" i="2"/>
  <c r="L2418" i="2"/>
  <c r="K2418" i="2"/>
  <c r="G2258" i="2"/>
  <c r="H2258" i="2" s="1"/>
  <c r="N2258" i="2"/>
  <c r="M2258" i="2"/>
  <c r="K2258" i="2"/>
  <c r="L2258" i="2"/>
  <c r="G2098" i="2"/>
  <c r="H2098" i="2" s="1"/>
  <c r="N2098" i="2"/>
  <c r="M2098" i="2"/>
  <c r="K2098" i="2"/>
  <c r="L2098" i="2"/>
  <c r="J2098" i="2"/>
  <c r="G1898" i="2"/>
  <c r="H1898" i="2" s="1"/>
  <c r="N1898" i="2"/>
  <c r="M1898" i="2"/>
  <c r="K1898" i="2"/>
  <c r="L1898" i="2"/>
  <c r="J1898" i="2"/>
  <c r="G1778" i="2"/>
  <c r="H1778" i="2" s="1"/>
  <c r="N1778" i="2"/>
  <c r="M1778" i="2"/>
  <c r="L1778" i="2"/>
  <c r="K1778" i="2"/>
  <c r="J1778" i="2"/>
  <c r="G1618" i="2"/>
  <c r="H1618" i="2" s="1"/>
  <c r="N1618" i="2"/>
  <c r="M1618" i="2"/>
  <c r="L1618" i="2"/>
  <c r="K1618" i="2"/>
  <c r="J1618" i="2"/>
  <c r="G1458" i="2"/>
  <c r="H1458" i="2" s="1"/>
  <c r="N1458" i="2"/>
  <c r="M1458" i="2"/>
  <c r="L1458" i="2"/>
  <c r="K1458" i="2"/>
  <c r="J1458" i="2"/>
  <c r="G1298" i="2"/>
  <c r="H1298" i="2" s="1"/>
  <c r="N1298" i="2"/>
  <c r="M1298" i="2"/>
  <c r="L1298" i="2"/>
  <c r="K1298" i="2"/>
  <c r="J1298" i="2"/>
  <c r="G1098" i="2"/>
  <c r="H1098" i="2" s="1"/>
  <c r="N1098" i="2"/>
  <c r="M1098" i="2"/>
  <c r="L1098" i="2"/>
  <c r="K1098" i="2"/>
  <c r="J1098" i="2"/>
  <c r="G938" i="2"/>
  <c r="H938" i="2" s="1"/>
  <c r="N938" i="2"/>
  <c r="M938" i="2"/>
  <c r="L938" i="2"/>
  <c r="K938" i="2"/>
  <c r="J938" i="2"/>
  <c r="G778" i="2"/>
  <c r="H778" i="2" s="1"/>
  <c r="N778" i="2"/>
  <c r="M778" i="2"/>
  <c r="L778" i="2"/>
  <c r="K778" i="2"/>
  <c r="J778" i="2"/>
  <c r="G618" i="2"/>
  <c r="H618" i="2" s="1"/>
  <c r="N618" i="2"/>
  <c r="M618" i="2"/>
  <c r="L618" i="2"/>
  <c r="K618" i="2"/>
  <c r="J618" i="2"/>
  <c r="G458" i="2"/>
  <c r="H458" i="2" s="1"/>
  <c r="N458" i="2"/>
  <c r="M458" i="2"/>
  <c r="L458" i="2"/>
  <c r="K458" i="2"/>
  <c r="J458" i="2"/>
  <c r="G298" i="2"/>
  <c r="H298" i="2" s="1"/>
  <c r="N298" i="2"/>
  <c r="M298" i="2"/>
  <c r="L298" i="2"/>
  <c r="K298" i="2"/>
  <c r="J298" i="2"/>
  <c r="I298" i="2"/>
  <c r="G138" i="2"/>
  <c r="H138" i="2" s="1"/>
  <c r="N138" i="2"/>
  <c r="M138" i="2"/>
  <c r="L138" i="2"/>
  <c r="K138" i="2"/>
  <c r="J138" i="2"/>
  <c r="I138" i="2"/>
  <c r="G1258" i="2"/>
  <c r="H1258" i="2" s="1"/>
  <c r="N1258" i="2"/>
  <c r="M1258" i="2"/>
  <c r="L1258" i="2"/>
  <c r="K1258" i="2"/>
  <c r="J1258" i="2"/>
  <c r="G2379" i="2"/>
  <c r="H2379" i="2" s="1"/>
  <c r="N2379" i="2"/>
  <c r="M2379" i="2"/>
  <c r="L2379" i="2"/>
  <c r="J2379" i="2"/>
  <c r="K2379" i="2"/>
  <c r="G2219" i="2"/>
  <c r="H2219" i="2" s="1"/>
  <c r="N2219" i="2"/>
  <c r="M2219" i="2"/>
  <c r="K2219" i="2"/>
  <c r="L2219" i="2"/>
  <c r="J2219" i="2"/>
  <c r="G2059" i="2"/>
  <c r="H2059" i="2" s="1"/>
  <c r="N2059" i="2"/>
  <c r="M2059" i="2"/>
  <c r="K2059" i="2"/>
  <c r="L2059" i="2"/>
  <c r="J2059" i="2"/>
  <c r="G1859" i="2"/>
  <c r="H1859" i="2" s="1"/>
  <c r="N1859" i="2"/>
  <c r="M1859" i="2"/>
  <c r="K1859" i="2"/>
  <c r="L1859" i="2"/>
  <c r="J1859" i="2"/>
  <c r="G1739" i="2"/>
  <c r="H1739" i="2" s="1"/>
  <c r="N1739" i="2"/>
  <c r="M1739" i="2"/>
  <c r="L1739" i="2"/>
  <c r="K1739" i="2"/>
  <c r="J1739" i="2"/>
  <c r="G1579" i="2"/>
  <c r="H1579" i="2" s="1"/>
  <c r="N1579" i="2"/>
  <c r="M1579" i="2"/>
  <c r="L1579" i="2"/>
  <c r="K1579" i="2"/>
  <c r="J1579" i="2"/>
  <c r="G1419" i="2"/>
  <c r="H1419" i="2" s="1"/>
  <c r="N1419" i="2"/>
  <c r="M1419" i="2"/>
  <c r="L1419" i="2"/>
  <c r="K1419" i="2"/>
  <c r="J1419" i="2"/>
  <c r="G1219" i="2"/>
  <c r="H1219" i="2" s="1"/>
  <c r="N1219" i="2"/>
  <c r="M1219" i="2"/>
  <c r="L1219" i="2"/>
  <c r="K1219" i="2"/>
  <c r="J1219" i="2"/>
  <c r="G1059" i="2"/>
  <c r="H1059" i="2" s="1"/>
  <c r="N1059" i="2"/>
  <c r="M1059" i="2"/>
  <c r="L1059" i="2"/>
  <c r="K1059" i="2"/>
  <c r="J1059" i="2"/>
  <c r="G899" i="2"/>
  <c r="H899" i="2" s="1"/>
  <c r="N899" i="2"/>
  <c r="M899" i="2"/>
  <c r="L899" i="2"/>
  <c r="K899" i="2"/>
  <c r="J899" i="2"/>
  <c r="G739" i="2"/>
  <c r="H739" i="2" s="1"/>
  <c r="N739" i="2"/>
  <c r="M739" i="2"/>
  <c r="L739" i="2"/>
  <c r="K739" i="2"/>
  <c r="J739" i="2"/>
  <c r="G579" i="2"/>
  <c r="H579" i="2" s="1"/>
  <c r="N579" i="2"/>
  <c r="M579" i="2"/>
  <c r="L579" i="2"/>
  <c r="K579" i="2"/>
  <c r="J579" i="2"/>
  <c r="G419" i="2"/>
  <c r="H419" i="2" s="1"/>
  <c r="N419" i="2"/>
  <c r="M419" i="2"/>
  <c r="L419" i="2"/>
  <c r="K419" i="2"/>
  <c r="J419" i="2"/>
  <c r="G259" i="2"/>
  <c r="H259" i="2" s="1"/>
  <c r="N259" i="2"/>
  <c r="M259" i="2"/>
  <c r="L259" i="2"/>
  <c r="K259" i="2"/>
  <c r="J259" i="2"/>
  <c r="I259" i="2"/>
  <c r="G99" i="2"/>
  <c r="H99" i="2" s="1"/>
  <c r="N99" i="2"/>
  <c r="M99" i="2"/>
  <c r="L99" i="2"/>
  <c r="K99" i="2"/>
  <c r="J99" i="2"/>
  <c r="I99" i="2"/>
  <c r="G2500" i="2"/>
  <c r="H2500" i="2" s="1"/>
  <c r="N2500" i="2"/>
  <c r="M2500" i="2"/>
  <c r="L2500" i="2"/>
  <c r="J2500" i="2"/>
  <c r="K2500" i="2"/>
  <c r="G2340" i="2"/>
  <c r="H2340" i="2" s="1"/>
  <c r="N2340" i="2"/>
  <c r="M2340" i="2"/>
  <c r="L2340" i="2"/>
  <c r="J2340" i="2"/>
  <c r="K2340" i="2"/>
  <c r="G2180" i="2"/>
  <c r="H2180" i="2" s="1"/>
  <c r="N2180" i="2"/>
  <c r="M2180" i="2"/>
  <c r="L2180" i="2"/>
  <c r="K2180" i="2"/>
  <c r="J2180" i="2"/>
  <c r="G1980" i="2"/>
  <c r="H1980" i="2" s="1"/>
  <c r="N1980" i="2"/>
  <c r="M1980" i="2"/>
  <c r="L1980" i="2"/>
  <c r="K1980" i="2"/>
  <c r="J1980" i="2"/>
  <c r="G1820" i="2"/>
  <c r="H1820" i="2" s="1"/>
  <c r="N1820" i="2"/>
  <c r="M1820" i="2"/>
  <c r="L1820" i="2"/>
  <c r="K1820" i="2"/>
  <c r="J1820" i="2"/>
  <c r="G1700" i="2"/>
  <c r="H1700" i="2" s="1"/>
  <c r="N1700" i="2"/>
  <c r="M1700" i="2"/>
  <c r="L1700" i="2"/>
  <c r="K1700" i="2"/>
  <c r="J1700" i="2"/>
  <c r="G1540" i="2"/>
  <c r="H1540" i="2" s="1"/>
  <c r="N1540" i="2"/>
  <c r="M1540" i="2"/>
  <c r="L1540" i="2"/>
  <c r="K1540" i="2"/>
  <c r="J1540" i="2"/>
  <c r="G1380" i="2"/>
  <c r="H1380" i="2" s="1"/>
  <c r="N1380" i="2"/>
  <c r="M1380" i="2"/>
  <c r="L1380" i="2"/>
  <c r="K1380" i="2"/>
  <c r="J1380" i="2"/>
  <c r="G1180" i="2"/>
  <c r="H1180" i="2" s="1"/>
  <c r="N1180" i="2"/>
  <c r="M1180" i="2"/>
  <c r="L1180" i="2"/>
  <c r="K1180" i="2"/>
  <c r="J1180" i="2"/>
  <c r="G1020" i="2"/>
  <c r="H1020" i="2" s="1"/>
  <c r="N1020" i="2"/>
  <c r="M1020" i="2"/>
  <c r="L1020" i="2"/>
  <c r="K1020" i="2"/>
  <c r="J1020" i="2"/>
  <c r="G860" i="2"/>
  <c r="H860" i="2" s="1"/>
  <c r="N860" i="2"/>
  <c r="M860" i="2"/>
  <c r="L860" i="2"/>
  <c r="K860" i="2"/>
  <c r="J860" i="2"/>
  <c r="G700" i="2"/>
  <c r="H700" i="2" s="1"/>
  <c r="N700" i="2"/>
  <c r="M700" i="2"/>
  <c r="L700" i="2"/>
  <c r="K700" i="2"/>
  <c r="J700" i="2"/>
  <c r="G540" i="2"/>
  <c r="H540" i="2" s="1"/>
  <c r="N540" i="2"/>
  <c r="M540" i="2"/>
  <c r="L540" i="2"/>
  <c r="K540" i="2"/>
  <c r="J540" i="2"/>
  <c r="G380" i="2"/>
  <c r="H380" i="2" s="1"/>
  <c r="N380" i="2"/>
  <c r="M380" i="2"/>
  <c r="L380" i="2"/>
  <c r="K380" i="2"/>
  <c r="J380" i="2"/>
  <c r="G220" i="2"/>
  <c r="H220" i="2" s="1"/>
  <c r="N220" i="2"/>
  <c r="M220" i="2"/>
  <c r="L220" i="2"/>
  <c r="K220" i="2"/>
  <c r="J220" i="2"/>
  <c r="G60" i="2"/>
  <c r="H60" i="2" s="1"/>
  <c r="N60" i="2"/>
  <c r="M60" i="2"/>
  <c r="L60" i="2"/>
  <c r="K60" i="2"/>
  <c r="J60" i="2"/>
  <c r="G2461" i="2"/>
  <c r="H2461" i="2" s="1"/>
  <c r="N2461" i="2"/>
  <c r="M2461" i="2"/>
  <c r="L2461" i="2"/>
  <c r="K2461" i="2"/>
  <c r="G2301" i="2"/>
  <c r="H2301" i="2" s="1"/>
  <c r="N2301" i="2"/>
  <c r="M2301" i="2"/>
  <c r="L2301" i="2"/>
  <c r="K2301" i="2"/>
  <c r="G2141" i="2"/>
  <c r="H2141" i="2" s="1"/>
  <c r="N2141" i="2"/>
  <c r="M2141" i="2"/>
  <c r="L2141" i="2"/>
  <c r="K2141" i="2"/>
  <c r="J2141" i="2"/>
  <c r="G1941" i="2"/>
  <c r="H1941" i="2" s="1"/>
  <c r="N1941" i="2"/>
  <c r="M1941" i="2"/>
  <c r="L1941" i="2"/>
  <c r="K1941" i="2"/>
  <c r="J1941" i="2"/>
  <c r="G2021" i="2"/>
  <c r="H2021" i="2" s="1"/>
  <c r="N2021" i="2"/>
  <c r="M2021" i="2"/>
  <c r="L2021" i="2"/>
  <c r="K2021" i="2"/>
  <c r="J2021" i="2"/>
  <c r="G1661" i="2"/>
  <c r="H1661" i="2" s="1"/>
  <c r="N1661" i="2"/>
  <c r="M1661" i="2"/>
  <c r="L1661" i="2"/>
  <c r="K1661" i="2"/>
  <c r="J1661" i="2"/>
  <c r="G1501" i="2"/>
  <c r="H1501" i="2" s="1"/>
  <c r="N1501" i="2"/>
  <c r="M1501" i="2"/>
  <c r="L1501" i="2"/>
  <c r="K1501" i="2"/>
  <c r="J1501" i="2"/>
  <c r="G1341" i="2"/>
  <c r="H1341" i="2" s="1"/>
  <c r="N1341" i="2"/>
  <c r="M1341" i="2"/>
  <c r="L1341" i="2"/>
  <c r="K1341" i="2"/>
  <c r="J1341" i="2"/>
  <c r="G1141" i="2"/>
  <c r="H1141" i="2" s="1"/>
  <c r="N1141" i="2"/>
  <c r="M1141" i="2"/>
  <c r="L1141" i="2"/>
  <c r="K1141" i="2"/>
  <c r="J1141" i="2"/>
  <c r="G981" i="2"/>
  <c r="H981" i="2" s="1"/>
  <c r="N981" i="2"/>
  <c r="M981" i="2"/>
  <c r="L981" i="2"/>
  <c r="K981" i="2"/>
  <c r="J981" i="2"/>
  <c r="G821" i="2"/>
  <c r="H821" i="2" s="1"/>
  <c r="N821" i="2"/>
  <c r="M821" i="2"/>
  <c r="L821" i="2"/>
  <c r="K821" i="2"/>
  <c r="J821" i="2"/>
  <c r="G661" i="2"/>
  <c r="H661" i="2" s="1"/>
  <c r="N661" i="2"/>
  <c r="M661" i="2"/>
  <c r="L661" i="2"/>
  <c r="K661" i="2"/>
  <c r="J661" i="2"/>
  <c r="G501" i="2"/>
  <c r="H501" i="2" s="1"/>
  <c r="N501" i="2"/>
  <c r="M501" i="2"/>
  <c r="L501" i="2"/>
  <c r="K501" i="2"/>
  <c r="J501" i="2"/>
  <c r="G341" i="2"/>
  <c r="H341" i="2" s="1"/>
  <c r="N341" i="2"/>
  <c r="M341" i="2"/>
  <c r="L341" i="2"/>
  <c r="K341" i="2"/>
  <c r="J341" i="2"/>
  <c r="G181" i="2"/>
  <c r="H181" i="2" s="1"/>
  <c r="N181" i="2"/>
  <c r="M181" i="2"/>
  <c r="L181" i="2"/>
  <c r="K181" i="2"/>
  <c r="J181" i="2"/>
  <c r="G21" i="2"/>
  <c r="H21" i="2" s="1"/>
  <c r="N21" i="2"/>
  <c r="M21" i="2"/>
  <c r="L21" i="2"/>
  <c r="K21" i="2"/>
  <c r="J21" i="2"/>
  <c r="G2422" i="2"/>
  <c r="H2422" i="2" s="1"/>
  <c r="N2422" i="2"/>
  <c r="M2422" i="2"/>
  <c r="L2422" i="2"/>
  <c r="K2422" i="2"/>
  <c r="G2262" i="2"/>
  <c r="H2262" i="2" s="1"/>
  <c r="N2262" i="2"/>
  <c r="M2262" i="2"/>
  <c r="L2262" i="2"/>
  <c r="K2262" i="2"/>
  <c r="G2102" i="2"/>
  <c r="H2102" i="2" s="1"/>
  <c r="N2102" i="2"/>
  <c r="M2102" i="2"/>
  <c r="L2102" i="2"/>
  <c r="K2102" i="2"/>
  <c r="J2102" i="2"/>
  <c r="G1902" i="2"/>
  <c r="H1902" i="2" s="1"/>
  <c r="N1902" i="2"/>
  <c r="M1902" i="2"/>
  <c r="L1902" i="2"/>
  <c r="K1902" i="2"/>
  <c r="J1902" i="2"/>
  <c r="G1782" i="2"/>
  <c r="H1782" i="2" s="1"/>
  <c r="N1782" i="2"/>
  <c r="M1782" i="2"/>
  <c r="L1782" i="2"/>
  <c r="K1782" i="2"/>
  <c r="J1782" i="2"/>
  <c r="G1622" i="2"/>
  <c r="H1622" i="2" s="1"/>
  <c r="N1622" i="2"/>
  <c r="M1622" i="2"/>
  <c r="L1622" i="2"/>
  <c r="K1622" i="2"/>
  <c r="J1622" i="2"/>
  <c r="G1462" i="2"/>
  <c r="H1462" i="2" s="1"/>
  <c r="N1462" i="2"/>
  <c r="M1462" i="2"/>
  <c r="L1462" i="2"/>
  <c r="K1462" i="2"/>
  <c r="J1462" i="2"/>
  <c r="G1302" i="2"/>
  <c r="H1302" i="2" s="1"/>
  <c r="N1302" i="2"/>
  <c r="M1302" i="2"/>
  <c r="L1302" i="2"/>
  <c r="K1302" i="2"/>
  <c r="J1302" i="2"/>
  <c r="G1102" i="2"/>
  <c r="H1102" i="2" s="1"/>
  <c r="N1102" i="2"/>
  <c r="M1102" i="2"/>
  <c r="L1102" i="2"/>
  <c r="K1102" i="2"/>
  <c r="J1102" i="2"/>
  <c r="G942" i="2"/>
  <c r="H942" i="2" s="1"/>
  <c r="N942" i="2"/>
  <c r="M942" i="2"/>
  <c r="L942" i="2"/>
  <c r="K942" i="2"/>
  <c r="J942" i="2"/>
  <c r="G782" i="2"/>
  <c r="H782" i="2" s="1"/>
  <c r="N782" i="2"/>
  <c r="M782" i="2"/>
  <c r="L782" i="2"/>
  <c r="K782" i="2"/>
  <c r="J782" i="2"/>
  <c r="G622" i="2"/>
  <c r="H622" i="2" s="1"/>
  <c r="N622" i="2"/>
  <c r="M622" i="2"/>
  <c r="L622" i="2"/>
  <c r="K622" i="2"/>
  <c r="J622" i="2"/>
  <c r="G462" i="2"/>
  <c r="H462" i="2" s="1"/>
  <c r="N462" i="2"/>
  <c r="M462" i="2"/>
  <c r="L462" i="2"/>
  <c r="K462" i="2"/>
  <c r="J462" i="2"/>
  <c r="G302" i="2"/>
  <c r="H302" i="2" s="1"/>
  <c r="N302" i="2"/>
  <c r="M302" i="2"/>
  <c r="L302" i="2"/>
  <c r="K302" i="2"/>
  <c r="J302" i="2"/>
  <c r="I302" i="2"/>
  <c r="G142" i="2"/>
  <c r="H142" i="2" s="1"/>
  <c r="N142" i="2"/>
  <c r="M142" i="2"/>
  <c r="L142" i="2"/>
  <c r="K142" i="2"/>
  <c r="J142" i="2"/>
  <c r="I142" i="2"/>
  <c r="G1262" i="2"/>
  <c r="H1262" i="2" s="1"/>
  <c r="N1262" i="2"/>
  <c r="M1262" i="2"/>
  <c r="L1262" i="2"/>
  <c r="K1262" i="2"/>
  <c r="J1262" i="2"/>
  <c r="G2383" i="2"/>
  <c r="H2383" i="2" s="1"/>
  <c r="N2383" i="2"/>
  <c r="M2383" i="2"/>
  <c r="L2383" i="2"/>
  <c r="J2383" i="2"/>
  <c r="K2383" i="2"/>
  <c r="G2223" i="2"/>
  <c r="H2223" i="2" s="1"/>
  <c r="N2223" i="2"/>
  <c r="M2223" i="2"/>
  <c r="L2223" i="2"/>
  <c r="K2223" i="2"/>
  <c r="J2223" i="2"/>
  <c r="G2063" i="2"/>
  <c r="H2063" i="2" s="1"/>
  <c r="N2063" i="2"/>
  <c r="M2063" i="2"/>
  <c r="L2063" i="2"/>
  <c r="K2063" i="2"/>
  <c r="J2063" i="2"/>
  <c r="G1863" i="2"/>
  <c r="H1863" i="2" s="1"/>
  <c r="N1863" i="2"/>
  <c r="M1863" i="2"/>
  <c r="L1863" i="2"/>
  <c r="K1863" i="2"/>
  <c r="J1863" i="2"/>
  <c r="G1743" i="2"/>
  <c r="H1743" i="2" s="1"/>
  <c r="N1743" i="2"/>
  <c r="M1743" i="2"/>
  <c r="L1743" i="2"/>
  <c r="K1743" i="2"/>
  <c r="J1743" i="2"/>
  <c r="G1583" i="2"/>
  <c r="H1583" i="2" s="1"/>
  <c r="N1583" i="2"/>
  <c r="M1583" i="2"/>
  <c r="L1583" i="2"/>
  <c r="K1583" i="2"/>
  <c r="J1583" i="2"/>
  <c r="G1423" i="2"/>
  <c r="H1423" i="2" s="1"/>
  <c r="N1423" i="2"/>
  <c r="M1423" i="2"/>
  <c r="L1423" i="2"/>
  <c r="K1423" i="2"/>
  <c r="J1423" i="2"/>
  <c r="G1223" i="2"/>
  <c r="H1223" i="2" s="1"/>
  <c r="N1223" i="2"/>
  <c r="M1223" i="2"/>
  <c r="L1223" i="2"/>
  <c r="K1223" i="2"/>
  <c r="J1223" i="2"/>
  <c r="G1063" i="2"/>
  <c r="H1063" i="2" s="1"/>
  <c r="N1063" i="2"/>
  <c r="M1063" i="2"/>
  <c r="L1063" i="2"/>
  <c r="K1063" i="2"/>
  <c r="J1063" i="2"/>
  <c r="G903" i="2"/>
  <c r="H903" i="2" s="1"/>
  <c r="N903" i="2"/>
  <c r="M903" i="2"/>
  <c r="L903" i="2"/>
  <c r="K903" i="2"/>
  <c r="J903" i="2"/>
  <c r="G743" i="2"/>
  <c r="H743" i="2" s="1"/>
  <c r="N743" i="2"/>
  <c r="M743" i="2"/>
  <c r="L743" i="2"/>
  <c r="K743" i="2"/>
  <c r="J743" i="2"/>
  <c r="G583" i="2"/>
  <c r="H583" i="2" s="1"/>
  <c r="N583" i="2"/>
  <c r="M583" i="2"/>
  <c r="L583" i="2"/>
  <c r="K583" i="2"/>
  <c r="J583" i="2"/>
  <c r="G423" i="2"/>
  <c r="H423" i="2" s="1"/>
  <c r="N423" i="2"/>
  <c r="M423" i="2"/>
  <c r="L423" i="2"/>
  <c r="K423" i="2"/>
  <c r="J423" i="2"/>
  <c r="G263" i="2"/>
  <c r="H263" i="2" s="1"/>
  <c r="N263" i="2"/>
  <c r="M263" i="2"/>
  <c r="L263" i="2"/>
  <c r="K263" i="2"/>
  <c r="J263" i="2"/>
  <c r="I263" i="2"/>
  <c r="G103" i="2"/>
  <c r="H103" i="2" s="1"/>
  <c r="N103" i="2"/>
  <c r="M103" i="2"/>
  <c r="L103" i="2"/>
  <c r="K103" i="2"/>
  <c r="J103" i="2"/>
  <c r="I103" i="2"/>
  <c r="G2504" i="2"/>
  <c r="H2504" i="2" s="1"/>
  <c r="N2504" i="2"/>
  <c r="M2504" i="2"/>
  <c r="L2504" i="2"/>
  <c r="J2504" i="2"/>
  <c r="K2504" i="2"/>
  <c r="G2344" i="2"/>
  <c r="H2344" i="2" s="1"/>
  <c r="N2344" i="2"/>
  <c r="M2344" i="2"/>
  <c r="L2344" i="2"/>
  <c r="J2344" i="2"/>
  <c r="K2344" i="2"/>
  <c r="G2184" i="2"/>
  <c r="H2184" i="2" s="1"/>
  <c r="N2184" i="2"/>
  <c r="M2184" i="2"/>
  <c r="L2184" i="2"/>
  <c r="K2184" i="2"/>
  <c r="J2184" i="2"/>
  <c r="G1984" i="2"/>
  <c r="H1984" i="2" s="1"/>
  <c r="N1984" i="2"/>
  <c r="M1984" i="2"/>
  <c r="L1984" i="2"/>
  <c r="K1984" i="2"/>
  <c r="J1984" i="2"/>
  <c r="G1824" i="2"/>
  <c r="H1824" i="2" s="1"/>
  <c r="N1824" i="2"/>
  <c r="M1824" i="2"/>
  <c r="L1824" i="2"/>
  <c r="K1824" i="2"/>
  <c r="J1824" i="2"/>
  <c r="G1704" i="2"/>
  <c r="H1704" i="2" s="1"/>
  <c r="N1704" i="2"/>
  <c r="M1704" i="2"/>
  <c r="L1704" i="2"/>
  <c r="K1704" i="2"/>
  <c r="J1704" i="2"/>
  <c r="G1544" i="2"/>
  <c r="H1544" i="2" s="1"/>
  <c r="N1544" i="2"/>
  <c r="M1544" i="2"/>
  <c r="L1544" i="2"/>
  <c r="K1544" i="2"/>
  <c r="J1544" i="2"/>
  <c r="G1384" i="2"/>
  <c r="H1384" i="2" s="1"/>
  <c r="N1384" i="2"/>
  <c r="M1384" i="2"/>
  <c r="L1384" i="2"/>
  <c r="K1384" i="2"/>
  <c r="J1384" i="2"/>
  <c r="G1184" i="2"/>
  <c r="H1184" i="2" s="1"/>
  <c r="N1184" i="2"/>
  <c r="M1184" i="2"/>
  <c r="L1184" i="2"/>
  <c r="K1184" i="2"/>
  <c r="J1184" i="2"/>
  <c r="G1024" i="2"/>
  <c r="H1024" i="2" s="1"/>
  <c r="N1024" i="2"/>
  <c r="M1024" i="2"/>
  <c r="L1024" i="2"/>
  <c r="K1024" i="2"/>
  <c r="J1024" i="2"/>
  <c r="G864" i="2"/>
  <c r="H864" i="2" s="1"/>
  <c r="N864" i="2"/>
  <c r="M864" i="2"/>
  <c r="L864" i="2"/>
  <c r="K864" i="2"/>
  <c r="J864" i="2"/>
  <c r="G704" i="2"/>
  <c r="H704" i="2" s="1"/>
  <c r="N704" i="2"/>
  <c r="M704" i="2"/>
  <c r="L704" i="2"/>
  <c r="K704" i="2"/>
  <c r="J704" i="2"/>
  <c r="G544" i="2"/>
  <c r="H544" i="2" s="1"/>
  <c r="N544" i="2"/>
  <c r="M544" i="2"/>
  <c r="L544" i="2"/>
  <c r="K544" i="2"/>
  <c r="J544" i="2"/>
  <c r="G384" i="2"/>
  <c r="H384" i="2" s="1"/>
  <c r="N384" i="2"/>
  <c r="M384" i="2"/>
  <c r="L384" i="2"/>
  <c r="K384" i="2"/>
  <c r="J384" i="2"/>
  <c r="G224" i="2"/>
  <c r="H224" i="2" s="1"/>
  <c r="N224" i="2"/>
  <c r="M224" i="2"/>
  <c r="L224" i="2"/>
  <c r="K224" i="2"/>
  <c r="J224" i="2"/>
  <c r="G64" i="2"/>
  <c r="H64" i="2" s="1"/>
  <c r="N64" i="2"/>
  <c r="M64" i="2"/>
  <c r="L64" i="2"/>
  <c r="K64" i="2"/>
  <c r="J64" i="2"/>
  <c r="G2465" i="2"/>
  <c r="H2465" i="2" s="1"/>
  <c r="N2465" i="2"/>
  <c r="M2465" i="2"/>
  <c r="L2465" i="2"/>
  <c r="K2465" i="2"/>
  <c r="G2305" i="2"/>
  <c r="H2305" i="2" s="1"/>
  <c r="N2305" i="2"/>
  <c r="L2305" i="2"/>
  <c r="M2305" i="2"/>
  <c r="K2305" i="2"/>
  <c r="G2145" i="2"/>
  <c r="H2145" i="2" s="1"/>
  <c r="N2145" i="2"/>
  <c r="L2145" i="2"/>
  <c r="M2145" i="2"/>
  <c r="K2145" i="2"/>
  <c r="J2145" i="2"/>
  <c r="G1945" i="2"/>
  <c r="H1945" i="2" s="1"/>
  <c r="N1945" i="2"/>
  <c r="M1945" i="2"/>
  <c r="L1945" i="2"/>
  <c r="K1945" i="2"/>
  <c r="J1945" i="2"/>
  <c r="G2025" i="2"/>
  <c r="H2025" i="2" s="1"/>
  <c r="N2025" i="2"/>
  <c r="M2025" i="2"/>
  <c r="L2025" i="2"/>
  <c r="K2025" i="2"/>
  <c r="J2025" i="2"/>
  <c r="G1665" i="2"/>
  <c r="H1665" i="2" s="1"/>
  <c r="N1665" i="2"/>
  <c r="M1665" i="2"/>
  <c r="L1665" i="2"/>
  <c r="K1665" i="2"/>
  <c r="J1665" i="2"/>
  <c r="G1505" i="2"/>
  <c r="H1505" i="2" s="1"/>
  <c r="N1505" i="2"/>
  <c r="M1505" i="2"/>
  <c r="L1505" i="2"/>
  <c r="K1505" i="2"/>
  <c r="J1505" i="2"/>
  <c r="G1345" i="2"/>
  <c r="H1345" i="2" s="1"/>
  <c r="N1345" i="2"/>
  <c r="M1345" i="2"/>
  <c r="L1345" i="2"/>
  <c r="K1345" i="2"/>
  <c r="J1345" i="2"/>
  <c r="G1145" i="2"/>
  <c r="H1145" i="2" s="1"/>
  <c r="N1145" i="2"/>
  <c r="M1145" i="2"/>
  <c r="L1145" i="2"/>
  <c r="K1145" i="2"/>
  <c r="J1145" i="2"/>
  <c r="G985" i="2"/>
  <c r="H985" i="2" s="1"/>
  <c r="N985" i="2"/>
  <c r="M985" i="2"/>
  <c r="L985" i="2"/>
  <c r="K985" i="2"/>
  <c r="J985" i="2"/>
  <c r="G825" i="2"/>
  <c r="H825" i="2" s="1"/>
  <c r="N825" i="2"/>
  <c r="M825" i="2"/>
  <c r="L825" i="2"/>
  <c r="K825" i="2"/>
  <c r="J825" i="2"/>
  <c r="G665" i="2"/>
  <c r="H665" i="2" s="1"/>
  <c r="N665" i="2"/>
  <c r="M665" i="2"/>
  <c r="L665" i="2"/>
  <c r="K665" i="2"/>
  <c r="J665" i="2"/>
  <c r="G505" i="2"/>
  <c r="H505" i="2" s="1"/>
  <c r="N505" i="2"/>
  <c r="M505" i="2"/>
  <c r="L505" i="2"/>
  <c r="K505" i="2"/>
  <c r="J505" i="2"/>
  <c r="G345" i="2"/>
  <c r="H345" i="2" s="1"/>
  <c r="N345" i="2"/>
  <c r="M345" i="2"/>
  <c r="L345" i="2"/>
  <c r="K345" i="2"/>
  <c r="J345" i="2"/>
  <c r="G185" i="2"/>
  <c r="H185" i="2" s="1"/>
  <c r="N185" i="2"/>
  <c r="M185" i="2"/>
  <c r="L185" i="2"/>
  <c r="K185" i="2"/>
  <c r="J185" i="2"/>
  <c r="G25" i="2"/>
  <c r="H25" i="2" s="1"/>
  <c r="N25" i="2"/>
  <c r="M25" i="2"/>
  <c r="L25" i="2"/>
  <c r="K25" i="2"/>
  <c r="J25" i="2"/>
  <c r="G2426" i="2"/>
  <c r="H2426" i="2" s="1"/>
  <c r="N2426" i="2"/>
  <c r="M2426" i="2"/>
  <c r="L2426" i="2"/>
  <c r="K2426" i="2"/>
  <c r="G2266" i="2"/>
  <c r="H2266" i="2" s="1"/>
  <c r="N2266" i="2"/>
  <c r="M2266" i="2"/>
  <c r="K2266" i="2"/>
  <c r="L2266" i="2"/>
  <c r="G2106" i="2"/>
  <c r="H2106" i="2" s="1"/>
  <c r="N2106" i="2"/>
  <c r="M2106" i="2"/>
  <c r="K2106" i="2"/>
  <c r="L2106" i="2"/>
  <c r="J2106" i="2"/>
  <c r="G1906" i="2"/>
  <c r="H1906" i="2" s="1"/>
  <c r="N1906" i="2"/>
  <c r="M1906" i="2"/>
  <c r="K1906" i="2"/>
  <c r="L1906" i="2"/>
  <c r="J1906" i="2"/>
  <c r="G1786" i="2"/>
  <c r="H1786" i="2" s="1"/>
  <c r="N1786" i="2"/>
  <c r="M1786" i="2"/>
  <c r="K1786" i="2"/>
  <c r="L1786" i="2"/>
  <c r="J1786" i="2"/>
  <c r="G1626" i="2"/>
  <c r="H1626" i="2" s="1"/>
  <c r="N1626" i="2"/>
  <c r="M1626" i="2"/>
  <c r="L1626" i="2"/>
  <c r="K1626" i="2"/>
  <c r="J1626" i="2"/>
  <c r="G1466" i="2"/>
  <c r="H1466" i="2" s="1"/>
  <c r="N1466" i="2"/>
  <c r="M1466" i="2"/>
  <c r="L1466" i="2"/>
  <c r="K1466" i="2"/>
  <c r="J1466" i="2"/>
  <c r="G1306" i="2"/>
  <c r="H1306" i="2" s="1"/>
  <c r="N1306" i="2"/>
  <c r="M1306" i="2"/>
  <c r="L1306" i="2"/>
  <c r="K1306" i="2"/>
  <c r="J1306" i="2"/>
  <c r="G1106" i="2"/>
  <c r="H1106" i="2" s="1"/>
  <c r="N1106" i="2"/>
  <c r="M1106" i="2"/>
  <c r="L1106" i="2"/>
  <c r="K1106" i="2"/>
  <c r="J1106" i="2"/>
  <c r="G946" i="2"/>
  <c r="H946" i="2" s="1"/>
  <c r="N946" i="2"/>
  <c r="M946" i="2"/>
  <c r="L946" i="2"/>
  <c r="K946" i="2"/>
  <c r="J946" i="2"/>
  <c r="G786" i="2"/>
  <c r="H786" i="2" s="1"/>
  <c r="N786" i="2"/>
  <c r="M786" i="2"/>
  <c r="L786" i="2"/>
  <c r="K786" i="2"/>
  <c r="J786" i="2"/>
  <c r="G626" i="2"/>
  <c r="H626" i="2" s="1"/>
  <c r="N626" i="2"/>
  <c r="M626" i="2"/>
  <c r="L626" i="2"/>
  <c r="K626" i="2"/>
  <c r="J626" i="2"/>
  <c r="G466" i="2"/>
  <c r="H466" i="2" s="1"/>
  <c r="N466" i="2"/>
  <c r="M466" i="2"/>
  <c r="L466" i="2"/>
  <c r="K466" i="2"/>
  <c r="J466" i="2"/>
  <c r="G306" i="2"/>
  <c r="H306" i="2" s="1"/>
  <c r="N306" i="2"/>
  <c r="M306" i="2"/>
  <c r="L306" i="2"/>
  <c r="K306" i="2"/>
  <c r="J306" i="2"/>
  <c r="I306" i="2"/>
  <c r="G146" i="2"/>
  <c r="H146" i="2" s="1"/>
  <c r="N146" i="2"/>
  <c r="M146" i="2"/>
  <c r="L146" i="2"/>
  <c r="K146" i="2"/>
  <c r="J146" i="2"/>
  <c r="I146" i="2"/>
  <c r="G1266" i="2"/>
  <c r="H1266" i="2" s="1"/>
  <c r="N1266" i="2"/>
  <c r="M1266" i="2"/>
  <c r="L1266" i="2"/>
  <c r="K1266" i="2"/>
  <c r="J1266" i="2"/>
  <c r="G2387" i="2"/>
  <c r="H2387" i="2" s="1"/>
  <c r="N2387" i="2"/>
  <c r="M2387" i="2"/>
  <c r="L2387" i="2"/>
  <c r="J2387" i="2"/>
  <c r="K2387" i="2"/>
  <c r="G2227" i="2"/>
  <c r="H2227" i="2" s="1"/>
  <c r="N2227" i="2"/>
  <c r="M2227" i="2"/>
  <c r="K2227" i="2"/>
  <c r="L2227" i="2"/>
  <c r="J2227" i="2"/>
  <c r="G2067" i="2"/>
  <c r="H2067" i="2" s="1"/>
  <c r="N2067" i="2"/>
  <c r="M2067" i="2"/>
  <c r="K2067" i="2"/>
  <c r="L2067" i="2"/>
  <c r="J2067" i="2"/>
  <c r="G1867" i="2"/>
  <c r="H1867" i="2" s="1"/>
  <c r="N1867" i="2"/>
  <c r="M1867" i="2"/>
  <c r="K1867" i="2"/>
  <c r="L1867" i="2"/>
  <c r="J1867" i="2"/>
  <c r="G1747" i="2"/>
  <c r="H1747" i="2" s="1"/>
  <c r="N1747" i="2"/>
  <c r="M1747" i="2"/>
  <c r="K1747" i="2"/>
  <c r="L1747" i="2"/>
  <c r="J1747" i="2"/>
  <c r="G1587" i="2"/>
  <c r="H1587" i="2" s="1"/>
  <c r="N1587" i="2"/>
  <c r="M1587" i="2"/>
  <c r="L1587" i="2"/>
  <c r="K1587" i="2"/>
  <c r="J1587" i="2"/>
  <c r="G1427" i="2"/>
  <c r="H1427" i="2" s="1"/>
  <c r="N1427" i="2"/>
  <c r="M1427" i="2"/>
  <c r="L1427" i="2"/>
  <c r="K1427" i="2"/>
  <c r="J1427" i="2"/>
  <c r="G1227" i="2"/>
  <c r="H1227" i="2" s="1"/>
  <c r="N1227" i="2"/>
  <c r="M1227" i="2"/>
  <c r="L1227" i="2"/>
  <c r="K1227" i="2"/>
  <c r="J1227" i="2"/>
  <c r="G1067" i="2"/>
  <c r="H1067" i="2" s="1"/>
  <c r="N1067" i="2"/>
  <c r="M1067" i="2"/>
  <c r="L1067" i="2"/>
  <c r="K1067" i="2"/>
  <c r="J1067" i="2"/>
  <c r="G907" i="2"/>
  <c r="H907" i="2" s="1"/>
  <c r="N907" i="2"/>
  <c r="M907" i="2"/>
  <c r="L907" i="2"/>
  <c r="K907" i="2"/>
  <c r="J907" i="2"/>
  <c r="G747" i="2"/>
  <c r="H747" i="2" s="1"/>
  <c r="N747" i="2"/>
  <c r="M747" i="2"/>
  <c r="L747" i="2"/>
  <c r="K747" i="2"/>
  <c r="J747" i="2"/>
  <c r="G587" i="2"/>
  <c r="H587" i="2" s="1"/>
  <c r="N587" i="2"/>
  <c r="M587" i="2"/>
  <c r="L587" i="2"/>
  <c r="K587" i="2"/>
  <c r="J587" i="2"/>
  <c r="G427" i="2"/>
  <c r="H427" i="2" s="1"/>
  <c r="N427" i="2"/>
  <c r="M427" i="2"/>
  <c r="L427" i="2"/>
  <c r="K427" i="2"/>
  <c r="J427" i="2"/>
  <c r="G267" i="2"/>
  <c r="H267" i="2" s="1"/>
  <c r="N267" i="2"/>
  <c r="M267" i="2"/>
  <c r="L267" i="2"/>
  <c r="K267" i="2"/>
  <c r="J267" i="2"/>
  <c r="I267" i="2"/>
  <c r="G107" i="2"/>
  <c r="H107" i="2" s="1"/>
  <c r="N107" i="2"/>
  <c r="M107" i="2"/>
  <c r="L107" i="2"/>
  <c r="K107" i="2"/>
  <c r="J107" i="2"/>
  <c r="I107" i="2"/>
  <c r="G2508" i="2"/>
  <c r="H2508" i="2" s="1"/>
  <c r="N2508" i="2"/>
  <c r="M2508" i="2"/>
  <c r="L2508" i="2"/>
  <c r="J2508" i="2"/>
  <c r="K2508" i="2"/>
  <c r="G2348" i="2"/>
  <c r="H2348" i="2" s="1"/>
  <c r="N2348" i="2"/>
  <c r="M2348" i="2"/>
  <c r="L2348" i="2"/>
  <c r="J2348" i="2"/>
  <c r="K2348" i="2"/>
  <c r="G2188" i="2"/>
  <c r="H2188" i="2" s="1"/>
  <c r="N2188" i="2"/>
  <c r="M2188" i="2"/>
  <c r="L2188" i="2"/>
  <c r="K2188" i="2"/>
  <c r="J2188" i="2"/>
  <c r="G1988" i="2"/>
  <c r="H1988" i="2" s="1"/>
  <c r="N1988" i="2"/>
  <c r="M1988" i="2"/>
  <c r="L1988" i="2"/>
  <c r="K1988" i="2"/>
  <c r="J1988" i="2"/>
  <c r="G1828" i="2"/>
  <c r="H1828" i="2" s="1"/>
  <c r="N1828" i="2"/>
  <c r="M1828" i="2"/>
  <c r="L1828" i="2"/>
  <c r="K1828" i="2"/>
  <c r="J1828" i="2"/>
  <c r="G1708" i="2"/>
  <c r="H1708" i="2" s="1"/>
  <c r="N1708" i="2"/>
  <c r="M1708" i="2"/>
  <c r="L1708" i="2"/>
  <c r="J1708" i="2"/>
  <c r="K1708" i="2"/>
  <c r="G1548" i="2"/>
  <c r="H1548" i="2" s="1"/>
  <c r="N1548" i="2"/>
  <c r="M1548" i="2"/>
  <c r="L1548" i="2"/>
  <c r="K1548" i="2"/>
  <c r="J1548" i="2"/>
  <c r="G1388" i="2"/>
  <c r="H1388" i="2" s="1"/>
  <c r="N1388" i="2"/>
  <c r="M1388" i="2"/>
  <c r="L1388" i="2"/>
  <c r="K1388" i="2"/>
  <c r="J1388" i="2"/>
  <c r="G1188" i="2"/>
  <c r="H1188" i="2" s="1"/>
  <c r="N1188" i="2"/>
  <c r="M1188" i="2"/>
  <c r="L1188" i="2"/>
  <c r="K1188" i="2"/>
  <c r="J1188" i="2"/>
  <c r="G1028" i="2"/>
  <c r="H1028" i="2" s="1"/>
  <c r="N1028" i="2"/>
  <c r="M1028" i="2"/>
  <c r="L1028" i="2"/>
  <c r="K1028" i="2"/>
  <c r="J1028" i="2"/>
  <c r="G868" i="2"/>
  <c r="H868" i="2" s="1"/>
  <c r="N868" i="2"/>
  <c r="M868" i="2"/>
  <c r="L868" i="2"/>
  <c r="K868" i="2"/>
  <c r="J868" i="2"/>
  <c r="G708" i="2"/>
  <c r="H708" i="2" s="1"/>
  <c r="N708" i="2"/>
  <c r="M708" i="2"/>
  <c r="L708" i="2"/>
  <c r="K708" i="2"/>
  <c r="J708" i="2"/>
  <c r="G548" i="2"/>
  <c r="H548" i="2" s="1"/>
  <c r="N548" i="2"/>
  <c r="M548" i="2"/>
  <c r="L548" i="2"/>
  <c r="K548" i="2"/>
  <c r="J548" i="2"/>
  <c r="G388" i="2"/>
  <c r="H388" i="2" s="1"/>
  <c r="N388" i="2"/>
  <c r="M388" i="2"/>
  <c r="L388" i="2"/>
  <c r="K388" i="2"/>
  <c r="J388" i="2"/>
  <c r="G228" i="2"/>
  <c r="H228" i="2" s="1"/>
  <c r="N228" i="2"/>
  <c r="M228" i="2"/>
  <c r="L228" i="2"/>
  <c r="K228" i="2"/>
  <c r="J228" i="2"/>
  <c r="G68" i="2"/>
  <c r="H68" i="2" s="1"/>
  <c r="N68" i="2"/>
  <c r="M68" i="2"/>
  <c r="L68" i="2"/>
  <c r="K68" i="2"/>
  <c r="J68" i="2"/>
  <c r="G2469" i="2"/>
  <c r="H2469" i="2" s="1"/>
  <c r="N2469" i="2"/>
  <c r="M2469" i="2"/>
  <c r="L2469" i="2"/>
  <c r="K2469" i="2"/>
  <c r="G2309" i="2"/>
  <c r="H2309" i="2" s="1"/>
  <c r="N2309" i="2"/>
  <c r="M2309" i="2"/>
  <c r="L2309" i="2"/>
  <c r="K2309" i="2"/>
  <c r="G2149" i="2"/>
  <c r="H2149" i="2" s="1"/>
  <c r="N2149" i="2"/>
  <c r="M2149" i="2"/>
  <c r="L2149" i="2"/>
  <c r="K2149" i="2"/>
  <c r="J2149" i="2"/>
  <c r="G1949" i="2"/>
  <c r="H1949" i="2" s="1"/>
  <c r="N1949" i="2"/>
  <c r="M1949" i="2"/>
  <c r="L1949" i="2"/>
  <c r="K1949" i="2"/>
  <c r="J1949" i="2"/>
  <c r="G2029" i="2"/>
  <c r="H2029" i="2" s="1"/>
  <c r="N2029" i="2"/>
  <c r="M2029" i="2"/>
  <c r="L2029" i="2"/>
  <c r="K2029" i="2"/>
  <c r="J2029" i="2"/>
  <c r="G1669" i="2"/>
  <c r="H1669" i="2" s="1"/>
  <c r="N1669" i="2"/>
  <c r="M1669" i="2"/>
  <c r="L1669" i="2"/>
  <c r="K1669" i="2"/>
  <c r="J1669" i="2"/>
  <c r="G1509" i="2"/>
  <c r="H1509" i="2" s="1"/>
  <c r="N1509" i="2"/>
  <c r="M1509" i="2"/>
  <c r="L1509" i="2"/>
  <c r="K1509" i="2"/>
  <c r="J1509" i="2"/>
  <c r="G1349" i="2"/>
  <c r="H1349" i="2" s="1"/>
  <c r="N1349" i="2"/>
  <c r="M1349" i="2"/>
  <c r="L1349" i="2"/>
  <c r="K1349" i="2"/>
  <c r="J1349" i="2"/>
  <c r="G1149" i="2"/>
  <c r="H1149" i="2" s="1"/>
  <c r="N1149" i="2"/>
  <c r="M1149" i="2"/>
  <c r="L1149" i="2"/>
  <c r="K1149" i="2"/>
  <c r="J1149" i="2"/>
  <c r="G989" i="2"/>
  <c r="H989" i="2" s="1"/>
  <c r="N989" i="2"/>
  <c r="M989" i="2"/>
  <c r="L989" i="2"/>
  <c r="K989" i="2"/>
  <c r="J989" i="2"/>
  <c r="G829" i="2"/>
  <c r="H829" i="2" s="1"/>
  <c r="N829" i="2"/>
  <c r="M829" i="2"/>
  <c r="L829" i="2"/>
  <c r="K829" i="2"/>
  <c r="J829" i="2"/>
  <c r="G669" i="2"/>
  <c r="H669" i="2" s="1"/>
  <c r="N669" i="2"/>
  <c r="M669" i="2"/>
  <c r="L669" i="2"/>
  <c r="K669" i="2"/>
  <c r="J669" i="2"/>
  <c r="G509" i="2"/>
  <c r="H509" i="2" s="1"/>
  <c r="N509" i="2"/>
  <c r="M509" i="2"/>
  <c r="L509" i="2"/>
  <c r="K509" i="2"/>
  <c r="J509" i="2"/>
  <c r="G349" i="2"/>
  <c r="H349" i="2" s="1"/>
  <c r="N349" i="2"/>
  <c r="M349" i="2"/>
  <c r="L349" i="2"/>
  <c r="K349" i="2"/>
  <c r="J349" i="2"/>
  <c r="G189" i="2"/>
  <c r="H189" i="2" s="1"/>
  <c r="N189" i="2"/>
  <c r="M189" i="2"/>
  <c r="L189" i="2"/>
  <c r="K189" i="2"/>
  <c r="J189" i="2"/>
  <c r="G29" i="2"/>
  <c r="H29" i="2" s="1"/>
  <c r="N29" i="2"/>
  <c r="M29" i="2"/>
  <c r="L29" i="2"/>
  <c r="K29" i="2"/>
  <c r="J29" i="2"/>
  <c r="G2430" i="2"/>
  <c r="H2430" i="2" s="1"/>
  <c r="N2430" i="2"/>
  <c r="M2430" i="2"/>
  <c r="L2430" i="2"/>
  <c r="K2430" i="2"/>
  <c r="G2270" i="2"/>
  <c r="H2270" i="2" s="1"/>
  <c r="N2270" i="2"/>
  <c r="M2270" i="2"/>
  <c r="L2270" i="2"/>
  <c r="K2270" i="2"/>
  <c r="G2110" i="2"/>
  <c r="H2110" i="2" s="1"/>
  <c r="N2110" i="2"/>
  <c r="M2110" i="2"/>
  <c r="L2110" i="2"/>
  <c r="K2110" i="2"/>
  <c r="J2110" i="2"/>
  <c r="G1910" i="2"/>
  <c r="H1910" i="2" s="1"/>
  <c r="N1910" i="2"/>
  <c r="M1910" i="2"/>
  <c r="L1910" i="2"/>
  <c r="K1910" i="2"/>
  <c r="J1910" i="2"/>
  <c r="G1790" i="2"/>
  <c r="H1790" i="2" s="1"/>
  <c r="N1790" i="2"/>
  <c r="M1790" i="2"/>
  <c r="L1790" i="2"/>
  <c r="K1790" i="2"/>
  <c r="J1790" i="2"/>
  <c r="G1630" i="2"/>
  <c r="H1630" i="2" s="1"/>
  <c r="N1630" i="2"/>
  <c r="M1630" i="2"/>
  <c r="L1630" i="2"/>
  <c r="K1630" i="2"/>
  <c r="J1630" i="2"/>
  <c r="G1470" i="2"/>
  <c r="H1470" i="2" s="1"/>
  <c r="N1470" i="2"/>
  <c r="M1470" i="2"/>
  <c r="L1470" i="2"/>
  <c r="K1470" i="2"/>
  <c r="J1470" i="2"/>
  <c r="G1310" i="2"/>
  <c r="H1310" i="2" s="1"/>
  <c r="N1310" i="2"/>
  <c r="M1310" i="2"/>
  <c r="L1310" i="2"/>
  <c r="K1310" i="2"/>
  <c r="J1310" i="2"/>
  <c r="G1110" i="2"/>
  <c r="H1110" i="2" s="1"/>
  <c r="N1110" i="2"/>
  <c r="M1110" i="2"/>
  <c r="L1110" i="2"/>
  <c r="K1110" i="2"/>
  <c r="J1110" i="2"/>
  <c r="G950" i="2"/>
  <c r="H950" i="2" s="1"/>
  <c r="N950" i="2"/>
  <c r="M950" i="2"/>
  <c r="L950" i="2"/>
  <c r="K950" i="2"/>
  <c r="J950" i="2"/>
  <c r="G790" i="2"/>
  <c r="H790" i="2" s="1"/>
  <c r="N790" i="2"/>
  <c r="M790" i="2"/>
  <c r="L790" i="2"/>
  <c r="K790" i="2"/>
  <c r="J790" i="2"/>
  <c r="G630" i="2"/>
  <c r="H630" i="2" s="1"/>
  <c r="N630" i="2"/>
  <c r="M630" i="2"/>
  <c r="L630" i="2"/>
  <c r="K630" i="2"/>
  <c r="J630" i="2"/>
  <c r="G470" i="2"/>
  <c r="H470" i="2" s="1"/>
  <c r="N470" i="2"/>
  <c r="M470" i="2"/>
  <c r="L470" i="2"/>
  <c r="K470" i="2"/>
  <c r="J470" i="2"/>
  <c r="G310" i="2"/>
  <c r="H310" i="2" s="1"/>
  <c r="N310" i="2"/>
  <c r="M310" i="2"/>
  <c r="L310" i="2"/>
  <c r="K310" i="2"/>
  <c r="J310" i="2"/>
  <c r="I310" i="2"/>
  <c r="G150" i="2"/>
  <c r="H150" i="2" s="1"/>
  <c r="N150" i="2"/>
  <c r="M150" i="2"/>
  <c r="L150" i="2"/>
  <c r="K150" i="2"/>
  <c r="J150" i="2"/>
  <c r="I150" i="2"/>
  <c r="G1270" i="2"/>
  <c r="H1270" i="2" s="1"/>
  <c r="N1270" i="2"/>
  <c r="M1270" i="2"/>
  <c r="L1270" i="2"/>
  <c r="K1270" i="2"/>
  <c r="J1270" i="2"/>
  <c r="G2391" i="2"/>
  <c r="H2391" i="2" s="1"/>
  <c r="N2391" i="2"/>
  <c r="M2391" i="2"/>
  <c r="L2391" i="2"/>
  <c r="J2391" i="2"/>
  <c r="K2391" i="2"/>
  <c r="G2231" i="2"/>
  <c r="H2231" i="2" s="1"/>
  <c r="N2231" i="2"/>
  <c r="M2231" i="2"/>
  <c r="L2231" i="2"/>
  <c r="K2231" i="2"/>
  <c r="J2231" i="2"/>
  <c r="G2071" i="2"/>
  <c r="H2071" i="2" s="1"/>
  <c r="N2071" i="2"/>
  <c r="M2071" i="2"/>
  <c r="L2071" i="2"/>
  <c r="K2071" i="2"/>
  <c r="J2071" i="2"/>
  <c r="G1871" i="2"/>
  <c r="H1871" i="2" s="1"/>
  <c r="N1871" i="2"/>
  <c r="M1871" i="2"/>
  <c r="L1871" i="2"/>
  <c r="K1871" i="2"/>
  <c r="J1871" i="2"/>
  <c r="G1751" i="2"/>
  <c r="H1751" i="2" s="1"/>
  <c r="N1751" i="2"/>
  <c r="M1751" i="2"/>
  <c r="L1751" i="2"/>
  <c r="K1751" i="2"/>
  <c r="J1751" i="2"/>
  <c r="G1591" i="2"/>
  <c r="H1591" i="2" s="1"/>
  <c r="N1591" i="2"/>
  <c r="M1591" i="2"/>
  <c r="L1591" i="2"/>
  <c r="K1591" i="2"/>
  <c r="J1591" i="2"/>
  <c r="G1431" i="2"/>
  <c r="H1431" i="2" s="1"/>
  <c r="N1431" i="2"/>
  <c r="M1431" i="2"/>
  <c r="L1431" i="2"/>
  <c r="K1431" i="2"/>
  <c r="J1431" i="2"/>
  <c r="G1231" i="2"/>
  <c r="H1231" i="2" s="1"/>
  <c r="N1231" i="2"/>
  <c r="M1231" i="2"/>
  <c r="L1231" i="2"/>
  <c r="K1231" i="2"/>
  <c r="J1231" i="2"/>
  <c r="G1071" i="2"/>
  <c r="H1071" i="2" s="1"/>
  <c r="N1071" i="2"/>
  <c r="M1071" i="2"/>
  <c r="L1071" i="2"/>
  <c r="K1071" i="2"/>
  <c r="J1071" i="2"/>
  <c r="G911" i="2"/>
  <c r="H911" i="2" s="1"/>
  <c r="N911" i="2"/>
  <c r="M911" i="2"/>
  <c r="L911" i="2"/>
  <c r="K911" i="2"/>
  <c r="J911" i="2"/>
  <c r="G751" i="2"/>
  <c r="H751" i="2" s="1"/>
  <c r="N751" i="2"/>
  <c r="M751" i="2"/>
  <c r="L751" i="2"/>
  <c r="K751" i="2"/>
  <c r="J751" i="2"/>
  <c r="G591" i="2"/>
  <c r="H591" i="2" s="1"/>
  <c r="N591" i="2"/>
  <c r="M591" i="2"/>
  <c r="L591" i="2"/>
  <c r="K591" i="2"/>
  <c r="J591" i="2"/>
  <c r="G431" i="2"/>
  <c r="H431" i="2" s="1"/>
  <c r="N431" i="2"/>
  <c r="M431" i="2"/>
  <c r="L431" i="2"/>
  <c r="K431" i="2"/>
  <c r="J431" i="2"/>
  <c r="G271" i="2"/>
  <c r="H271" i="2" s="1"/>
  <c r="N271" i="2"/>
  <c r="M271" i="2"/>
  <c r="L271" i="2"/>
  <c r="K271" i="2"/>
  <c r="J271" i="2"/>
  <c r="I271" i="2"/>
  <c r="G111" i="2"/>
  <c r="H111" i="2" s="1"/>
  <c r="N111" i="2"/>
  <c r="M111" i="2"/>
  <c r="L111" i="2"/>
  <c r="K111" i="2"/>
  <c r="J111" i="2"/>
  <c r="I111" i="2"/>
  <c r="G2512" i="2"/>
  <c r="H2512" i="2" s="1"/>
  <c r="N2512" i="2"/>
  <c r="M2512" i="2"/>
  <c r="L2512" i="2"/>
  <c r="J2512" i="2"/>
  <c r="K2512" i="2"/>
  <c r="G2352" i="2"/>
  <c r="H2352" i="2" s="1"/>
  <c r="N2352" i="2"/>
  <c r="M2352" i="2"/>
  <c r="L2352" i="2"/>
  <c r="J2352" i="2"/>
  <c r="K2352" i="2"/>
  <c r="G2192" i="2"/>
  <c r="H2192" i="2" s="1"/>
  <c r="N2192" i="2"/>
  <c r="M2192" i="2"/>
  <c r="L2192" i="2"/>
  <c r="K2192" i="2"/>
  <c r="J2192" i="2"/>
  <c r="G1992" i="2"/>
  <c r="H1992" i="2" s="1"/>
  <c r="N1992" i="2"/>
  <c r="M1992" i="2"/>
  <c r="L1992" i="2"/>
  <c r="K1992" i="2"/>
  <c r="J1992" i="2"/>
  <c r="G1832" i="2"/>
  <c r="H1832" i="2" s="1"/>
  <c r="N1832" i="2"/>
  <c r="M1832" i="2"/>
  <c r="L1832" i="2"/>
  <c r="K1832" i="2"/>
  <c r="J1832" i="2"/>
  <c r="G1712" i="2"/>
  <c r="H1712" i="2" s="1"/>
  <c r="N1712" i="2"/>
  <c r="M1712" i="2"/>
  <c r="L1712" i="2"/>
  <c r="K1712" i="2"/>
  <c r="J1712" i="2"/>
  <c r="G1552" i="2"/>
  <c r="H1552" i="2" s="1"/>
  <c r="N1552" i="2"/>
  <c r="M1552" i="2"/>
  <c r="L1552" i="2"/>
  <c r="K1552" i="2"/>
  <c r="J1552" i="2"/>
  <c r="G1392" i="2"/>
  <c r="H1392" i="2" s="1"/>
  <c r="N1392" i="2"/>
  <c r="M1392" i="2"/>
  <c r="L1392" i="2"/>
  <c r="K1392" i="2"/>
  <c r="J1392" i="2"/>
  <c r="G1192" i="2"/>
  <c r="H1192" i="2" s="1"/>
  <c r="N1192" i="2"/>
  <c r="M1192" i="2"/>
  <c r="L1192" i="2"/>
  <c r="K1192" i="2"/>
  <c r="J1192" i="2"/>
  <c r="G1032" i="2"/>
  <c r="H1032" i="2" s="1"/>
  <c r="N1032" i="2"/>
  <c r="M1032" i="2"/>
  <c r="L1032" i="2"/>
  <c r="K1032" i="2"/>
  <c r="J1032" i="2"/>
  <c r="G872" i="2"/>
  <c r="H872" i="2" s="1"/>
  <c r="N872" i="2"/>
  <c r="M872" i="2"/>
  <c r="L872" i="2"/>
  <c r="K872" i="2"/>
  <c r="J872" i="2"/>
  <c r="G712" i="2"/>
  <c r="H712" i="2" s="1"/>
  <c r="N712" i="2"/>
  <c r="M712" i="2"/>
  <c r="L712" i="2"/>
  <c r="K712" i="2"/>
  <c r="J712" i="2"/>
  <c r="G552" i="2"/>
  <c r="H552" i="2" s="1"/>
  <c r="N552" i="2"/>
  <c r="M552" i="2"/>
  <c r="L552" i="2"/>
  <c r="K552" i="2"/>
  <c r="J552" i="2"/>
  <c r="G392" i="2"/>
  <c r="H392" i="2" s="1"/>
  <c r="N392" i="2"/>
  <c r="M392" i="2"/>
  <c r="L392" i="2"/>
  <c r="K392" i="2"/>
  <c r="J392" i="2"/>
  <c r="G232" i="2"/>
  <c r="H232" i="2" s="1"/>
  <c r="N232" i="2"/>
  <c r="M232" i="2"/>
  <c r="L232" i="2"/>
  <c r="K232" i="2"/>
  <c r="J232" i="2"/>
  <c r="G72" i="2"/>
  <c r="H72" i="2" s="1"/>
  <c r="N72" i="2"/>
  <c r="M72" i="2"/>
  <c r="L72" i="2"/>
  <c r="K72" i="2"/>
  <c r="J72" i="2"/>
  <c r="G2473" i="2"/>
  <c r="H2473" i="2" s="1"/>
  <c r="N2473" i="2"/>
  <c r="L2473" i="2"/>
  <c r="M2473" i="2"/>
  <c r="K2473" i="2"/>
  <c r="G2313" i="2"/>
  <c r="H2313" i="2" s="1"/>
  <c r="N2313" i="2"/>
  <c r="L2313" i="2"/>
  <c r="M2313" i="2"/>
  <c r="K2313" i="2"/>
  <c r="G2153" i="2"/>
  <c r="H2153" i="2" s="1"/>
  <c r="N2153" i="2"/>
  <c r="L2153" i="2"/>
  <c r="M2153" i="2"/>
  <c r="K2153" i="2"/>
  <c r="J2153" i="2"/>
  <c r="G1953" i="2"/>
  <c r="H1953" i="2" s="1"/>
  <c r="N1953" i="2"/>
  <c r="M1953" i="2"/>
  <c r="L1953" i="2"/>
  <c r="K1953" i="2"/>
  <c r="J1953" i="2"/>
  <c r="G2033" i="2"/>
  <c r="H2033" i="2" s="1"/>
  <c r="N2033" i="2"/>
  <c r="M2033" i="2"/>
  <c r="L2033" i="2"/>
  <c r="K2033" i="2"/>
  <c r="J2033" i="2"/>
  <c r="G1673" i="2"/>
  <c r="H1673" i="2" s="1"/>
  <c r="N1673" i="2"/>
  <c r="M1673" i="2"/>
  <c r="L1673" i="2"/>
  <c r="K1673" i="2"/>
  <c r="J1673" i="2"/>
  <c r="G1513" i="2"/>
  <c r="H1513" i="2" s="1"/>
  <c r="N1513" i="2"/>
  <c r="M1513" i="2"/>
  <c r="L1513" i="2"/>
  <c r="K1513" i="2"/>
  <c r="J1513" i="2"/>
  <c r="G1353" i="2"/>
  <c r="H1353" i="2" s="1"/>
  <c r="N1353" i="2"/>
  <c r="M1353" i="2"/>
  <c r="L1353" i="2"/>
  <c r="K1353" i="2"/>
  <c r="J1353" i="2"/>
  <c r="G1153" i="2"/>
  <c r="H1153" i="2" s="1"/>
  <c r="N1153" i="2"/>
  <c r="M1153" i="2"/>
  <c r="L1153" i="2"/>
  <c r="K1153" i="2"/>
  <c r="J1153" i="2"/>
  <c r="G993" i="2"/>
  <c r="H993" i="2" s="1"/>
  <c r="N993" i="2"/>
  <c r="M993" i="2"/>
  <c r="L993" i="2"/>
  <c r="K993" i="2"/>
  <c r="J993" i="2"/>
  <c r="G833" i="2"/>
  <c r="H833" i="2" s="1"/>
  <c r="N833" i="2"/>
  <c r="M833" i="2"/>
  <c r="L833" i="2"/>
  <c r="K833" i="2"/>
  <c r="J833" i="2"/>
  <c r="G673" i="2"/>
  <c r="H673" i="2" s="1"/>
  <c r="N673" i="2"/>
  <c r="M673" i="2"/>
  <c r="L673" i="2"/>
  <c r="K673" i="2"/>
  <c r="J673" i="2"/>
  <c r="G513" i="2"/>
  <c r="H513" i="2" s="1"/>
  <c r="N513" i="2"/>
  <c r="M513" i="2"/>
  <c r="L513" i="2"/>
  <c r="K513" i="2"/>
  <c r="J513" i="2"/>
  <c r="G353" i="2"/>
  <c r="H353" i="2" s="1"/>
  <c r="N353" i="2"/>
  <c r="M353" i="2"/>
  <c r="L353" i="2"/>
  <c r="K353" i="2"/>
  <c r="J353" i="2"/>
  <c r="G193" i="2"/>
  <c r="H193" i="2" s="1"/>
  <c r="N193" i="2"/>
  <c r="M193" i="2"/>
  <c r="L193" i="2"/>
  <c r="K193" i="2"/>
  <c r="J193" i="2"/>
  <c r="G33" i="2"/>
  <c r="H33" i="2" s="1"/>
  <c r="N33" i="2"/>
  <c r="M33" i="2"/>
  <c r="L33" i="2"/>
  <c r="K33" i="2"/>
  <c r="J33" i="2"/>
  <c r="G2434" i="2"/>
  <c r="H2434" i="2" s="1"/>
  <c r="N2434" i="2"/>
  <c r="M2434" i="2"/>
  <c r="L2434" i="2"/>
  <c r="K2434" i="2"/>
  <c r="G2274" i="2"/>
  <c r="H2274" i="2" s="1"/>
  <c r="N2274" i="2"/>
  <c r="M2274" i="2"/>
  <c r="K2274" i="2"/>
  <c r="L2274" i="2"/>
  <c r="G2114" i="2"/>
  <c r="H2114" i="2" s="1"/>
  <c r="N2114" i="2"/>
  <c r="M2114" i="2"/>
  <c r="K2114" i="2"/>
  <c r="L2114" i="2"/>
  <c r="J2114" i="2"/>
  <c r="G1914" i="2"/>
  <c r="H1914" i="2" s="1"/>
  <c r="N1914" i="2"/>
  <c r="M1914" i="2"/>
  <c r="K1914" i="2"/>
  <c r="L1914" i="2"/>
  <c r="J1914" i="2"/>
  <c r="G1794" i="2"/>
  <c r="H1794" i="2" s="1"/>
  <c r="N1794" i="2"/>
  <c r="M1794" i="2"/>
  <c r="K1794" i="2"/>
  <c r="L1794" i="2"/>
  <c r="J1794" i="2"/>
  <c r="G1634" i="2"/>
  <c r="H1634" i="2" s="1"/>
  <c r="N1634" i="2"/>
  <c r="M1634" i="2"/>
  <c r="L1634" i="2"/>
  <c r="K1634" i="2"/>
  <c r="J1634" i="2"/>
  <c r="G1474" i="2"/>
  <c r="H1474" i="2" s="1"/>
  <c r="N1474" i="2"/>
  <c r="M1474" i="2"/>
  <c r="L1474" i="2"/>
  <c r="K1474" i="2"/>
  <c r="J1474" i="2"/>
  <c r="G1314" i="2"/>
  <c r="H1314" i="2" s="1"/>
  <c r="N1314" i="2"/>
  <c r="M1314" i="2"/>
  <c r="L1314" i="2"/>
  <c r="K1314" i="2"/>
  <c r="J1314" i="2"/>
  <c r="G1114" i="2"/>
  <c r="H1114" i="2" s="1"/>
  <c r="N1114" i="2"/>
  <c r="M1114" i="2"/>
  <c r="L1114" i="2"/>
  <c r="K1114" i="2"/>
  <c r="J1114" i="2"/>
  <c r="G954" i="2"/>
  <c r="H954" i="2" s="1"/>
  <c r="N954" i="2"/>
  <c r="M954" i="2"/>
  <c r="L954" i="2"/>
  <c r="K954" i="2"/>
  <c r="J954" i="2"/>
  <c r="G794" i="2"/>
  <c r="H794" i="2" s="1"/>
  <c r="N794" i="2"/>
  <c r="M794" i="2"/>
  <c r="L794" i="2"/>
  <c r="K794" i="2"/>
  <c r="J794" i="2"/>
  <c r="G634" i="2"/>
  <c r="H634" i="2" s="1"/>
  <c r="N634" i="2"/>
  <c r="M634" i="2"/>
  <c r="L634" i="2"/>
  <c r="K634" i="2"/>
  <c r="J634" i="2"/>
  <c r="G474" i="2"/>
  <c r="H474" i="2" s="1"/>
  <c r="N474" i="2"/>
  <c r="M474" i="2"/>
  <c r="L474" i="2"/>
  <c r="K474" i="2"/>
  <c r="J474" i="2"/>
  <c r="G314" i="2"/>
  <c r="H314" i="2" s="1"/>
  <c r="N314" i="2"/>
  <c r="M314" i="2"/>
  <c r="L314" i="2"/>
  <c r="K314" i="2"/>
  <c r="J314" i="2"/>
  <c r="I314" i="2"/>
  <c r="G154" i="2"/>
  <c r="H154" i="2" s="1"/>
  <c r="N154" i="2"/>
  <c r="M154" i="2"/>
  <c r="L154" i="2"/>
  <c r="K154" i="2"/>
  <c r="J154" i="2"/>
  <c r="I154" i="2"/>
  <c r="G1274" i="2"/>
  <c r="H1274" i="2" s="1"/>
  <c r="N1274" i="2"/>
  <c r="M1274" i="2"/>
  <c r="L1274" i="2"/>
  <c r="K1274" i="2"/>
  <c r="J1274" i="2"/>
  <c r="G2395" i="2"/>
  <c r="H2395" i="2" s="1"/>
  <c r="N2395" i="2"/>
  <c r="M2395" i="2"/>
  <c r="L2395" i="2"/>
  <c r="J2395" i="2"/>
  <c r="K2395" i="2"/>
  <c r="G2235" i="2"/>
  <c r="H2235" i="2" s="1"/>
  <c r="N2235" i="2"/>
  <c r="M2235" i="2"/>
  <c r="K2235" i="2"/>
  <c r="L2235" i="2"/>
  <c r="J2235" i="2"/>
  <c r="G2075" i="2"/>
  <c r="H2075" i="2" s="1"/>
  <c r="N2075" i="2"/>
  <c r="M2075" i="2"/>
  <c r="K2075" i="2"/>
  <c r="L2075" i="2"/>
  <c r="J2075" i="2"/>
  <c r="G1875" i="2"/>
  <c r="H1875" i="2" s="1"/>
  <c r="N1875" i="2"/>
  <c r="M1875" i="2"/>
  <c r="K1875" i="2"/>
  <c r="L1875" i="2"/>
  <c r="J1875" i="2"/>
  <c r="G1755" i="2"/>
  <c r="H1755" i="2" s="1"/>
  <c r="N1755" i="2"/>
  <c r="M1755" i="2"/>
  <c r="L1755" i="2"/>
  <c r="K1755" i="2"/>
  <c r="J1755" i="2"/>
  <c r="G1595" i="2"/>
  <c r="H1595" i="2" s="1"/>
  <c r="N1595" i="2"/>
  <c r="M1595" i="2"/>
  <c r="L1595" i="2"/>
  <c r="K1595" i="2"/>
  <c r="J1595" i="2"/>
  <c r="G1435" i="2"/>
  <c r="H1435" i="2" s="1"/>
  <c r="N1435" i="2"/>
  <c r="M1435" i="2"/>
  <c r="L1435" i="2"/>
  <c r="K1435" i="2"/>
  <c r="J1435" i="2"/>
  <c r="G1235" i="2"/>
  <c r="H1235" i="2" s="1"/>
  <c r="N1235" i="2"/>
  <c r="M1235" i="2"/>
  <c r="L1235" i="2"/>
  <c r="K1235" i="2"/>
  <c r="J1235" i="2"/>
  <c r="G1075" i="2"/>
  <c r="H1075" i="2" s="1"/>
  <c r="N1075" i="2"/>
  <c r="M1075" i="2"/>
  <c r="L1075" i="2"/>
  <c r="K1075" i="2"/>
  <c r="J1075" i="2"/>
  <c r="G915" i="2"/>
  <c r="H915" i="2" s="1"/>
  <c r="N915" i="2"/>
  <c r="M915" i="2"/>
  <c r="L915" i="2"/>
  <c r="K915" i="2"/>
  <c r="J915" i="2"/>
  <c r="G755" i="2"/>
  <c r="H755" i="2" s="1"/>
  <c r="N755" i="2"/>
  <c r="M755" i="2"/>
  <c r="L755" i="2"/>
  <c r="K755" i="2"/>
  <c r="J755" i="2"/>
  <c r="G595" i="2"/>
  <c r="H595" i="2" s="1"/>
  <c r="N595" i="2"/>
  <c r="M595" i="2"/>
  <c r="L595" i="2"/>
  <c r="K595" i="2"/>
  <c r="J595" i="2"/>
  <c r="G435" i="2"/>
  <c r="H435" i="2" s="1"/>
  <c r="N435" i="2"/>
  <c r="M435" i="2"/>
  <c r="L435" i="2"/>
  <c r="K435" i="2"/>
  <c r="J435" i="2"/>
  <c r="G275" i="2"/>
  <c r="H275" i="2" s="1"/>
  <c r="N275" i="2"/>
  <c r="M275" i="2"/>
  <c r="L275" i="2"/>
  <c r="K275" i="2"/>
  <c r="J275" i="2"/>
  <c r="I275" i="2"/>
  <c r="G115" i="2"/>
  <c r="H115" i="2" s="1"/>
  <c r="N115" i="2"/>
  <c r="M115" i="2"/>
  <c r="L115" i="2"/>
  <c r="K115" i="2"/>
  <c r="J115" i="2"/>
  <c r="I115" i="2"/>
  <c r="G2516" i="2"/>
  <c r="H2516" i="2" s="1"/>
  <c r="N2516" i="2"/>
  <c r="M2516" i="2"/>
  <c r="L2516" i="2"/>
  <c r="J2516" i="2"/>
  <c r="K2516" i="2"/>
  <c r="G2356" i="2"/>
  <c r="H2356" i="2" s="1"/>
  <c r="N2356" i="2"/>
  <c r="M2356" i="2"/>
  <c r="L2356" i="2"/>
  <c r="J2356" i="2"/>
  <c r="K2356" i="2"/>
  <c r="G2196" i="2"/>
  <c r="H2196" i="2" s="1"/>
  <c r="N2196" i="2"/>
  <c r="M2196" i="2"/>
  <c r="L2196" i="2"/>
  <c r="K2196" i="2"/>
  <c r="J2196" i="2"/>
  <c r="G1996" i="2"/>
  <c r="H1996" i="2" s="1"/>
  <c r="N1996" i="2"/>
  <c r="M1996" i="2"/>
  <c r="L1996" i="2"/>
  <c r="K1996" i="2"/>
  <c r="J1996" i="2"/>
  <c r="G1836" i="2"/>
  <c r="H1836" i="2" s="1"/>
  <c r="N1836" i="2"/>
  <c r="M1836" i="2"/>
  <c r="L1836" i="2"/>
  <c r="K1836" i="2"/>
  <c r="J1836" i="2"/>
  <c r="G1716" i="2"/>
  <c r="H1716" i="2" s="1"/>
  <c r="N1716" i="2"/>
  <c r="M1716" i="2"/>
  <c r="L1716" i="2"/>
  <c r="K1716" i="2"/>
  <c r="J1716" i="2"/>
  <c r="G1556" i="2"/>
  <c r="H1556" i="2" s="1"/>
  <c r="N1556" i="2"/>
  <c r="M1556" i="2"/>
  <c r="L1556" i="2"/>
  <c r="K1556" i="2"/>
  <c r="J1556" i="2"/>
  <c r="G1396" i="2"/>
  <c r="H1396" i="2" s="1"/>
  <c r="N1396" i="2"/>
  <c r="M1396" i="2"/>
  <c r="L1396" i="2"/>
  <c r="K1396" i="2"/>
  <c r="J1396" i="2"/>
  <c r="G1196" i="2"/>
  <c r="H1196" i="2" s="1"/>
  <c r="N1196" i="2"/>
  <c r="M1196" i="2"/>
  <c r="L1196" i="2"/>
  <c r="K1196" i="2"/>
  <c r="J1196" i="2"/>
  <c r="G1036" i="2"/>
  <c r="H1036" i="2" s="1"/>
  <c r="N1036" i="2"/>
  <c r="M1036" i="2"/>
  <c r="L1036" i="2"/>
  <c r="K1036" i="2"/>
  <c r="J1036" i="2"/>
  <c r="G876" i="2"/>
  <c r="H876" i="2" s="1"/>
  <c r="N876" i="2"/>
  <c r="M876" i="2"/>
  <c r="L876" i="2"/>
  <c r="K876" i="2"/>
  <c r="J876" i="2"/>
  <c r="G716" i="2"/>
  <c r="H716" i="2" s="1"/>
  <c r="N716" i="2"/>
  <c r="M716" i="2"/>
  <c r="L716" i="2"/>
  <c r="K716" i="2"/>
  <c r="J716" i="2"/>
  <c r="G556" i="2"/>
  <c r="H556" i="2" s="1"/>
  <c r="N556" i="2"/>
  <c r="M556" i="2"/>
  <c r="L556" i="2"/>
  <c r="K556" i="2"/>
  <c r="J556" i="2"/>
  <c r="G396" i="2"/>
  <c r="H396" i="2" s="1"/>
  <c r="N396" i="2"/>
  <c r="M396" i="2"/>
  <c r="L396" i="2"/>
  <c r="K396" i="2"/>
  <c r="J396" i="2"/>
  <c r="G236" i="2"/>
  <c r="H236" i="2" s="1"/>
  <c r="N236" i="2"/>
  <c r="M236" i="2"/>
  <c r="L236" i="2"/>
  <c r="K236" i="2"/>
  <c r="J236" i="2"/>
  <c r="G76" i="2"/>
  <c r="H76" i="2" s="1"/>
  <c r="N76" i="2"/>
  <c r="M76" i="2"/>
  <c r="L76" i="2"/>
  <c r="K76" i="2"/>
  <c r="J76" i="2"/>
  <c r="G2477" i="2"/>
  <c r="H2477" i="2" s="1"/>
  <c r="N2477" i="2"/>
  <c r="M2477" i="2"/>
  <c r="L2477" i="2"/>
  <c r="K2477" i="2"/>
  <c r="G2317" i="2"/>
  <c r="H2317" i="2" s="1"/>
  <c r="N2317" i="2"/>
  <c r="M2317" i="2"/>
  <c r="L2317" i="2"/>
  <c r="K2317" i="2"/>
  <c r="G2157" i="2"/>
  <c r="H2157" i="2" s="1"/>
  <c r="N2157" i="2"/>
  <c r="M2157" i="2"/>
  <c r="L2157" i="2"/>
  <c r="K2157" i="2"/>
  <c r="J2157" i="2"/>
  <c r="G1957" i="2"/>
  <c r="H1957" i="2" s="1"/>
  <c r="N1957" i="2"/>
  <c r="M1957" i="2"/>
  <c r="L1957" i="2"/>
  <c r="K1957" i="2"/>
  <c r="J1957" i="2"/>
  <c r="G2037" i="2"/>
  <c r="H2037" i="2" s="1"/>
  <c r="N2037" i="2"/>
  <c r="M2037" i="2"/>
  <c r="L2037" i="2"/>
  <c r="K2037" i="2"/>
  <c r="J2037" i="2"/>
  <c r="G1677" i="2"/>
  <c r="H1677" i="2" s="1"/>
  <c r="N1677" i="2"/>
  <c r="M1677" i="2"/>
  <c r="L1677" i="2"/>
  <c r="K1677" i="2"/>
  <c r="J1677" i="2"/>
  <c r="G1517" i="2"/>
  <c r="H1517" i="2" s="1"/>
  <c r="N1517" i="2"/>
  <c r="M1517" i="2"/>
  <c r="L1517" i="2"/>
  <c r="K1517" i="2"/>
  <c r="J1517" i="2"/>
  <c r="G1357" i="2"/>
  <c r="H1357" i="2" s="1"/>
  <c r="N1357" i="2"/>
  <c r="M1357" i="2"/>
  <c r="L1357" i="2"/>
  <c r="K1357" i="2"/>
  <c r="J1357" i="2"/>
  <c r="G1157" i="2"/>
  <c r="H1157" i="2" s="1"/>
  <c r="N1157" i="2"/>
  <c r="M1157" i="2"/>
  <c r="L1157" i="2"/>
  <c r="K1157" i="2"/>
  <c r="J1157" i="2"/>
  <c r="G997" i="2"/>
  <c r="H997" i="2" s="1"/>
  <c r="N997" i="2"/>
  <c r="M997" i="2"/>
  <c r="L997" i="2"/>
  <c r="K997" i="2"/>
  <c r="J997" i="2"/>
  <c r="G837" i="2"/>
  <c r="H837" i="2" s="1"/>
  <c r="N837" i="2"/>
  <c r="M837" i="2"/>
  <c r="L837" i="2"/>
  <c r="K837" i="2"/>
  <c r="J837" i="2"/>
  <c r="G677" i="2"/>
  <c r="H677" i="2" s="1"/>
  <c r="N677" i="2"/>
  <c r="M677" i="2"/>
  <c r="L677" i="2"/>
  <c r="K677" i="2"/>
  <c r="J677" i="2"/>
  <c r="G517" i="2"/>
  <c r="H517" i="2" s="1"/>
  <c r="N517" i="2"/>
  <c r="M517" i="2"/>
  <c r="L517" i="2"/>
  <c r="K517" i="2"/>
  <c r="J517" i="2"/>
  <c r="G357" i="2"/>
  <c r="H357" i="2" s="1"/>
  <c r="N357" i="2"/>
  <c r="M357" i="2"/>
  <c r="L357" i="2"/>
  <c r="K357" i="2"/>
  <c r="J357" i="2"/>
  <c r="G197" i="2"/>
  <c r="H197" i="2" s="1"/>
  <c r="N197" i="2"/>
  <c r="M197" i="2"/>
  <c r="L197" i="2"/>
  <c r="K197" i="2"/>
  <c r="J197" i="2"/>
  <c r="G37" i="2"/>
  <c r="H37" i="2" s="1"/>
  <c r="N37" i="2"/>
  <c r="M37" i="2"/>
  <c r="L37" i="2"/>
  <c r="K37" i="2"/>
  <c r="J37" i="2"/>
  <c r="G2438" i="2"/>
  <c r="H2438" i="2" s="1"/>
  <c r="N2438" i="2"/>
  <c r="M2438" i="2"/>
  <c r="L2438" i="2"/>
  <c r="K2438" i="2"/>
  <c r="G2278" i="2"/>
  <c r="H2278" i="2" s="1"/>
  <c r="N2278" i="2"/>
  <c r="M2278" i="2"/>
  <c r="L2278" i="2"/>
  <c r="K2278" i="2"/>
  <c r="G2118" i="2"/>
  <c r="H2118" i="2" s="1"/>
  <c r="N2118" i="2"/>
  <c r="M2118" i="2"/>
  <c r="L2118" i="2"/>
  <c r="K2118" i="2"/>
  <c r="J2118" i="2"/>
  <c r="G1918" i="2"/>
  <c r="H1918" i="2" s="1"/>
  <c r="N1918" i="2"/>
  <c r="M1918" i="2"/>
  <c r="L1918" i="2"/>
  <c r="K1918" i="2"/>
  <c r="J1918" i="2"/>
  <c r="G1798" i="2"/>
  <c r="H1798" i="2" s="1"/>
  <c r="N1798" i="2"/>
  <c r="M1798" i="2"/>
  <c r="L1798" i="2"/>
  <c r="K1798" i="2"/>
  <c r="J1798" i="2"/>
  <c r="G1638" i="2"/>
  <c r="H1638" i="2" s="1"/>
  <c r="N1638" i="2"/>
  <c r="M1638" i="2"/>
  <c r="L1638" i="2"/>
  <c r="K1638" i="2"/>
  <c r="J1638" i="2"/>
  <c r="G1478" i="2"/>
  <c r="H1478" i="2" s="1"/>
  <c r="N1478" i="2"/>
  <c r="M1478" i="2"/>
  <c r="L1478" i="2"/>
  <c r="K1478" i="2"/>
  <c r="J1478" i="2"/>
  <c r="G1318" i="2"/>
  <c r="H1318" i="2" s="1"/>
  <c r="N1318" i="2"/>
  <c r="M1318" i="2"/>
  <c r="L1318" i="2"/>
  <c r="K1318" i="2"/>
  <c r="J1318" i="2"/>
  <c r="G1118" i="2"/>
  <c r="H1118" i="2" s="1"/>
  <c r="N1118" i="2"/>
  <c r="M1118" i="2"/>
  <c r="L1118" i="2"/>
  <c r="K1118" i="2"/>
  <c r="J1118" i="2"/>
  <c r="G958" i="2"/>
  <c r="H958" i="2" s="1"/>
  <c r="N958" i="2"/>
  <c r="M958" i="2"/>
  <c r="L958" i="2"/>
  <c r="K958" i="2"/>
  <c r="J958" i="2"/>
  <c r="G798" i="2"/>
  <c r="H798" i="2" s="1"/>
  <c r="N798" i="2"/>
  <c r="M798" i="2"/>
  <c r="L798" i="2"/>
  <c r="K798" i="2"/>
  <c r="J798" i="2"/>
  <c r="G638" i="2"/>
  <c r="H638" i="2" s="1"/>
  <c r="N638" i="2"/>
  <c r="M638" i="2"/>
  <c r="L638" i="2"/>
  <c r="K638" i="2"/>
  <c r="J638" i="2"/>
  <c r="G478" i="2"/>
  <c r="H478" i="2" s="1"/>
  <c r="N478" i="2"/>
  <c r="M478" i="2"/>
  <c r="L478" i="2"/>
  <c r="K478" i="2"/>
  <c r="J478" i="2"/>
  <c r="G318" i="2"/>
  <c r="H318" i="2" s="1"/>
  <c r="N318" i="2"/>
  <c r="M318" i="2"/>
  <c r="L318" i="2"/>
  <c r="K318" i="2"/>
  <c r="J318" i="2"/>
  <c r="I318" i="2"/>
  <c r="G158" i="2"/>
  <c r="H158" i="2" s="1"/>
  <c r="N158" i="2"/>
  <c r="M158" i="2"/>
  <c r="L158" i="2"/>
  <c r="K158" i="2"/>
  <c r="J158" i="2"/>
  <c r="I158" i="2"/>
  <c r="G1278" i="2"/>
  <c r="H1278" i="2" s="1"/>
  <c r="N1278" i="2"/>
  <c r="M1278" i="2"/>
  <c r="L1278" i="2"/>
  <c r="K1278" i="2"/>
  <c r="J1278" i="2"/>
  <c r="G2399" i="2"/>
  <c r="H2399" i="2" s="1"/>
  <c r="N2399" i="2"/>
  <c r="M2399" i="2"/>
  <c r="L2399" i="2"/>
  <c r="J2399" i="2"/>
  <c r="K2399" i="2"/>
  <c r="G2239" i="2"/>
  <c r="H2239" i="2" s="1"/>
  <c r="N2239" i="2"/>
  <c r="M2239" i="2"/>
  <c r="L2239" i="2"/>
  <c r="K2239" i="2"/>
  <c r="J2239" i="2"/>
  <c r="G2079" i="2"/>
  <c r="H2079" i="2" s="1"/>
  <c r="N2079" i="2"/>
  <c r="M2079" i="2"/>
  <c r="L2079" i="2"/>
  <c r="K2079" i="2"/>
  <c r="J2079" i="2"/>
  <c r="G1879" i="2"/>
  <c r="H1879" i="2" s="1"/>
  <c r="N1879" i="2"/>
  <c r="M1879" i="2"/>
  <c r="L1879" i="2"/>
  <c r="K1879" i="2"/>
  <c r="J1879" i="2"/>
  <c r="G1759" i="2"/>
  <c r="H1759" i="2" s="1"/>
  <c r="N1759" i="2"/>
  <c r="M1759" i="2"/>
  <c r="L1759" i="2"/>
  <c r="K1759" i="2"/>
  <c r="J1759" i="2"/>
  <c r="G1599" i="2"/>
  <c r="H1599" i="2" s="1"/>
  <c r="N1599" i="2"/>
  <c r="M1599" i="2"/>
  <c r="L1599" i="2"/>
  <c r="K1599" i="2"/>
  <c r="J1599" i="2"/>
  <c r="G1439" i="2"/>
  <c r="H1439" i="2" s="1"/>
  <c r="N1439" i="2"/>
  <c r="M1439" i="2"/>
  <c r="L1439" i="2"/>
  <c r="K1439" i="2"/>
  <c r="J1439" i="2"/>
  <c r="G1239" i="2"/>
  <c r="H1239" i="2" s="1"/>
  <c r="N1239" i="2"/>
  <c r="M1239" i="2"/>
  <c r="L1239" i="2"/>
  <c r="K1239" i="2"/>
  <c r="J1239" i="2"/>
  <c r="G1079" i="2"/>
  <c r="H1079" i="2" s="1"/>
  <c r="N1079" i="2"/>
  <c r="M1079" i="2"/>
  <c r="L1079" i="2"/>
  <c r="K1079" i="2"/>
  <c r="J1079" i="2"/>
  <c r="G919" i="2"/>
  <c r="H919" i="2" s="1"/>
  <c r="N919" i="2"/>
  <c r="M919" i="2"/>
  <c r="L919" i="2"/>
  <c r="K919" i="2"/>
  <c r="J919" i="2"/>
  <c r="G759" i="2"/>
  <c r="H759" i="2" s="1"/>
  <c r="N759" i="2"/>
  <c r="M759" i="2"/>
  <c r="L759" i="2"/>
  <c r="K759" i="2"/>
  <c r="J759" i="2"/>
  <c r="G599" i="2"/>
  <c r="H599" i="2" s="1"/>
  <c r="N599" i="2"/>
  <c r="M599" i="2"/>
  <c r="L599" i="2"/>
  <c r="K599" i="2"/>
  <c r="J599" i="2"/>
  <c r="G439" i="2"/>
  <c r="H439" i="2" s="1"/>
  <c r="N439" i="2"/>
  <c r="M439" i="2"/>
  <c r="L439" i="2"/>
  <c r="K439" i="2"/>
  <c r="J439" i="2"/>
  <c r="G279" i="2"/>
  <c r="H279" i="2" s="1"/>
  <c r="N279" i="2"/>
  <c r="M279" i="2"/>
  <c r="L279" i="2"/>
  <c r="K279" i="2"/>
  <c r="J279" i="2"/>
  <c r="I279" i="2"/>
  <c r="G119" i="2"/>
  <c r="H119" i="2" s="1"/>
  <c r="N119" i="2"/>
  <c r="M119" i="2"/>
  <c r="L119" i="2"/>
  <c r="K119" i="2"/>
  <c r="J119" i="2"/>
  <c r="I119" i="2"/>
  <c r="G2520" i="2"/>
  <c r="H2520" i="2" s="1"/>
  <c r="N2520" i="2"/>
  <c r="M2520" i="2"/>
  <c r="L2520" i="2"/>
  <c r="J2520" i="2"/>
  <c r="K2520" i="2"/>
  <c r="G2360" i="2"/>
  <c r="H2360" i="2" s="1"/>
  <c r="N2360" i="2"/>
  <c r="M2360" i="2"/>
  <c r="L2360" i="2"/>
  <c r="J2360" i="2"/>
  <c r="K2360" i="2"/>
  <c r="G2200" i="2"/>
  <c r="H2200" i="2" s="1"/>
  <c r="N2200" i="2"/>
  <c r="M2200" i="2"/>
  <c r="L2200" i="2"/>
  <c r="K2200" i="2"/>
  <c r="J2200" i="2"/>
  <c r="G2000" i="2"/>
  <c r="H2000" i="2" s="1"/>
  <c r="N2000" i="2"/>
  <c r="M2000" i="2"/>
  <c r="L2000" i="2"/>
  <c r="K2000" i="2"/>
  <c r="J2000" i="2"/>
  <c r="G1840" i="2"/>
  <c r="H1840" i="2" s="1"/>
  <c r="N1840" i="2"/>
  <c r="M1840" i="2"/>
  <c r="L1840" i="2"/>
  <c r="K1840" i="2"/>
  <c r="J1840" i="2"/>
  <c r="G1720" i="2"/>
  <c r="H1720" i="2" s="1"/>
  <c r="N1720" i="2"/>
  <c r="M1720" i="2"/>
  <c r="L1720" i="2"/>
  <c r="K1720" i="2"/>
  <c r="J1720" i="2"/>
  <c r="G1560" i="2"/>
  <c r="H1560" i="2" s="1"/>
  <c r="N1560" i="2"/>
  <c r="M1560" i="2"/>
  <c r="L1560" i="2"/>
  <c r="K1560" i="2"/>
  <c r="J1560" i="2"/>
  <c r="G1400" i="2"/>
  <c r="H1400" i="2" s="1"/>
  <c r="N1400" i="2"/>
  <c r="M1400" i="2"/>
  <c r="L1400" i="2"/>
  <c r="K1400" i="2"/>
  <c r="J1400" i="2"/>
  <c r="G1200" i="2"/>
  <c r="H1200" i="2" s="1"/>
  <c r="N1200" i="2"/>
  <c r="M1200" i="2"/>
  <c r="L1200" i="2"/>
  <c r="K1200" i="2"/>
  <c r="J1200" i="2"/>
  <c r="G1040" i="2"/>
  <c r="H1040" i="2" s="1"/>
  <c r="N1040" i="2"/>
  <c r="M1040" i="2"/>
  <c r="L1040" i="2"/>
  <c r="K1040" i="2"/>
  <c r="J1040" i="2"/>
  <c r="G880" i="2"/>
  <c r="H880" i="2" s="1"/>
  <c r="N880" i="2"/>
  <c r="M880" i="2"/>
  <c r="L880" i="2"/>
  <c r="K880" i="2"/>
  <c r="J880" i="2"/>
  <c r="G720" i="2"/>
  <c r="H720" i="2" s="1"/>
  <c r="N720" i="2"/>
  <c r="M720" i="2"/>
  <c r="L720" i="2"/>
  <c r="K720" i="2"/>
  <c r="J720" i="2"/>
  <c r="G560" i="2"/>
  <c r="H560" i="2" s="1"/>
  <c r="N560" i="2"/>
  <c r="M560" i="2"/>
  <c r="L560" i="2"/>
  <c r="K560" i="2"/>
  <c r="J560" i="2"/>
  <c r="G400" i="2"/>
  <c r="H400" i="2" s="1"/>
  <c r="N400" i="2"/>
  <c r="M400" i="2"/>
  <c r="L400" i="2"/>
  <c r="K400" i="2"/>
  <c r="J400" i="2"/>
  <c r="G240" i="2"/>
  <c r="H240" i="2" s="1"/>
  <c r="N240" i="2"/>
  <c r="M240" i="2"/>
  <c r="L240" i="2"/>
  <c r="K240" i="2"/>
  <c r="J240" i="2"/>
  <c r="G80" i="2"/>
  <c r="H80" i="2" s="1"/>
  <c r="N80" i="2"/>
  <c r="M80" i="2"/>
  <c r="L80" i="2"/>
  <c r="K80" i="2"/>
  <c r="J80" i="2"/>
  <c r="G2481" i="2"/>
  <c r="H2481" i="2" s="1"/>
  <c r="N2481" i="2"/>
  <c r="M2481" i="2"/>
  <c r="L2481" i="2"/>
  <c r="K2481" i="2"/>
  <c r="G2321" i="2"/>
  <c r="H2321" i="2" s="1"/>
  <c r="N2321" i="2"/>
  <c r="L2321" i="2"/>
  <c r="M2321" i="2"/>
  <c r="K2321" i="2"/>
  <c r="G2161" i="2"/>
  <c r="H2161" i="2" s="1"/>
  <c r="N2161" i="2"/>
  <c r="L2161" i="2"/>
  <c r="M2161" i="2"/>
  <c r="K2161" i="2"/>
  <c r="J2161" i="2"/>
  <c r="G1961" i="2"/>
  <c r="H1961" i="2" s="1"/>
  <c r="N1961" i="2"/>
  <c r="M1961" i="2"/>
  <c r="L1961" i="2"/>
  <c r="K1961" i="2"/>
  <c r="J1961" i="2"/>
  <c r="G2041" i="2"/>
  <c r="H2041" i="2" s="1"/>
  <c r="N2041" i="2"/>
  <c r="M2041" i="2"/>
  <c r="L2041" i="2"/>
  <c r="K2041" i="2"/>
  <c r="J2041" i="2"/>
  <c r="G1681" i="2"/>
  <c r="H1681" i="2" s="1"/>
  <c r="N1681" i="2"/>
  <c r="M1681" i="2"/>
  <c r="L1681" i="2"/>
  <c r="K1681" i="2"/>
  <c r="J1681" i="2"/>
  <c r="G1521" i="2"/>
  <c r="H1521" i="2" s="1"/>
  <c r="N1521" i="2"/>
  <c r="M1521" i="2"/>
  <c r="L1521" i="2"/>
  <c r="K1521" i="2"/>
  <c r="J1521" i="2"/>
  <c r="G1361" i="2"/>
  <c r="H1361" i="2" s="1"/>
  <c r="N1361" i="2"/>
  <c r="M1361" i="2"/>
  <c r="L1361" i="2"/>
  <c r="K1361" i="2"/>
  <c r="J1361" i="2"/>
  <c r="G1161" i="2"/>
  <c r="H1161" i="2" s="1"/>
  <c r="N1161" i="2"/>
  <c r="M1161" i="2"/>
  <c r="L1161" i="2"/>
  <c r="K1161" i="2"/>
  <c r="J1161" i="2"/>
  <c r="G1001" i="2"/>
  <c r="H1001" i="2" s="1"/>
  <c r="N1001" i="2"/>
  <c r="M1001" i="2"/>
  <c r="L1001" i="2"/>
  <c r="K1001" i="2"/>
  <c r="J1001" i="2"/>
  <c r="G841" i="2"/>
  <c r="H841" i="2" s="1"/>
  <c r="N841" i="2"/>
  <c r="M841" i="2"/>
  <c r="L841" i="2"/>
  <c r="K841" i="2"/>
  <c r="J841" i="2"/>
  <c r="G681" i="2"/>
  <c r="H681" i="2" s="1"/>
  <c r="N681" i="2"/>
  <c r="M681" i="2"/>
  <c r="L681" i="2"/>
  <c r="K681" i="2"/>
  <c r="J681" i="2"/>
  <c r="G521" i="2"/>
  <c r="H521" i="2" s="1"/>
  <c r="N521" i="2"/>
  <c r="M521" i="2"/>
  <c r="L521" i="2"/>
  <c r="K521" i="2"/>
  <c r="J521" i="2"/>
  <c r="G361" i="2"/>
  <c r="H361" i="2" s="1"/>
  <c r="N361" i="2"/>
  <c r="M361" i="2"/>
  <c r="L361" i="2"/>
  <c r="K361" i="2"/>
  <c r="J361" i="2"/>
  <c r="G201" i="2"/>
  <c r="H201" i="2" s="1"/>
  <c r="N201" i="2"/>
  <c r="M201" i="2"/>
  <c r="L201" i="2"/>
  <c r="K201" i="2"/>
  <c r="J201" i="2"/>
  <c r="G41" i="2"/>
  <c r="H41" i="2" s="1"/>
  <c r="N41" i="2"/>
  <c r="M41" i="2"/>
  <c r="L41" i="2"/>
  <c r="K41" i="2"/>
  <c r="J41" i="2"/>
  <c r="I2520" i="2"/>
  <c r="I2516" i="2"/>
  <c r="I2512" i="2"/>
  <c r="I2508" i="2"/>
  <c r="I2504" i="2"/>
  <c r="I2500" i="2"/>
  <c r="I2496" i="2"/>
  <c r="I2492" i="2"/>
  <c r="I2488" i="2"/>
  <c r="I2484" i="2"/>
  <c r="I2400" i="2"/>
  <c r="I2396" i="2"/>
  <c r="I2392" i="2"/>
  <c r="I2388" i="2"/>
  <c r="I2384" i="2"/>
  <c r="I2380" i="2"/>
  <c r="I2376" i="2"/>
  <c r="I2368" i="2"/>
  <c r="I2364" i="2"/>
  <c r="I2360" i="2"/>
  <c r="I2356" i="2"/>
  <c r="I2352" i="2"/>
  <c r="I2348" i="2"/>
  <c r="I2344" i="2"/>
  <c r="I2340" i="2"/>
  <c r="I2336" i="2"/>
  <c r="I2332" i="2"/>
  <c r="I2328" i="2"/>
  <c r="I2324" i="2"/>
  <c r="I2240" i="2"/>
  <c r="I2236" i="2"/>
  <c r="I2232" i="2"/>
  <c r="I2228" i="2"/>
  <c r="I2224" i="2"/>
  <c r="I2220" i="2"/>
  <c r="I2212" i="2"/>
  <c r="I2200" i="2"/>
  <c r="I2196" i="2"/>
  <c r="I2192" i="2"/>
  <c r="I2188" i="2"/>
  <c r="I2184" i="2"/>
  <c r="I2180" i="2"/>
  <c r="I2176" i="2"/>
  <c r="I2172" i="2"/>
  <c r="I2168" i="2"/>
  <c r="I2164" i="2"/>
  <c r="I2080" i="2"/>
  <c r="I2076" i="2"/>
  <c r="I2072" i="2"/>
  <c r="I2068" i="2"/>
  <c r="I2064" i="2"/>
  <c r="I2060" i="2"/>
  <c r="I2000" i="2"/>
  <c r="I1996" i="2"/>
  <c r="I1992" i="2"/>
  <c r="I1988" i="2"/>
  <c r="I1984" i="2"/>
  <c r="I1980" i="2"/>
  <c r="I1976" i="2"/>
  <c r="I1972" i="2"/>
  <c r="I1968" i="2"/>
  <c r="I1964" i="2"/>
  <c r="I1880" i="2"/>
  <c r="I1876" i="2"/>
  <c r="I1872" i="2"/>
  <c r="I1868" i="2"/>
  <c r="I1864" i="2"/>
  <c r="I1860" i="2"/>
  <c r="I1856" i="2"/>
  <c r="I1852" i="2"/>
  <c r="I1848" i="2"/>
  <c r="I1844" i="2"/>
  <c r="I1840" i="2"/>
  <c r="I1836" i="2"/>
  <c r="I1832" i="2"/>
  <c r="I1828" i="2"/>
  <c r="I1824" i="2"/>
  <c r="I1820" i="2"/>
  <c r="I1816" i="2"/>
  <c r="I1812" i="2"/>
  <c r="I1808" i="2"/>
  <c r="I1804" i="2"/>
  <c r="I1760" i="2"/>
  <c r="I1756" i="2"/>
  <c r="I1752" i="2"/>
  <c r="I1748" i="2"/>
  <c r="I1744" i="2"/>
  <c r="I1740" i="2"/>
  <c r="I1720" i="2"/>
  <c r="I1716" i="2"/>
  <c r="I1712" i="2"/>
  <c r="I1708" i="2"/>
  <c r="I1704" i="2"/>
  <c r="I1700" i="2"/>
  <c r="I1696" i="2"/>
  <c r="I1692" i="2"/>
  <c r="I1688" i="2"/>
  <c r="I1684" i="2"/>
  <c r="I1600" i="2"/>
  <c r="I1596" i="2"/>
  <c r="I1592" i="2"/>
  <c r="I1588" i="2"/>
  <c r="I1584" i="2"/>
  <c r="I1580" i="2"/>
  <c r="I1576" i="2"/>
  <c r="I1560" i="2"/>
  <c r="I1556" i="2"/>
  <c r="I1552" i="2"/>
  <c r="I1548" i="2"/>
  <c r="I1544" i="2"/>
  <c r="I1540" i="2"/>
  <c r="I1536" i="2"/>
  <c r="I1532" i="2"/>
  <c r="I1528" i="2"/>
  <c r="I1524" i="2"/>
  <c r="I1440" i="2"/>
  <c r="I1436" i="2"/>
  <c r="I1432" i="2"/>
  <c r="I1428" i="2"/>
  <c r="I1424" i="2"/>
  <c r="I1420" i="2"/>
  <c r="I1412" i="2"/>
  <c r="I1408" i="2"/>
  <c r="I1404" i="2"/>
  <c r="I1400" i="2"/>
  <c r="I1396" i="2"/>
  <c r="I1392" i="2"/>
  <c r="I1388" i="2"/>
  <c r="I1384" i="2"/>
  <c r="I1380" i="2"/>
  <c r="I1376" i="2"/>
  <c r="I1372" i="2"/>
  <c r="I1368" i="2"/>
  <c r="I1364" i="2"/>
  <c r="I1240" i="2"/>
  <c r="I1236" i="2"/>
  <c r="I1232" i="2"/>
  <c r="I1228" i="2"/>
  <c r="I1224" i="2"/>
  <c r="I1220" i="2"/>
  <c r="I1216" i="2"/>
  <c r="I1200" i="2"/>
  <c r="I1196" i="2"/>
  <c r="I1192" i="2"/>
  <c r="I1188" i="2"/>
  <c r="I1184" i="2"/>
  <c r="I1180" i="2"/>
  <c r="I1176" i="2"/>
  <c r="I1172" i="2"/>
  <c r="I1168" i="2"/>
  <c r="I1164" i="2"/>
  <c r="I1080" i="2"/>
  <c r="I1076" i="2"/>
  <c r="I1072" i="2"/>
  <c r="I1068" i="2"/>
  <c r="I1064" i="2"/>
  <c r="I1060" i="2"/>
  <c r="I1044" i="2"/>
  <c r="I1040" i="2"/>
  <c r="I1036" i="2"/>
  <c r="I1032" i="2"/>
  <c r="I1028" i="2"/>
  <c r="I1024" i="2"/>
  <c r="I1020" i="2"/>
  <c r="I1016" i="2"/>
  <c r="I1012" i="2"/>
  <c r="I1008" i="2"/>
  <c r="I1004" i="2"/>
  <c r="I920" i="2"/>
  <c r="I916" i="2"/>
  <c r="I912" i="2"/>
  <c r="I908" i="2"/>
  <c r="I904" i="2"/>
  <c r="I900" i="2"/>
  <c r="I896" i="2"/>
  <c r="I892" i="2"/>
  <c r="I888" i="2"/>
  <c r="I884" i="2"/>
  <c r="I880" i="2"/>
  <c r="I876" i="2"/>
  <c r="I872" i="2"/>
  <c r="I868" i="2"/>
  <c r="I864" i="2"/>
  <c r="I860" i="2"/>
  <c r="I856" i="2"/>
  <c r="I852" i="2"/>
  <c r="I848" i="2"/>
  <c r="I844" i="2"/>
  <c r="I760" i="2"/>
  <c r="I756" i="2"/>
  <c r="I752" i="2"/>
  <c r="I748" i="2"/>
  <c r="I744" i="2"/>
  <c r="I740" i="2"/>
  <c r="I720" i="2"/>
  <c r="I716" i="2"/>
  <c r="I712" i="2"/>
  <c r="I708" i="2"/>
  <c r="I704" i="2"/>
  <c r="I700" i="2"/>
  <c r="I696" i="2"/>
  <c r="I692" i="2"/>
  <c r="I688" i="2"/>
  <c r="I684" i="2"/>
  <c r="I600" i="2"/>
  <c r="I596" i="2"/>
  <c r="I592" i="2"/>
  <c r="I588" i="2"/>
  <c r="I584" i="2"/>
  <c r="I580" i="2"/>
  <c r="I576" i="2"/>
  <c r="I568" i="2"/>
  <c r="I560" i="2"/>
  <c r="I556" i="2"/>
  <c r="I552" i="2"/>
  <c r="I548" i="2"/>
  <c r="I544" i="2"/>
  <c r="I540" i="2"/>
  <c r="I536" i="2"/>
  <c r="I532" i="2"/>
  <c r="I528" i="2"/>
  <c r="I524" i="2"/>
  <c r="I440" i="2"/>
  <c r="I436" i="2"/>
  <c r="I432" i="2"/>
  <c r="I428" i="2"/>
  <c r="I424" i="2"/>
  <c r="I420" i="2"/>
  <c r="I412" i="2"/>
  <c r="I404" i="2"/>
  <c r="I400" i="2"/>
  <c r="I396" i="2"/>
  <c r="I392" i="2"/>
  <c r="I388" i="2"/>
  <c r="I384" i="2"/>
  <c r="I380" i="2"/>
  <c r="I376" i="2"/>
  <c r="I372" i="2"/>
  <c r="I368" i="2"/>
  <c r="I364" i="2"/>
  <c r="I337" i="2"/>
  <c r="I329" i="2"/>
  <c r="I241" i="2"/>
  <c r="I233" i="2"/>
  <c r="I225" i="2"/>
  <c r="I217" i="2"/>
  <c r="I201" i="2"/>
  <c r="I193" i="2"/>
  <c r="I185" i="2"/>
  <c r="I177" i="2"/>
  <c r="I169" i="2"/>
  <c r="I81" i="2"/>
  <c r="I73" i="2"/>
  <c r="I65" i="2"/>
  <c r="I57" i="2"/>
  <c r="I41" i="2"/>
  <c r="I33" i="2"/>
  <c r="I25" i="2"/>
  <c r="I17" i="2"/>
  <c r="I9" i="2"/>
  <c r="J3" i="2"/>
  <c r="J2474" i="2"/>
  <c r="J2466" i="2"/>
  <c r="J2458" i="2"/>
  <c r="J2434" i="2"/>
  <c r="J2426" i="2"/>
  <c r="J2418" i="2"/>
  <c r="J2410" i="2"/>
  <c r="J2314" i="2"/>
  <c r="J2306" i="2"/>
  <c r="J2298" i="2"/>
  <c r="J2282" i="2"/>
  <c r="J2274" i="2"/>
  <c r="J2266" i="2"/>
  <c r="J2258" i="2"/>
  <c r="J2250" i="2"/>
  <c r="G2002" i="2"/>
  <c r="H2002" i="2" s="1"/>
  <c r="N2002" i="2"/>
  <c r="M2002" i="2"/>
  <c r="K2002" i="2"/>
  <c r="L2002" i="2"/>
  <c r="J2002" i="2"/>
  <c r="G1322" i="2"/>
  <c r="H1322" i="2" s="1"/>
  <c r="N1322" i="2"/>
  <c r="M1322" i="2"/>
  <c r="L1322" i="2"/>
  <c r="K1322" i="2"/>
  <c r="J1322" i="2"/>
  <c r="G162" i="2"/>
  <c r="H162" i="2" s="1"/>
  <c r="N162" i="2"/>
  <c r="M162" i="2"/>
  <c r="L162" i="2"/>
  <c r="K162" i="2"/>
  <c r="J162" i="2"/>
  <c r="I162" i="2"/>
  <c r="G2243" i="2"/>
  <c r="H2243" i="2" s="1"/>
  <c r="N2243" i="2"/>
  <c r="M2243" i="2"/>
  <c r="K2243" i="2"/>
  <c r="L2243" i="2"/>
  <c r="J2243" i="2"/>
  <c r="G1763" i="2"/>
  <c r="H1763" i="2" s="1"/>
  <c r="N1763" i="2"/>
  <c r="M1763" i="2"/>
  <c r="K1763" i="2"/>
  <c r="L1763" i="2"/>
  <c r="J1763" i="2"/>
  <c r="G1283" i="2"/>
  <c r="H1283" i="2" s="1"/>
  <c r="N1283" i="2"/>
  <c r="M1283" i="2"/>
  <c r="L1283" i="2"/>
  <c r="K1283" i="2"/>
  <c r="J1283" i="2"/>
  <c r="G763" i="2"/>
  <c r="H763" i="2" s="1"/>
  <c r="N763" i="2"/>
  <c r="M763" i="2"/>
  <c r="L763" i="2"/>
  <c r="K763" i="2"/>
  <c r="J763" i="2"/>
  <c r="G283" i="2"/>
  <c r="H283" i="2" s="1"/>
  <c r="N283" i="2"/>
  <c r="M283" i="2"/>
  <c r="L283" i="2"/>
  <c r="K283" i="2"/>
  <c r="J283" i="2"/>
  <c r="I283" i="2"/>
  <c r="G1243" i="2"/>
  <c r="H1243" i="2" s="1"/>
  <c r="N1243" i="2"/>
  <c r="M1243" i="2"/>
  <c r="L1243" i="2"/>
  <c r="K1243" i="2"/>
  <c r="J1243" i="2"/>
  <c r="G2044" i="2"/>
  <c r="H2044" i="2" s="1"/>
  <c r="N2044" i="2"/>
  <c r="M2044" i="2"/>
  <c r="L2044" i="2"/>
  <c r="K2044" i="2"/>
  <c r="J2044" i="2"/>
  <c r="G1564" i="2"/>
  <c r="H1564" i="2" s="1"/>
  <c r="N1564" i="2"/>
  <c r="M1564" i="2"/>
  <c r="L1564" i="2"/>
  <c r="K1564" i="2"/>
  <c r="J1564" i="2"/>
  <c r="G1204" i="2"/>
  <c r="H1204" i="2" s="1"/>
  <c r="N1204" i="2"/>
  <c r="M1204" i="2"/>
  <c r="L1204" i="2"/>
  <c r="K1204" i="2"/>
  <c r="J1204" i="2"/>
  <c r="G564" i="2"/>
  <c r="H564" i="2" s="1"/>
  <c r="N564" i="2"/>
  <c r="M564" i="2"/>
  <c r="L564" i="2"/>
  <c r="K564" i="2"/>
  <c r="J564" i="2"/>
  <c r="G84" i="2"/>
  <c r="H84" i="2" s="1"/>
  <c r="N84" i="2"/>
  <c r="M84" i="2"/>
  <c r="L84" i="2"/>
  <c r="K84" i="2"/>
  <c r="J84" i="2"/>
  <c r="G2165" i="2"/>
  <c r="H2165" i="2" s="1"/>
  <c r="N2165" i="2"/>
  <c r="M2165" i="2"/>
  <c r="L2165" i="2"/>
  <c r="K2165" i="2"/>
  <c r="J2165" i="2"/>
  <c r="G1685" i="2"/>
  <c r="H1685" i="2" s="1"/>
  <c r="N1685" i="2"/>
  <c r="M1685" i="2"/>
  <c r="L1685" i="2"/>
  <c r="K1685" i="2"/>
  <c r="J1685" i="2"/>
  <c r="G1165" i="2"/>
  <c r="H1165" i="2" s="1"/>
  <c r="N1165" i="2"/>
  <c r="M1165" i="2"/>
  <c r="L1165" i="2"/>
  <c r="K1165" i="2"/>
  <c r="J1165" i="2"/>
  <c r="G685" i="2"/>
  <c r="H685" i="2" s="1"/>
  <c r="N685" i="2"/>
  <c r="M685" i="2"/>
  <c r="L685" i="2"/>
  <c r="K685" i="2"/>
  <c r="J685" i="2"/>
  <c r="G205" i="2"/>
  <c r="H205" i="2" s="1"/>
  <c r="N205" i="2"/>
  <c r="M205" i="2"/>
  <c r="L205" i="2"/>
  <c r="K205" i="2"/>
  <c r="J205" i="2"/>
  <c r="G2286" i="2"/>
  <c r="H2286" i="2" s="1"/>
  <c r="N2286" i="2"/>
  <c r="M2286" i="2"/>
  <c r="L2286" i="2"/>
  <c r="K2286" i="2"/>
  <c r="G2006" i="2"/>
  <c r="H2006" i="2" s="1"/>
  <c r="N2006" i="2"/>
  <c r="M2006" i="2"/>
  <c r="L2006" i="2"/>
  <c r="K2006" i="2"/>
  <c r="J2006" i="2"/>
  <c r="G1326" i="2"/>
  <c r="H1326" i="2" s="1"/>
  <c r="N1326" i="2"/>
  <c r="M1326" i="2"/>
  <c r="L1326" i="2"/>
  <c r="K1326" i="2"/>
  <c r="J1326" i="2"/>
  <c r="G806" i="2"/>
  <c r="H806" i="2" s="1"/>
  <c r="N806" i="2"/>
  <c r="M806" i="2"/>
  <c r="L806" i="2"/>
  <c r="K806" i="2"/>
  <c r="J806" i="2"/>
  <c r="G326" i="2"/>
  <c r="H326" i="2" s="1"/>
  <c r="N326" i="2"/>
  <c r="M326" i="2"/>
  <c r="L326" i="2"/>
  <c r="K326" i="2"/>
  <c r="J326" i="2"/>
  <c r="I326" i="2"/>
  <c r="G2407" i="2"/>
  <c r="H2407" i="2" s="1"/>
  <c r="N2407" i="2"/>
  <c r="M2407" i="2"/>
  <c r="L2407" i="2"/>
  <c r="J2407" i="2"/>
  <c r="K2407" i="2"/>
  <c r="G1887" i="2"/>
  <c r="H1887" i="2" s="1"/>
  <c r="N1887" i="2"/>
  <c r="M1887" i="2"/>
  <c r="L1887" i="2"/>
  <c r="K1887" i="2"/>
  <c r="J1887" i="2"/>
  <c r="G1447" i="2"/>
  <c r="H1447" i="2" s="1"/>
  <c r="N1447" i="2"/>
  <c r="M1447" i="2"/>
  <c r="L1447" i="2"/>
  <c r="K1447" i="2"/>
  <c r="J1447" i="2"/>
  <c r="G1087" i="2"/>
  <c r="H1087" i="2" s="1"/>
  <c r="N1087" i="2"/>
  <c r="M1087" i="2"/>
  <c r="L1087" i="2"/>
  <c r="K1087" i="2"/>
  <c r="J1087" i="2"/>
  <c r="G607" i="2"/>
  <c r="H607" i="2" s="1"/>
  <c r="N607" i="2"/>
  <c r="M607" i="2"/>
  <c r="L607" i="2"/>
  <c r="K607" i="2"/>
  <c r="J607" i="2"/>
  <c r="G447" i="2"/>
  <c r="H447" i="2" s="1"/>
  <c r="N447" i="2"/>
  <c r="M447" i="2"/>
  <c r="L447" i="2"/>
  <c r="K447" i="2"/>
  <c r="J447" i="2"/>
  <c r="G1247" i="2"/>
  <c r="H1247" i="2" s="1"/>
  <c r="N1247" i="2"/>
  <c r="M1247" i="2"/>
  <c r="L1247" i="2"/>
  <c r="K1247" i="2"/>
  <c r="J1247" i="2"/>
  <c r="G2048" i="2"/>
  <c r="H2048" i="2" s="1"/>
  <c r="N2048" i="2"/>
  <c r="M2048" i="2"/>
  <c r="L2048" i="2"/>
  <c r="K2048" i="2"/>
  <c r="J2048" i="2"/>
  <c r="G1728" i="2"/>
  <c r="H1728" i="2" s="1"/>
  <c r="N1728" i="2"/>
  <c r="M1728" i="2"/>
  <c r="L1728" i="2"/>
  <c r="K1728" i="2"/>
  <c r="J1728" i="2"/>
  <c r="G1208" i="2"/>
  <c r="H1208" i="2" s="1"/>
  <c r="N1208" i="2"/>
  <c r="M1208" i="2"/>
  <c r="L1208" i="2"/>
  <c r="K1208" i="2"/>
  <c r="J1208" i="2"/>
  <c r="G728" i="2"/>
  <c r="H728" i="2" s="1"/>
  <c r="N728" i="2"/>
  <c r="M728" i="2"/>
  <c r="L728" i="2"/>
  <c r="K728" i="2"/>
  <c r="J728" i="2"/>
  <c r="G248" i="2"/>
  <c r="H248" i="2" s="1"/>
  <c r="N248" i="2"/>
  <c r="M248" i="2"/>
  <c r="L248" i="2"/>
  <c r="K248" i="2"/>
  <c r="J248" i="2"/>
  <c r="G2329" i="2"/>
  <c r="H2329" i="2" s="1"/>
  <c r="N2329" i="2"/>
  <c r="L2329" i="2"/>
  <c r="M2329" i="2"/>
  <c r="K2329" i="2"/>
  <c r="G1689" i="2"/>
  <c r="H1689" i="2" s="1"/>
  <c r="N1689" i="2"/>
  <c r="M1689" i="2"/>
  <c r="L1689" i="2"/>
  <c r="K1689" i="2"/>
  <c r="J1689" i="2"/>
  <c r="G1169" i="2"/>
  <c r="H1169" i="2" s="1"/>
  <c r="N1169" i="2"/>
  <c r="M1169" i="2"/>
  <c r="L1169" i="2"/>
  <c r="K1169" i="2"/>
  <c r="J1169" i="2"/>
  <c r="G849" i="2"/>
  <c r="H849" i="2" s="1"/>
  <c r="N849" i="2"/>
  <c r="M849" i="2"/>
  <c r="L849" i="2"/>
  <c r="K849" i="2"/>
  <c r="J849" i="2"/>
  <c r="G209" i="2"/>
  <c r="H209" i="2" s="1"/>
  <c r="N209" i="2"/>
  <c r="M209" i="2"/>
  <c r="L209" i="2"/>
  <c r="K209" i="2"/>
  <c r="J209" i="2"/>
  <c r="G2450" i="2"/>
  <c r="H2450" i="2" s="1"/>
  <c r="N2450" i="2"/>
  <c r="M2450" i="2"/>
  <c r="L2450" i="2"/>
  <c r="K2450" i="2"/>
  <c r="G2130" i="2"/>
  <c r="H2130" i="2" s="1"/>
  <c r="N2130" i="2"/>
  <c r="M2130" i="2"/>
  <c r="K2130" i="2"/>
  <c r="L2130" i="2"/>
  <c r="J2130" i="2"/>
  <c r="G2010" i="2"/>
  <c r="H2010" i="2" s="1"/>
  <c r="N2010" i="2"/>
  <c r="M2010" i="2"/>
  <c r="K2010" i="2"/>
  <c r="L2010" i="2"/>
  <c r="J2010" i="2"/>
  <c r="G1490" i="2"/>
  <c r="H1490" i="2" s="1"/>
  <c r="N1490" i="2"/>
  <c r="M1490" i="2"/>
  <c r="L1490" i="2"/>
  <c r="K1490" i="2"/>
  <c r="J1490" i="2"/>
  <c r="G1330" i="2"/>
  <c r="H1330" i="2" s="1"/>
  <c r="N1330" i="2"/>
  <c r="M1330" i="2"/>
  <c r="L1330" i="2"/>
  <c r="K1330" i="2"/>
  <c r="J1330" i="2"/>
  <c r="G810" i="2"/>
  <c r="H810" i="2" s="1"/>
  <c r="N810" i="2"/>
  <c r="M810" i="2"/>
  <c r="L810" i="2"/>
  <c r="K810" i="2"/>
  <c r="J810" i="2"/>
  <c r="G330" i="2"/>
  <c r="H330" i="2" s="1"/>
  <c r="N330" i="2"/>
  <c r="M330" i="2"/>
  <c r="L330" i="2"/>
  <c r="K330" i="2"/>
  <c r="J330" i="2"/>
  <c r="I330" i="2"/>
  <c r="G2411" i="2"/>
  <c r="H2411" i="2" s="1"/>
  <c r="N2411" i="2"/>
  <c r="M2411" i="2"/>
  <c r="L2411" i="2"/>
  <c r="J2411" i="2"/>
  <c r="K2411" i="2"/>
  <c r="G1771" i="2"/>
  <c r="H1771" i="2" s="1"/>
  <c r="N1771" i="2"/>
  <c r="M1771" i="2"/>
  <c r="L1771" i="2"/>
  <c r="K1771" i="2"/>
  <c r="J1771" i="2"/>
  <c r="G1291" i="2"/>
  <c r="H1291" i="2" s="1"/>
  <c r="N1291" i="2"/>
  <c r="M1291" i="2"/>
  <c r="L1291" i="2"/>
  <c r="K1291" i="2"/>
  <c r="J1291" i="2"/>
  <c r="G771" i="2"/>
  <c r="H771" i="2" s="1"/>
  <c r="N771" i="2"/>
  <c r="M771" i="2"/>
  <c r="L771" i="2"/>
  <c r="K771" i="2"/>
  <c r="J771" i="2"/>
  <c r="G291" i="2"/>
  <c r="H291" i="2" s="1"/>
  <c r="N291" i="2"/>
  <c r="M291" i="2"/>
  <c r="L291" i="2"/>
  <c r="K291" i="2"/>
  <c r="J291" i="2"/>
  <c r="I291" i="2"/>
  <c r="G2372" i="2"/>
  <c r="H2372" i="2" s="1"/>
  <c r="N2372" i="2"/>
  <c r="M2372" i="2"/>
  <c r="L2372" i="2"/>
  <c r="J2372" i="2"/>
  <c r="K2372" i="2"/>
  <c r="G2052" i="2"/>
  <c r="H2052" i="2" s="1"/>
  <c r="N2052" i="2"/>
  <c r="M2052" i="2"/>
  <c r="L2052" i="2"/>
  <c r="K2052" i="2"/>
  <c r="J2052" i="2"/>
  <c r="G1732" i="2"/>
  <c r="H1732" i="2" s="1"/>
  <c r="N1732" i="2"/>
  <c r="M1732" i="2"/>
  <c r="L1732" i="2"/>
  <c r="K1732" i="2"/>
  <c r="J1732" i="2"/>
  <c r="G1212" i="2"/>
  <c r="H1212" i="2" s="1"/>
  <c r="N1212" i="2"/>
  <c r="M1212" i="2"/>
  <c r="L1212" i="2"/>
  <c r="K1212" i="2"/>
  <c r="J1212" i="2"/>
  <c r="G732" i="2"/>
  <c r="H732" i="2" s="1"/>
  <c r="N732" i="2"/>
  <c r="M732" i="2"/>
  <c r="L732" i="2"/>
  <c r="K732" i="2"/>
  <c r="J732" i="2"/>
  <c r="G252" i="2"/>
  <c r="H252" i="2" s="1"/>
  <c r="N252" i="2"/>
  <c r="M252" i="2"/>
  <c r="L252" i="2"/>
  <c r="K252" i="2"/>
  <c r="J252" i="2"/>
  <c r="G2333" i="2"/>
  <c r="H2333" i="2" s="1"/>
  <c r="N2333" i="2"/>
  <c r="M2333" i="2"/>
  <c r="L2333" i="2"/>
  <c r="K2333" i="2"/>
  <c r="G1693" i="2"/>
  <c r="H1693" i="2" s="1"/>
  <c r="N1693" i="2"/>
  <c r="M1693" i="2"/>
  <c r="L1693" i="2"/>
  <c r="K1693" i="2"/>
  <c r="J1693" i="2"/>
  <c r="G1013" i="2"/>
  <c r="H1013" i="2" s="1"/>
  <c r="N1013" i="2"/>
  <c r="M1013" i="2"/>
  <c r="L1013" i="2"/>
  <c r="K1013" i="2"/>
  <c r="J1013" i="2"/>
  <c r="G494" i="2"/>
  <c r="H494" i="2" s="1"/>
  <c r="N494" i="2"/>
  <c r="M494" i="2"/>
  <c r="L494" i="2"/>
  <c r="K494" i="2"/>
  <c r="J494" i="2"/>
  <c r="G14" i="2"/>
  <c r="H14" i="2" s="1"/>
  <c r="N14" i="2"/>
  <c r="M14" i="2"/>
  <c r="L14" i="2"/>
  <c r="K14" i="2"/>
  <c r="J14" i="2"/>
  <c r="I14" i="2"/>
  <c r="G1895" i="2"/>
  <c r="H1895" i="2" s="1"/>
  <c r="N1895" i="2"/>
  <c r="M1895" i="2"/>
  <c r="L1895" i="2"/>
  <c r="K1895" i="2"/>
  <c r="J1895" i="2"/>
  <c r="G1455" i="2"/>
  <c r="H1455" i="2" s="1"/>
  <c r="N1455" i="2"/>
  <c r="M1455" i="2"/>
  <c r="L1455" i="2"/>
  <c r="K1455" i="2"/>
  <c r="J1455" i="2"/>
  <c r="G775" i="2"/>
  <c r="H775" i="2" s="1"/>
  <c r="N775" i="2"/>
  <c r="M775" i="2"/>
  <c r="L775" i="2"/>
  <c r="K775" i="2"/>
  <c r="J775" i="2"/>
  <c r="G295" i="2"/>
  <c r="H295" i="2" s="1"/>
  <c r="N295" i="2"/>
  <c r="M295" i="2"/>
  <c r="L295" i="2"/>
  <c r="K295" i="2"/>
  <c r="J295" i="2"/>
  <c r="I295" i="2"/>
  <c r="G1255" i="2"/>
  <c r="H1255" i="2" s="1"/>
  <c r="N1255" i="2"/>
  <c r="M1255" i="2"/>
  <c r="L1255" i="2"/>
  <c r="K1255" i="2"/>
  <c r="J1255" i="2"/>
  <c r="G2056" i="2"/>
  <c r="H2056" i="2" s="1"/>
  <c r="N2056" i="2"/>
  <c r="M2056" i="2"/>
  <c r="L2056" i="2"/>
  <c r="K2056" i="2"/>
  <c r="J2056" i="2"/>
  <c r="G1736" i="2"/>
  <c r="H1736" i="2" s="1"/>
  <c r="N1736" i="2"/>
  <c r="M1736" i="2"/>
  <c r="L1736" i="2"/>
  <c r="K1736" i="2"/>
  <c r="J1736" i="2"/>
  <c r="G1416" i="2"/>
  <c r="H1416" i="2" s="1"/>
  <c r="N1416" i="2"/>
  <c r="M1416" i="2"/>
  <c r="L1416" i="2"/>
  <c r="K1416" i="2"/>
  <c r="J1416" i="2"/>
  <c r="G1056" i="2"/>
  <c r="H1056" i="2" s="1"/>
  <c r="N1056" i="2"/>
  <c r="M1056" i="2"/>
  <c r="L1056" i="2"/>
  <c r="K1056" i="2"/>
  <c r="J1056" i="2"/>
  <c r="G736" i="2"/>
  <c r="H736" i="2" s="1"/>
  <c r="N736" i="2"/>
  <c r="M736" i="2"/>
  <c r="L736" i="2"/>
  <c r="K736" i="2"/>
  <c r="J736" i="2"/>
  <c r="G2402" i="2"/>
  <c r="H2402" i="2" s="1"/>
  <c r="N2402" i="2"/>
  <c r="M2402" i="2"/>
  <c r="L2402" i="2"/>
  <c r="K2402" i="2"/>
  <c r="G1882" i="2"/>
  <c r="H1882" i="2" s="1"/>
  <c r="N1882" i="2"/>
  <c r="M1882" i="2"/>
  <c r="K1882" i="2"/>
  <c r="L1882" i="2"/>
  <c r="J1882" i="2"/>
  <c r="G1282" i="2"/>
  <c r="H1282" i="2" s="1"/>
  <c r="N1282" i="2"/>
  <c r="M1282" i="2"/>
  <c r="L1282" i="2"/>
  <c r="K1282" i="2"/>
  <c r="J1282" i="2"/>
  <c r="G602" i="2"/>
  <c r="H602" i="2" s="1"/>
  <c r="N602" i="2"/>
  <c r="M602" i="2"/>
  <c r="L602" i="2"/>
  <c r="K602" i="2"/>
  <c r="J602" i="2"/>
  <c r="G2363" i="2"/>
  <c r="H2363" i="2" s="1"/>
  <c r="N2363" i="2"/>
  <c r="M2363" i="2"/>
  <c r="L2363" i="2"/>
  <c r="J2363" i="2"/>
  <c r="K2363" i="2"/>
  <c r="G2362" i="2"/>
  <c r="H2362" i="2" s="1"/>
  <c r="N2362" i="2"/>
  <c r="M2362" i="2"/>
  <c r="L2362" i="2"/>
  <c r="K2362" i="2"/>
  <c r="G1842" i="2"/>
  <c r="H1842" i="2" s="1"/>
  <c r="N1842" i="2"/>
  <c r="M1842" i="2"/>
  <c r="K1842" i="2"/>
  <c r="L1842" i="2"/>
  <c r="J1842" i="2"/>
  <c r="G1402" i="2"/>
  <c r="H1402" i="2" s="1"/>
  <c r="N1402" i="2"/>
  <c r="M1402" i="2"/>
  <c r="L1402" i="2"/>
  <c r="K1402" i="2"/>
  <c r="J1402" i="2"/>
  <c r="G882" i="2"/>
  <c r="H882" i="2" s="1"/>
  <c r="N882" i="2"/>
  <c r="M882" i="2"/>
  <c r="L882" i="2"/>
  <c r="K882" i="2"/>
  <c r="J882" i="2"/>
  <c r="G242" i="2"/>
  <c r="H242" i="2" s="1"/>
  <c r="N242" i="2"/>
  <c r="M242" i="2"/>
  <c r="L242" i="2"/>
  <c r="K242" i="2"/>
  <c r="J242" i="2"/>
  <c r="I242" i="2"/>
  <c r="G2323" i="2"/>
  <c r="H2323" i="2" s="1"/>
  <c r="N2323" i="2"/>
  <c r="M2323" i="2"/>
  <c r="L2323" i="2"/>
  <c r="J2323" i="2"/>
  <c r="K2323" i="2"/>
  <c r="G1803" i="2"/>
  <c r="H1803" i="2" s="1"/>
  <c r="N1803" i="2"/>
  <c r="M1803" i="2"/>
  <c r="K1803" i="2"/>
  <c r="L1803" i="2"/>
  <c r="J1803" i="2"/>
  <c r="G1363" i="2"/>
  <c r="H1363" i="2" s="1"/>
  <c r="N1363" i="2"/>
  <c r="M1363" i="2"/>
  <c r="L1363" i="2"/>
  <c r="K1363" i="2"/>
  <c r="J1363" i="2"/>
  <c r="G843" i="2"/>
  <c r="H843" i="2" s="1"/>
  <c r="N843" i="2"/>
  <c r="M843" i="2"/>
  <c r="L843" i="2"/>
  <c r="K843" i="2"/>
  <c r="J843" i="2"/>
  <c r="G363" i="2"/>
  <c r="H363" i="2" s="1"/>
  <c r="N363" i="2"/>
  <c r="M363" i="2"/>
  <c r="L363" i="2"/>
  <c r="K363" i="2"/>
  <c r="J363" i="2"/>
  <c r="G43" i="2"/>
  <c r="H43" i="2" s="1"/>
  <c r="N43" i="2"/>
  <c r="M43" i="2"/>
  <c r="L43" i="2"/>
  <c r="K43" i="2"/>
  <c r="J43" i="2"/>
  <c r="I43" i="2"/>
  <c r="G2444" i="2"/>
  <c r="H2444" i="2" s="1"/>
  <c r="N2444" i="2"/>
  <c r="M2444" i="2"/>
  <c r="L2444" i="2"/>
  <c r="J2444" i="2"/>
  <c r="K2444" i="2"/>
  <c r="G2284" i="2"/>
  <c r="H2284" i="2" s="1"/>
  <c r="N2284" i="2"/>
  <c r="M2284" i="2"/>
  <c r="L2284" i="2"/>
  <c r="K2284" i="2"/>
  <c r="J2284" i="2"/>
  <c r="G2124" i="2"/>
  <c r="H2124" i="2" s="1"/>
  <c r="N2124" i="2"/>
  <c r="M2124" i="2"/>
  <c r="L2124" i="2"/>
  <c r="K2124" i="2"/>
  <c r="J2124" i="2"/>
  <c r="G1924" i="2"/>
  <c r="H1924" i="2" s="1"/>
  <c r="N1924" i="2"/>
  <c r="M1924" i="2"/>
  <c r="L1924" i="2"/>
  <c r="K1924" i="2"/>
  <c r="J1924" i="2"/>
  <c r="G2004" i="2"/>
  <c r="H2004" i="2" s="1"/>
  <c r="N2004" i="2"/>
  <c r="M2004" i="2"/>
  <c r="L2004" i="2"/>
  <c r="K2004" i="2"/>
  <c r="J2004" i="2"/>
  <c r="G1644" i="2"/>
  <c r="H1644" i="2" s="1"/>
  <c r="N1644" i="2"/>
  <c r="M1644" i="2"/>
  <c r="L1644" i="2"/>
  <c r="K1644" i="2"/>
  <c r="J1644" i="2"/>
  <c r="G1484" i="2"/>
  <c r="H1484" i="2" s="1"/>
  <c r="N1484" i="2"/>
  <c r="M1484" i="2"/>
  <c r="L1484" i="2"/>
  <c r="K1484" i="2"/>
  <c r="J1484" i="2"/>
  <c r="G1324" i="2"/>
  <c r="H1324" i="2" s="1"/>
  <c r="N1324" i="2"/>
  <c r="M1324" i="2"/>
  <c r="L1324" i="2"/>
  <c r="K1324" i="2"/>
  <c r="J1324" i="2"/>
  <c r="G1124" i="2"/>
  <c r="H1124" i="2" s="1"/>
  <c r="N1124" i="2"/>
  <c r="M1124" i="2"/>
  <c r="L1124" i="2"/>
  <c r="K1124" i="2"/>
  <c r="J1124" i="2"/>
  <c r="G964" i="2"/>
  <c r="H964" i="2" s="1"/>
  <c r="N964" i="2"/>
  <c r="M964" i="2"/>
  <c r="L964" i="2"/>
  <c r="K964" i="2"/>
  <c r="J964" i="2"/>
  <c r="G804" i="2"/>
  <c r="H804" i="2" s="1"/>
  <c r="N804" i="2"/>
  <c r="M804" i="2"/>
  <c r="L804" i="2"/>
  <c r="K804" i="2"/>
  <c r="J804" i="2"/>
  <c r="G644" i="2"/>
  <c r="H644" i="2" s="1"/>
  <c r="N644" i="2"/>
  <c r="M644" i="2"/>
  <c r="L644" i="2"/>
  <c r="K644" i="2"/>
  <c r="J644" i="2"/>
  <c r="G484" i="2"/>
  <c r="H484" i="2" s="1"/>
  <c r="N484" i="2"/>
  <c r="M484" i="2"/>
  <c r="L484" i="2"/>
  <c r="K484" i="2"/>
  <c r="J484" i="2"/>
  <c r="G324" i="2"/>
  <c r="H324" i="2" s="1"/>
  <c r="N324" i="2"/>
  <c r="M324" i="2"/>
  <c r="L324" i="2"/>
  <c r="K324" i="2"/>
  <c r="J324" i="2"/>
  <c r="G164" i="2"/>
  <c r="H164" i="2" s="1"/>
  <c r="N164" i="2"/>
  <c r="M164" i="2"/>
  <c r="L164" i="2"/>
  <c r="K164" i="2"/>
  <c r="J164" i="2"/>
  <c r="G4" i="2"/>
  <c r="H4" i="2" s="1"/>
  <c r="J4" i="2"/>
  <c r="G2405" i="2"/>
  <c r="H2405" i="2" s="1"/>
  <c r="N2405" i="2"/>
  <c r="M2405" i="2"/>
  <c r="L2405" i="2"/>
  <c r="K2405" i="2"/>
  <c r="G2245" i="2"/>
  <c r="H2245" i="2" s="1"/>
  <c r="N2245" i="2"/>
  <c r="M2245" i="2"/>
  <c r="L2245" i="2"/>
  <c r="K2245" i="2"/>
  <c r="G2085" i="2"/>
  <c r="H2085" i="2" s="1"/>
  <c r="N2085" i="2"/>
  <c r="M2085" i="2"/>
  <c r="L2085" i="2"/>
  <c r="K2085" i="2"/>
  <c r="J2085" i="2"/>
  <c r="G1885" i="2"/>
  <c r="H1885" i="2" s="1"/>
  <c r="N1885" i="2"/>
  <c r="M1885" i="2"/>
  <c r="L1885" i="2"/>
  <c r="K1885" i="2"/>
  <c r="J1885" i="2"/>
  <c r="G1765" i="2"/>
  <c r="H1765" i="2" s="1"/>
  <c r="N1765" i="2"/>
  <c r="M1765" i="2"/>
  <c r="L1765" i="2"/>
  <c r="K1765" i="2"/>
  <c r="J1765" i="2"/>
  <c r="G1605" i="2"/>
  <c r="H1605" i="2" s="1"/>
  <c r="N1605" i="2"/>
  <c r="M1605" i="2"/>
  <c r="L1605" i="2"/>
  <c r="K1605" i="2"/>
  <c r="J1605" i="2"/>
  <c r="G1445" i="2"/>
  <c r="H1445" i="2" s="1"/>
  <c r="N1445" i="2"/>
  <c r="M1445" i="2"/>
  <c r="L1445" i="2"/>
  <c r="K1445" i="2"/>
  <c r="J1445" i="2"/>
  <c r="G1285" i="2"/>
  <c r="H1285" i="2" s="1"/>
  <c r="N1285" i="2"/>
  <c r="M1285" i="2"/>
  <c r="L1285" i="2"/>
  <c r="K1285" i="2"/>
  <c r="J1285" i="2"/>
  <c r="G1085" i="2"/>
  <c r="H1085" i="2" s="1"/>
  <c r="N1085" i="2"/>
  <c r="M1085" i="2"/>
  <c r="L1085" i="2"/>
  <c r="K1085" i="2"/>
  <c r="J1085" i="2"/>
  <c r="G925" i="2"/>
  <c r="H925" i="2" s="1"/>
  <c r="N925" i="2"/>
  <c r="M925" i="2"/>
  <c r="L925" i="2"/>
  <c r="K925" i="2"/>
  <c r="J925" i="2"/>
  <c r="G765" i="2"/>
  <c r="H765" i="2" s="1"/>
  <c r="N765" i="2"/>
  <c r="M765" i="2"/>
  <c r="L765" i="2"/>
  <c r="K765" i="2"/>
  <c r="J765" i="2"/>
  <c r="G605" i="2"/>
  <c r="H605" i="2" s="1"/>
  <c r="N605" i="2"/>
  <c r="M605" i="2"/>
  <c r="L605" i="2"/>
  <c r="K605" i="2"/>
  <c r="J605" i="2"/>
  <c r="G445" i="2"/>
  <c r="H445" i="2" s="1"/>
  <c r="N445" i="2"/>
  <c r="M445" i="2"/>
  <c r="L445" i="2"/>
  <c r="K445" i="2"/>
  <c r="J445" i="2"/>
  <c r="G285" i="2"/>
  <c r="H285" i="2" s="1"/>
  <c r="N285" i="2"/>
  <c r="M285" i="2"/>
  <c r="L285" i="2"/>
  <c r="K285" i="2"/>
  <c r="J285" i="2"/>
  <c r="G125" i="2"/>
  <c r="H125" i="2" s="1"/>
  <c r="N125" i="2"/>
  <c r="M125" i="2"/>
  <c r="L125" i="2"/>
  <c r="K125" i="2"/>
  <c r="J125" i="2"/>
  <c r="G1245" i="2"/>
  <c r="H1245" i="2" s="1"/>
  <c r="N1245" i="2"/>
  <c r="M1245" i="2"/>
  <c r="L1245" i="2"/>
  <c r="K1245" i="2"/>
  <c r="J1245" i="2"/>
  <c r="G2366" i="2"/>
  <c r="H2366" i="2" s="1"/>
  <c r="N2366" i="2"/>
  <c r="M2366" i="2"/>
  <c r="L2366" i="2"/>
  <c r="K2366" i="2"/>
  <c r="G2206" i="2"/>
  <c r="H2206" i="2" s="1"/>
  <c r="N2206" i="2"/>
  <c r="M2206" i="2"/>
  <c r="L2206" i="2"/>
  <c r="K2206" i="2"/>
  <c r="J2206" i="2"/>
  <c r="G2046" i="2"/>
  <c r="H2046" i="2" s="1"/>
  <c r="N2046" i="2"/>
  <c r="M2046" i="2"/>
  <c r="L2046" i="2"/>
  <c r="K2046" i="2"/>
  <c r="J2046" i="2"/>
  <c r="G1846" i="2"/>
  <c r="H1846" i="2" s="1"/>
  <c r="N1846" i="2"/>
  <c r="M1846" i="2"/>
  <c r="L1846" i="2"/>
  <c r="K1846" i="2"/>
  <c r="J1846" i="2"/>
  <c r="G1726" i="2"/>
  <c r="H1726" i="2" s="1"/>
  <c r="N1726" i="2"/>
  <c r="M1726" i="2"/>
  <c r="L1726" i="2"/>
  <c r="K1726" i="2"/>
  <c r="J1726" i="2"/>
  <c r="G1566" i="2"/>
  <c r="H1566" i="2" s="1"/>
  <c r="N1566" i="2"/>
  <c r="M1566" i="2"/>
  <c r="L1566" i="2"/>
  <c r="K1566" i="2"/>
  <c r="J1566" i="2"/>
  <c r="G1406" i="2"/>
  <c r="H1406" i="2" s="1"/>
  <c r="N1406" i="2"/>
  <c r="M1406" i="2"/>
  <c r="L1406" i="2"/>
  <c r="K1406" i="2"/>
  <c r="J1406" i="2"/>
  <c r="G1206" i="2"/>
  <c r="H1206" i="2" s="1"/>
  <c r="N1206" i="2"/>
  <c r="M1206" i="2"/>
  <c r="L1206" i="2"/>
  <c r="K1206" i="2"/>
  <c r="J1206" i="2"/>
  <c r="G1046" i="2"/>
  <c r="H1046" i="2" s="1"/>
  <c r="N1046" i="2"/>
  <c r="M1046" i="2"/>
  <c r="L1046" i="2"/>
  <c r="K1046" i="2"/>
  <c r="J1046" i="2"/>
  <c r="G886" i="2"/>
  <c r="H886" i="2" s="1"/>
  <c r="N886" i="2"/>
  <c r="M886" i="2"/>
  <c r="L886" i="2"/>
  <c r="K886" i="2"/>
  <c r="J886" i="2"/>
  <c r="G726" i="2"/>
  <c r="H726" i="2" s="1"/>
  <c r="N726" i="2"/>
  <c r="M726" i="2"/>
  <c r="L726" i="2"/>
  <c r="K726" i="2"/>
  <c r="J726" i="2"/>
  <c r="G566" i="2"/>
  <c r="H566" i="2" s="1"/>
  <c r="N566" i="2"/>
  <c r="M566" i="2"/>
  <c r="L566" i="2"/>
  <c r="K566" i="2"/>
  <c r="J566" i="2"/>
  <c r="G406" i="2"/>
  <c r="H406" i="2" s="1"/>
  <c r="N406" i="2"/>
  <c r="M406" i="2"/>
  <c r="L406" i="2"/>
  <c r="K406" i="2"/>
  <c r="J406" i="2"/>
  <c r="G246" i="2"/>
  <c r="H246" i="2" s="1"/>
  <c r="N246" i="2"/>
  <c r="M246" i="2"/>
  <c r="L246" i="2"/>
  <c r="K246" i="2"/>
  <c r="J246" i="2"/>
  <c r="I246" i="2"/>
  <c r="G86" i="2"/>
  <c r="H86" i="2" s="1"/>
  <c r="N86" i="2"/>
  <c r="M86" i="2"/>
  <c r="L86" i="2"/>
  <c r="K86" i="2"/>
  <c r="J86" i="2"/>
  <c r="I86" i="2"/>
  <c r="G2487" i="2"/>
  <c r="H2487" i="2" s="1"/>
  <c r="N2487" i="2"/>
  <c r="M2487" i="2"/>
  <c r="L2487" i="2"/>
  <c r="J2487" i="2"/>
  <c r="K2487" i="2"/>
  <c r="G2327" i="2"/>
  <c r="H2327" i="2" s="1"/>
  <c r="N2327" i="2"/>
  <c r="M2327" i="2"/>
  <c r="L2327" i="2"/>
  <c r="J2327" i="2"/>
  <c r="K2327" i="2"/>
  <c r="G2167" i="2"/>
  <c r="H2167" i="2" s="1"/>
  <c r="N2167" i="2"/>
  <c r="M2167" i="2"/>
  <c r="L2167" i="2"/>
  <c r="K2167" i="2"/>
  <c r="J2167" i="2"/>
  <c r="G1967" i="2"/>
  <c r="H1967" i="2" s="1"/>
  <c r="N1967" i="2"/>
  <c r="M1967" i="2"/>
  <c r="L1967" i="2"/>
  <c r="K1967" i="2"/>
  <c r="J1967" i="2"/>
  <c r="G1807" i="2"/>
  <c r="H1807" i="2" s="1"/>
  <c r="N1807" i="2"/>
  <c r="M1807" i="2"/>
  <c r="L1807" i="2"/>
  <c r="K1807" i="2"/>
  <c r="J1807" i="2"/>
  <c r="G1687" i="2"/>
  <c r="H1687" i="2" s="1"/>
  <c r="N1687" i="2"/>
  <c r="M1687" i="2"/>
  <c r="L1687" i="2"/>
  <c r="K1687" i="2"/>
  <c r="J1687" i="2"/>
  <c r="G1527" i="2"/>
  <c r="H1527" i="2" s="1"/>
  <c r="N1527" i="2"/>
  <c r="M1527" i="2"/>
  <c r="L1527" i="2"/>
  <c r="K1527" i="2"/>
  <c r="J1527" i="2"/>
  <c r="G1367" i="2"/>
  <c r="H1367" i="2" s="1"/>
  <c r="N1367" i="2"/>
  <c r="M1367" i="2"/>
  <c r="L1367" i="2"/>
  <c r="K1367" i="2"/>
  <c r="J1367" i="2"/>
  <c r="G1167" i="2"/>
  <c r="H1167" i="2" s="1"/>
  <c r="N1167" i="2"/>
  <c r="M1167" i="2"/>
  <c r="L1167" i="2"/>
  <c r="K1167" i="2"/>
  <c r="J1167" i="2"/>
  <c r="G1007" i="2"/>
  <c r="H1007" i="2" s="1"/>
  <c r="N1007" i="2"/>
  <c r="M1007" i="2"/>
  <c r="L1007" i="2"/>
  <c r="K1007" i="2"/>
  <c r="J1007" i="2"/>
  <c r="G847" i="2"/>
  <c r="H847" i="2" s="1"/>
  <c r="N847" i="2"/>
  <c r="M847" i="2"/>
  <c r="L847" i="2"/>
  <c r="K847" i="2"/>
  <c r="J847" i="2"/>
  <c r="G687" i="2"/>
  <c r="H687" i="2" s="1"/>
  <c r="N687" i="2"/>
  <c r="M687" i="2"/>
  <c r="L687" i="2"/>
  <c r="K687" i="2"/>
  <c r="J687" i="2"/>
  <c r="G527" i="2"/>
  <c r="H527" i="2" s="1"/>
  <c r="N527" i="2"/>
  <c r="M527" i="2"/>
  <c r="L527" i="2"/>
  <c r="K527" i="2"/>
  <c r="J527" i="2"/>
  <c r="G367" i="2"/>
  <c r="H367" i="2" s="1"/>
  <c r="N367" i="2"/>
  <c r="M367" i="2"/>
  <c r="L367" i="2"/>
  <c r="K367" i="2"/>
  <c r="J367" i="2"/>
  <c r="G207" i="2"/>
  <c r="H207" i="2" s="1"/>
  <c r="N207" i="2"/>
  <c r="M207" i="2"/>
  <c r="L207" i="2"/>
  <c r="K207" i="2"/>
  <c r="J207" i="2"/>
  <c r="I207" i="2"/>
  <c r="G47" i="2"/>
  <c r="H47" i="2" s="1"/>
  <c r="N47" i="2"/>
  <c r="M47" i="2"/>
  <c r="L47" i="2"/>
  <c r="K47" i="2"/>
  <c r="J47" i="2"/>
  <c r="I47" i="2"/>
  <c r="G2448" i="2"/>
  <c r="H2448" i="2" s="1"/>
  <c r="N2448" i="2"/>
  <c r="M2448" i="2"/>
  <c r="L2448" i="2"/>
  <c r="J2448" i="2"/>
  <c r="K2448" i="2"/>
  <c r="G2288" i="2"/>
  <c r="H2288" i="2" s="1"/>
  <c r="N2288" i="2"/>
  <c r="M2288" i="2"/>
  <c r="L2288" i="2"/>
  <c r="K2288" i="2"/>
  <c r="J2288" i="2"/>
  <c r="G2128" i="2"/>
  <c r="H2128" i="2" s="1"/>
  <c r="N2128" i="2"/>
  <c r="M2128" i="2"/>
  <c r="L2128" i="2"/>
  <c r="K2128" i="2"/>
  <c r="J2128" i="2"/>
  <c r="G1928" i="2"/>
  <c r="H1928" i="2" s="1"/>
  <c r="N1928" i="2"/>
  <c r="M1928" i="2"/>
  <c r="L1928" i="2"/>
  <c r="K1928" i="2"/>
  <c r="J1928" i="2"/>
  <c r="G2008" i="2"/>
  <c r="H2008" i="2" s="1"/>
  <c r="N2008" i="2"/>
  <c r="M2008" i="2"/>
  <c r="L2008" i="2"/>
  <c r="K2008" i="2"/>
  <c r="J2008" i="2"/>
  <c r="G1648" i="2"/>
  <c r="H1648" i="2" s="1"/>
  <c r="N1648" i="2"/>
  <c r="M1648" i="2"/>
  <c r="L1648" i="2"/>
  <c r="K1648" i="2"/>
  <c r="J1648" i="2"/>
  <c r="G1488" i="2"/>
  <c r="H1488" i="2" s="1"/>
  <c r="N1488" i="2"/>
  <c r="M1488" i="2"/>
  <c r="L1488" i="2"/>
  <c r="K1488" i="2"/>
  <c r="J1488" i="2"/>
  <c r="G1328" i="2"/>
  <c r="H1328" i="2" s="1"/>
  <c r="N1328" i="2"/>
  <c r="M1328" i="2"/>
  <c r="L1328" i="2"/>
  <c r="K1328" i="2"/>
  <c r="J1328" i="2"/>
  <c r="G1128" i="2"/>
  <c r="H1128" i="2" s="1"/>
  <c r="N1128" i="2"/>
  <c r="M1128" i="2"/>
  <c r="L1128" i="2"/>
  <c r="K1128" i="2"/>
  <c r="J1128" i="2"/>
  <c r="G968" i="2"/>
  <c r="H968" i="2" s="1"/>
  <c r="N968" i="2"/>
  <c r="M968" i="2"/>
  <c r="L968" i="2"/>
  <c r="K968" i="2"/>
  <c r="J968" i="2"/>
  <c r="G808" i="2"/>
  <c r="H808" i="2" s="1"/>
  <c r="N808" i="2"/>
  <c r="M808" i="2"/>
  <c r="L808" i="2"/>
  <c r="K808" i="2"/>
  <c r="J808" i="2"/>
  <c r="G648" i="2"/>
  <c r="H648" i="2" s="1"/>
  <c r="N648" i="2"/>
  <c r="M648" i="2"/>
  <c r="L648" i="2"/>
  <c r="K648" i="2"/>
  <c r="J648" i="2"/>
  <c r="G488" i="2"/>
  <c r="H488" i="2" s="1"/>
  <c r="N488" i="2"/>
  <c r="M488" i="2"/>
  <c r="L488" i="2"/>
  <c r="K488" i="2"/>
  <c r="J488" i="2"/>
  <c r="G328" i="2"/>
  <c r="H328" i="2" s="1"/>
  <c r="N328" i="2"/>
  <c r="M328" i="2"/>
  <c r="L328" i="2"/>
  <c r="K328" i="2"/>
  <c r="J328" i="2"/>
  <c r="G168" i="2"/>
  <c r="H168" i="2" s="1"/>
  <c r="N168" i="2"/>
  <c r="M168" i="2"/>
  <c r="L168" i="2"/>
  <c r="K168" i="2"/>
  <c r="J168" i="2"/>
  <c r="G8" i="2"/>
  <c r="H8" i="2" s="1"/>
  <c r="M8" i="2"/>
  <c r="L8" i="2"/>
  <c r="K8" i="2"/>
  <c r="J8" i="2"/>
  <c r="G2409" i="2"/>
  <c r="H2409" i="2" s="1"/>
  <c r="N2409" i="2"/>
  <c r="L2409" i="2"/>
  <c r="M2409" i="2"/>
  <c r="K2409" i="2"/>
  <c r="G2249" i="2"/>
  <c r="H2249" i="2" s="1"/>
  <c r="N2249" i="2"/>
  <c r="L2249" i="2"/>
  <c r="M2249" i="2"/>
  <c r="K2249" i="2"/>
  <c r="G2089" i="2"/>
  <c r="H2089" i="2" s="1"/>
  <c r="N2089" i="2"/>
  <c r="M2089" i="2"/>
  <c r="L2089" i="2"/>
  <c r="K2089" i="2"/>
  <c r="J2089" i="2"/>
  <c r="G1889" i="2"/>
  <c r="H1889" i="2" s="1"/>
  <c r="N1889" i="2"/>
  <c r="M1889" i="2"/>
  <c r="L1889" i="2"/>
  <c r="K1889" i="2"/>
  <c r="J1889" i="2"/>
  <c r="G1769" i="2"/>
  <c r="H1769" i="2" s="1"/>
  <c r="N1769" i="2"/>
  <c r="M1769" i="2"/>
  <c r="L1769" i="2"/>
  <c r="K1769" i="2"/>
  <c r="J1769" i="2"/>
  <c r="G1609" i="2"/>
  <c r="H1609" i="2" s="1"/>
  <c r="N1609" i="2"/>
  <c r="M1609" i="2"/>
  <c r="L1609" i="2"/>
  <c r="K1609" i="2"/>
  <c r="J1609" i="2"/>
  <c r="G1449" i="2"/>
  <c r="H1449" i="2" s="1"/>
  <c r="N1449" i="2"/>
  <c r="M1449" i="2"/>
  <c r="L1449" i="2"/>
  <c r="K1449" i="2"/>
  <c r="J1449" i="2"/>
  <c r="G1289" i="2"/>
  <c r="H1289" i="2" s="1"/>
  <c r="N1289" i="2"/>
  <c r="M1289" i="2"/>
  <c r="L1289" i="2"/>
  <c r="K1289" i="2"/>
  <c r="J1289" i="2"/>
  <c r="G1089" i="2"/>
  <c r="H1089" i="2" s="1"/>
  <c r="N1089" i="2"/>
  <c r="M1089" i="2"/>
  <c r="L1089" i="2"/>
  <c r="K1089" i="2"/>
  <c r="J1089" i="2"/>
  <c r="G929" i="2"/>
  <c r="H929" i="2" s="1"/>
  <c r="N929" i="2"/>
  <c r="M929" i="2"/>
  <c r="L929" i="2"/>
  <c r="K929" i="2"/>
  <c r="J929" i="2"/>
  <c r="G769" i="2"/>
  <c r="H769" i="2" s="1"/>
  <c r="N769" i="2"/>
  <c r="M769" i="2"/>
  <c r="L769" i="2"/>
  <c r="K769" i="2"/>
  <c r="J769" i="2"/>
  <c r="G609" i="2"/>
  <c r="H609" i="2" s="1"/>
  <c r="N609" i="2"/>
  <c r="M609" i="2"/>
  <c r="L609" i="2"/>
  <c r="K609" i="2"/>
  <c r="J609" i="2"/>
  <c r="G449" i="2"/>
  <c r="H449" i="2" s="1"/>
  <c r="N449" i="2"/>
  <c r="M449" i="2"/>
  <c r="L449" i="2"/>
  <c r="K449" i="2"/>
  <c r="J449" i="2"/>
  <c r="G289" i="2"/>
  <c r="H289" i="2" s="1"/>
  <c r="N289" i="2"/>
  <c r="M289" i="2"/>
  <c r="L289" i="2"/>
  <c r="K289" i="2"/>
  <c r="J289" i="2"/>
  <c r="G129" i="2"/>
  <c r="H129" i="2" s="1"/>
  <c r="N129" i="2"/>
  <c r="M129" i="2"/>
  <c r="L129" i="2"/>
  <c r="K129" i="2"/>
  <c r="J129" i="2"/>
  <c r="G1249" i="2"/>
  <c r="H1249" i="2" s="1"/>
  <c r="N1249" i="2"/>
  <c r="M1249" i="2"/>
  <c r="L1249" i="2"/>
  <c r="K1249" i="2"/>
  <c r="J1249" i="2"/>
  <c r="G2370" i="2"/>
  <c r="H2370" i="2" s="1"/>
  <c r="N2370" i="2"/>
  <c r="M2370" i="2"/>
  <c r="L2370" i="2"/>
  <c r="K2370" i="2"/>
  <c r="G2210" i="2"/>
  <c r="H2210" i="2" s="1"/>
  <c r="N2210" i="2"/>
  <c r="M2210" i="2"/>
  <c r="K2210" i="2"/>
  <c r="L2210" i="2"/>
  <c r="J2210" i="2"/>
  <c r="G2050" i="2"/>
  <c r="H2050" i="2" s="1"/>
  <c r="N2050" i="2"/>
  <c r="M2050" i="2"/>
  <c r="K2050" i="2"/>
  <c r="L2050" i="2"/>
  <c r="J2050" i="2"/>
  <c r="G1850" i="2"/>
  <c r="H1850" i="2" s="1"/>
  <c r="N1850" i="2"/>
  <c r="M1850" i="2"/>
  <c r="K1850" i="2"/>
  <c r="L1850" i="2"/>
  <c r="J1850" i="2"/>
  <c r="G1730" i="2"/>
  <c r="H1730" i="2" s="1"/>
  <c r="N1730" i="2"/>
  <c r="M1730" i="2"/>
  <c r="L1730" i="2"/>
  <c r="K1730" i="2"/>
  <c r="J1730" i="2"/>
  <c r="G1570" i="2"/>
  <c r="H1570" i="2" s="1"/>
  <c r="N1570" i="2"/>
  <c r="M1570" i="2"/>
  <c r="L1570" i="2"/>
  <c r="K1570" i="2"/>
  <c r="J1570" i="2"/>
  <c r="G1410" i="2"/>
  <c r="H1410" i="2" s="1"/>
  <c r="N1410" i="2"/>
  <c r="M1410" i="2"/>
  <c r="L1410" i="2"/>
  <c r="K1410" i="2"/>
  <c r="J1410" i="2"/>
  <c r="G1210" i="2"/>
  <c r="H1210" i="2" s="1"/>
  <c r="N1210" i="2"/>
  <c r="M1210" i="2"/>
  <c r="L1210" i="2"/>
  <c r="K1210" i="2"/>
  <c r="J1210" i="2"/>
  <c r="G1050" i="2"/>
  <c r="H1050" i="2" s="1"/>
  <c r="N1050" i="2"/>
  <c r="M1050" i="2"/>
  <c r="L1050" i="2"/>
  <c r="K1050" i="2"/>
  <c r="J1050" i="2"/>
  <c r="G890" i="2"/>
  <c r="H890" i="2" s="1"/>
  <c r="N890" i="2"/>
  <c r="M890" i="2"/>
  <c r="L890" i="2"/>
  <c r="K890" i="2"/>
  <c r="J890" i="2"/>
  <c r="G730" i="2"/>
  <c r="H730" i="2" s="1"/>
  <c r="N730" i="2"/>
  <c r="M730" i="2"/>
  <c r="L730" i="2"/>
  <c r="K730" i="2"/>
  <c r="J730" i="2"/>
  <c r="G570" i="2"/>
  <c r="H570" i="2" s="1"/>
  <c r="N570" i="2"/>
  <c r="M570" i="2"/>
  <c r="L570" i="2"/>
  <c r="K570" i="2"/>
  <c r="J570" i="2"/>
  <c r="G410" i="2"/>
  <c r="H410" i="2" s="1"/>
  <c r="N410" i="2"/>
  <c r="M410" i="2"/>
  <c r="L410" i="2"/>
  <c r="K410" i="2"/>
  <c r="J410" i="2"/>
  <c r="G250" i="2"/>
  <c r="H250" i="2" s="1"/>
  <c r="N250" i="2"/>
  <c r="M250" i="2"/>
  <c r="L250" i="2"/>
  <c r="K250" i="2"/>
  <c r="J250" i="2"/>
  <c r="I250" i="2"/>
  <c r="G90" i="2"/>
  <c r="H90" i="2" s="1"/>
  <c r="N90" i="2"/>
  <c r="M90" i="2"/>
  <c r="L90" i="2"/>
  <c r="K90" i="2"/>
  <c r="J90" i="2"/>
  <c r="I90" i="2"/>
  <c r="G2491" i="2"/>
  <c r="H2491" i="2" s="1"/>
  <c r="N2491" i="2"/>
  <c r="M2491" i="2"/>
  <c r="L2491" i="2"/>
  <c r="J2491" i="2"/>
  <c r="K2491" i="2"/>
  <c r="G2331" i="2"/>
  <c r="H2331" i="2" s="1"/>
  <c r="N2331" i="2"/>
  <c r="M2331" i="2"/>
  <c r="L2331" i="2"/>
  <c r="J2331" i="2"/>
  <c r="K2331" i="2"/>
  <c r="G2171" i="2"/>
  <c r="H2171" i="2" s="1"/>
  <c r="N2171" i="2"/>
  <c r="M2171" i="2"/>
  <c r="K2171" i="2"/>
  <c r="L2171" i="2"/>
  <c r="J2171" i="2"/>
  <c r="G1971" i="2"/>
  <c r="H1971" i="2" s="1"/>
  <c r="N1971" i="2"/>
  <c r="M1971" i="2"/>
  <c r="K1971" i="2"/>
  <c r="L1971" i="2"/>
  <c r="J1971" i="2"/>
  <c r="G1811" i="2"/>
  <c r="H1811" i="2" s="1"/>
  <c r="N1811" i="2"/>
  <c r="M1811" i="2"/>
  <c r="K1811" i="2"/>
  <c r="L1811" i="2"/>
  <c r="J1811" i="2"/>
  <c r="G1691" i="2"/>
  <c r="H1691" i="2" s="1"/>
  <c r="N1691" i="2"/>
  <c r="M1691" i="2"/>
  <c r="L1691" i="2"/>
  <c r="K1691" i="2"/>
  <c r="J1691" i="2"/>
  <c r="G1531" i="2"/>
  <c r="H1531" i="2" s="1"/>
  <c r="N1531" i="2"/>
  <c r="M1531" i="2"/>
  <c r="L1531" i="2"/>
  <c r="K1531" i="2"/>
  <c r="J1531" i="2"/>
  <c r="G1371" i="2"/>
  <c r="H1371" i="2" s="1"/>
  <c r="N1371" i="2"/>
  <c r="M1371" i="2"/>
  <c r="L1371" i="2"/>
  <c r="K1371" i="2"/>
  <c r="J1371" i="2"/>
  <c r="G1171" i="2"/>
  <c r="H1171" i="2" s="1"/>
  <c r="N1171" i="2"/>
  <c r="M1171" i="2"/>
  <c r="L1171" i="2"/>
  <c r="K1171" i="2"/>
  <c r="J1171" i="2"/>
  <c r="G1011" i="2"/>
  <c r="H1011" i="2" s="1"/>
  <c r="N1011" i="2"/>
  <c r="M1011" i="2"/>
  <c r="L1011" i="2"/>
  <c r="K1011" i="2"/>
  <c r="J1011" i="2"/>
  <c r="G851" i="2"/>
  <c r="H851" i="2" s="1"/>
  <c r="N851" i="2"/>
  <c r="M851" i="2"/>
  <c r="L851" i="2"/>
  <c r="K851" i="2"/>
  <c r="J851" i="2"/>
  <c r="G691" i="2"/>
  <c r="H691" i="2" s="1"/>
  <c r="N691" i="2"/>
  <c r="M691" i="2"/>
  <c r="L691" i="2"/>
  <c r="K691" i="2"/>
  <c r="J691" i="2"/>
  <c r="G531" i="2"/>
  <c r="H531" i="2" s="1"/>
  <c r="N531" i="2"/>
  <c r="M531" i="2"/>
  <c r="L531" i="2"/>
  <c r="K531" i="2"/>
  <c r="J531" i="2"/>
  <c r="G371" i="2"/>
  <c r="H371" i="2" s="1"/>
  <c r="N371" i="2"/>
  <c r="M371" i="2"/>
  <c r="L371" i="2"/>
  <c r="K371" i="2"/>
  <c r="J371" i="2"/>
  <c r="G211" i="2"/>
  <c r="H211" i="2" s="1"/>
  <c r="N211" i="2"/>
  <c r="M211" i="2"/>
  <c r="L211" i="2"/>
  <c r="K211" i="2"/>
  <c r="J211" i="2"/>
  <c r="I211" i="2"/>
  <c r="G51" i="2"/>
  <c r="H51" i="2" s="1"/>
  <c r="N51" i="2"/>
  <c r="M51" i="2"/>
  <c r="L51" i="2"/>
  <c r="K51" i="2"/>
  <c r="J51" i="2"/>
  <c r="I51" i="2"/>
  <c r="G2452" i="2"/>
  <c r="H2452" i="2" s="1"/>
  <c r="N2452" i="2"/>
  <c r="M2452" i="2"/>
  <c r="L2452" i="2"/>
  <c r="J2452" i="2"/>
  <c r="K2452" i="2"/>
  <c r="G2292" i="2"/>
  <c r="H2292" i="2" s="1"/>
  <c r="N2292" i="2"/>
  <c r="M2292" i="2"/>
  <c r="L2292" i="2"/>
  <c r="K2292" i="2"/>
  <c r="J2292" i="2"/>
  <c r="G2132" i="2"/>
  <c r="H2132" i="2" s="1"/>
  <c r="N2132" i="2"/>
  <c r="M2132" i="2"/>
  <c r="L2132" i="2"/>
  <c r="K2132" i="2"/>
  <c r="J2132" i="2"/>
  <c r="G1932" i="2"/>
  <c r="H1932" i="2" s="1"/>
  <c r="N1932" i="2"/>
  <c r="M1932" i="2"/>
  <c r="L1932" i="2"/>
  <c r="K1932" i="2"/>
  <c r="J1932" i="2"/>
  <c r="G2012" i="2"/>
  <c r="H2012" i="2" s="1"/>
  <c r="N2012" i="2"/>
  <c r="M2012" i="2"/>
  <c r="L2012" i="2"/>
  <c r="K2012" i="2"/>
  <c r="J2012" i="2"/>
  <c r="G1652" i="2"/>
  <c r="H1652" i="2" s="1"/>
  <c r="N1652" i="2"/>
  <c r="M1652" i="2"/>
  <c r="L1652" i="2"/>
  <c r="K1652" i="2"/>
  <c r="J1652" i="2"/>
  <c r="G1492" i="2"/>
  <c r="H1492" i="2" s="1"/>
  <c r="N1492" i="2"/>
  <c r="M1492" i="2"/>
  <c r="L1492" i="2"/>
  <c r="K1492" i="2"/>
  <c r="J1492" i="2"/>
  <c r="G1332" i="2"/>
  <c r="H1332" i="2" s="1"/>
  <c r="N1332" i="2"/>
  <c r="M1332" i="2"/>
  <c r="L1332" i="2"/>
  <c r="K1332" i="2"/>
  <c r="J1332" i="2"/>
  <c r="G1132" i="2"/>
  <c r="H1132" i="2" s="1"/>
  <c r="N1132" i="2"/>
  <c r="M1132" i="2"/>
  <c r="L1132" i="2"/>
  <c r="K1132" i="2"/>
  <c r="J1132" i="2"/>
  <c r="G972" i="2"/>
  <c r="H972" i="2" s="1"/>
  <c r="N972" i="2"/>
  <c r="M972" i="2"/>
  <c r="L972" i="2"/>
  <c r="K972" i="2"/>
  <c r="J972" i="2"/>
  <c r="G812" i="2"/>
  <c r="H812" i="2" s="1"/>
  <c r="N812" i="2"/>
  <c r="M812" i="2"/>
  <c r="L812" i="2"/>
  <c r="K812" i="2"/>
  <c r="J812" i="2"/>
  <c r="G652" i="2"/>
  <c r="H652" i="2" s="1"/>
  <c r="N652" i="2"/>
  <c r="M652" i="2"/>
  <c r="L652" i="2"/>
  <c r="K652" i="2"/>
  <c r="J652" i="2"/>
  <c r="G492" i="2"/>
  <c r="H492" i="2" s="1"/>
  <c r="N492" i="2"/>
  <c r="M492" i="2"/>
  <c r="L492" i="2"/>
  <c r="K492" i="2"/>
  <c r="J492" i="2"/>
  <c r="G332" i="2"/>
  <c r="H332" i="2" s="1"/>
  <c r="N332" i="2"/>
  <c r="M332" i="2"/>
  <c r="L332" i="2"/>
  <c r="K332" i="2"/>
  <c r="J332" i="2"/>
  <c r="G172" i="2"/>
  <c r="H172" i="2" s="1"/>
  <c r="N172" i="2"/>
  <c r="M172" i="2"/>
  <c r="L172" i="2"/>
  <c r="K172" i="2"/>
  <c r="J172" i="2"/>
  <c r="G12" i="2"/>
  <c r="H12" i="2" s="1"/>
  <c r="N12" i="2"/>
  <c r="L12" i="2"/>
  <c r="M12" i="2"/>
  <c r="K12" i="2"/>
  <c r="J12" i="2"/>
  <c r="G2413" i="2"/>
  <c r="H2413" i="2" s="1"/>
  <c r="N2413" i="2"/>
  <c r="M2413" i="2"/>
  <c r="L2413" i="2"/>
  <c r="K2413" i="2"/>
  <c r="G2253" i="2"/>
  <c r="H2253" i="2" s="1"/>
  <c r="N2253" i="2"/>
  <c r="M2253" i="2"/>
  <c r="L2253" i="2"/>
  <c r="K2253" i="2"/>
  <c r="G2093" i="2"/>
  <c r="H2093" i="2" s="1"/>
  <c r="N2093" i="2"/>
  <c r="M2093" i="2"/>
  <c r="L2093" i="2"/>
  <c r="K2093" i="2"/>
  <c r="J2093" i="2"/>
  <c r="G1893" i="2"/>
  <c r="H1893" i="2" s="1"/>
  <c r="N1893" i="2"/>
  <c r="M1893" i="2"/>
  <c r="L1893" i="2"/>
  <c r="K1893" i="2"/>
  <c r="J1893" i="2"/>
  <c r="G1773" i="2"/>
  <c r="H1773" i="2" s="1"/>
  <c r="N1773" i="2"/>
  <c r="M1773" i="2"/>
  <c r="L1773" i="2"/>
  <c r="K1773" i="2"/>
  <c r="J1773" i="2"/>
  <c r="G1613" i="2"/>
  <c r="H1613" i="2" s="1"/>
  <c r="N1613" i="2"/>
  <c r="M1613" i="2"/>
  <c r="L1613" i="2"/>
  <c r="K1613" i="2"/>
  <c r="J1613" i="2"/>
  <c r="G1453" i="2"/>
  <c r="H1453" i="2" s="1"/>
  <c r="N1453" i="2"/>
  <c r="M1453" i="2"/>
  <c r="L1453" i="2"/>
  <c r="K1453" i="2"/>
  <c r="J1453" i="2"/>
  <c r="G1293" i="2"/>
  <c r="H1293" i="2" s="1"/>
  <c r="N1293" i="2"/>
  <c r="M1293" i="2"/>
  <c r="L1293" i="2"/>
  <c r="K1293" i="2"/>
  <c r="J1293" i="2"/>
  <c r="G1093" i="2"/>
  <c r="H1093" i="2" s="1"/>
  <c r="N1093" i="2"/>
  <c r="M1093" i="2"/>
  <c r="L1093" i="2"/>
  <c r="K1093" i="2"/>
  <c r="J1093" i="2"/>
  <c r="G933" i="2"/>
  <c r="H933" i="2" s="1"/>
  <c r="N933" i="2"/>
  <c r="M933" i="2"/>
  <c r="L933" i="2"/>
  <c r="K933" i="2"/>
  <c r="J933" i="2"/>
  <c r="G773" i="2"/>
  <c r="H773" i="2" s="1"/>
  <c r="N773" i="2"/>
  <c r="M773" i="2"/>
  <c r="L773" i="2"/>
  <c r="K773" i="2"/>
  <c r="J773" i="2"/>
  <c r="G613" i="2"/>
  <c r="H613" i="2" s="1"/>
  <c r="N613" i="2"/>
  <c r="M613" i="2"/>
  <c r="L613" i="2"/>
  <c r="K613" i="2"/>
  <c r="J613" i="2"/>
  <c r="G453" i="2"/>
  <c r="H453" i="2" s="1"/>
  <c r="N453" i="2"/>
  <c r="M453" i="2"/>
  <c r="L453" i="2"/>
  <c r="K453" i="2"/>
  <c r="J453" i="2"/>
  <c r="G293" i="2"/>
  <c r="H293" i="2" s="1"/>
  <c r="N293" i="2"/>
  <c r="M293" i="2"/>
  <c r="L293" i="2"/>
  <c r="K293" i="2"/>
  <c r="J293" i="2"/>
  <c r="G133" i="2"/>
  <c r="H133" i="2" s="1"/>
  <c r="N133" i="2"/>
  <c r="M133" i="2"/>
  <c r="L133" i="2"/>
  <c r="K133" i="2"/>
  <c r="J133" i="2"/>
  <c r="G1253" i="2"/>
  <c r="H1253" i="2" s="1"/>
  <c r="N1253" i="2"/>
  <c r="M1253" i="2"/>
  <c r="L1253" i="2"/>
  <c r="K1253" i="2"/>
  <c r="J1253" i="2"/>
  <c r="G2374" i="2"/>
  <c r="H2374" i="2" s="1"/>
  <c r="N2374" i="2"/>
  <c r="M2374" i="2"/>
  <c r="L2374" i="2"/>
  <c r="K2374" i="2"/>
  <c r="G2214" i="2"/>
  <c r="H2214" i="2" s="1"/>
  <c r="N2214" i="2"/>
  <c r="M2214" i="2"/>
  <c r="L2214" i="2"/>
  <c r="K2214" i="2"/>
  <c r="J2214" i="2"/>
  <c r="G2054" i="2"/>
  <c r="H2054" i="2" s="1"/>
  <c r="N2054" i="2"/>
  <c r="M2054" i="2"/>
  <c r="L2054" i="2"/>
  <c r="K2054" i="2"/>
  <c r="J2054" i="2"/>
  <c r="G1854" i="2"/>
  <c r="H1854" i="2" s="1"/>
  <c r="N1854" i="2"/>
  <c r="M1854" i="2"/>
  <c r="L1854" i="2"/>
  <c r="K1854" i="2"/>
  <c r="J1854" i="2"/>
  <c r="G1734" i="2"/>
  <c r="H1734" i="2" s="1"/>
  <c r="N1734" i="2"/>
  <c r="M1734" i="2"/>
  <c r="L1734" i="2"/>
  <c r="K1734" i="2"/>
  <c r="J1734" i="2"/>
  <c r="G1574" i="2"/>
  <c r="H1574" i="2" s="1"/>
  <c r="N1574" i="2"/>
  <c r="M1574" i="2"/>
  <c r="L1574" i="2"/>
  <c r="K1574" i="2"/>
  <c r="J1574" i="2"/>
  <c r="G1414" i="2"/>
  <c r="H1414" i="2" s="1"/>
  <c r="N1414" i="2"/>
  <c r="M1414" i="2"/>
  <c r="L1414" i="2"/>
  <c r="K1414" i="2"/>
  <c r="J1414" i="2"/>
  <c r="G1214" i="2"/>
  <c r="H1214" i="2" s="1"/>
  <c r="N1214" i="2"/>
  <c r="M1214" i="2"/>
  <c r="L1214" i="2"/>
  <c r="K1214" i="2"/>
  <c r="J1214" i="2"/>
  <c r="G1054" i="2"/>
  <c r="H1054" i="2" s="1"/>
  <c r="N1054" i="2"/>
  <c r="M1054" i="2"/>
  <c r="L1054" i="2"/>
  <c r="K1054" i="2"/>
  <c r="J1054" i="2"/>
  <c r="G894" i="2"/>
  <c r="H894" i="2" s="1"/>
  <c r="N894" i="2"/>
  <c r="M894" i="2"/>
  <c r="L894" i="2"/>
  <c r="K894" i="2"/>
  <c r="J894" i="2"/>
  <c r="G734" i="2"/>
  <c r="H734" i="2" s="1"/>
  <c r="N734" i="2"/>
  <c r="M734" i="2"/>
  <c r="L734" i="2"/>
  <c r="K734" i="2"/>
  <c r="J734" i="2"/>
  <c r="G574" i="2"/>
  <c r="H574" i="2" s="1"/>
  <c r="N574" i="2"/>
  <c r="M574" i="2"/>
  <c r="L574" i="2"/>
  <c r="K574" i="2"/>
  <c r="J574" i="2"/>
  <c r="G414" i="2"/>
  <c r="H414" i="2" s="1"/>
  <c r="N414" i="2"/>
  <c r="M414" i="2"/>
  <c r="L414" i="2"/>
  <c r="K414" i="2"/>
  <c r="J414" i="2"/>
  <c r="G254" i="2"/>
  <c r="H254" i="2" s="1"/>
  <c r="N254" i="2"/>
  <c r="M254" i="2"/>
  <c r="L254" i="2"/>
  <c r="K254" i="2"/>
  <c r="J254" i="2"/>
  <c r="I254" i="2"/>
  <c r="G94" i="2"/>
  <c r="H94" i="2" s="1"/>
  <c r="N94" i="2"/>
  <c r="M94" i="2"/>
  <c r="L94" i="2"/>
  <c r="K94" i="2"/>
  <c r="J94" i="2"/>
  <c r="I94" i="2"/>
  <c r="G2495" i="2"/>
  <c r="H2495" i="2" s="1"/>
  <c r="N2495" i="2"/>
  <c r="M2495" i="2"/>
  <c r="L2495" i="2"/>
  <c r="J2495" i="2"/>
  <c r="K2495" i="2"/>
  <c r="G2335" i="2"/>
  <c r="H2335" i="2" s="1"/>
  <c r="N2335" i="2"/>
  <c r="M2335" i="2"/>
  <c r="L2335" i="2"/>
  <c r="J2335" i="2"/>
  <c r="K2335" i="2"/>
  <c r="G2175" i="2"/>
  <c r="H2175" i="2" s="1"/>
  <c r="N2175" i="2"/>
  <c r="M2175" i="2"/>
  <c r="L2175" i="2"/>
  <c r="K2175" i="2"/>
  <c r="J2175" i="2"/>
  <c r="G1975" i="2"/>
  <c r="H1975" i="2" s="1"/>
  <c r="N1975" i="2"/>
  <c r="M1975" i="2"/>
  <c r="L1975" i="2"/>
  <c r="K1975" i="2"/>
  <c r="J1975" i="2"/>
  <c r="G1815" i="2"/>
  <c r="H1815" i="2" s="1"/>
  <c r="N1815" i="2"/>
  <c r="M1815" i="2"/>
  <c r="L1815" i="2"/>
  <c r="K1815" i="2"/>
  <c r="J1815" i="2"/>
  <c r="G1695" i="2"/>
  <c r="H1695" i="2" s="1"/>
  <c r="N1695" i="2"/>
  <c r="M1695" i="2"/>
  <c r="L1695" i="2"/>
  <c r="K1695" i="2"/>
  <c r="J1695" i="2"/>
  <c r="G1535" i="2"/>
  <c r="H1535" i="2" s="1"/>
  <c r="N1535" i="2"/>
  <c r="M1535" i="2"/>
  <c r="L1535" i="2"/>
  <c r="K1535" i="2"/>
  <c r="J1535" i="2"/>
  <c r="G1375" i="2"/>
  <c r="H1375" i="2" s="1"/>
  <c r="N1375" i="2"/>
  <c r="M1375" i="2"/>
  <c r="L1375" i="2"/>
  <c r="K1375" i="2"/>
  <c r="J1375" i="2"/>
  <c r="G1175" i="2"/>
  <c r="H1175" i="2" s="1"/>
  <c r="N1175" i="2"/>
  <c r="M1175" i="2"/>
  <c r="L1175" i="2"/>
  <c r="K1175" i="2"/>
  <c r="J1175" i="2"/>
  <c r="G1015" i="2"/>
  <c r="H1015" i="2" s="1"/>
  <c r="N1015" i="2"/>
  <c r="M1015" i="2"/>
  <c r="L1015" i="2"/>
  <c r="K1015" i="2"/>
  <c r="J1015" i="2"/>
  <c r="G855" i="2"/>
  <c r="H855" i="2" s="1"/>
  <c r="N855" i="2"/>
  <c r="M855" i="2"/>
  <c r="L855" i="2"/>
  <c r="K855" i="2"/>
  <c r="J855" i="2"/>
  <c r="G695" i="2"/>
  <c r="H695" i="2" s="1"/>
  <c r="N695" i="2"/>
  <c r="M695" i="2"/>
  <c r="L695" i="2"/>
  <c r="K695" i="2"/>
  <c r="J695" i="2"/>
  <c r="G535" i="2"/>
  <c r="H535" i="2" s="1"/>
  <c r="N535" i="2"/>
  <c r="M535" i="2"/>
  <c r="L535" i="2"/>
  <c r="K535" i="2"/>
  <c r="J535" i="2"/>
  <c r="G375" i="2"/>
  <c r="H375" i="2" s="1"/>
  <c r="N375" i="2"/>
  <c r="M375" i="2"/>
  <c r="L375" i="2"/>
  <c r="K375" i="2"/>
  <c r="J375" i="2"/>
  <c r="G215" i="2"/>
  <c r="H215" i="2" s="1"/>
  <c r="N215" i="2"/>
  <c r="M215" i="2"/>
  <c r="L215" i="2"/>
  <c r="K215" i="2"/>
  <c r="J215" i="2"/>
  <c r="I215" i="2"/>
  <c r="G55" i="2"/>
  <c r="H55" i="2" s="1"/>
  <c r="N55" i="2"/>
  <c r="M55" i="2"/>
  <c r="L55" i="2"/>
  <c r="K55" i="2"/>
  <c r="J55" i="2"/>
  <c r="I55" i="2"/>
  <c r="G2456" i="2"/>
  <c r="H2456" i="2" s="1"/>
  <c r="N2456" i="2"/>
  <c r="M2456" i="2"/>
  <c r="L2456" i="2"/>
  <c r="J2456" i="2"/>
  <c r="K2456" i="2"/>
  <c r="G2296" i="2"/>
  <c r="H2296" i="2" s="1"/>
  <c r="N2296" i="2"/>
  <c r="M2296" i="2"/>
  <c r="L2296" i="2"/>
  <c r="K2296" i="2"/>
  <c r="J2296" i="2"/>
  <c r="G2136" i="2"/>
  <c r="H2136" i="2" s="1"/>
  <c r="N2136" i="2"/>
  <c r="M2136" i="2"/>
  <c r="L2136" i="2"/>
  <c r="K2136" i="2"/>
  <c r="J2136" i="2"/>
  <c r="G1936" i="2"/>
  <c r="H1936" i="2" s="1"/>
  <c r="N1936" i="2"/>
  <c r="M1936" i="2"/>
  <c r="L1936" i="2"/>
  <c r="K1936" i="2"/>
  <c r="J1936" i="2"/>
  <c r="G2016" i="2"/>
  <c r="H2016" i="2" s="1"/>
  <c r="N2016" i="2"/>
  <c r="M2016" i="2"/>
  <c r="L2016" i="2"/>
  <c r="K2016" i="2"/>
  <c r="J2016" i="2"/>
  <c r="G1656" i="2"/>
  <c r="H1656" i="2" s="1"/>
  <c r="N1656" i="2"/>
  <c r="M1656" i="2"/>
  <c r="L1656" i="2"/>
  <c r="K1656" i="2"/>
  <c r="J1656" i="2"/>
  <c r="G1496" i="2"/>
  <c r="H1496" i="2" s="1"/>
  <c r="N1496" i="2"/>
  <c r="M1496" i="2"/>
  <c r="L1496" i="2"/>
  <c r="K1496" i="2"/>
  <c r="J1496" i="2"/>
  <c r="G1336" i="2"/>
  <c r="H1336" i="2" s="1"/>
  <c r="N1336" i="2"/>
  <c r="M1336" i="2"/>
  <c r="L1336" i="2"/>
  <c r="K1336" i="2"/>
  <c r="J1336" i="2"/>
  <c r="G1136" i="2"/>
  <c r="H1136" i="2" s="1"/>
  <c r="N1136" i="2"/>
  <c r="M1136" i="2"/>
  <c r="L1136" i="2"/>
  <c r="K1136" i="2"/>
  <c r="J1136" i="2"/>
  <c r="G976" i="2"/>
  <c r="H976" i="2" s="1"/>
  <c r="N976" i="2"/>
  <c r="M976" i="2"/>
  <c r="L976" i="2"/>
  <c r="K976" i="2"/>
  <c r="J976" i="2"/>
  <c r="G816" i="2"/>
  <c r="H816" i="2" s="1"/>
  <c r="N816" i="2"/>
  <c r="M816" i="2"/>
  <c r="L816" i="2"/>
  <c r="K816" i="2"/>
  <c r="J816" i="2"/>
  <c r="G656" i="2"/>
  <c r="H656" i="2" s="1"/>
  <c r="N656" i="2"/>
  <c r="M656" i="2"/>
  <c r="L656" i="2"/>
  <c r="K656" i="2"/>
  <c r="J656" i="2"/>
  <c r="G496" i="2"/>
  <c r="H496" i="2" s="1"/>
  <c r="N496" i="2"/>
  <c r="M496" i="2"/>
  <c r="L496" i="2"/>
  <c r="K496" i="2"/>
  <c r="J496" i="2"/>
  <c r="G336" i="2"/>
  <c r="H336" i="2" s="1"/>
  <c r="N336" i="2"/>
  <c r="M336" i="2"/>
  <c r="L336" i="2"/>
  <c r="K336" i="2"/>
  <c r="J336" i="2"/>
  <c r="G176" i="2"/>
  <c r="H176" i="2" s="1"/>
  <c r="N176" i="2"/>
  <c r="M176" i="2"/>
  <c r="L176" i="2"/>
  <c r="K176" i="2"/>
  <c r="J176" i="2"/>
  <c r="G16" i="2"/>
  <c r="H16" i="2" s="1"/>
  <c r="N16" i="2"/>
  <c r="M16" i="2"/>
  <c r="L16" i="2"/>
  <c r="K16" i="2"/>
  <c r="J16" i="2"/>
  <c r="G2417" i="2"/>
  <c r="H2417" i="2" s="1"/>
  <c r="N2417" i="2"/>
  <c r="L2417" i="2"/>
  <c r="M2417" i="2"/>
  <c r="K2417" i="2"/>
  <c r="G2257" i="2"/>
  <c r="H2257" i="2" s="1"/>
  <c r="N2257" i="2"/>
  <c r="L2257" i="2"/>
  <c r="M2257" i="2"/>
  <c r="K2257" i="2"/>
  <c r="G2097" i="2"/>
  <c r="H2097" i="2" s="1"/>
  <c r="N2097" i="2"/>
  <c r="L2097" i="2"/>
  <c r="M2097" i="2"/>
  <c r="K2097" i="2"/>
  <c r="J2097" i="2"/>
  <c r="G1897" i="2"/>
  <c r="H1897" i="2" s="1"/>
  <c r="N1897" i="2"/>
  <c r="M1897" i="2"/>
  <c r="L1897" i="2"/>
  <c r="K1897" i="2"/>
  <c r="J1897" i="2"/>
  <c r="G1777" i="2"/>
  <c r="H1777" i="2" s="1"/>
  <c r="N1777" i="2"/>
  <c r="M1777" i="2"/>
  <c r="L1777" i="2"/>
  <c r="K1777" i="2"/>
  <c r="J1777" i="2"/>
  <c r="G1617" i="2"/>
  <c r="H1617" i="2" s="1"/>
  <c r="N1617" i="2"/>
  <c r="M1617" i="2"/>
  <c r="L1617" i="2"/>
  <c r="K1617" i="2"/>
  <c r="J1617" i="2"/>
  <c r="G1457" i="2"/>
  <c r="H1457" i="2" s="1"/>
  <c r="N1457" i="2"/>
  <c r="M1457" i="2"/>
  <c r="L1457" i="2"/>
  <c r="K1457" i="2"/>
  <c r="J1457" i="2"/>
  <c r="G1297" i="2"/>
  <c r="H1297" i="2" s="1"/>
  <c r="N1297" i="2"/>
  <c r="M1297" i="2"/>
  <c r="L1297" i="2"/>
  <c r="K1297" i="2"/>
  <c r="J1297" i="2"/>
  <c r="G1097" i="2"/>
  <c r="H1097" i="2" s="1"/>
  <c r="N1097" i="2"/>
  <c r="M1097" i="2"/>
  <c r="L1097" i="2"/>
  <c r="K1097" i="2"/>
  <c r="J1097" i="2"/>
  <c r="G937" i="2"/>
  <c r="H937" i="2" s="1"/>
  <c r="N937" i="2"/>
  <c r="M937" i="2"/>
  <c r="L937" i="2"/>
  <c r="K937" i="2"/>
  <c r="J937" i="2"/>
  <c r="G777" i="2"/>
  <c r="H777" i="2" s="1"/>
  <c r="N777" i="2"/>
  <c r="M777" i="2"/>
  <c r="L777" i="2"/>
  <c r="K777" i="2"/>
  <c r="J777" i="2"/>
  <c r="G617" i="2"/>
  <c r="H617" i="2" s="1"/>
  <c r="N617" i="2"/>
  <c r="M617" i="2"/>
  <c r="L617" i="2"/>
  <c r="K617" i="2"/>
  <c r="J617" i="2"/>
  <c r="G457" i="2"/>
  <c r="H457" i="2" s="1"/>
  <c r="N457" i="2"/>
  <c r="M457" i="2"/>
  <c r="L457" i="2"/>
  <c r="K457" i="2"/>
  <c r="J457" i="2"/>
  <c r="G297" i="2"/>
  <c r="H297" i="2" s="1"/>
  <c r="N297" i="2"/>
  <c r="M297" i="2"/>
  <c r="L297" i="2"/>
  <c r="K297" i="2"/>
  <c r="J297" i="2"/>
  <c r="G137" i="2"/>
  <c r="H137" i="2" s="1"/>
  <c r="N137" i="2"/>
  <c r="M137" i="2"/>
  <c r="L137" i="2"/>
  <c r="K137" i="2"/>
  <c r="J137" i="2"/>
  <c r="G1257" i="2"/>
  <c r="H1257" i="2" s="1"/>
  <c r="N1257" i="2"/>
  <c r="M1257" i="2"/>
  <c r="L1257" i="2"/>
  <c r="K1257" i="2"/>
  <c r="J1257" i="2"/>
  <c r="G2378" i="2"/>
  <c r="H2378" i="2" s="1"/>
  <c r="N2378" i="2"/>
  <c r="M2378" i="2"/>
  <c r="L2378" i="2"/>
  <c r="K2378" i="2"/>
  <c r="G2218" i="2"/>
  <c r="H2218" i="2" s="1"/>
  <c r="N2218" i="2"/>
  <c r="M2218" i="2"/>
  <c r="K2218" i="2"/>
  <c r="L2218" i="2"/>
  <c r="J2218" i="2"/>
  <c r="G2058" i="2"/>
  <c r="H2058" i="2" s="1"/>
  <c r="N2058" i="2"/>
  <c r="M2058" i="2"/>
  <c r="K2058" i="2"/>
  <c r="L2058" i="2"/>
  <c r="J2058" i="2"/>
  <c r="G1858" i="2"/>
  <c r="H1858" i="2" s="1"/>
  <c r="N1858" i="2"/>
  <c r="M1858" i="2"/>
  <c r="K1858" i="2"/>
  <c r="L1858" i="2"/>
  <c r="J1858" i="2"/>
  <c r="G1738" i="2"/>
  <c r="H1738" i="2" s="1"/>
  <c r="N1738" i="2"/>
  <c r="M1738" i="2"/>
  <c r="L1738" i="2"/>
  <c r="K1738" i="2"/>
  <c r="J1738" i="2"/>
  <c r="G1578" i="2"/>
  <c r="H1578" i="2" s="1"/>
  <c r="N1578" i="2"/>
  <c r="M1578" i="2"/>
  <c r="L1578" i="2"/>
  <c r="K1578" i="2"/>
  <c r="J1578" i="2"/>
  <c r="G1418" i="2"/>
  <c r="H1418" i="2" s="1"/>
  <c r="N1418" i="2"/>
  <c r="M1418" i="2"/>
  <c r="L1418" i="2"/>
  <c r="K1418" i="2"/>
  <c r="J1418" i="2"/>
  <c r="G1218" i="2"/>
  <c r="H1218" i="2" s="1"/>
  <c r="N1218" i="2"/>
  <c r="M1218" i="2"/>
  <c r="L1218" i="2"/>
  <c r="K1218" i="2"/>
  <c r="J1218" i="2"/>
  <c r="G1058" i="2"/>
  <c r="H1058" i="2" s="1"/>
  <c r="N1058" i="2"/>
  <c r="M1058" i="2"/>
  <c r="L1058" i="2"/>
  <c r="K1058" i="2"/>
  <c r="J1058" i="2"/>
  <c r="G898" i="2"/>
  <c r="H898" i="2" s="1"/>
  <c r="N898" i="2"/>
  <c r="M898" i="2"/>
  <c r="L898" i="2"/>
  <c r="K898" i="2"/>
  <c r="J898" i="2"/>
  <c r="G738" i="2"/>
  <c r="H738" i="2" s="1"/>
  <c r="N738" i="2"/>
  <c r="M738" i="2"/>
  <c r="L738" i="2"/>
  <c r="K738" i="2"/>
  <c r="J738" i="2"/>
  <c r="G578" i="2"/>
  <c r="H578" i="2" s="1"/>
  <c r="N578" i="2"/>
  <c r="M578" i="2"/>
  <c r="L578" i="2"/>
  <c r="K578" i="2"/>
  <c r="J578" i="2"/>
  <c r="G418" i="2"/>
  <c r="H418" i="2" s="1"/>
  <c r="N418" i="2"/>
  <c r="M418" i="2"/>
  <c r="L418" i="2"/>
  <c r="K418" i="2"/>
  <c r="J418" i="2"/>
  <c r="G258" i="2"/>
  <c r="H258" i="2" s="1"/>
  <c r="N258" i="2"/>
  <c r="M258" i="2"/>
  <c r="L258" i="2"/>
  <c r="K258" i="2"/>
  <c r="J258" i="2"/>
  <c r="I258" i="2"/>
  <c r="G98" i="2"/>
  <c r="H98" i="2" s="1"/>
  <c r="N98" i="2"/>
  <c r="M98" i="2"/>
  <c r="L98" i="2"/>
  <c r="K98" i="2"/>
  <c r="J98" i="2"/>
  <c r="I98" i="2"/>
  <c r="G2499" i="2"/>
  <c r="H2499" i="2" s="1"/>
  <c r="N2499" i="2"/>
  <c r="M2499" i="2"/>
  <c r="L2499" i="2"/>
  <c r="J2499" i="2"/>
  <c r="K2499" i="2"/>
  <c r="G2339" i="2"/>
  <c r="H2339" i="2" s="1"/>
  <c r="N2339" i="2"/>
  <c r="M2339" i="2"/>
  <c r="L2339" i="2"/>
  <c r="J2339" i="2"/>
  <c r="K2339" i="2"/>
  <c r="G2179" i="2"/>
  <c r="H2179" i="2" s="1"/>
  <c r="N2179" i="2"/>
  <c r="M2179" i="2"/>
  <c r="K2179" i="2"/>
  <c r="L2179" i="2"/>
  <c r="J2179" i="2"/>
  <c r="G1979" i="2"/>
  <c r="H1979" i="2" s="1"/>
  <c r="N1979" i="2"/>
  <c r="M1979" i="2"/>
  <c r="K1979" i="2"/>
  <c r="L1979" i="2"/>
  <c r="J1979" i="2"/>
  <c r="G1819" i="2"/>
  <c r="H1819" i="2" s="1"/>
  <c r="N1819" i="2"/>
  <c r="M1819" i="2"/>
  <c r="K1819" i="2"/>
  <c r="L1819" i="2"/>
  <c r="J1819" i="2"/>
  <c r="G1699" i="2"/>
  <c r="H1699" i="2" s="1"/>
  <c r="N1699" i="2"/>
  <c r="M1699" i="2"/>
  <c r="K1699" i="2"/>
  <c r="L1699" i="2"/>
  <c r="J1699" i="2"/>
  <c r="G1539" i="2"/>
  <c r="H1539" i="2" s="1"/>
  <c r="N1539" i="2"/>
  <c r="M1539" i="2"/>
  <c r="L1539" i="2"/>
  <c r="K1539" i="2"/>
  <c r="J1539" i="2"/>
  <c r="G1379" i="2"/>
  <c r="H1379" i="2" s="1"/>
  <c r="N1379" i="2"/>
  <c r="M1379" i="2"/>
  <c r="L1379" i="2"/>
  <c r="K1379" i="2"/>
  <c r="J1379" i="2"/>
  <c r="G1179" i="2"/>
  <c r="H1179" i="2" s="1"/>
  <c r="N1179" i="2"/>
  <c r="M1179" i="2"/>
  <c r="L1179" i="2"/>
  <c r="K1179" i="2"/>
  <c r="J1179" i="2"/>
  <c r="G1019" i="2"/>
  <c r="H1019" i="2" s="1"/>
  <c r="N1019" i="2"/>
  <c r="M1019" i="2"/>
  <c r="L1019" i="2"/>
  <c r="K1019" i="2"/>
  <c r="J1019" i="2"/>
  <c r="G859" i="2"/>
  <c r="H859" i="2" s="1"/>
  <c r="N859" i="2"/>
  <c r="M859" i="2"/>
  <c r="L859" i="2"/>
  <c r="K859" i="2"/>
  <c r="J859" i="2"/>
  <c r="G699" i="2"/>
  <c r="H699" i="2" s="1"/>
  <c r="N699" i="2"/>
  <c r="M699" i="2"/>
  <c r="L699" i="2"/>
  <c r="K699" i="2"/>
  <c r="J699" i="2"/>
  <c r="G539" i="2"/>
  <c r="H539" i="2" s="1"/>
  <c r="N539" i="2"/>
  <c r="M539" i="2"/>
  <c r="L539" i="2"/>
  <c r="K539" i="2"/>
  <c r="J539" i="2"/>
  <c r="G379" i="2"/>
  <c r="H379" i="2" s="1"/>
  <c r="N379" i="2"/>
  <c r="M379" i="2"/>
  <c r="L379" i="2"/>
  <c r="K379" i="2"/>
  <c r="J379" i="2"/>
  <c r="G219" i="2"/>
  <c r="H219" i="2" s="1"/>
  <c r="N219" i="2"/>
  <c r="M219" i="2"/>
  <c r="L219" i="2"/>
  <c r="K219" i="2"/>
  <c r="J219" i="2"/>
  <c r="I219" i="2"/>
  <c r="G59" i="2"/>
  <c r="H59" i="2" s="1"/>
  <c r="N59" i="2"/>
  <c r="M59" i="2"/>
  <c r="L59" i="2"/>
  <c r="K59" i="2"/>
  <c r="J59" i="2"/>
  <c r="I59" i="2"/>
  <c r="G2460" i="2"/>
  <c r="H2460" i="2" s="1"/>
  <c r="N2460" i="2"/>
  <c r="M2460" i="2"/>
  <c r="L2460" i="2"/>
  <c r="J2460" i="2"/>
  <c r="K2460" i="2"/>
  <c r="G2300" i="2"/>
  <c r="H2300" i="2" s="1"/>
  <c r="N2300" i="2"/>
  <c r="M2300" i="2"/>
  <c r="L2300" i="2"/>
  <c r="K2300" i="2"/>
  <c r="J2300" i="2"/>
  <c r="G2140" i="2"/>
  <c r="H2140" i="2" s="1"/>
  <c r="N2140" i="2"/>
  <c r="M2140" i="2"/>
  <c r="L2140" i="2"/>
  <c r="K2140" i="2"/>
  <c r="J2140" i="2"/>
  <c r="G1940" i="2"/>
  <c r="H1940" i="2" s="1"/>
  <c r="N1940" i="2"/>
  <c r="M1940" i="2"/>
  <c r="L1940" i="2"/>
  <c r="K1940" i="2"/>
  <c r="J1940" i="2"/>
  <c r="G2020" i="2"/>
  <c r="H2020" i="2" s="1"/>
  <c r="N2020" i="2"/>
  <c r="M2020" i="2"/>
  <c r="L2020" i="2"/>
  <c r="K2020" i="2"/>
  <c r="J2020" i="2"/>
  <c r="G1660" i="2"/>
  <c r="H1660" i="2" s="1"/>
  <c r="N1660" i="2"/>
  <c r="M1660" i="2"/>
  <c r="L1660" i="2"/>
  <c r="K1660" i="2"/>
  <c r="J1660" i="2"/>
  <c r="G1500" i="2"/>
  <c r="H1500" i="2" s="1"/>
  <c r="N1500" i="2"/>
  <c r="M1500" i="2"/>
  <c r="L1500" i="2"/>
  <c r="K1500" i="2"/>
  <c r="J1500" i="2"/>
  <c r="G1340" i="2"/>
  <c r="H1340" i="2" s="1"/>
  <c r="N1340" i="2"/>
  <c r="M1340" i="2"/>
  <c r="L1340" i="2"/>
  <c r="K1340" i="2"/>
  <c r="J1340" i="2"/>
  <c r="G1140" i="2"/>
  <c r="H1140" i="2" s="1"/>
  <c r="N1140" i="2"/>
  <c r="M1140" i="2"/>
  <c r="L1140" i="2"/>
  <c r="K1140" i="2"/>
  <c r="J1140" i="2"/>
  <c r="G980" i="2"/>
  <c r="H980" i="2" s="1"/>
  <c r="N980" i="2"/>
  <c r="M980" i="2"/>
  <c r="L980" i="2"/>
  <c r="K980" i="2"/>
  <c r="J980" i="2"/>
  <c r="G820" i="2"/>
  <c r="H820" i="2" s="1"/>
  <c r="N820" i="2"/>
  <c r="M820" i="2"/>
  <c r="L820" i="2"/>
  <c r="K820" i="2"/>
  <c r="J820" i="2"/>
  <c r="G660" i="2"/>
  <c r="H660" i="2" s="1"/>
  <c r="N660" i="2"/>
  <c r="M660" i="2"/>
  <c r="L660" i="2"/>
  <c r="K660" i="2"/>
  <c r="J660" i="2"/>
  <c r="G500" i="2"/>
  <c r="H500" i="2" s="1"/>
  <c r="N500" i="2"/>
  <c r="M500" i="2"/>
  <c r="L500" i="2"/>
  <c r="K500" i="2"/>
  <c r="J500" i="2"/>
  <c r="G340" i="2"/>
  <c r="H340" i="2" s="1"/>
  <c r="N340" i="2"/>
  <c r="M340" i="2"/>
  <c r="L340" i="2"/>
  <c r="K340" i="2"/>
  <c r="J340" i="2"/>
  <c r="G180" i="2"/>
  <c r="H180" i="2" s="1"/>
  <c r="N180" i="2"/>
  <c r="M180" i="2"/>
  <c r="L180" i="2"/>
  <c r="K180" i="2"/>
  <c r="J180" i="2"/>
  <c r="G20" i="2"/>
  <c r="H20" i="2" s="1"/>
  <c r="N20" i="2"/>
  <c r="M20" i="2"/>
  <c r="L20" i="2"/>
  <c r="K20" i="2"/>
  <c r="J20" i="2"/>
  <c r="G2421" i="2"/>
  <c r="H2421" i="2" s="1"/>
  <c r="N2421" i="2"/>
  <c r="M2421" i="2"/>
  <c r="L2421" i="2"/>
  <c r="K2421" i="2"/>
  <c r="G2261" i="2"/>
  <c r="H2261" i="2" s="1"/>
  <c r="N2261" i="2"/>
  <c r="M2261" i="2"/>
  <c r="L2261" i="2"/>
  <c r="K2261" i="2"/>
  <c r="G2101" i="2"/>
  <c r="H2101" i="2" s="1"/>
  <c r="N2101" i="2"/>
  <c r="M2101" i="2"/>
  <c r="L2101" i="2"/>
  <c r="K2101" i="2"/>
  <c r="J2101" i="2"/>
  <c r="G1901" i="2"/>
  <c r="H1901" i="2" s="1"/>
  <c r="N1901" i="2"/>
  <c r="M1901" i="2"/>
  <c r="L1901" i="2"/>
  <c r="K1901" i="2"/>
  <c r="J1901" i="2"/>
  <c r="G1781" i="2"/>
  <c r="H1781" i="2" s="1"/>
  <c r="N1781" i="2"/>
  <c r="M1781" i="2"/>
  <c r="L1781" i="2"/>
  <c r="K1781" i="2"/>
  <c r="J1781" i="2"/>
  <c r="G1621" i="2"/>
  <c r="H1621" i="2" s="1"/>
  <c r="N1621" i="2"/>
  <c r="M1621" i="2"/>
  <c r="L1621" i="2"/>
  <c r="K1621" i="2"/>
  <c r="J1621" i="2"/>
  <c r="G1461" i="2"/>
  <c r="H1461" i="2" s="1"/>
  <c r="N1461" i="2"/>
  <c r="M1461" i="2"/>
  <c r="L1461" i="2"/>
  <c r="K1461" i="2"/>
  <c r="J1461" i="2"/>
  <c r="G1301" i="2"/>
  <c r="H1301" i="2" s="1"/>
  <c r="N1301" i="2"/>
  <c r="M1301" i="2"/>
  <c r="L1301" i="2"/>
  <c r="K1301" i="2"/>
  <c r="J1301" i="2"/>
  <c r="G1101" i="2"/>
  <c r="H1101" i="2" s="1"/>
  <c r="N1101" i="2"/>
  <c r="M1101" i="2"/>
  <c r="L1101" i="2"/>
  <c r="K1101" i="2"/>
  <c r="J1101" i="2"/>
  <c r="G941" i="2"/>
  <c r="H941" i="2" s="1"/>
  <c r="N941" i="2"/>
  <c r="M941" i="2"/>
  <c r="L941" i="2"/>
  <c r="K941" i="2"/>
  <c r="J941" i="2"/>
  <c r="G781" i="2"/>
  <c r="H781" i="2" s="1"/>
  <c r="N781" i="2"/>
  <c r="M781" i="2"/>
  <c r="L781" i="2"/>
  <c r="K781" i="2"/>
  <c r="J781" i="2"/>
  <c r="G621" i="2"/>
  <c r="H621" i="2" s="1"/>
  <c r="N621" i="2"/>
  <c r="M621" i="2"/>
  <c r="L621" i="2"/>
  <c r="K621" i="2"/>
  <c r="J621" i="2"/>
  <c r="G461" i="2"/>
  <c r="H461" i="2" s="1"/>
  <c r="N461" i="2"/>
  <c r="M461" i="2"/>
  <c r="L461" i="2"/>
  <c r="K461" i="2"/>
  <c r="J461" i="2"/>
  <c r="G301" i="2"/>
  <c r="H301" i="2" s="1"/>
  <c r="N301" i="2"/>
  <c r="M301" i="2"/>
  <c r="L301" i="2"/>
  <c r="K301" i="2"/>
  <c r="J301" i="2"/>
  <c r="G141" i="2"/>
  <c r="H141" i="2" s="1"/>
  <c r="N141" i="2"/>
  <c r="M141" i="2"/>
  <c r="L141" i="2"/>
  <c r="K141" i="2"/>
  <c r="J141" i="2"/>
  <c r="G1261" i="2"/>
  <c r="H1261" i="2" s="1"/>
  <c r="N1261" i="2"/>
  <c r="M1261" i="2"/>
  <c r="L1261" i="2"/>
  <c r="K1261" i="2"/>
  <c r="J1261" i="2"/>
  <c r="G2382" i="2"/>
  <c r="H2382" i="2" s="1"/>
  <c r="N2382" i="2"/>
  <c r="M2382" i="2"/>
  <c r="L2382" i="2"/>
  <c r="K2382" i="2"/>
  <c r="G2222" i="2"/>
  <c r="H2222" i="2" s="1"/>
  <c r="N2222" i="2"/>
  <c r="M2222" i="2"/>
  <c r="L2222" i="2"/>
  <c r="K2222" i="2"/>
  <c r="J2222" i="2"/>
  <c r="G2062" i="2"/>
  <c r="H2062" i="2" s="1"/>
  <c r="N2062" i="2"/>
  <c r="M2062" i="2"/>
  <c r="L2062" i="2"/>
  <c r="K2062" i="2"/>
  <c r="J2062" i="2"/>
  <c r="G1862" i="2"/>
  <c r="H1862" i="2" s="1"/>
  <c r="N1862" i="2"/>
  <c r="M1862" i="2"/>
  <c r="L1862" i="2"/>
  <c r="K1862" i="2"/>
  <c r="J1862" i="2"/>
  <c r="G1742" i="2"/>
  <c r="H1742" i="2" s="1"/>
  <c r="N1742" i="2"/>
  <c r="M1742" i="2"/>
  <c r="L1742" i="2"/>
  <c r="K1742" i="2"/>
  <c r="J1742" i="2"/>
  <c r="G1582" i="2"/>
  <c r="H1582" i="2" s="1"/>
  <c r="N1582" i="2"/>
  <c r="M1582" i="2"/>
  <c r="L1582" i="2"/>
  <c r="K1582" i="2"/>
  <c r="J1582" i="2"/>
  <c r="G1422" i="2"/>
  <c r="H1422" i="2" s="1"/>
  <c r="N1422" i="2"/>
  <c r="M1422" i="2"/>
  <c r="L1422" i="2"/>
  <c r="K1422" i="2"/>
  <c r="J1422" i="2"/>
  <c r="G1222" i="2"/>
  <c r="H1222" i="2" s="1"/>
  <c r="N1222" i="2"/>
  <c r="M1222" i="2"/>
  <c r="L1222" i="2"/>
  <c r="K1222" i="2"/>
  <c r="J1222" i="2"/>
  <c r="G1062" i="2"/>
  <c r="H1062" i="2" s="1"/>
  <c r="N1062" i="2"/>
  <c r="M1062" i="2"/>
  <c r="L1062" i="2"/>
  <c r="K1062" i="2"/>
  <c r="J1062" i="2"/>
  <c r="G902" i="2"/>
  <c r="H902" i="2" s="1"/>
  <c r="N902" i="2"/>
  <c r="M902" i="2"/>
  <c r="L902" i="2"/>
  <c r="K902" i="2"/>
  <c r="J902" i="2"/>
  <c r="G742" i="2"/>
  <c r="H742" i="2" s="1"/>
  <c r="N742" i="2"/>
  <c r="M742" i="2"/>
  <c r="L742" i="2"/>
  <c r="K742" i="2"/>
  <c r="J742" i="2"/>
  <c r="G582" i="2"/>
  <c r="H582" i="2" s="1"/>
  <c r="N582" i="2"/>
  <c r="M582" i="2"/>
  <c r="L582" i="2"/>
  <c r="K582" i="2"/>
  <c r="J582" i="2"/>
  <c r="G422" i="2"/>
  <c r="H422" i="2" s="1"/>
  <c r="N422" i="2"/>
  <c r="M422" i="2"/>
  <c r="L422" i="2"/>
  <c r="K422" i="2"/>
  <c r="J422" i="2"/>
  <c r="G262" i="2"/>
  <c r="H262" i="2" s="1"/>
  <c r="N262" i="2"/>
  <c r="M262" i="2"/>
  <c r="L262" i="2"/>
  <c r="K262" i="2"/>
  <c r="J262" i="2"/>
  <c r="I262" i="2"/>
  <c r="G102" i="2"/>
  <c r="H102" i="2" s="1"/>
  <c r="N102" i="2"/>
  <c r="M102" i="2"/>
  <c r="L102" i="2"/>
  <c r="K102" i="2"/>
  <c r="J102" i="2"/>
  <c r="I102" i="2"/>
  <c r="G2503" i="2"/>
  <c r="H2503" i="2" s="1"/>
  <c r="N2503" i="2"/>
  <c r="M2503" i="2"/>
  <c r="L2503" i="2"/>
  <c r="J2503" i="2"/>
  <c r="K2503" i="2"/>
  <c r="G2343" i="2"/>
  <c r="H2343" i="2" s="1"/>
  <c r="N2343" i="2"/>
  <c r="M2343" i="2"/>
  <c r="L2343" i="2"/>
  <c r="J2343" i="2"/>
  <c r="K2343" i="2"/>
  <c r="G2183" i="2"/>
  <c r="H2183" i="2" s="1"/>
  <c r="N2183" i="2"/>
  <c r="M2183" i="2"/>
  <c r="L2183" i="2"/>
  <c r="K2183" i="2"/>
  <c r="J2183" i="2"/>
  <c r="G1983" i="2"/>
  <c r="H1983" i="2" s="1"/>
  <c r="N1983" i="2"/>
  <c r="M1983" i="2"/>
  <c r="L1983" i="2"/>
  <c r="K1983" i="2"/>
  <c r="J1983" i="2"/>
  <c r="G1823" i="2"/>
  <c r="H1823" i="2" s="1"/>
  <c r="N1823" i="2"/>
  <c r="M1823" i="2"/>
  <c r="L1823" i="2"/>
  <c r="K1823" i="2"/>
  <c r="J1823" i="2"/>
  <c r="G1703" i="2"/>
  <c r="H1703" i="2" s="1"/>
  <c r="N1703" i="2"/>
  <c r="M1703" i="2"/>
  <c r="L1703" i="2"/>
  <c r="K1703" i="2"/>
  <c r="J1703" i="2"/>
  <c r="G1543" i="2"/>
  <c r="H1543" i="2" s="1"/>
  <c r="N1543" i="2"/>
  <c r="M1543" i="2"/>
  <c r="L1543" i="2"/>
  <c r="K1543" i="2"/>
  <c r="J1543" i="2"/>
  <c r="G1383" i="2"/>
  <c r="H1383" i="2" s="1"/>
  <c r="N1383" i="2"/>
  <c r="M1383" i="2"/>
  <c r="L1383" i="2"/>
  <c r="K1383" i="2"/>
  <c r="J1383" i="2"/>
  <c r="G1183" i="2"/>
  <c r="H1183" i="2" s="1"/>
  <c r="N1183" i="2"/>
  <c r="M1183" i="2"/>
  <c r="L1183" i="2"/>
  <c r="K1183" i="2"/>
  <c r="J1183" i="2"/>
  <c r="G1023" i="2"/>
  <c r="H1023" i="2" s="1"/>
  <c r="N1023" i="2"/>
  <c r="M1023" i="2"/>
  <c r="L1023" i="2"/>
  <c r="K1023" i="2"/>
  <c r="J1023" i="2"/>
  <c r="G863" i="2"/>
  <c r="H863" i="2" s="1"/>
  <c r="N863" i="2"/>
  <c r="M863" i="2"/>
  <c r="L863" i="2"/>
  <c r="K863" i="2"/>
  <c r="J863" i="2"/>
  <c r="G703" i="2"/>
  <c r="H703" i="2" s="1"/>
  <c r="N703" i="2"/>
  <c r="M703" i="2"/>
  <c r="L703" i="2"/>
  <c r="K703" i="2"/>
  <c r="J703" i="2"/>
  <c r="G543" i="2"/>
  <c r="H543" i="2" s="1"/>
  <c r="N543" i="2"/>
  <c r="M543" i="2"/>
  <c r="L543" i="2"/>
  <c r="K543" i="2"/>
  <c r="J543" i="2"/>
  <c r="G383" i="2"/>
  <c r="H383" i="2" s="1"/>
  <c r="N383" i="2"/>
  <c r="M383" i="2"/>
  <c r="L383" i="2"/>
  <c r="K383" i="2"/>
  <c r="J383" i="2"/>
  <c r="G223" i="2"/>
  <c r="H223" i="2" s="1"/>
  <c r="N223" i="2"/>
  <c r="M223" i="2"/>
  <c r="L223" i="2"/>
  <c r="K223" i="2"/>
  <c r="J223" i="2"/>
  <c r="I223" i="2"/>
  <c r="G63" i="2"/>
  <c r="H63" i="2" s="1"/>
  <c r="N63" i="2"/>
  <c r="M63" i="2"/>
  <c r="L63" i="2"/>
  <c r="K63" i="2"/>
  <c r="J63" i="2"/>
  <c r="I63" i="2"/>
  <c r="G2464" i="2"/>
  <c r="H2464" i="2" s="1"/>
  <c r="N2464" i="2"/>
  <c r="M2464" i="2"/>
  <c r="L2464" i="2"/>
  <c r="J2464" i="2"/>
  <c r="K2464" i="2"/>
  <c r="G2304" i="2"/>
  <c r="H2304" i="2" s="1"/>
  <c r="N2304" i="2"/>
  <c r="M2304" i="2"/>
  <c r="L2304" i="2"/>
  <c r="J2304" i="2"/>
  <c r="K2304" i="2"/>
  <c r="G2144" i="2"/>
  <c r="H2144" i="2" s="1"/>
  <c r="N2144" i="2"/>
  <c r="M2144" i="2"/>
  <c r="L2144" i="2"/>
  <c r="K2144" i="2"/>
  <c r="J2144" i="2"/>
  <c r="G1944" i="2"/>
  <c r="H1944" i="2" s="1"/>
  <c r="N1944" i="2"/>
  <c r="M1944" i="2"/>
  <c r="L1944" i="2"/>
  <c r="K1944" i="2"/>
  <c r="J1944" i="2"/>
  <c r="G2024" i="2"/>
  <c r="H2024" i="2" s="1"/>
  <c r="N2024" i="2"/>
  <c r="M2024" i="2"/>
  <c r="L2024" i="2"/>
  <c r="K2024" i="2"/>
  <c r="J2024" i="2"/>
  <c r="G1664" i="2"/>
  <c r="H1664" i="2" s="1"/>
  <c r="N1664" i="2"/>
  <c r="M1664" i="2"/>
  <c r="L1664" i="2"/>
  <c r="K1664" i="2"/>
  <c r="J1664" i="2"/>
  <c r="G1504" i="2"/>
  <c r="H1504" i="2" s="1"/>
  <c r="N1504" i="2"/>
  <c r="M1504" i="2"/>
  <c r="L1504" i="2"/>
  <c r="K1504" i="2"/>
  <c r="J1504" i="2"/>
  <c r="G1344" i="2"/>
  <c r="H1344" i="2" s="1"/>
  <c r="N1344" i="2"/>
  <c r="M1344" i="2"/>
  <c r="L1344" i="2"/>
  <c r="K1344" i="2"/>
  <c r="J1344" i="2"/>
  <c r="G1144" i="2"/>
  <c r="H1144" i="2" s="1"/>
  <c r="N1144" i="2"/>
  <c r="M1144" i="2"/>
  <c r="L1144" i="2"/>
  <c r="K1144" i="2"/>
  <c r="J1144" i="2"/>
  <c r="G984" i="2"/>
  <c r="H984" i="2" s="1"/>
  <c r="N984" i="2"/>
  <c r="M984" i="2"/>
  <c r="L984" i="2"/>
  <c r="K984" i="2"/>
  <c r="J984" i="2"/>
  <c r="G824" i="2"/>
  <c r="H824" i="2" s="1"/>
  <c r="N824" i="2"/>
  <c r="M824" i="2"/>
  <c r="L824" i="2"/>
  <c r="K824" i="2"/>
  <c r="J824" i="2"/>
  <c r="G664" i="2"/>
  <c r="H664" i="2" s="1"/>
  <c r="N664" i="2"/>
  <c r="M664" i="2"/>
  <c r="L664" i="2"/>
  <c r="K664" i="2"/>
  <c r="J664" i="2"/>
  <c r="G504" i="2"/>
  <c r="H504" i="2" s="1"/>
  <c r="N504" i="2"/>
  <c r="M504" i="2"/>
  <c r="L504" i="2"/>
  <c r="K504" i="2"/>
  <c r="J504" i="2"/>
  <c r="G344" i="2"/>
  <c r="H344" i="2" s="1"/>
  <c r="N344" i="2"/>
  <c r="M344" i="2"/>
  <c r="L344" i="2"/>
  <c r="K344" i="2"/>
  <c r="J344" i="2"/>
  <c r="G184" i="2"/>
  <c r="H184" i="2" s="1"/>
  <c r="N184" i="2"/>
  <c r="M184" i="2"/>
  <c r="L184" i="2"/>
  <c r="K184" i="2"/>
  <c r="J184" i="2"/>
  <c r="G24" i="2"/>
  <c r="H24" i="2" s="1"/>
  <c r="N24" i="2"/>
  <c r="M24" i="2"/>
  <c r="L24" i="2"/>
  <c r="K24" i="2"/>
  <c r="J24" i="2"/>
  <c r="G2425" i="2"/>
  <c r="H2425" i="2" s="1"/>
  <c r="N2425" i="2"/>
  <c r="L2425" i="2"/>
  <c r="M2425" i="2"/>
  <c r="K2425" i="2"/>
  <c r="G2265" i="2"/>
  <c r="H2265" i="2" s="1"/>
  <c r="N2265" i="2"/>
  <c r="L2265" i="2"/>
  <c r="M2265" i="2"/>
  <c r="K2265" i="2"/>
  <c r="G2105" i="2"/>
  <c r="H2105" i="2" s="1"/>
  <c r="N2105" i="2"/>
  <c r="L2105" i="2"/>
  <c r="M2105" i="2"/>
  <c r="K2105" i="2"/>
  <c r="J2105" i="2"/>
  <c r="G1905" i="2"/>
  <c r="H1905" i="2" s="1"/>
  <c r="N1905" i="2"/>
  <c r="M1905" i="2"/>
  <c r="L1905" i="2"/>
  <c r="K1905" i="2"/>
  <c r="J1905" i="2"/>
  <c r="G1785" i="2"/>
  <c r="H1785" i="2" s="1"/>
  <c r="N1785" i="2"/>
  <c r="M1785" i="2"/>
  <c r="L1785" i="2"/>
  <c r="K1785" i="2"/>
  <c r="J1785" i="2"/>
  <c r="G1625" i="2"/>
  <c r="H1625" i="2" s="1"/>
  <c r="N1625" i="2"/>
  <c r="M1625" i="2"/>
  <c r="L1625" i="2"/>
  <c r="K1625" i="2"/>
  <c r="J1625" i="2"/>
  <c r="G1465" i="2"/>
  <c r="H1465" i="2" s="1"/>
  <c r="N1465" i="2"/>
  <c r="M1465" i="2"/>
  <c r="L1465" i="2"/>
  <c r="K1465" i="2"/>
  <c r="J1465" i="2"/>
  <c r="G1305" i="2"/>
  <c r="H1305" i="2" s="1"/>
  <c r="N1305" i="2"/>
  <c r="M1305" i="2"/>
  <c r="L1305" i="2"/>
  <c r="K1305" i="2"/>
  <c r="J1305" i="2"/>
  <c r="G1105" i="2"/>
  <c r="H1105" i="2" s="1"/>
  <c r="N1105" i="2"/>
  <c r="M1105" i="2"/>
  <c r="L1105" i="2"/>
  <c r="K1105" i="2"/>
  <c r="J1105" i="2"/>
  <c r="G945" i="2"/>
  <c r="H945" i="2" s="1"/>
  <c r="N945" i="2"/>
  <c r="M945" i="2"/>
  <c r="L945" i="2"/>
  <c r="K945" i="2"/>
  <c r="J945" i="2"/>
  <c r="G785" i="2"/>
  <c r="H785" i="2" s="1"/>
  <c r="N785" i="2"/>
  <c r="M785" i="2"/>
  <c r="L785" i="2"/>
  <c r="K785" i="2"/>
  <c r="J785" i="2"/>
  <c r="G625" i="2"/>
  <c r="H625" i="2" s="1"/>
  <c r="N625" i="2"/>
  <c r="M625" i="2"/>
  <c r="L625" i="2"/>
  <c r="K625" i="2"/>
  <c r="J625" i="2"/>
  <c r="G465" i="2"/>
  <c r="H465" i="2" s="1"/>
  <c r="N465" i="2"/>
  <c r="M465" i="2"/>
  <c r="L465" i="2"/>
  <c r="K465" i="2"/>
  <c r="J465" i="2"/>
  <c r="G305" i="2"/>
  <c r="H305" i="2" s="1"/>
  <c r="N305" i="2"/>
  <c r="M305" i="2"/>
  <c r="L305" i="2"/>
  <c r="K305" i="2"/>
  <c r="J305" i="2"/>
  <c r="G145" i="2"/>
  <c r="H145" i="2" s="1"/>
  <c r="N145" i="2"/>
  <c r="M145" i="2"/>
  <c r="L145" i="2"/>
  <c r="K145" i="2"/>
  <c r="J145" i="2"/>
  <c r="G1265" i="2"/>
  <c r="H1265" i="2" s="1"/>
  <c r="N1265" i="2"/>
  <c r="M1265" i="2"/>
  <c r="L1265" i="2"/>
  <c r="K1265" i="2"/>
  <c r="J1265" i="2"/>
  <c r="G2386" i="2"/>
  <c r="H2386" i="2" s="1"/>
  <c r="N2386" i="2"/>
  <c r="M2386" i="2"/>
  <c r="L2386" i="2"/>
  <c r="K2386" i="2"/>
  <c r="G2226" i="2"/>
  <c r="H2226" i="2" s="1"/>
  <c r="N2226" i="2"/>
  <c r="M2226" i="2"/>
  <c r="K2226" i="2"/>
  <c r="L2226" i="2"/>
  <c r="J2226" i="2"/>
  <c r="G2066" i="2"/>
  <c r="H2066" i="2" s="1"/>
  <c r="N2066" i="2"/>
  <c r="M2066" i="2"/>
  <c r="K2066" i="2"/>
  <c r="L2066" i="2"/>
  <c r="J2066" i="2"/>
  <c r="G1866" i="2"/>
  <c r="H1866" i="2" s="1"/>
  <c r="N1866" i="2"/>
  <c r="M1866" i="2"/>
  <c r="K1866" i="2"/>
  <c r="L1866" i="2"/>
  <c r="J1866" i="2"/>
  <c r="G1746" i="2"/>
  <c r="H1746" i="2" s="1"/>
  <c r="N1746" i="2"/>
  <c r="M1746" i="2"/>
  <c r="L1746" i="2"/>
  <c r="K1746" i="2"/>
  <c r="J1746" i="2"/>
  <c r="G1586" i="2"/>
  <c r="H1586" i="2" s="1"/>
  <c r="N1586" i="2"/>
  <c r="M1586" i="2"/>
  <c r="L1586" i="2"/>
  <c r="K1586" i="2"/>
  <c r="J1586" i="2"/>
  <c r="G1426" i="2"/>
  <c r="H1426" i="2" s="1"/>
  <c r="N1426" i="2"/>
  <c r="M1426" i="2"/>
  <c r="L1426" i="2"/>
  <c r="K1426" i="2"/>
  <c r="J1426" i="2"/>
  <c r="G1226" i="2"/>
  <c r="H1226" i="2" s="1"/>
  <c r="N1226" i="2"/>
  <c r="M1226" i="2"/>
  <c r="L1226" i="2"/>
  <c r="K1226" i="2"/>
  <c r="J1226" i="2"/>
  <c r="G1066" i="2"/>
  <c r="H1066" i="2" s="1"/>
  <c r="N1066" i="2"/>
  <c r="M1066" i="2"/>
  <c r="L1066" i="2"/>
  <c r="K1066" i="2"/>
  <c r="J1066" i="2"/>
  <c r="G906" i="2"/>
  <c r="H906" i="2" s="1"/>
  <c r="N906" i="2"/>
  <c r="M906" i="2"/>
  <c r="L906" i="2"/>
  <c r="K906" i="2"/>
  <c r="J906" i="2"/>
  <c r="G746" i="2"/>
  <c r="H746" i="2" s="1"/>
  <c r="N746" i="2"/>
  <c r="M746" i="2"/>
  <c r="L746" i="2"/>
  <c r="K746" i="2"/>
  <c r="J746" i="2"/>
  <c r="G586" i="2"/>
  <c r="H586" i="2" s="1"/>
  <c r="N586" i="2"/>
  <c r="M586" i="2"/>
  <c r="L586" i="2"/>
  <c r="K586" i="2"/>
  <c r="J586" i="2"/>
  <c r="G426" i="2"/>
  <c r="H426" i="2" s="1"/>
  <c r="N426" i="2"/>
  <c r="M426" i="2"/>
  <c r="L426" i="2"/>
  <c r="K426" i="2"/>
  <c r="J426" i="2"/>
  <c r="G266" i="2"/>
  <c r="H266" i="2" s="1"/>
  <c r="N266" i="2"/>
  <c r="M266" i="2"/>
  <c r="L266" i="2"/>
  <c r="K266" i="2"/>
  <c r="J266" i="2"/>
  <c r="I266" i="2"/>
  <c r="G106" i="2"/>
  <c r="H106" i="2" s="1"/>
  <c r="N106" i="2"/>
  <c r="M106" i="2"/>
  <c r="L106" i="2"/>
  <c r="K106" i="2"/>
  <c r="J106" i="2"/>
  <c r="I106" i="2"/>
  <c r="G2507" i="2"/>
  <c r="H2507" i="2" s="1"/>
  <c r="N2507" i="2"/>
  <c r="M2507" i="2"/>
  <c r="L2507" i="2"/>
  <c r="J2507" i="2"/>
  <c r="K2507" i="2"/>
  <c r="G2347" i="2"/>
  <c r="H2347" i="2" s="1"/>
  <c r="N2347" i="2"/>
  <c r="M2347" i="2"/>
  <c r="L2347" i="2"/>
  <c r="J2347" i="2"/>
  <c r="K2347" i="2"/>
  <c r="G2187" i="2"/>
  <c r="H2187" i="2" s="1"/>
  <c r="N2187" i="2"/>
  <c r="M2187" i="2"/>
  <c r="K2187" i="2"/>
  <c r="L2187" i="2"/>
  <c r="J2187" i="2"/>
  <c r="G1987" i="2"/>
  <c r="H1987" i="2" s="1"/>
  <c r="N1987" i="2"/>
  <c r="M1987" i="2"/>
  <c r="K1987" i="2"/>
  <c r="L1987" i="2"/>
  <c r="J1987" i="2"/>
  <c r="G1827" i="2"/>
  <c r="H1827" i="2" s="1"/>
  <c r="N1827" i="2"/>
  <c r="M1827" i="2"/>
  <c r="K1827" i="2"/>
  <c r="L1827" i="2"/>
  <c r="J1827" i="2"/>
  <c r="G1707" i="2"/>
  <c r="H1707" i="2" s="1"/>
  <c r="N1707" i="2"/>
  <c r="M1707" i="2"/>
  <c r="L1707" i="2"/>
  <c r="K1707" i="2"/>
  <c r="J1707" i="2"/>
  <c r="G1547" i="2"/>
  <c r="H1547" i="2" s="1"/>
  <c r="N1547" i="2"/>
  <c r="M1547" i="2"/>
  <c r="L1547" i="2"/>
  <c r="K1547" i="2"/>
  <c r="J1547" i="2"/>
  <c r="G1387" i="2"/>
  <c r="H1387" i="2" s="1"/>
  <c r="N1387" i="2"/>
  <c r="M1387" i="2"/>
  <c r="L1387" i="2"/>
  <c r="K1387" i="2"/>
  <c r="J1387" i="2"/>
  <c r="G1187" i="2"/>
  <c r="H1187" i="2" s="1"/>
  <c r="N1187" i="2"/>
  <c r="M1187" i="2"/>
  <c r="L1187" i="2"/>
  <c r="K1187" i="2"/>
  <c r="J1187" i="2"/>
  <c r="G1027" i="2"/>
  <c r="H1027" i="2" s="1"/>
  <c r="N1027" i="2"/>
  <c r="M1027" i="2"/>
  <c r="L1027" i="2"/>
  <c r="K1027" i="2"/>
  <c r="J1027" i="2"/>
  <c r="G867" i="2"/>
  <c r="H867" i="2" s="1"/>
  <c r="N867" i="2"/>
  <c r="M867" i="2"/>
  <c r="L867" i="2"/>
  <c r="K867" i="2"/>
  <c r="J867" i="2"/>
  <c r="G707" i="2"/>
  <c r="H707" i="2" s="1"/>
  <c r="N707" i="2"/>
  <c r="M707" i="2"/>
  <c r="L707" i="2"/>
  <c r="K707" i="2"/>
  <c r="J707" i="2"/>
  <c r="G547" i="2"/>
  <c r="H547" i="2" s="1"/>
  <c r="N547" i="2"/>
  <c r="M547" i="2"/>
  <c r="L547" i="2"/>
  <c r="K547" i="2"/>
  <c r="J547" i="2"/>
  <c r="G387" i="2"/>
  <c r="H387" i="2" s="1"/>
  <c r="N387" i="2"/>
  <c r="M387" i="2"/>
  <c r="L387" i="2"/>
  <c r="K387" i="2"/>
  <c r="J387" i="2"/>
  <c r="G227" i="2"/>
  <c r="H227" i="2" s="1"/>
  <c r="N227" i="2"/>
  <c r="M227" i="2"/>
  <c r="L227" i="2"/>
  <c r="K227" i="2"/>
  <c r="J227" i="2"/>
  <c r="I227" i="2"/>
  <c r="G67" i="2"/>
  <c r="H67" i="2" s="1"/>
  <c r="N67" i="2"/>
  <c r="M67" i="2"/>
  <c r="L67" i="2"/>
  <c r="K67" i="2"/>
  <c r="J67" i="2"/>
  <c r="I67" i="2"/>
  <c r="G2468" i="2"/>
  <c r="H2468" i="2" s="1"/>
  <c r="N2468" i="2"/>
  <c r="M2468" i="2"/>
  <c r="L2468" i="2"/>
  <c r="J2468" i="2"/>
  <c r="K2468" i="2"/>
  <c r="G2308" i="2"/>
  <c r="H2308" i="2" s="1"/>
  <c r="N2308" i="2"/>
  <c r="M2308" i="2"/>
  <c r="L2308" i="2"/>
  <c r="J2308" i="2"/>
  <c r="K2308" i="2"/>
  <c r="G2148" i="2"/>
  <c r="H2148" i="2" s="1"/>
  <c r="N2148" i="2"/>
  <c r="M2148" i="2"/>
  <c r="L2148" i="2"/>
  <c r="K2148" i="2"/>
  <c r="J2148" i="2"/>
  <c r="G1948" i="2"/>
  <c r="H1948" i="2" s="1"/>
  <c r="N1948" i="2"/>
  <c r="M1948" i="2"/>
  <c r="L1948" i="2"/>
  <c r="K1948" i="2"/>
  <c r="J1948" i="2"/>
  <c r="G2028" i="2"/>
  <c r="H2028" i="2" s="1"/>
  <c r="N2028" i="2"/>
  <c r="M2028" i="2"/>
  <c r="L2028" i="2"/>
  <c r="K2028" i="2"/>
  <c r="J2028" i="2"/>
  <c r="G1668" i="2"/>
  <c r="H1668" i="2" s="1"/>
  <c r="N1668" i="2"/>
  <c r="M1668" i="2"/>
  <c r="L1668" i="2"/>
  <c r="K1668" i="2"/>
  <c r="J1668" i="2"/>
  <c r="G1508" i="2"/>
  <c r="H1508" i="2" s="1"/>
  <c r="N1508" i="2"/>
  <c r="M1508" i="2"/>
  <c r="L1508" i="2"/>
  <c r="K1508" i="2"/>
  <c r="J1508" i="2"/>
  <c r="G1348" i="2"/>
  <c r="H1348" i="2" s="1"/>
  <c r="N1348" i="2"/>
  <c r="M1348" i="2"/>
  <c r="L1348" i="2"/>
  <c r="K1348" i="2"/>
  <c r="J1348" i="2"/>
  <c r="G1148" i="2"/>
  <c r="H1148" i="2" s="1"/>
  <c r="N1148" i="2"/>
  <c r="M1148" i="2"/>
  <c r="L1148" i="2"/>
  <c r="K1148" i="2"/>
  <c r="J1148" i="2"/>
  <c r="G988" i="2"/>
  <c r="H988" i="2" s="1"/>
  <c r="N988" i="2"/>
  <c r="M988" i="2"/>
  <c r="L988" i="2"/>
  <c r="K988" i="2"/>
  <c r="J988" i="2"/>
  <c r="G828" i="2"/>
  <c r="H828" i="2" s="1"/>
  <c r="N828" i="2"/>
  <c r="M828" i="2"/>
  <c r="L828" i="2"/>
  <c r="K828" i="2"/>
  <c r="J828" i="2"/>
  <c r="G668" i="2"/>
  <c r="H668" i="2" s="1"/>
  <c r="N668" i="2"/>
  <c r="M668" i="2"/>
  <c r="L668" i="2"/>
  <c r="K668" i="2"/>
  <c r="J668" i="2"/>
  <c r="G508" i="2"/>
  <c r="H508" i="2" s="1"/>
  <c r="N508" i="2"/>
  <c r="M508" i="2"/>
  <c r="L508" i="2"/>
  <c r="K508" i="2"/>
  <c r="J508" i="2"/>
  <c r="G348" i="2"/>
  <c r="H348" i="2" s="1"/>
  <c r="N348" i="2"/>
  <c r="M348" i="2"/>
  <c r="L348" i="2"/>
  <c r="K348" i="2"/>
  <c r="J348" i="2"/>
  <c r="G188" i="2"/>
  <c r="H188" i="2" s="1"/>
  <c r="N188" i="2"/>
  <c r="M188" i="2"/>
  <c r="L188" i="2"/>
  <c r="K188" i="2"/>
  <c r="J188" i="2"/>
  <c r="G28" i="2"/>
  <c r="H28" i="2" s="1"/>
  <c r="N28" i="2"/>
  <c r="M28" i="2"/>
  <c r="L28" i="2"/>
  <c r="K28" i="2"/>
  <c r="J28" i="2"/>
  <c r="G2429" i="2"/>
  <c r="H2429" i="2" s="1"/>
  <c r="N2429" i="2"/>
  <c r="M2429" i="2"/>
  <c r="L2429" i="2"/>
  <c r="K2429" i="2"/>
  <c r="G2269" i="2"/>
  <c r="H2269" i="2" s="1"/>
  <c r="N2269" i="2"/>
  <c r="M2269" i="2"/>
  <c r="L2269" i="2"/>
  <c r="K2269" i="2"/>
  <c r="G2109" i="2"/>
  <c r="H2109" i="2" s="1"/>
  <c r="N2109" i="2"/>
  <c r="M2109" i="2"/>
  <c r="L2109" i="2"/>
  <c r="K2109" i="2"/>
  <c r="J2109" i="2"/>
  <c r="G1909" i="2"/>
  <c r="H1909" i="2" s="1"/>
  <c r="N1909" i="2"/>
  <c r="M1909" i="2"/>
  <c r="L1909" i="2"/>
  <c r="K1909" i="2"/>
  <c r="J1909" i="2"/>
  <c r="G1789" i="2"/>
  <c r="H1789" i="2" s="1"/>
  <c r="N1789" i="2"/>
  <c r="M1789" i="2"/>
  <c r="L1789" i="2"/>
  <c r="K1789" i="2"/>
  <c r="J1789" i="2"/>
  <c r="G1629" i="2"/>
  <c r="H1629" i="2" s="1"/>
  <c r="N1629" i="2"/>
  <c r="M1629" i="2"/>
  <c r="L1629" i="2"/>
  <c r="K1629" i="2"/>
  <c r="J1629" i="2"/>
  <c r="G1469" i="2"/>
  <c r="H1469" i="2" s="1"/>
  <c r="N1469" i="2"/>
  <c r="M1469" i="2"/>
  <c r="L1469" i="2"/>
  <c r="K1469" i="2"/>
  <c r="J1469" i="2"/>
  <c r="G1309" i="2"/>
  <c r="H1309" i="2" s="1"/>
  <c r="N1309" i="2"/>
  <c r="M1309" i="2"/>
  <c r="L1309" i="2"/>
  <c r="K1309" i="2"/>
  <c r="J1309" i="2"/>
  <c r="G1109" i="2"/>
  <c r="H1109" i="2" s="1"/>
  <c r="N1109" i="2"/>
  <c r="M1109" i="2"/>
  <c r="L1109" i="2"/>
  <c r="K1109" i="2"/>
  <c r="J1109" i="2"/>
  <c r="G949" i="2"/>
  <c r="H949" i="2" s="1"/>
  <c r="N949" i="2"/>
  <c r="M949" i="2"/>
  <c r="L949" i="2"/>
  <c r="K949" i="2"/>
  <c r="J949" i="2"/>
  <c r="G789" i="2"/>
  <c r="H789" i="2" s="1"/>
  <c r="N789" i="2"/>
  <c r="M789" i="2"/>
  <c r="L789" i="2"/>
  <c r="K789" i="2"/>
  <c r="J789" i="2"/>
  <c r="G629" i="2"/>
  <c r="H629" i="2" s="1"/>
  <c r="N629" i="2"/>
  <c r="M629" i="2"/>
  <c r="L629" i="2"/>
  <c r="K629" i="2"/>
  <c r="J629" i="2"/>
  <c r="G469" i="2"/>
  <c r="H469" i="2" s="1"/>
  <c r="N469" i="2"/>
  <c r="M469" i="2"/>
  <c r="L469" i="2"/>
  <c r="K469" i="2"/>
  <c r="J469" i="2"/>
  <c r="G309" i="2"/>
  <c r="H309" i="2" s="1"/>
  <c r="N309" i="2"/>
  <c r="M309" i="2"/>
  <c r="L309" i="2"/>
  <c r="K309" i="2"/>
  <c r="J309" i="2"/>
  <c r="G149" i="2"/>
  <c r="H149" i="2" s="1"/>
  <c r="N149" i="2"/>
  <c r="M149" i="2"/>
  <c r="L149" i="2"/>
  <c r="K149" i="2"/>
  <c r="J149" i="2"/>
  <c r="G1269" i="2"/>
  <c r="H1269" i="2" s="1"/>
  <c r="N1269" i="2"/>
  <c r="M1269" i="2"/>
  <c r="L1269" i="2"/>
  <c r="K1269" i="2"/>
  <c r="J1269" i="2"/>
  <c r="G2390" i="2"/>
  <c r="H2390" i="2" s="1"/>
  <c r="N2390" i="2"/>
  <c r="M2390" i="2"/>
  <c r="L2390" i="2"/>
  <c r="K2390" i="2"/>
  <c r="G2230" i="2"/>
  <c r="H2230" i="2" s="1"/>
  <c r="N2230" i="2"/>
  <c r="M2230" i="2"/>
  <c r="L2230" i="2"/>
  <c r="K2230" i="2"/>
  <c r="G2070" i="2"/>
  <c r="H2070" i="2" s="1"/>
  <c r="N2070" i="2"/>
  <c r="M2070" i="2"/>
  <c r="L2070" i="2"/>
  <c r="K2070" i="2"/>
  <c r="J2070" i="2"/>
  <c r="G1870" i="2"/>
  <c r="H1870" i="2" s="1"/>
  <c r="N1870" i="2"/>
  <c r="M1870" i="2"/>
  <c r="L1870" i="2"/>
  <c r="K1870" i="2"/>
  <c r="J1870" i="2"/>
  <c r="G1750" i="2"/>
  <c r="H1750" i="2" s="1"/>
  <c r="N1750" i="2"/>
  <c r="M1750" i="2"/>
  <c r="L1750" i="2"/>
  <c r="K1750" i="2"/>
  <c r="J1750" i="2"/>
  <c r="G1590" i="2"/>
  <c r="H1590" i="2" s="1"/>
  <c r="N1590" i="2"/>
  <c r="M1590" i="2"/>
  <c r="L1590" i="2"/>
  <c r="K1590" i="2"/>
  <c r="J1590" i="2"/>
  <c r="G1430" i="2"/>
  <c r="H1430" i="2" s="1"/>
  <c r="N1430" i="2"/>
  <c r="M1430" i="2"/>
  <c r="L1430" i="2"/>
  <c r="K1430" i="2"/>
  <c r="J1430" i="2"/>
  <c r="G1230" i="2"/>
  <c r="H1230" i="2" s="1"/>
  <c r="N1230" i="2"/>
  <c r="M1230" i="2"/>
  <c r="L1230" i="2"/>
  <c r="K1230" i="2"/>
  <c r="J1230" i="2"/>
  <c r="G1070" i="2"/>
  <c r="H1070" i="2" s="1"/>
  <c r="N1070" i="2"/>
  <c r="M1070" i="2"/>
  <c r="L1070" i="2"/>
  <c r="K1070" i="2"/>
  <c r="J1070" i="2"/>
  <c r="G910" i="2"/>
  <c r="H910" i="2" s="1"/>
  <c r="N910" i="2"/>
  <c r="M910" i="2"/>
  <c r="L910" i="2"/>
  <c r="K910" i="2"/>
  <c r="J910" i="2"/>
  <c r="G750" i="2"/>
  <c r="H750" i="2" s="1"/>
  <c r="N750" i="2"/>
  <c r="M750" i="2"/>
  <c r="L750" i="2"/>
  <c r="K750" i="2"/>
  <c r="J750" i="2"/>
  <c r="G590" i="2"/>
  <c r="H590" i="2" s="1"/>
  <c r="N590" i="2"/>
  <c r="M590" i="2"/>
  <c r="L590" i="2"/>
  <c r="K590" i="2"/>
  <c r="J590" i="2"/>
  <c r="G430" i="2"/>
  <c r="H430" i="2" s="1"/>
  <c r="N430" i="2"/>
  <c r="M430" i="2"/>
  <c r="L430" i="2"/>
  <c r="K430" i="2"/>
  <c r="J430" i="2"/>
  <c r="G270" i="2"/>
  <c r="H270" i="2" s="1"/>
  <c r="N270" i="2"/>
  <c r="M270" i="2"/>
  <c r="L270" i="2"/>
  <c r="K270" i="2"/>
  <c r="J270" i="2"/>
  <c r="I270" i="2"/>
  <c r="G110" i="2"/>
  <c r="H110" i="2" s="1"/>
  <c r="N110" i="2"/>
  <c r="M110" i="2"/>
  <c r="L110" i="2"/>
  <c r="K110" i="2"/>
  <c r="J110" i="2"/>
  <c r="I110" i="2"/>
  <c r="G2511" i="2"/>
  <c r="H2511" i="2" s="1"/>
  <c r="N2511" i="2"/>
  <c r="M2511" i="2"/>
  <c r="L2511" i="2"/>
  <c r="J2511" i="2"/>
  <c r="K2511" i="2"/>
  <c r="G2351" i="2"/>
  <c r="H2351" i="2" s="1"/>
  <c r="N2351" i="2"/>
  <c r="M2351" i="2"/>
  <c r="L2351" i="2"/>
  <c r="J2351" i="2"/>
  <c r="K2351" i="2"/>
  <c r="G2191" i="2"/>
  <c r="H2191" i="2" s="1"/>
  <c r="N2191" i="2"/>
  <c r="M2191" i="2"/>
  <c r="L2191" i="2"/>
  <c r="K2191" i="2"/>
  <c r="J2191" i="2"/>
  <c r="G1991" i="2"/>
  <c r="H1991" i="2" s="1"/>
  <c r="N1991" i="2"/>
  <c r="M1991" i="2"/>
  <c r="L1991" i="2"/>
  <c r="K1991" i="2"/>
  <c r="J1991" i="2"/>
  <c r="G1831" i="2"/>
  <c r="H1831" i="2" s="1"/>
  <c r="N1831" i="2"/>
  <c r="M1831" i="2"/>
  <c r="L1831" i="2"/>
  <c r="K1831" i="2"/>
  <c r="J1831" i="2"/>
  <c r="G1711" i="2"/>
  <c r="H1711" i="2" s="1"/>
  <c r="N1711" i="2"/>
  <c r="M1711" i="2"/>
  <c r="L1711" i="2"/>
  <c r="K1711" i="2"/>
  <c r="J1711" i="2"/>
  <c r="G1551" i="2"/>
  <c r="H1551" i="2" s="1"/>
  <c r="N1551" i="2"/>
  <c r="M1551" i="2"/>
  <c r="L1551" i="2"/>
  <c r="K1551" i="2"/>
  <c r="J1551" i="2"/>
  <c r="G1391" i="2"/>
  <c r="H1391" i="2" s="1"/>
  <c r="N1391" i="2"/>
  <c r="M1391" i="2"/>
  <c r="L1391" i="2"/>
  <c r="K1391" i="2"/>
  <c r="J1391" i="2"/>
  <c r="G1191" i="2"/>
  <c r="H1191" i="2" s="1"/>
  <c r="N1191" i="2"/>
  <c r="M1191" i="2"/>
  <c r="L1191" i="2"/>
  <c r="K1191" i="2"/>
  <c r="J1191" i="2"/>
  <c r="G1031" i="2"/>
  <c r="H1031" i="2" s="1"/>
  <c r="N1031" i="2"/>
  <c r="M1031" i="2"/>
  <c r="L1031" i="2"/>
  <c r="K1031" i="2"/>
  <c r="J1031" i="2"/>
  <c r="G871" i="2"/>
  <c r="H871" i="2" s="1"/>
  <c r="N871" i="2"/>
  <c r="M871" i="2"/>
  <c r="L871" i="2"/>
  <c r="K871" i="2"/>
  <c r="J871" i="2"/>
  <c r="G711" i="2"/>
  <c r="H711" i="2" s="1"/>
  <c r="N711" i="2"/>
  <c r="M711" i="2"/>
  <c r="L711" i="2"/>
  <c r="K711" i="2"/>
  <c r="J711" i="2"/>
  <c r="G551" i="2"/>
  <c r="H551" i="2" s="1"/>
  <c r="N551" i="2"/>
  <c r="M551" i="2"/>
  <c r="L551" i="2"/>
  <c r="K551" i="2"/>
  <c r="J551" i="2"/>
  <c r="G391" i="2"/>
  <c r="H391" i="2" s="1"/>
  <c r="N391" i="2"/>
  <c r="M391" i="2"/>
  <c r="L391" i="2"/>
  <c r="K391" i="2"/>
  <c r="J391" i="2"/>
  <c r="G231" i="2"/>
  <c r="H231" i="2" s="1"/>
  <c r="N231" i="2"/>
  <c r="M231" i="2"/>
  <c r="L231" i="2"/>
  <c r="K231" i="2"/>
  <c r="J231" i="2"/>
  <c r="I231" i="2"/>
  <c r="G71" i="2"/>
  <c r="H71" i="2" s="1"/>
  <c r="N71" i="2"/>
  <c r="M71" i="2"/>
  <c r="L71" i="2"/>
  <c r="K71" i="2"/>
  <c r="J71" i="2"/>
  <c r="I71" i="2"/>
  <c r="G2472" i="2"/>
  <c r="H2472" i="2" s="1"/>
  <c r="N2472" i="2"/>
  <c r="M2472" i="2"/>
  <c r="L2472" i="2"/>
  <c r="J2472" i="2"/>
  <c r="K2472" i="2"/>
  <c r="G2312" i="2"/>
  <c r="H2312" i="2" s="1"/>
  <c r="N2312" i="2"/>
  <c r="M2312" i="2"/>
  <c r="L2312" i="2"/>
  <c r="J2312" i="2"/>
  <c r="K2312" i="2"/>
  <c r="G2152" i="2"/>
  <c r="H2152" i="2" s="1"/>
  <c r="N2152" i="2"/>
  <c r="M2152" i="2"/>
  <c r="L2152" i="2"/>
  <c r="K2152" i="2"/>
  <c r="J2152" i="2"/>
  <c r="G1952" i="2"/>
  <c r="H1952" i="2" s="1"/>
  <c r="N1952" i="2"/>
  <c r="M1952" i="2"/>
  <c r="L1952" i="2"/>
  <c r="K1952" i="2"/>
  <c r="J1952" i="2"/>
  <c r="G2032" i="2"/>
  <c r="H2032" i="2" s="1"/>
  <c r="N2032" i="2"/>
  <c r="M2032" i="2"/>
  <c r="L2032" i="2"/>
  <c r="K2032" i="2"/>
  <c r="J2032" i="2"/>
  <c r="G1672" i="2"/>
  <c r="H1672" i="2" s="1"/>
  <c r="N1672" i="2"/>
  <c r="M1672" i="2"/>
  <c r="L1672" i="2"/>
  <c r="K1672" i="2"/>
  <c r="J1672" i="2"/>
  <c r="G1512" i="2"/>
  <c r="H1512" i="2" s="1"/>
  <c r="N1512" i="2"/>
  <c r="M1512" i="2"/>
  <c r="L1512" i="2"/>
  <c r="K1512" i="2"/>
  <c r="J1512" i="2"/>
  <c r="G1352" i="2"/>
  <c r="H1352" i="2" s="1"/>
  <c r="N1352" i="2"/>
  <c r="M1352" i="2"/>
  <c r="L1352" i="2"/>
  <c r="K1352" i="2"/>
  <c r="J1352" i="2"/>
  <c r="G1152" i="2"/>
  <c r="H1152" i="2" s="1"/>
  <c r="N1152" i="2"/>
  <c r="M1152" i="2"/>
  <c r="L1152" i="2"/>
  <c r="K1152" i="2"/>
  <c r="J1152" i="2"/>
  <c r="G992" i="2"/>
  <c r="H992" i="2" s="1"/>
  <c r="N992" i="2"/>
  <c r="M992" i="2"/>
  <c r="L992" i="2"/>
  <c r="K992" i="2"/>
  <c r="J992" i="2"/>
  <c r="G832" i="2"/>
  <c r="H832" i="2" s="1"/>
  <c r="N832" i="2"/>
  <c r="M832" i="2"/>
  <c r="L832" i="2"/>
  <c r="K832" i="2"/>
  <c r="J832" i="2"/>
  <c r="G672" i="2"/>
  <c r="H672" i="2" s="1"/>
  <c r="N672" i="2"/>
  <c r="M672" i="2"/>
  <c r="L672" i="2"/>
  <c r="K672" i="2"/>
  <c r="J672" i="2"/>
  <c r="G512" i="2"/>
  <c r="H512" i="2" s="1"/>
  <c r="N512" i="2"/>
  <c r="M512" i="2"/>
  <c r="L512" i="2"/>
  <c r="K512" i="2"/>
  <c r="J512" i="2"/>
  <c r="G352" i="2"/>
  <c r="H352" i="2" s="1"/>
  <c r="N352" i="2"/>
  <c r="M352" i="2"/>
  <c r="L352" i="2"/>
  <c r="K352" i="2"/>
  <c r="J352" i="2"/>
  <c r="G192" i="2"/>
  <c r="H192" i="2" s="1"/>
  <c r="N192" i="2"/>
  <c r="M192" i="2"/>
  <c r="L192" i="2"/>
  <c r="K192" i="2"/>
  <c r="J192" i="2"/>
  <c r="G32" i="2"/>
  <c r="H32" i="2" s="1"/>
  <c r="N32" i="2"/>
  <c r="M32" i="2"/>
  <c r="L32" i="2"/>
  <c r="K32" i="2"/>
  <c r="J32" i="2"/>
  <c r="G2433" i="2"/>
  <c r="H2433" i="2" s="1"/>
  <c r="N2433" i="2"/>
  <c r="L2433" i="2"/>
  <c r="M2433" i="2"/>
  <c r="K2433" i="2"/>
  <c r="G2273" i="2"/>
  <c r="H2273" i="2" s="1"/>
  <c r="N2273" i="2"/>
  <c r="L2273" i="2"/>
  <c r="M2273" i="2"/>
  <c r="K2273" i="2"/>
  <c r="G2113" i="2"/>
  <c r="H2113" i="2" s="1"/>
  <c r="N2113" i="2"/>
  <c r="L2113" i="2"/>
  <c r="M2113" i="2"/>
  <c r="K2113" i="2"/>
  <c r="J2113" i="2"/>
  <c r="G1913" i="2"/>
  <c r="H1913" i="2" s="1"/>
  <c r="N1913" i="2"/>
  <c r="M1913" i="2"/>
  <c r="L1913" i="2"/>
  <c r="K1913" i="2"/>
  <c r="J1913" i="2"/>
  <c r="G1793" i="2"/>
  <c r="H1793" i="2" s="1"/>
  <c r="N1793" i="2"/>
  <c r="M1793" i="2"/>
  <c r="L1793" i="2"/>
  <c r="K1793" i="2"/>
  <c r="J1793" i="2"/>
  <c r="G1633" i="2"/>
  <c r="H1633" i="2" s="1"/>
  <c r="N1633" i="2"/>
  <c r="M1633" i="2"/>
  <c r="L1633" i="2"/>
  <c r="K1633" i="2"/>
  <c r="J1633" i="2"/>
  <c r="G1473" i="2"/>
  <c r="H1473" i="2" s="1"/>
  <c r="N1473" i="2"/>
  <c r="M1473" i="2"/>
  <c r="L1473" i="2"/>
  <c r="K1473" i="2"/>
  <c r="J1473" i="2"/>
  <c r="G1313" i="2"/>
  <c r="H1313" i="2" s="1"/>
  <c r="N1313" i="2"/>
  <c r="M1313" i="2"/>
  <c r="L1313" i="2"/>
  <c r="K1313" i="2"/>
  <c r="J1313" i="2"/>
  <c r="G1113" i="2"/>
  <c r="H1113" i="2" s="1"/>
  <c r="N1113" i="2"/>
  <c r="M1113" i="2"/>
  <c r="L1113" i="2"/>
  <c r="K1113" i="2"/>
  <c r="J1113" i="2"/>
  <c r="G953" i="2"/>
  <c r="H953" i="2" s="1"/>
  <c r="N953" i="2"/>
  <c r="M953" i="2"/>
  <c r="L953" i="2"/>
  <c r="K953" i="2"/>
  <c r="J953" i="2"/>
  <c r="G793" i="2"/>
  <c r="H793" i="2" s="1"/>
  <c r="N793" i="2"/>
  <c r="M793" i="2"/>
  <c r="L793" i="2"/>
  <c r="K793" i="2"/>
  <c r="J793" i="2"/>
  <c r="G633" i="2"/>
  <c r="H633" i="2" s="1"/>
  <c r="N633" i="2"/>
  <c r="M633" i="2"/>
  <c r="L633" i="2"/>
  <c r="K633" i="2"/>
  <c r="J633" i="2"/>
  <c r="G473" i="2"/>
  <c r="H473" i="2" s="1"/>
  <c r="N473" i="2"/>
  <c r="M473" i="2"/>
  <c r="L473" i="2"/>
  <c r="K473" i="2"/>
  <c r="J473" i="2"/>
  <c r="G313" i="2"/>
  <c r="H313" i="2" s="1"/>
  <c r="N313" i="2"/>
  <c r="M313" i="2"/>
  <c r="L313" i="2"/>
  <c r="K313" i="2"/>
  <c r="J313" i="2"/>
  <c r="G153" i="2"/>
  <c r="H153" i="2" s="1"/>
  <c r="N153" i="2"/>
  <c r="M153" i="2"/>
  <c r="L153" i="2"/>
  <c r="K153" i="2"/>
  <c r="J153" i="2"/>
  <c r="G1273" i="2"/>
  <c r="H1273" i="2" s="1"/>
  <c r="N1273" i="2"/>
  <c r="M1273" i="2"/>
  <c r="L1273" i="2"/>
  <c r="K1273" i="2"/>
  <c r="J1273" i="2"/>
  <c r="G2394" i="2"/>
  <c r="H2394" i="2" s="1"/>
  <c r="N2394" i="2"/>
  <c r="M2394" i="2"/>
  <c r="L2394" i="2"/>
  <c r="K2394" i="2"/>
  <c r="G2234" i="2"/>
  <c r="H2234" i="2" s="1"/>
  <c r="N2234" i="2"/>
  <c r="M2234" i="2"/>
  <c r="K2234" i="2"/>
  <c r="L2234" i="2"/>
  <c r="G2074" i="2"/>
  <c r="H2074" i="2" s="1"/>
  <c r="N2074" i="2"/>
  <c r="M2074" i="2"/>
  <c r="K2074" i="2"/>
  <c r="L2074" i="2"/>
  <c r="J2074" i="2"/>
  <c r="G1874" i="2"/>
  <c r="H1874" i="2" s="1"/>
  <c r="N1874" i="2"/>
  <c r="M1874" i="2"/>
  <c r="K1874" i="2"/>
  <c r="L1874" i="2"/>
  <c r="J1874" i="2"/>
  <c r="G1754" i="2"/>
  <c r="H1754" i="2" s="1"/>
  <c r="N1754" i="2"/>
  <c r="M1754" i="2"/>
  <c r="L1754" i="2"/>
  <c r="K1754" i="2"/>
  <c r="J1754" i="2"/>
  <c r="G1594" i="2"/>
  <c r="H1594" i="2" s="1"/>
  <c r="N1594" i="2"/>
  <c r="M1594" i="2"/>
  <c r="L1594" i="2"/>
  <c r="K1594" i="2"/>
  <c r="J1594" i="2"/>
  <c r="G1434" i="2"/>
  <c r="H1434" i="2" s="1"/>
  <c r="N1434" i="2"/>
  <c r="M1434" i="2"/>
  <c r="L1434" i="2"/>
  <c r="K1434" i="2"/>
  <c r="J1434" i="2"/>
  <c r="G1234" i="2"/>
  <c r="H1234" i="2" s="1"/>
  <c r="N1234" i="2"/>
  <c r="M1234" i="2"/>
  <c r="L1234" i="2"/>
  <c r="K1234" i="2"/>
  <c r="J1234" i="2"/>
  <c r="G1074" i="2"/>
  <c r="H1074" i="2" s="1"/>
  <c r="N1074" i="2"/>
  <c r="M1074" i="2"/>
  <c r="L1074" i="2"/>
  <c r="K1074" i="2"/>
  <c r="J1074" i="2"/>
  <c r="G914" i="2"/>
  <c r="H914" i="2" s="1"/>
  <c r="N914" i="2"/>
  <c r="M914" i="2"/>
  <c r="L914" i="2"/>
  <c r="K914" i="2"/>
  <c r="J914" i="2"/>
  <c r="G754" i="2"/>
  <c r="H754" i="2" s="1"/>
  <c r="N754" i="2"/>
  <c r="M754" i="2"/>
  <c r="L754" i="2"/>
  <c r="K754" i="2"/>
  <c r="J754" i="2"/>
  <c r="G594" i="2"/>
  <c r="H594" i="2" s="1"/>
  <c r="N594" i="2"/>
  <c r="M594" i="2"/>
  <c r="L594" i="2"/>
  <c r="K594" i="2"/>
  <c r="J594" i="2"/>
  <c r="G434" i="2"/>
  <c r="H434" i="2" s="1"/>
  <c r="N434" i="2"/>
  <c r="M434" i="2"/>
  <c r="L434" i="2"/>
  <c r="K434" i="2"/>
  <c r="J434" i="2"/>
  <c r="G274" i="2"/>
  <c r="H274" i="2" s="1"/>
  <c r="N274" i="2"/>
  <c r="M274" i="2"/>
  <c r="L274" i="2"/>
  <c r="K274" i="2"/>
  <c r="J274" i="2"/>
  <c r="I274" i="2"/>
  <c r="G114" i="2"/>
  <c r="H114" i="2" s="1"/>
  <c r="N114" i="2"/>
  <c r="M114" i="2"/>
  <c r="L114" i="2"/>
  <c r="K114" i="2"/>
  <c r="J114" i="2"/>
  <c r="I114" i="2"/>
  <c r="G2515" i="2"/>
  <c r="H2515" i="2" s="1"/>
  <c r="N2515" i="2"/>
  <c r="M2515" i="2"/>
  <c r="L2515" i="2"/>
  <c r="J2515" i="2"/>
  <c r="K2515" i="2"/>
  <c r="G2355" i="2"/>
  <c r="H2355" i="2" s="1"/>
  <c r="N2355" i="2"/>
  <c r="M2355" i="2"/>
  <c r="L2355" i="2"/>
  <c r="J2355" i="2"/>
  <c r="K2355" i="2"/>
  <c r="G2195" i="2"/>
  <c r="H2195" i="2" s="1"/>
  <c r="N2195" i="2"/>
  <c r="M2195" i="2"/>
  <c r="K2195" i="2"/>
  <c r="L2195" i="2"/>
  <c r="J2195" i="2"/>
  <c r="G1995" i="2"/>
  <c r="H1995" i="2" s="1"/>
  <c r="N1995" i="2"/>
  <c r="M1995" i="2"/>
  <c r="K1995" i="2"/>
  <c r="L1995" i="2"/>
  <c r="J1995" i="2"/>
  <c r="G1835" i="2"/>
  <c r="H1835" i="2" s="1"/>
  <c r="N1835" i="2"/>
  <c r="M1835" i="2"/>
  <c r="K1835" i="2"/>
  <c r="L1835" i="2"/>
  <c r="J1835" i="2"/>
  <c r="G1715" i="2"/>
  <c r="H1715" i="2" s="1"/>
  <c r="N1715" i="2"/>
  <c r="M1715" i="2"/>
  <c r="K1715" i="2"/>
  <c r="L1715" i="2"/>
  <c r="J1715" i="2"/>
  <c r="G1555" i="2"/>
  <c r="H1555" i="2" s="1"/>
  <c r="N1555" i="2"/>
  <c r="M1555" i="2"/>
  <c r="L1555" i="2"/>
  <c r="K1555" i="2"/>
  <c r="J1555" i="2"/>
  <c r="G1395" i="2"/>
  <c r="H1395" i="2" s="1"/>
  <c r="N1395" i="2"/>
  <c r="M1395" i="2"/>
  <c r="L1395" i="2"/>
  <c r="K1395" i="2"/>
  <c r="J1395" i="2"/>
  <c r="G1195" i="2"/>
  <c r="H1195" i="2" s="1"/>
  <c r="N1195" i="2"/>
  <c r="M1195" i="2"/>
  <c r="L1195" i="2"/>
  <c r="K1195" i="2"/>
  <c r="J1195" i="2"/>
  <c r="G1035" i="2"/>
  <c r="H1035" i="2" s="1"/>
  <c r="N1035" i="2"/>
  <c r="M1035" i="2"/>
  <c r="L1035" i="2"/>
  <c r="K1035" i="2"/>
  <c r="J1035" i="2"/>
  <c r="G875" i="2"/>
  <c r="H875" i="2" s="1"/>
  <c r="N875" i="2"/>
  <c r="M875" i="2"/>
  <c r="L875" i="2"/>
  <c r="K875" i="2"/>
  <c r="J875" i="2"/>
  <c r="G715" i="2"/>
  <c r="H715" i="2" s="1"/>
  <c r="N715" i="2"/>
  <c r="M715" i="2"/>
  <c r="L715" i="2"/>
  <c r="K715" i="2"/>
  <c r="J715" i="2"/>
  <c r="G555" i="2"/>
  <c r="H555" i="2" s="1"/>
  <c r="N555" i="2"/>
  <c r="M555" i="2"/>
  <c r="L555" i="2"/>
  <c r="K555" i="2"/>
  <c r="J555" i="2"/>
  <c r="G395" i="2"/>
  <c r="H395" i="2" s="1"/>
  <c r="N395" i="2"/>
  <c r="M395" i="2"/>
  <c r="L395" i="2"/>
  <c r="K395" i="2"/>
  <c r="J395" i="2"/>
  <c r="G235" i="2"/>
  <c r="H235" i="2" s="1"/>
  <c r="N235" i="2"/>
  <c r="M235" i="2"/>
  <c r="L235" i="2"/>
  <c r="K235" i="2"/>
  <c r="J235" i="2"/>
  <c r="I235" i="2"/>
  <c r="G75" i="2"/>
  <c r="H75" i="2" s="1"/>
  <c r="N75" i="2"/>
  <c r="M75" i="2"/>
  <c r="L75" i="2"/>
  <c r="K75" i="2"/>
  <c r="J75" i="2"/>
  <c r="I75" i="2"/>
  <c r="G2476" i="2"/>
  <c r="H2476" i="2" s="1"/>
  <c r="N2476" i="2"/>
  <c r="M2476" i="2"/>
  <c r="L2476" i="2"/>
  <c r="J2476" i="2"/>
  <c r="K2476" i="2"/>
  <c r="G2316" i="2"/>
  <c r="H2316" i="2" s="1"/>
  <c r="N2316" i="2"/>
  <c r="M2316" i="2"/>
  <c r="L2316" i="2"/>
  <c r="J2316" i="2"/>
  <c r="K2316" i="2"/>
  <c r="G2156" i="2"/>
  <c r="H2156" i="2" s="1"/>
  <c r="N2156" i="2"/>
  <c r="M2156" i="2"/>
  <c r="L2156" i="2"/>
  <c r="K2156" i="2"/>
  <c r="J2156" i="2"/>
  <c r="G1956" i="2"/>
  <c r="H1956" i="2" s="1"/>
  <c r="N1956" i="2"/>
  <c r="M1956" i="2"/>
  <c r="L1956" i="2"/>
  <c r="K1956" i="2"/>
  <c r="J1956" i="2"/>
  <c r="G2036" i="2"/>
  <c r="H2036" i="2" s="1"/>
  <c r="N2036" i="2"/>
  <c r="M2036" i="2"/>
  <c r="L2036" i="2"/>
  <c r="K2036" i="2"/>
  <c r="J2036" i="2"/>
  <c r="G1676" i="2"/>
  <c r="H1676" i="2" s="1"/>
  <c r="N1676" i="2"/>
  <c r="M1676" i="2"/>
  <c r="L1676" i="2"/>
  <c r="K1676" i="2"/>
  <c r="J1676" i="2"/>
  <c r="G1516" i="2"/>
  <c r="H1516" i="2" s="1"/>
  <c r="N1516" i="2"/>
  <c r="M1516" i="2"/>
  <c r="L1516" i="2"/>
  <c r="K1516" i="2"/>
  <c r="J1516" i="2"/>
  <c r="G1356" i="2"/>
  <c r="H1356" i="2" s="1"/>
  <c r="N1356" i="2"/>
  <c r="M1356" i="2"/>
  <c r="L1356" i="2"/>
  <c r="K1356" i="2"/>
  <c r="J1356" i="2"/>
  <c r="G1156" i="2"/>
  <c r="H1156" i="2" s="1"/>
  <c r="N1156" i="2"/>
  <c r="M1156" i="2"/>
  <c r="L1156" i="2"/>
  <c r="K1156" i="2"/>
  <c r="J1156" i="2"/>
  <c r="G996" i="2"/>
  <c r="H996" i="2" s="1"/>
  <c r="N996" i="2"/>
  <c r="M996" i="2"/>
  <c r="L996" i="2"/>
  <c r="K996" i="2"/>
  <c r="J996" i="2"/>
  <c r="G836" i="2"/>
  <c r="H836" i="2" s="1"/>
  <c r="N836" i="2"/>
  <c r="M836" i="2"/>
  <c r="L836" i="2"/>
  <c r="K836" i="2"/>
  <c r="J836" i="2"/>
  <c r="G676" i="2"/>
  <c r="H676" i="2" s="1"/>
  <c r="N676" i="2"/>
  <c r="M676" i="2"/>
  <c r="L676" i="2"/>
  <c r="K676" i="2"/>
  <c r="J676" i="2"/>
  <c r="G516" i="2"/>
  <c r="H516" i="2" s="1"/>
  <c r="N516" i="2"/>
  <c r="M516" i="2"/>
  <c r="L516" i="2"/>
  <c r="K516" i="2"/>
  <c r="J516" i="2"/>
  <c r="G356" i="2"/>
  <c r="H356" i="2" s="1"/>
  <c r="N356" i="2"/>
  <c r="M356" i="2"/>
  <c r="L356" i="2"/>
  <c r="K356" i="2"/>
  <c r="J356" i="2"/>
  <c r="G196" i="2"/>
  <c r="H196" i="2" s="1"/>
  <c r="N196" i="2"/>
  <c r="M196" i="2"/>
  <c r="L196" i="2"/>
  <c r="K196" i="2"/>
  <c r="J196" i="2"/>
  <c r="G36" i="2"/>
  <c r="H36" i="2" s="1"/>
  <c r="N36" i="2"/>
  <c r="M36" i="2"/>
  <c r="L36" i="2"/>
  <c r="K36" i="2"/>
  <c r="J36" i="2"/>
  <c r="G2437" i="2"/>
  <c r="H2437" i="2" s="1"/>
  <c r="N2437" i="2"/>
  <c r="M2437" i="2"/>
  <c r="L2437" i="2"/>
  <c r="K2437" i="2"/>
  <c r="G2277" i="2"/>
  <c r="H2277" i="2" s="1"/>
  <c r="N2277" i="2"/>
  <c r="M2277" i="2"/>
  <c r="L2277" i="2"/>
  <c r="K2277" i="2"/>
  <c r="G2117" i="2"/>
  <c r="H2117" i="2" s="1"/>
  <c r="N2117" i="2"/>
  <c r="M2117" i="2"/>
  <c r="L2117" i="2"/>
  <c r="K2117" i="2"/>
  <c r="J2117" i="2"/>
  <c r="G1917" i="2"/>
  <c r="H1917" i="2" s="1"/>
  <c r="N1917" i="2"/>
  <c r="M1917" i="2"/>
  <c r="L1917" i="2"/>
  <c r="K1917" i="2"/>
  <c r="J1917" i="2"/>
  <c r="G1797" i="2"/>
  <c r="H1797" i="2" s="1"/>
  <c r="N1797" i="2"/>
  <c r="M1797" i="2"/>
  <c r="L1797" i="2"/>
  <c r="K1797" i="2"/>
  <c r="J1797" i="2"/>
  <c r="G1637" i="2"/>
  <c r="H1637" i="2" s="1"/>
  <c r="N1637" i="2"/>
  <c r="M1637" i="2"/>
  <c r="L1637" i="2"/>
  <c r="K1637" i="2"/>
  <c r="J1637" i="2"/>
  <c r="G1477" i="2"/>
  <c r="H1477" i="2" s="1"/>
  <c r="N1477" i="2"/>
  <c r="M1477" i="2"/>
  <c r="L1477" i="2"/>
  <c r="K1477" i="2"/>
  <c r="J1477" i="2"/>
  <c r="G1317" i="2"/>
  <c r="H1317" i="2" s="1"/>
  <c r="N1317" i="2"/>
  <c r="M1317" i="2"/>
  <c r="L1317" i="2"/>
  <c r="K1317" i="2"/>
  <c r="J1317" i="2"/>
  <c r="G1117" i="2"/>
  <c r="H1117" i="2" s="1"/>
  <c r="N1117" i="2"/>
  <c r="M1117" i="2"/>
  <c r="L1117" i="2"/>
  <c r="K1117" i="2"/>
  <c r="J1117" i="2"/>
  <c r="G957" i="2"/>
  <c r="H957" i="2" s="1"/>
  <c r="N957" i="2"/>
  <c r="M957" i="2"/>
  <c r="L957" i="2"/>
  <c r="K957" i="2"/>
  <c r="J957" i="2"/>
  <c r="G797" i="2"/>
  <c r="H797" i="2" s="1"/>
  <c r="N797" i="2"/>
  <c r="M797" i="2"/>
  <c r="L797" i="2"/>
  <c r="K797" i="2"/>
  <c r="J797" i="2"/>
  <c r="G637" i="2"/>
  <c r="H637" i="2" s="1"/>
  <c r="N637" i="2"/>
  <c r="M637" i="2"/>
  <c r="L637" i="2"/>
  <c r="K637" i="2"/>
  <c r="J637" i="2"/>
  <c r="G477" i="2"/>
  <c r="H477" i="2" s="1"/>
  <c r="N477" i="2"/>
  <c r="M477" i="2"/>
  <c r="L477" i="2"/>
  <c r="K477" i="2"/>
  <c r="J477" i="2"/>
  <c r="G317" i="2"/>
  <c r="H317" i="2" s="1"/>
  <c r="N317" i="2"/>
  <c r="M317" i="2"/>
  <c r="L317" i="2"/>
  <c r="K317" i="2"/>
  <c r="J317" i="2"/>
  <c r="G157" i="2"/>
  <c r="H157" i="2" s="1"/>
  <c r="N157" i="2"/>
  <c r="M157" i="2"/>
  <c r="L157" i="2"/>
  <c r="K157" i="2"/>
  <c r="J157" i="2"/>
  <c r="G1277" i="2"/>
  <c r="H1277" i="2" s="1"/>
  <c r="N1277" i="2"/>
  <c r="M1277" i="2"/>
  <c r="L1277" i="2"/>
  <c r="K1277" i="2"/>
  <c r="J1277" i="2"/>
  <c r="G2398" i="2"/>
  <c r="H2398" i="2" s="1"/>
  <c r="N2398" i="2"/>
  <c r="M2398" i="2"/>
  <c r="L2398" i="2"/>
  <c r="K2398" i="2"/>
  <c r="G2238" i="2"/>
  <c r="H2238" i="2" s="1"/>
  <c r="N2238" i="2"/>
  <c r="M2238" i="2"/>
  <c r="L2238" i="2"/>
  <c r="K2238" i="2"/>
  <c r="G2078" i="2"/>
  <c r="H2078" i="2" s="1"/>
  <c r="N2078" i="2"/>
  <c r="M2078" i="2"/>
  <c r="L2078" i="2"/>
  <c r="K2078" i="2"/>
  <c r="J2078" i="2"/>
  <c r="G1878" i="2"/>
  <c r="H1878" i="2" s="1"/>
  <c r="N1878" i="2"/>
  <c r="M1878" i="2"/>
  <c r="L1878" i="2"/>
  <c r="K1878" i="2"/>
  <c r="J1878" i="2"/>
  <c r="G1758" i="2"/>
  <c r="H1758" i="2" s="1"/>
  <c r="N1758" i="2"/>
  <c r="M1758" i="2"/>
  <c r="L1758" i="2"/>
  <c r="K1758" i="2"/>
  <c r="J1758" i="2"/>
  <c r="G1598" i="2"/>
  <c r="H1598" i="2" s="1"/>
  <c r="N1598" i="2"/>
  <c r="M1598" i="2"/>
  <c r="L1598" i="2"/>
  <c r="K1598" i="2"/>
  <c r="J1598" i="2"/>
  <c r="G1438" i="2"/>
  <c r="H1438" i="2" s="1"/>
  <c r="N1438" i="2"/>
  <c r="M1438" i="2"/>
  <c r="L1438" i="2"/>
  <c r="K1438" i="2"/>
  <c r="J1438" i="2"/>
  <c r="G1238" i="2"/>
  <c r="H1238" i="2" s="1"/>
  <c r="N1238" i="2"/>
  <c r="M1238" i="2"/>
  <c r="L1238" i="2"/>
  <c r="K1238" i="2"/>
  <c r="J1238" i="2"/>
  <c r="G1078" i="2"/>
  <c r="H1078" i="2" s="1"/>
  <c r="N1078" i="2"/>
  <c r="M1078" i="2"/>
  <c r="L1078" i="2"/>
  <c r="K1078" i="2"/>
  <c r="J1078" i="2"/>
  <c r="G918" i="2"/>
  <c r="H918" i="2" s="1"/>
  <c r="N918" i="2"/>
  <c r="M918" i="2"/>
  <c r="L918" i="2"/>
  <c r="K918" i="2"/>
  <c r="J918" i="2"/>
  <c r="G758" i="2"/>
  <c r="H758" i="2" s="1"/>
  <c r="N758" i="2"/>
  <c r="M758" i="2"/>
  <c r="L758" i="2"/>
  <c r="K758" i="2"/>
  <c r="J758" i="2"/>
  <c r="G598" i="2"/>
  <c r="H598" i="2" s="1"/>
  <c r="N598" i="2"/>
  <c r="M598" i="2"/>
  <c r="L598" i="2"/>
  <c r="K598" i="2"/>
  <c r="J598" i="2"/>
  <c r="G438" i="2"/>
  <c r="H438" i="2" s="1"/>
  <c r="N438" i="2"/>
  <c r="M438" i="2"/>
  <c r="L438" i="2"/>
  <c r="K438" i="2"/>
  <c r="J438" i="2"/>
  <c r="G278" i="2"/>
  <c r="H278" i="2" s="1"/>
  <c r="N278" i="2"/>
  <c r="M278" i="2"/>
  <c r="L278" i="2"/>
  <c r="K278" i="2"/>
  <c r="J278" i="2"/>
  <c r="I278" i="2"/>
  <c r="G118" i="2"/>
  <c r="H118" i="2" s="1"/>
  <c r="N118" i="2"/>
  <c r="M118" i="2"/>
  <c r="L118" i="2"/>
  <c r="K118" i="2"/>
  <c r="J118" i="2"/>
  <c r="I118" i="2"/>
  <c r="G2519" i="2"/>
  <c r="H2519" i="2" s="1"/>
  <c r="N2519" i="2"/>
  <c r="M2519" i="2"/>
  <c r="L2519" i="2"/>
  <c r="J2519" i="2"/>
  <c r="K2519" i="2"/>
  <c r="G2359" i="2"/>
  <c r="H2359" i="2" s="1"/>
  <c r="N2359" i="2"/>
  <c r="M2359" i="2"/>
  <c r="L2359" i="2"/>
  <c r="J2359" i="2"/>
  <c r="K2359" i="2"/>
  <c r="G2199" i="2"/>
  <c r="H2199" i="2" s="1"/>
  <c r="N2199" i="2"/>
  <c r="M2199" i="2"/>
  <c r="L2199" i="2"/>
  <c r="K2199" i="2"/>
  <c r="J2199" i="2"/>
  <c r="G1999" i="2"/>
  <c r="H1999" i="2" s="1"/>
  <c r="N1999" i="2"/>
  <c r="M1999" i="2"/>
  <c r="L1999" i="2"/>
  <c r="K1999" i="2"/>
  <c r="J1999" i="2"/>
  <c r="G1839" i="2"/>
  <c r="H1839" i="2" s="1"/>
  <c r="N1839" i="2"/>
  <c r="M1839" i="2"/>
  <c r="L1839" i="2"/>
  <c r="K1839" i="2"/>
  <c r="J1839" i="2"/>
  <c r="G1719" i="2"/>
  <c r="H1719" i="2" s="1"/>
  <c r="N1719" i="2"/>
  <c r="M1719" i="2"/>
  <c r="L1719" i="2"/>
  <c r="K1719" i="2"/>
  <c r="J1719" i="2"/>
  <c r="G1559" i="2"/>
  <c r="H1559" i="2" s="1"/>
  <c r="N1559" i="2"/>
  <c r="M1559" i="2"/>
  <c r="L1559" i="2"/>
  <c r="K1559" i="2"/>
  <c r="J1559" i="2"/>
  <c r="G1399" i="2"/>
  <c r="H1399" i="2" s="1"/>
  <c r="N1399" i="2"/>
  <c r="M1399" i="2"/>
  <c r="L1399" i="2"/>
  <c r="K1399" i="2"/>
  <c r="J1399" i="2"/>
  <c r="G1199" i="2"/>
  <c r="H1199" i="2" s="1"/>
  <c r="N1199" i="2"/>
  <c r="M1199" i="2"/>
  <c r="L1199" i="2"/>
  <c r="K1199" i="2"/>
  <c r="J1199" i="2"/>
  <c r="G1039" i="2"/>
  <c r="H1039" i="2" s="1"/>
  <c r="N1039" i="2"/>
  <c r="M1039" i="2"/>
  <c r="L1039" i="2"/>
  <c r="K1039" i="2"/>
  <c r="J1039" i="2"/>
  <c r="G879" i="2"/>
  <c r="H879" i="2" s="1"/>
  <c r="N879" i="2"/>
  <c r="M879" i="2"/>
  <c r="L879" i="2"/>
  <c r="K879" i="2"/>
  <c r="J879" i="2"/>
  <c r="G719" i="2"/>
  <c r="H719" i="2" s="1"/>
  <c r="N719" i="2"/>
  <c r="M719" i="2"/>
  <c r="L719" i="2"/>
  <c r="K719" i="2"/>
  <c r="J719" i="2"/>
  <c r="G559" i="2"/>
  <c r="H559" i="2" s="1"/>
  <c r="N559" i="2"/>
  <c r="M559" i="2"/>
  <c r="L559" i="2"/>
  <c r="K559" i="2"/>
  <c r="J559" i="2"/>
  <c r="G399" i="2"/>
  <c r="H399" i="2" s="1"/>
  <c r="N399" i="2"/>
  <c r="M399" i="2"/>
  <c r="L399" i="2"/>
  <c r="K399" i="2"/>
  <c r="J399" i="2"/>
  <c r="G239" i="2"/>
  <c r="H239" i="2" s="1"/>
  <c r="N239" i="2"/>
  <c r="M239" i="2"/>
  <c r="L239" i="2"/>
  <c r="K239" i="2"/>
  <c r="J239" i="2"/>
  <c r="I239" i="2"/>
  <c r="G79" i="2"/>
  <c r="H79" i="2" s="1"/>
  <c r="N79" i="2"/>
  <c r="M79" i="2"/>
  <c r="L79" i="2"/>
  <c r="K79" i="2"/>
  <c r="J79" i="2"/>
  <c r="I79" i="2"/>
  <c r="G2480" i="2"/>
  <c r="H2480" i="2" s="1"/>
  <c r="N2480" i="2"/>
  <c r="M2480" i="2"/>
  <c r="L2480" i="2"/>
  <c r="J2480" i="2"/>
  <c r="K2480" i="2"/>
  <c r="G2320" i="2"/>
  <c r="H2320" i="2" s="1"/>
  <c r="N2320" i="2"/>
  <c r="M2320" i="2"/>
  <c r="L2320" i="2"/>
  <c r="J2320" i="2"/>
  <c r="K2320" i="2"/>
  <c r="G2160" i="2"/>
  <c r="H2160" i="2" s="1"/>
  <c r="N2160" i="2"/>
  <c r="M2160" i="2"/>
  <c r="L2160" i="2"/>
  <c r="K2160" i="2"/>
  <c r="J2160" i="2"/>
  <c r="G1960" i="2"/>
  <c r="H1960" i="2" s="1"/>
  <c r="N1960" i="2"/>
  <c r="M1960" i="2"/>
  <c r="L1960" i="2"/>
  <c r="K1960" i="2"/>
  <c r="J1960" i="2"/>
  <c r="G2040" i="2"/>
  <c r="H2040" i="2" s="1"/>
  <c r="N2040" i="2"/>
  <c r="M2040" i="2"/>
  <c r="L2040" i="2"/>
  <c r="K2040" i="2"/>
  <c r="J2040" i="2"/>
  <c r="G1680" i="2"/>
  <c r="H1680" i="2" s="1"/>
  <c r="N1680" i="2"/>
  <c r="M1680" i="2"/>
  <c r="L1680" i="2"/>
  <c r="K1680" i="2"/>
  <c r="J1680" i="2"/>
  <c r="G1520" i="2"/>
  <c r="H1520" i="2" s="1"/>
  <c r="N1520" i="2"/>
  <c r="M1520" i="2"/>
  <c r="L1520" i="2"/>
  <c r="K1520" i="2"/>
  <c r="J1520" i="2"/>
  <c r="G1360" i="2"/>
  <c r="H1360" i="2" s="1"/>
  <c r="N1360" i="2"/>
  <c r="M1360" i="2"/>
  <c r="L1360" i="2"/>
  <c r="K1360" i="2"/>
  <c r="J1360" i="2"/>
  <c r="G1160" i="2"/>
  <c r="H1160" i="2" s="1"/>
  <c r="N1160" i="2"/>
  <c r="M1160" i="2"/>
  <c r="L1160" i="2"/>
  <c r="K1160" i="2"/>
  <c r="J1160" i="2"/>
  <c r="G1000" i="2"/>
  <c r="H1000" i="2" s="1"/>
  <c r="N1000" i="2"/>
  <c r="M1000" i="2"/>
  <c r="L1000" i="2"/>
  <c r="K1000" i="2"/>
  <c r="J1000" i="2"/>
  <c r="G840" i="2"/>
  <c r="H840" i="2" s="1"/>
  <c r="N840" i="2"/>
  <c r="M840" i="2"/>
  <c r="L840" i="2"/>
  <c r="K840" i="2"/>
  <c r="J840" i="2"/>
  <c r="G680" i="2"/>
  <c r="H680" i="2" s="1"/>
  <c r="N680" i="2"/>
  <c r="M680" i="2"/>
  <c r="L680" i="2"/>
  <c r="K680" i="2"/>
  <c r="J680" i="2"/>
  <c r="G520" i="2"/>
  <c r="H520" i="2" s="1"/>
  <c r="N520" i="2"/>
  <c r="M520" i="2"/>
  <c r="L520" i="2"/>
  <c r="K520" i="2"/>
  <c r="J520" i="2"/>
  <c r="G360" i="2"/>
  <c r="H360" i="2" s="1"/>
  <c r="N360" i="2"/>
  <c r="M360" i="2"/>
  <c r="L360" i="2"/>
  <c r="K360" i="2"/>
  <c r="J360" i="2"/>
  <c r="G200" i="2"/>
  <c r="H200" i="2" s="1"/>
  <c r="N200" i="2"/>
  <c r="M200" i="2"/>
  <c r="L200" i="2"/>
  <c r="K200" i="2"/>
  <c r="J200" i="2"/>
  <c r="G40" i="2"/>
  <c r="H40" i="2" s="1"/>
  <c r="N40" i="2"/>
  <c r="M40" i="2"/>
  <c r="L40" i="2"/>
  <c r="K40" i="2"/>
  <c r="J40" i="2"/>
  <c r="G2441" i="2"/>
  <c r="H2441" i="2" s="1"/>
  <c r="N2441" i="2"/>
  <c r="L2441" i="2"/>
  <c r="M2441" i="2"/>
  <c r="K2441" i="2"/>
  <c r="G2281" i="2"/>
  <c r="H2281" i="2" s="1"/>
  <c r="N2281" i="2"/>
  <c r="L2281" i="2"/>
  <c r="M2281" i="2"/>
  <c r="K2281" i="2"/>
  <c r="G2121" i="2"/>
  <c r="H2121" i="2" s="1"/>
  <c r="N2121" i="2"/>
  <c r="L2121" i="2"/>
  <c r="M2121" i="2"/>
  <c r="K2121" i="2"/>
  <c r="J2121" i="2"/>
  <c r="G1921" i="2"/>
  <c r="H1921" i="2" s="1"/>
  <c r="N1921" i="2"/>
  <c r="M1921" i="2"/>
  <c r="L1921" i="2"/>
  <c r="K1921" i="2"/>
  <c r="J1921" i="2"/>
  <c r="G1801" i="2"/>
  <c r="H1801" i="2" s="1"/>
  <c r="N1801" i="2"/>
  <c r="M1801" i="2"/>
  <c r="L1801" i="2"/>
  <c r="K1801" i="2"/>
  <c r="J1801" i="2"/>
  <c r="G1641" i="2"/>
  <c r="H1641" i="2" s="1"/>
  <c r="N1641" i="2"/>
  <c r="M1641" i="2"/>
  <c r="L1641" i="2"/>
  <c r="K1641" i="2"/>
  <c r="J1641" i="2"/>
  <c r="G1481" i="2"/>
  <c r="H1481" i="2" s="1"/>
  <c r="N1481" i="2"/>
  <c r="M1481" i="2"/>
  <c r="L1481" i="2"/>
  <c r="K1481" i="2"/>
  <c r="J1481" i="2"/>
  <c r="G1321" i="2"/>
  <c r="H1321" i="2" s="1"/>
  <c r="N1321" i="2"/>
  <c r="M1321" i="2"/>
  <c r="L1321" i="2"/>
  <c r="K1321" i="2"/>
  <c r="J1321" i="2"/>
  <c r="G1121" i="2"/>
  <c r="H1121" i="2" s="1"/>
  <c r="N1121" i="2"/>
  <c r="M1121" i="2"/>
  <c r="L1121" i="2"/>
  <c r="K1121" i="2"/>
  <c r="J1121" i="2"/>
  <c r="G961" i="2"/>
  <c r="H961" i="2" s="1"/>
  <c r="N961" i="2"/>
  <c r="M961" i="2"/>
  <c r="L961" i="2"/>
  <c r="K961" i="2"/>
  <c r="J961" i="2"/>
  <c r="G801" i="2"/>
  <c r="H801" i="2" s="1"/>
  <c r="N801" i="2"/>
  <c r="M801" i="2"/>
  <c r="L801" i="2"/>
  <c r="K801" i="2"/>
  <c r="J801" i="2"/>
  <c r="G641" i="2"/>
  <c r="H641" i="2" s="1"/>
  <c r="N641" i="2"/>
  <c r="M641" i="2"/>
  <c r="L641" i="2"/>
  <c r="K641" i="2"/>
  <c r="J641" i="2"/>
  <c r="G481" i="2"/>
  <c r="H481" i="2" s="1"/>
  <c r="N481" i="2"/>
  <c r="M481" i="2"/>
  <c r="L481" i="2"/>
  <c r="K481" i="2"/>
  <c r="J481" i="2"/>
  <c r="G321" i="2"/>
  <c r="H321" i="2" s="1"/>
  <c r="N321" i="2"/>
  <c r="M321" i="2"/>
  <c r="L321" i="2"/>
  <c r="K321" i="2"/>
  <c r="J321" i="2"/>
  <c r="G161" i="2"/>
  <c r="H161" i="2" s="1"/>
  <c r="N161" i="2"/>
  <c r="M161" i="2"/>
  <c r="L161" i="2"/>
  <c r="K161" i="2"/>
  <c r="J161" i="2"/>
  <c r="G1281" i="2"/>
  <c r="H1281" i="2" s="1"/>
  <c r="N1281" i="2"/>
  <c r="M1281" i="2"/>
  <c r="L1281" i="2"/>
  <c r="K1281" i="2"/>
  <c r="J1281" i="2"/>
  <c r="I2519" i="2"/>
  <c r="I2515" i="2"/>
  <c r="I2511" i="2"/>
  <c r="I2507" i="2"/>
  <c r="I2503" i="2"/>
  <c r="I2499" i="2"/>
  <c r="I2495" i="2"/>
  <c r="I2491" i="2"/>
  <c r="I2487" i="2"/>
  <c r="I2439" i="2"/>
  <c r="I2435" i="2"/>
  <c r="I2431" i="2"/>
  <c r="I2427" i="2"/>
  <c r="I2423" i="2"/>
  <c r="I2419" i="2"/>
  <c r="I2411" i="2"/>
  <c r="I2407" i="2"/>
  <c r="I2403" i="2"/>
  <c r="I2399" i="2"/>
  <c r="I2395" i="2"/>
  <c r="I2391" i="2"/>
  <c r="I2387" i="2"/>
  <c r="I2383" i="2"/>
  <c r="I2379" i="2"/>
  <c r="I2375" i="2"/>
  <c r="I2371" i="2"/>
  <c r="I2367" i="2"/>
  <c r="I2363" i="2"/>
  <c r="I2359" i="2"/>
  <c r="I2355" i="2"/>
  <c r="I2351" i="2"/>
  <c r="I2347" i="2"/>
  <c r="I2343" i="2"/>
  <c r="I2339" i="2"/>
  <c r="I2335" i="2"/>
  <c r="I2331" i="2"/>
  <c r="I2327" i="2"/>
  <c r="I2323" i="2"/>
  <c r="I2279" i="2"/>
  <c r="I2275" i="2"/>
  <c r="I2271" i="2"/>
  <c r="I2267" i="2"/>
  <c r="I2263" i="2"/>
  <c r="I2259" i="2"/>
  <c r="I2255" i="2"/>
  <c r="I2247" i="2"/>
  <c r="I2243" i="2"/>
  <c r="I2239" i="2"/>
  <c r="I2235" i="2"/>
  <c r="I2231" i="2"/>
  <c r="I2227" i="2"/>
  <c r="I2223" i="2"/>
  <c r="I2219" i="2"/>
  <c r="I2215" i="2"/>
  <c r="I2211" i="2"/>
  <c r="I2207" i="2"/>
  <c r="I2199" i="2"/>
  <c r="I2195" i="2"/>
  <c r="I2191" i="2"/>
  <c r="I2187" i="2"/>
  <c r="I2183" i="2"/>
  <c r="I2179" i="2"/>
  <c r="I2175" i="2"/>
  <c r="I2171" i="2"/>
  <c r="I2167" i="2"/>
  <c r="I2119" i="2"/>
  <c r="I2115" i="2"/>
  <c r="I2111" i="2"/>
  <c r="I2107" i="2"/>
  <c r="I2103" i="2"/>
  <c r="I2099" i="2"/>
  <c r="I2091" i="2"/>
  <c r="I2079" i="2"/>
  <c r="I2075" i="2"/>
  <c r="I2071" i="2"/>
  <c r="I2067" i="2"/>
  <c r="I2063" i="2"/>
  <c r="I2059" i="2"/>
  <c r="I2055" i="2"/>
  <c r="I2051" i="2"/>
  <c r="I2047" i="2"/>
  <c r="I2043" i="2"/>
  <c r="I1999" i="2"/>
  <c r="I1995" i="2"/>
  <c r="I1991" i="2"/>
  <c r="I1987" i="2"/>
  <c r="I1983" i="2"/>
  <c r="I1979" i="2"/>
  <c r="I1975" i="2"/>
  <c r="I1971" i="2"/>
  <c r="I1967" i="2"/>
  <c r="I1919" i="2"/>
  <c r="I1915" i="2"/>
  <c r="I1911" i="2"/>
  <c r="I1907" i="2"/>
  <c r="I1903" i="2"/>
  <c r="I1899" i="2"/>
  <c r="I1895" i="2"/>
  <c r="I1887" i="2"/>
  <c r="I1883" i="2"/>
  <c r="I1879" i="2"/>
  <c r="I1875" i="2"/>
  <c r="I1871" i="2"/>
  <c r="I1867" i="2"/>
  <c r="I1863" i="2"/>
  <c r="I1859" i="2"/>
  <c r="I1855" i="2"/>
  <c r="I1851" i="2"/>
  <c r="I1847" i="2"/>
  <c r="I1839" i="2"/>
  <c r="I1835" i="2"/>
  <c r="I1831" i="2"/>
  <c r="I1827" i="2"/>
  <c r="I1823" i="2"/>
  <c r="I1819" i="2"/>
  <c r="I1815" i="2"/>
  <c r="I1811" i="2"/>
  <c r="I1807" i="2"/>
  <c r="I1803" i="2"/>
  <c r="I1799" i="2"/>
  <c r="I1795" i="2"/>
  <c r="I1791" i="2"/>
  <c r="I1787" i="2"/>
  <c r="I1783" i="2"/>
  <c r="I1779" i="2"/>
  <c r="I1775" i="2"/>
  <c r="I1771" i="2"/>
  <c r="I1767" i="2"/>
  <c r="I1763" i="2"/>
  <c r="I1759" i="2"/>
  <c r="I1755" i="2"/>
  <c r="I1751" i="2"/>
  <c r="I1747" i="2"/>
  <c r="I1743" i="2"/>
  <c r="I1739" i="2"/>
  <c r="I1735" i="2"/>
  <c r="I1731" i="2"/>
  <c r="I1727" i="2"/>
  <c r="I1723" i="2"/>
  <c r="I1719" i="2"/>
  <c r="I1715" i="2"/>
  <c r="I1711" i="2"/>
  <c r="I1707" i="2"/>
  <c r="I1703" i="2"/>
  <c r="I1699" i="2"/>
  <c r="I1695" i="2"/>
  <c r="I1691" i="2"/>
  <c r="I1687" i="2"/>
  <c r="I1639" i="2"/>
  <c r="I1635" i="2"/>
  <c r="I1631" i="2"/>
  <c r="I1627" i="2"/>
  <c r="I1623" i="2"/>
  <c r="I1619" i="2"/>
  <c r="I1611" i="2"/>
  <c r="I1607" i="2"/>
  <c r="I1599" i="2"/>
  <c r="I1595" i="2"/>
  <c r="I1591" i="2"/>
  <c r="I1587" i="2"/>
  <c r="I1583" i="2"/>
  <c r="I1579" i="2"/>
  <c r="I1575" i="2"/>
  <c r="I1571" i="2"/>
  <c r="I1567" i="2"/>
  <c r="I1563" i="2"/>
  <c r="I1559" i="2"/>
  <c r="I1555" i="2"/>
  <c r="I1551" i="2"/>
  <c r="I1547" i="2"/>
  <c r="I1543" i="2"/>
  <c r="I1539" i="2"/>
  <c r="I1535" i="2"/>
  <c r="I1531" i="2"/>
  <c r="I1527" i="2"/>
  <c r="I1479" i="2"/>
  <c r="I1475" i="2"/>
  <c r="I1471" i="2"/>
  <c r="I1467" i="2"/>
  <c r="I1463" i="2"/>
  <c r="I1459" i="2"/>
  <c r="I1455" i="2"/>
  <c r="I1447" i="2"/>
  <c r="I1443" i="2"/>
  <c r="I1439" i="2"/>
  <c r="I1435" i="2"/>
  <c r="I1431" i="2"/>
  <c r="I1427" i="2"/>
  <c r="I1423" i="2"/>
  <c r="I1419" i="2"/>
  <c r="I1415" i="2"/>
  <c r="I1411" i="2"/>
  <c r="I1407" i="2"/>
  <c r="I1403" i="2"/>
  <c r="I1399" i="2"/>
  <c r="I1395" i="2"/>
  <c r="I1391" i="2"/>
  <c r="I1387" i="2"/>
  <c r="I1383" i="2"/>
  <c r="I1379" i="2"/>
  <c r="I1375" i="2"/>
  <c r="I1371" i="2"/>
  <c r="I1367" i="2"/>
  <c r="I1363" i="2"/>
  <c r="I1319" i="2"/>
  <c r="I1315" i="2"/>
  <c r="I1311" i="2"/>
  <c r="I1307" i="2"/>
  <c r="I1303" i="2"/>
  <c r="I1299" i="2"/>
  <c r="I1295" i="2"/>
  <c r="I1291" i="2"/>
  <c r="I1287" i="2"/>
  <c r="I1283" i="2"/>
  <c r="I1279" i="2"/>
  <c r="I1275" i="2"/>
  <c r="I1271" i="2"/>
  <c r="I1267" i="2"/>
  <c r="I1263" i="2"/>
  <c r="I1259" i="2"/>
  <c r="I1255" i="2"/>
  <c r="I1251" i="2"/>
  <c r="I1247" i="2"/>
  <c r="I1243" i="2"/>
  <c r="I1239" i="2"/>
  <c r="I1235" i="2"/>
  <c r="I1231" i="2"/>
  <c r="I1227" i="2"/>
  <c r="I1223" i="2"/>
  <c r="I1219" i="2"/>
  <c r="I1215" i="2"/>
  <c r="I1211" i="2"/>
  <c r="I1207" i="2"/>
  <c r="I1203" i="2"/>
  <c r="I1199" i="2"/>
  <c r="I1195" i="2"/>
  <c r="I1191" i="2"/>
  <c r="I1187" i="2"/>
  <c r="I1183" i="2"/>
  <c r="I1179" i="2"/>
  <c r="I1175" i="2"/>
  <c r="I1171" i="2"/>
  <c r="I1167" i="2"/>
  <c r="I1119" i="2"/>
  <c r="I1115" i="2"/>
  <c r="I1111" i="2"/>
  <c r="I1107" i="2"/>
  <c r="I1103" i="2"/>
  <c r="I1099" i="2"/>
  <c r="I1091" i="2"/>
  <c r="I1087" i="2"/>
  <c r="I1079" i="2"/>
  <c r="I1075" i="2"/>
  <c r="I1071" i="2"/>
  <c r="I1067" i="2"/>
  <c r="I1063" i="2"/>
  <c r="I1059" i="2"/>
  <c r="I1055" i="2"/>
  <c r="I1051" i="2"/>
  <c r="I1047" i="2"/>
  <c r="I1043" i="2"/>
  <c r="I1039" i="2"/>
  <c r="I1035" i="2"/>
  <c r="I1031" i="2"/>
  <c r="I1027" i="2"/>
  <c r="I1023" i="2"/>
  <c r="I1019" i="2"/>
  <c r="I1015" i="2"/>
  <c r="I1011" i="2"/>
  <c r="I1007" i="2"/>
  <c r="I959" i="2"/>
  <c r="I955" i="2"/>
  <c r="I951" i="2"/>
  <c r="I947" i="2"/>
  <c r="I943" i="2"/>
  <c r="I939" i="2"/>
  <c r="I935" i="2"/>
  <c r="I923" i="2"/>
  <c r="I919" i="2"/>
  <c r="I915" i="2"/>
  <c r="I911" i="2"/>
  <c r="I907" i="2"/>
  <c r="I903" i="2"/>
  <c r="I899" i="2"/>
  <c r="I895" i="2"/>
  <c r="I891" i="2"/>
  <c r="I887" i="2"/>
  <c r="I883" i="2"/>
  <c r="I879" i="2"/>
  <c r="I875" i="2"/>
  <c r="I871" i="2"/>
  <c r="I867" i="2"/>
  <c r="I863" i="2"/>
  <c r="I859" i="2"/>
  <c r="I855" i="2"/>
  <c r="I851" i="2"/>
  <c r="I847" i="2"/>
  <c r="I843" i="2"/>
  <c r="I799" i="2"/>
  <c r="I795" i="2"/>
  <c r="I791" i="2"/>
  <c r="I787" i="2"/>
  <c r="I783" i="2"/>
  <c r="I779" i="2"/>
  <c r="I775" i="2"/>
  <c r="I771" i="2"/>
  <c r="I767" i="2"/>
  <c r="I763" i="2"/>
  <c r="I759" i="2"/>
  <c r="I755" i="2"/>
  <c r="I751" i="2"/>
  <c r="I747" i="2"/>
  <c r="I743" i="2"/>
  <c r="I739" i="2"/>
  <c r="I735" i="2"/>
  <c r="I731" i="2"/>
  <c r="I727" i="2"/>
  <c r="I723" i="2"/>
  <c r="I719" i="2"/>
  <c r="I715" i="2"/>
  <c r="I711" i="2"/>
  <c r="I707" i="2"/>
  <c r="I703" i="2"/>
  <c r="I699" i="2"/>
  <c r="I695" i="2"/>
  <c r="I691" i="2"/>
  <c r="I687" i="2"/>
  <c r="I639" i="2"/>
  <c r="I635" i="2"/>
  <c r="I631" i="2"/>
  <c r="I627" i="2"/>
  <c r="I623" i="2"/>
  <c r="I619" i="2"/>
  <c r="I611" i="2"/>
  <c r="I607" i="2"/>
  <c r="I599" i="2"/>
  <c r="I595" i="2"/>
  <c r="I591" i="2"/>
  <c r="I587" i="2"/>
  <c r="I583" i="2"/>
  <c r="I579" i="2"/>
  <c r="I575" i="2"/>
  <c r="I571" i="2"/>
  <c r="I567" i="2"/>
  <c r="I563" i="2"/>
  <c r="I559" i="2"/>
  <c r="I555" i="2"/>
  <c r="I551" i="2"/>
  <c r="I547" i="2"/>
  <c r="I543" i="2"/>
  <c r="I539" i="2"/>
  <c r="I535" i="2"/>
  <c r="I531" i="2"/>
  <c r="I527" i="2"/>
  <c r="I479" i="2"/>
  <c r="I475" i="2"/>
  <c r="I471" i="2"/>
  <c r="I467" i="2"/>
  <c r="I463" i="2"/>
  <c r="I459" i="2"/>
  <c r="I455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41" i="2"/>
  <c r="I336" i="2"/>
  <c r="I32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I176" i="2"/>
  <c r="I16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8" i="2"/>
  <c r="J2521" i="2"/>
  <c r="J2513" i="2"/>
  <c r="J2505" i="2"/>
  <c r="J2497" i="2"/>
  <c r="J2481" i="2"/>
  <c r="J2473" i="2"/>
  <c r="J2465" i="2"/>
  <c r="J2457" i="2"/>
  <c r="J2449" i="2"/>
  <c r="J2441" i="2"/>
  <c r="J2433" i="2"/>
  <c r="J2425" i="2"/>
  <c r="J2417" i="2"/>
  <c r="J2409" i="2"/>
  <c r="J2361" i="2"/>
  <c r="J2353" i="2"/>
  <c r="J2345" i="2"/>
  <c r="J2337" i="2"/>
  <c r="J2329" i="2"/>
  <c r="J2321" i="2"/>
  <c r="J2313" i="2"/>
  <c r="J2305" i="2"/>
  <c r="J2297" i="2"/>
  <c r="J2289" i="2"/>
  <c r="J2281" i="2"/>
  <c r="J2273" i="2"/>
  <c r="J2265" i="2"/>
  <c r="J2257" i="2"/>
  <c r="J2249" i="2"/>
  <c r="G2442" i="2"/>
  <c r="H2442" i="2" s="1"/>
  <c r="N2442" i="2"/>
  <c r="M2442" i="2"/>
  <c r="L2442" i="2"/>
  <c r="K2442" i="2"/>
  <c r="G2122" i="2"/>
  <c r="H2122" i="2" s="1"/>
  <c r="N2122" i="2"/>
  <c r="M2122" i="2"/>
  <c r="K2122" i="2"/>
  <c r="L2122" i="2"/>
  <c r="J2122" i="2"/>
  <c r="G1642" i="2"/>
  <c r="H1642" i="2" s="1"/>
  <c r="N1642" i="2"/>
  <c r="M1642" i="2"/>
  <c r="L1642" i="2"/>
  <c r="K1642" i="2"/>
  <c r="J1642" i="2"/>
  <c r="G1122" i="2"/>
  <c r="H1122" i="2" s="1"/>
  <c r="N1122" i="2"/>
  <c r="M1122" i="2"/>
  <c r="L1122" i="2"/>
  <c r="K1122" i="2"/>
  <c r="J1122" i="2"/>
  <c r="G802" i="2"/>
  <c r="H802" i="2" s="1"/>
  <c r="N802" i="2"/>
  <c r="M802" i="2"/>
  <c r="L802" i="2"/>
  <c r="K802" i="2"/>
  <c r="J802" i="2"/>
  <c r="G482" i="2"/>
  <c r="H482" i="2" s="1"/>
  <c r="N482" i="2"/>
  <c r="M482" i="2"/>
  <c r="L482" i="2"/>
  <c r="K482" i="2"/>
  <c r="J482" i="2"/>
  <c r="G2" i="2"/>
  <c r="H2" i="2" s="1"/>
  <c r="J2" i="2"/>
  <c r="I2" i="2"/>
  <c r="G2083" i="2"/>
  <c r="H2083" i="2" s="1"/>
  <c r="N2083" i="2"/>
  <c r="M2083" i="2"/>
  <c r="K2083" i="2"/>
  <c r="L2083" i="2"/>
  <c r="J2083" i="2"/>
  <c r="G1603" i="2"/>
  <c r="H1603" i="2" s="1"/>
  <c r="N1603" i="2"/>
  <c r="M1603" i="2"/>
  <c r="L1603" i="2"/>
  <c r="K1603" i="2"/>
  <c r="J1603" i="2"/>
  <c r="G1083" i="2"/>
  <c r="H1083" i="2" s="1"/>
  <c r="N1083" i="2"/>
  <c r="M1083" i="2"/>
  <c r="L1083" i="2"/>
  <c r="K1083" i="2"/>
  <c r="J1083" i="2"/>
  <c r="G603" i="2"/>
  <c r="H603" i="2" s="1"/>
  <c r="N603" i="2"/>
  <c r="M603" i="2"/>
  <c r="L603" i="2"/>
  <c r="K603" i="2"/>
  <c r="J603" i="2"/>
  <c r="G123" i="2"/>
  <c r="H123" i="2" s="1"/>
  <c r="N123" i="2"/>
  <c r="M123" i="2"/>
  <c r="L123" i="2"/>
  <c r="K123" i="2"/>
  <c r="J123" i="2"/>
  <c r="I123" i="2"/>
  <c r="G2204" i="2"/>
  <c r="H2204" i="2" s="1"/>
  <c r="N2204" i="2"/>
  <c r="M2204" i="2"/>
  <c r="L2204" i="2"/>
  <c r="K2204" i="2"/>
  <c r="J2204" i="2"/>
  <c r="G1724" i="2"/>
  <c r="H1724" i="2" s="1"/>
  <c r="N1724" i="2"/>
  <c r="M1724" i="2"/>
  <c r="L1724" i="2"/>
  <c r="J1724" i="2"/>
  <c r="K1724" i="2"/>
  <c r="G724" i="2"/>
  <c r="H724" i="2" s="1"/>
  <c r="N724" i="2"/>
  <c r="M724" i="2"/>
  <c r="L724" i="2"/>
  <c r="K724" i="2"/>
  <c r="J724" i="2"/>
  <c r="G244" i="2"/>
  <c r="H244" i="2" s="1"/>
  <c r="N244" i="2"/>
  <c r="M244" i="2"/>
  <c r="L244" i="2"/>
  <c r="K244" i="2"/>
  <c r="J244" i="2"/>
  <c r="G2325" i="2"/>
  <c r="H2325" i="2" s="1"/>
  <c r="N2325" i="2"/>
  <c r="M2325" i="2"/>
  <c r="L2325" i="2"/>
  <c r="K2325" i="2"/>
  <c r="G1805" i="2"/>
  <c r="H1805" i="2" s="1"/>
  <c r="N1805" i="2"/>
  <c r="M1805" i="2"/>
  <c r="L1805" i="2"/>
  <c r="K1805" i="2"/>
  <c r="J1805" i="2"/>
  <c r="G1365" i="2"/>
  <c r="H1365" i="2" s="1"/>
  <c r="N1365" i="2"/>
  <c r="M1365" i="2"/>
  <c r="L1365" i="2"/>
  <c r="K1365" i="2"/>
  <c r="J1365" i="2"/>
  <c r="G845" i="2"/>
  <c r="H845" i="2" s="1"/>
  <c r="N845" i="2"/>
  <c r="M845" i="2"/>
  <c r="L845" i="2"/>
  <c r="K845" i="2"/>
  <c r="J845" i="2"/>
  <c r="G365" i="2"/>
  <c r="H365" i="2" s="1"/>
  <c r="N365" i="2"/>
  <c r="M365" i="2"/>
  <c r="L365" i="2"/>
  <c r="K365" i="2"/>
  <c r="J365" i="2"/>
  <c r="G2446" i="2"/>
  <c r="H2446" i="2" s="1"/>
  <c r="N2446" i="2"/>
  <c r="M2446" i="2"/>
  <c r="L2446" i="2"/>
  <c r="K2446" i="2"/>
  <c r="G1926" i="2"/>
  <c r="H1926" i="2" s="1"/>
  <c r="N1926" i="2"/>
  <c r="M1926" i="2"/>
  <c r="L1926" i="2"/>
  <c r="K1926" i="2"/>
  <c r="J1926" i="2"/>
  <c r="G1486" i="2"/>
  <c r="H1486" i="2" s="1"/>
  <c r="N1486" i="2"/>
  <c r="M1486" i="2"/>
  <c r="L1486" i="2"/>
  <c r="K1486" i="2"/>
  <c r="J1486" i="2"/>
  <c r="G966" i="2"/>
  <c r="H966" i="2" s="1"/>
  <c r="N966" i="2"/>
  <c r="M966" i="2"/>
  <c r="L966" i="2"/>
  <c r="K966" i="2"/>
  <c r="J966" i="2"/>
  <c r="G486" i="2"/>
  <c r="H486" i="2" s="1"/>
  <c r="N486" i="2"/>
  <c r="M486" i="2"/>
  <c r="L486" i="2"/>
  <c r="K486" i="2"/>
  <c r="J486" i="2"/>
  <c r="G6" i="2"/>
  <c r="H6" i="2" s="1"/>
  <c r="L6" i="2"/>
  <c r="K6" i="2"/>
  <c r="J6" i="2"/>
  <c r="I6" i="2"/>
  <c r="G2087" i="2"/>
  <c r="H2087" i="2" s="1"/>
  <c r="N2087" i="2"/>
  <c r="M2087" i="2"/>
  <c r="L2087" i="2"/>
  <c r="K2087" i="2"/>
  <c r="J2087" i="2"/>
  <c r="G927" i="2"/>
  <c r="H927" i="2" s="1"/>
  <c r="N927" i="2"/>
  <c r="M927" i="2"/>
  <c r="L927" i="2"/>
  <c r="K927" i="2"/>
  <c r="J927" i="2"/>
  <c r="G127" i="2"/>
  <c r="H127" i="2" s="1"/>
  <c r="N127" i="2"/>
  <c r="M127" i="2"/>
  <c r="L127" i="2"/>
  <c r="K127" i="2"/>
  <c r="J127" i="2"/>
  <c r="I127" i="2"/>
  <c r="G2208" i="2"/>
  <c r="H2208" i="2" s="1"/>
  <c r="N2208" i="2"/>
  <c r="M2208" i="2"/>
  <c r="L2208" i="2"/>
  <c r="K2208" i="2"/>
  <c r="J2208" i="2"/>
  <c r="G1568" i="2"/>
  <c r="H1568" i="2" s="1"/>
  <c r="N1568" i="2"/>
  <c r="M1568" i="2"/>
  <c r="L1568" i="2"/>
  <c r="K1568" i="2"/>
  <c r="J1568" i="2"/>
  <c r="G1048" i="2"/>
  <c r="H1048" i="2" s="1"/>
  <c r="N1048" i="2"/>
  <c r="M1048" i="2"/>
  <c r="L1048" i="2"/>
  <c r="K1048" i="2"/>
  <c r="J1048" i="2"/>
  <c r="G408" i="2"/>
  <c r="H408" i="2" s="1"/>
  <c r="N408" i="2"/>
  <c r="M408" i="2"/>
  <c r="L408" i="2"/>
  <c r="K408" i="2"/>
  <c r="J408" i="2"/>
  <c r="G2489" i="2"/>
  <c r="H2489" i="2" s="1"/>
  <c r="N2489" i="2"/>
  <c r="M2489" i="2"/>
  <c r="L2489" i="2"/>
  <c r="K2489" i="2"/>
  <c r="G1969" i="2"/>
  <c r="H1969" i="2" s="1"/>
  <c r="N1969" i="2"/>
  <c r="M1969" i="2"/>
  <c r="L1969" i="2"/>
  <c r="K1969" i="2"/>
  <c r="J1969" i="2"/>
  <c r="G1529" i="2"/>
  <c r="H1529" i="2" s="1"/>
  <c r="N1529" i="2"/>
  <c r="M1529" i="2"/>
  <c r="L1529" i="2"/>
  <c r="K1529" i="2"/>
  <c r="J1529" i="2"/>
  <c r="G1009" i="2"/>
  <c r="H1009" i="2" s="1"/>
  <c r="N1009" i="2"/>
  <c r="M1009" i="2"/>
  <c r="L1009" i="2"/>
  <c r="K1009" i="2"/>
  <c r="J1009" i="2"/>
  <c r="G689" i="2"/>
  <c r="H689" i="2" s="1"/>
  <c r="N689" i="2"/>
  <c r="M689" i="2"/>
  <c r="L689" i="2"/>
  <c r="K689" i="2"/>
  <c r="J689" i="2"/>
  <c r="G369" i="2"/>
  <c r="H369" i="2" s="1"/>
  <c r="N369" i="2"/>
  <c r="M369" i="2"/>
  <c r="L369" i="2"/>
  <c r="K369" i="2"/>
  <c r="J369" i="2"/>
  <c r="G49" i="2"/>
  <c r="H49" i="2" s="1"/>
  <c r="N49" i="2"/>
  <c r="M49" i="2"/>
  <c r="L49" i="2"/>
  <c r="K49" i="2"/>
  <c r="J49" i="2"/>
  <c r="G2290" i="2"/>
  <c r="H2290" i="2" s="1"/>
  <c r="N2290" i="2"/>
  <c r="M2290" i="2"/>
  <c r="K2290" i="2"/>
  <c r="L2290" i="2"/>
  <c r="G1930" i="2"/>
  <c r="H1930" i="2" s="1"/>
  <c r="N1930" i="2"/>
  <c r="M1930" i="2"/>
  <c r="K1930" i="2"/>
  <c r="L1930" i="2"/>
  <c r="J1930" i="2"/>
  <c r="G1650" i="2"/>
  <c r="H1650" i="2" s="1"/>
  <c r="N1650" i="2"/>
  <c r="M1650" i="2"/>
  <c r="L1650" i="2"/>
  <c r="K1650" i="2"/>
  <c r="J1650" i="2"/>
  <c r="G1130" i="2"/>
  <c r="H1130" i="2" s="1"/>
  <c r="N1130" i="2"/>
  <c r="M1130" i="2"/>
  <c r="L1130" i="2"/>
  <c r="K1130" i="2"/>
  <c r="J1130" i="2"/>
  <c r="G650" i="2"/>
  <c r="H650" i="2" s="1"/>
  <c r="N650" i="2"/>
  <c r="M650" i="2"/>
  <c r="L650" i="2"/>
  <c r="K650" i="2"/>
  <c r="J650" i="2"/>
  <c r="G170" i="2"/>
  <c r="H170" i="2" s="1"/>
  <c r="N170" i="2"/>
  <c r="M170" i="2"/>
  <c r="L170" i="2"/>
  <c r="K170" i="2"/>
  <c r="J170" i="2"/>
  <c r="I170" i="2"/>
  <c r="G2251" i="2"/>
  <c r="H2251" i="2" s="1"/>
  <c r="N2251" i="2"/>
  <c r="M2251" i="2"/>
  <c r="K2251" i="2"/>
  <c r="L2251" i="2"/>
  <c r="J2251" i="2"/>
  <c r="G1891" i="2"/>
  <c r="H1891" i="2" s="1"/>
  <c r="N1891" i="2"/>
  <c r="M1891" i="2"/>
  <c r="K1891" i="2"/>
  <c r="L1891" i="2"/>
  <c r="J1891" i="2"/>
  <c r="G1451" i="2"/>
  <c r="H1451" i="2" s="1"/>
  <c r="N1451" i="2"/>
  <c r="M1451" i="2"/>
  <c r="L1451" i="2"/>
  <c r="K1451" i="2"/>
  <c r="J1451" i="2"/>
  <c r="G931" i="2"/>
  <c r="H931" i="2" s="1"/>
  <c r="N931" i="2"/>
  <c r="M931" i="2"/>
  <c r="L931" i="2"/>
  <c r="K931" i="2"/>
  <c r="J931" i="2"/>
  <c r="G451" i="2"/>
  <c r="H451" i="2" s="1"/>
  <c r="N451" i="2"/>
  <c r="M451" i="2"/>
  <c r="L451" i="2"/>
  <c r="K451" i="2"/>
  <c r="J451" i="2"/>
  <c r="G1572" i="2"/>
  <c r="H1572" i="2" s="1"/>
  <c r="N1572" i="2"/>
  <c r="M1572" i="2"/>
  <c r="L1572" i="2"/>
  <c r="K1572" i="2"/>
  <c r="J1572" i="2"/>
  <c r="G1052" i="2"/>
  <c r="H1052" i="2" s="1"/>
  <c r="N1052" i="2"/>
  <c r="M1052" i="2"/>
  <c r="L1052" i="2"/>
  <c r="K1052" i="2"/>
  <c r="J1052" i="2"/>
  <c r="G572" i="2"/>
  <c r="H572" i="2" s="1"/>
  <c r="N572" i="2"/>
  <c r="M572" i="2"/>
  <c r="L572" i="2"/>
  <c r="K572" i="2"/>
  <c r="J572" i="2"/>
  <c r="G92" i="2"/>
  <c r="H92" i="2" s="1"/>
  <c r="N92" i="2"/>
  <c r="M92" i="2"/>
  <c r="L92" i="2"/>
  <c r="K92" i="2"/>
  <c r="J92" i="2"/>
  <c r="G2173" i="2"/>
  <c r="H2173" i="2" s="1"/>
  <c r="N2173" i="2"/>
  <c r="M2173" i="2"/>
  <c r="L2173" i="2"/>
  <c r="K2173" i="2"/>
  <c r="J2173" i="2"/>
  <c r="G1813" i="2"/>
  <c r="H1813" i="2" s="1"/>
  <c r="N1813" i="2"/>
  <c r="M1813" i="2"/>
  <c r="L1813" i="2"/>
  <c r="K1813" i="2"/>
  <c r="J1813" i="2"/>
  <c r="G1373" i="2"/>
  <c r="H1373" i="2" s="1"/>
  <c r="N1373" i="2"/>
  <c r="M1373" i="2"/>
  <c r="L1373" i="2"/>
  <c r="K1373" i="2"/>
  <c r="J1373" i="2"/>
  <c r="G693" i="2"/>
  <c r="H693" i="2" s="1"/>
  <c r="N693" i="2"/>
  <c r="M693" i="2"/>
  <c r="L693" i="2"/>
  <c r="K693" i="2"/>
  <c r="J693" i="2"/>
  <c r="G373" i="2"/>
  <c r="H373" i="2" s="1"/>
  <c r="N373" i="2"/>
  <c r="M373" i="2"/>
  <c r="L373" i="2"/>
  <c r="K373" i="2"/>
  <c r="J373" i="2"/>
  <c r="G53" i="2"/>
  <c r="H53" i="2" s="1"/>
  <c r="N53" i="2"/>
  <c r="M53" i="2"/>
  <c r="L53" i="2"/>
  <c r="K53" i="2"/>
  <c r="J53" i="2"/>
  <c r="G2294" i="2"/>
  <c r="H2294" i="2" s="1"/>
  <c r="N2294" i="2"/>
  <c r="M2294" i="2"/>
  <c r="L2294" i="2"/>
  <c r="K2294" i="2"/>
  <c r="G1934" i="2"/>
  <c r="H1934" i="2" s="1"/>
  <c r="N1934" i="2"/>
  <c r="M1934" i="2"/>
  <c r="L1934" i="2"/>
  <c r="K1934" i="2"/>
  <c r="J1934" i="2"/>
  <c r="G1654" i="2"/>
  <c r="H1654" i="2" s="1"/>
  <c r="N1654" i="2"/>
  <c r="M1654" i="2"/>
  <c r="L1654" i="2"/>
  <c r="K1654" i="2"/>
  <c r="J1654" i="2"/>
  <c r="G1334" i="2"/>
  <c r="H1334" i="2" s="1"/>
  <c r="N1334" i="2"/>
  <c r="M1334" i="2"/>
  <c r="L1334" i="2"/>
  <c r="K1334" i="2"/>
  <c r="J1334" i="2"/>
  <c r="G1134" i="2"/>
  <c r="H1134" i="2" s="1"/>
  <c r="N1134" i="2"/>
  <c r="M1134" i="2"/>
  <c r="L1134" i="2"/>
  <c r="K1134" i="2"/>
  <c r="J1134" i="2"/>
  <c r="G814" i="2"/>
  <c r="H814" i="2" s="1"/>
  <c r="N814" i="2"/>
  <c r="M814" i="2"/>
  <c r="L814" i="2"/>
  <c r="K814" i="2"/>
  <c r="J814" i="2"/>
  <c r="G334" i="2"/>
  <c r="H334" i="2" s="1"/>
  <c r="N334" i="2"/>
  <c r="M334" i="2"/>
  <c r="L334" i="2"/>
  <c r="K334" i="2"/>
  <c r="J334" i="2"/>
  <c r="I334" i="2"/>
  <c r="G2415" i="2"/>
  <c r="H2415" i="2" s="1"/>
  <c r="N2415" i="2"/>
  <c r="M2415" i="2"/>
  <c r="L2415" i="2"/>
  <c r="J2415" i="2"/>
  <c r="K2415" i="2"/>
  <c r="G2095" i="2"/>
  <c r="H2095" i="2" s="1"/>
  <c r="N2095" i="2"/>
  <c r="M2095" i="2"/>
  <c r="L2095" i="2"/>
  <c r="K2095" i="2"/>
  <c r="J2095" i="2"/>
  <c r="G1615" i="2"/>
  <c r="H1615" i="2" s="1"/>
  <c r="N1615" i="2"/>
  <c r="M1615" i="2"/>
  <c r="L1615" i="2"/>
  <c r="K1615" i="2"/>
  <c r="J1615" i="2"/>
  <c r="G1095" i="2"/>
  <c r="H1095" i="2" s="1"/>
  <c r="N1095" i="2"/>
  <c r="M1095" i="2"/>
  <c r="L1095" i="2"/>
  <c r="K1095" i="2"/>
  <c r="J1095" i="2"/>
  <c r="G615" i="2"/>
  <c r="H615" i="2" s="1"/>
  <c r="N615" i="2"/>
  <c r="M615" i="2"/>
  <c r="L615" i="2"/>
  <c r="K615" i="2"/>
  <c r="J615" i="2"/>
  <c r="G135" i="2"/>
  <c r="H135" i="2" s="1"/>
  <c r="N135" i="2"/>
  <c r="M135" i="2"/>
  <c r="L135" i="2"/>
  <c r="K135" i="2"/>
  <c r="J135" i="2"/>
  <c r="I135" i="2"/>
  <c r="G2216" i="2"/>
  <c r="H2216" i="2" s="1"/>
  <c r="N2216" i="2"/>
  <c r="M2216" i="2"/>
  <c r="L2216" i="2"/>
  <c r="K2216" i="2"/>
  <c r="J2216" i="2"/>
  <c r="G416" i="2"/>
  <c r="H416" i="2" s="1"/>
  <c r="N416" i="2"/>
  <c r="M416" i="2"/>
  <c r="L416" i="2"/>
  <c r="K416" i="2"/>
  <c r="J416" i="2"/>
  <c r="G2242" i="2"/>
  <c r="H2242" i="2" s="1"/>
  <c r="N2242" i="2"/>
  <c r="M2242" i="2"/>
  <c r="K2242" i="2"/>
  <c r="L2242" i="2"/>
  <c r="G1762" i="2"/>
  <c r="H1762" i="2" s="1"/>
  <c r="N1762" i="2"/>
  <c r="M1762" i="2"/>
  <c r="L1762" i="2"/>
  <c r="K1762" i="2"/>
  <c r="J1762" i="2"/>
  <c r="G1442" i="2"/>
  <c r="H1442" i="2" s="1"/>
  <c r="N1442" i="2"/>
  <c r="M1442" i="2"/>
  <c r="L1442" i="2"/>
  <c r="K1442" i="2"/>
  <c r="J1442" i="2"/>
  <c r="G1082" i="2"/>
  <c r="H1082" i="2" s="1"/>
  <c r="N1082" i="2"/>
  <c r="M1082" i="2"/>
  <c r="L1082" i="2"/>
  <c r="K1082" i="2"/>
  <c r="J1082" i="2"/>
  <c r="G762" i="2"/>
  <c r="H762" i="2" s="1"/>
  <c r="N762" i="2"/>
  <c r="M762" i="2"/>
  <c r="L762" i="2"/>
  <c r="K762" i="2"/>
  <c r="J762" i="2"/>
  <c r="G442" i="2"/>
  <c r="H442" i="2" s="1"/>
  <c r="N442" i="2"/>
  <c r="M442" i="2"/>
  <c r="L442" i="2"/>
  <c r="K442" i="2"/>
  <c r="J442" i="2"/>
  <c r="G122" i="2"/>
  <c r="H122" i="2" s="1"/>
  <c r="N122" i="2"/>
  <c r="M122" i="2"/>
  <c r="L122" i="2"/>
  <c r="K122" i="2"/>
  <c r="J122" i="2"/>
  <c r="I122" i="2"/>
  <c r="G2203" i="2"/>
  <c r="H2203" i="2" s="1"/>
  <c r="N2203" i="2"/>
  <c r="M2203" i="2"/>
  <c r="K2203" i="2"/>
  <c r="L2203" i="2"/>
  <c r="J2203" i="2"/>
  <c r="G1843" i="2"/>
  <c r="H1843" i="2" s="1"/>
  <c r="N1843" i="2"/>
  <c r="M1843" i="2"/>
  <c r="K1843" i="2"/>
  <c r="L1843" i="2"/>
  <c r="J1843" i="2"/>
  <c r="G2202" i="2"/>
  <c r="H2202" i="2" s="1"/>
  <c r="N2202" i="2"/>
  <c r="M2202" i="2"/>
  <c r="K2202" i="2"/>
  <c r="L2202" i="2"/>
  <c r="J2202" i="2"/>
  <c r="G2042" i="2"/>
  <c r="H2042" i="2" s="1"/>
  <c r="N2042" i="2"/>
  <c r="M2042" i="2"/>
  <c r="K2042" i="2"/>
  <c r="L2042" i="2"/>
  <c r="J2042" i="2"/>
  <c r="G1722" i="2"/>
  <c r="H1722" i="2" s="1"/>
  <c r="N1722" i="2"/>
  <c r="M1722" i="2"/>
  <c r="L1722" i="2"/>
  <c r="K1722" i="2"/>
  <c r="J1722" i="2"/>
  <c r="G1562" i="2"/>
  <c r="H1562" i="2" s="1"/>
  <c r="N1562" i="2"/>
  <c r="M1562" i="2"/>
  <c r="L1562" i="2"/>
  <c r="K1562" i="2"/>
  <c r="J1562" i="2"/>
  <c r="G1202" i="2"/>
  <c r="H1202" i="2" s="1"/>
  <c r="N1202" i="2"/>
  <c r="M1202" i="2"/>
  <c r="L1202" i="2"/>
  <c r="K1202" i="2"/>
  <c r="J1202" i="2"/>
  <c r="G1042" i="2"/>
  <c r="H1042" i="2" s="1"/>
  <c r="N1042" i="2"/>
  <c r="M1042" i="2"/>
  <c r="L1042" i="2"/>
  <c r="K1042" i="2"/>
  <c r="J1042" i="2"/>
  <c r="G722" i="2"/>
  <c r="H722" i="2" s="1"/>
  <c r="N722" i="2"/>
  <c r="M722" i="2"/>
  <c r="L722" i="2"/>
  <c r="K722" i="2"/>
  <c r="J722" i="2"/>
  <c r="G562" i="2"/>
  <c r="H562" i="2" s="1"/>
  <c r="N562" i="2"/>
  <c r="M562" i="2"/>
  <c r="L562" i="2"/>
  <c r="K562" i="2"/>
  <c r="J562" i="2"/>
  <c r="G402" i="2"/>
  <c r="H402" i="2" s="1"/>
  <c r="N402" i="2"/>
  <c r="M402" i="2"/>
  <c r="L402" i="2"/>
  <c r="K402" i="2"/>
  <c r="J402" i="2"/>
  <c r="G82" i="2"/>
  <c r="H82" i="2" s="1"/>
  <c r="N82" i="2"/>
  <c r="M82" i="2"/>
  <c r="L82" i="2"/>
  <c r="K82" i="2"/>
  <c r="J82" i="2"/>
  <c r="I82" i="2"/>
  <c r="G2483" i="2"/>
  <c r="H2483" i="2" s="1"/>
  <c r="N2483" i="2"/>
  <c r="M2483" i="2"/>
  <c r="L2483" i="2"/>
  <c r="J2483" i="2"/>
  <c r="K2483" i="2"/>
  <c r="G2163" i="2"/>
  <c r="H2163" i="2" s="1"/>
  <c r="N2163" i="2"/>
  <c r="M2163" i="2"/>
  <c r="K2163" i="2"/>
  <c r="L2163" i="2"/>
  <c r="J2163" i="2"/>
  <c r="G1963" i="2"/>
  <c r="H1963" i="2" s="1"/>
  <c r="N1963" i="2"/>
  <c r="M1963" i="2"/>
  <c r="K1963" i="2"/>
  <c r="L1963" i="2"/>
  <c r="J1963" i="2"/>
  <c r="G1683" i="2"/>
  <c r="H1683" i="2" s="1"/>
  <c r="N1683" i="2"/>
  <c r="M1683" i="2"/>
  <c r="K1683" i="2"/>
  <c r="L1683" i="2"/>
  <c r="J1683" i="2"/>
  <c r="G1523" i="2"/>
  <c r="H1523" i="2" s="1"/>
  <c r="N1523" i="2"/>
  <c r="M1523" i="2"/>
  <c r="L1523" i="2"/>
  <c r="K1523" i="2"/>
  <c r="J1523" i="2"/>
  <c r="G1163" i="2"/>
  <c r="H1163" i="2" s="1"/>
  <c r="N1163" i="2"/>
  <c r="M1163" i="2"/>
  <c r="L1163" i="2"/>
  <c r="K1163" i="2"/>
  <c r="J1163" i="2"/>
  <c r="G1003" i="2"/>
  <c r="H1003" i="2" s="1"/>
  <c r="N1003" i="2"/>
  <c r="M1003" i="2"/>
  <c r="L1003" i="2"/>
  <c r="K1003" i="2"/>
  <c r="J1003" i="2"/>
  <c r="G683" i="2"/>
  <c r="H683" i="2" s="1"/>
  <c r="N683" i="2"/>
  <c r="M683" i="2"/>
  <c r="L683" i="2"/>
  <c r="K683" i="2"/>
  <c r="J683" i="2"/>
  <c r="G523" i="2"/>
  <c r="H523" i="2" s="1"/>
  <c r="N523" i="2"/>
  <c r="M523" i="2"/>
  <c r="L523" i="2"/>
  <c r="K523" i="2"/>
  <c r="J523" i="2"/>
  <c r="G203" i="2"/>
  <c r="H203" i="2" s="1"/>
  <c r="N203" i="2"/>
  <c r="M203" i="2"/>
  <c r="L203" i="2"/>
  <c r="K203" i="2"/>
  <c r="J203" i="2"/>
  <c r="I203" i="2"/>
  <c r="G2482" i="2"/>
  <c r="H2482" i="2" s="1"/>
  <c r="N2482" i="2"/>
  <c r="M2482" i="2"/>
  <c r="L2482" i="2"/>
  <c r="K2482" i="2"/>
  <c r="G2322" i="2"/>
  <c r="H2322" i="2" s="1"/>
  <c r="N2322" i="2"/>
  <c r="M2322" i="2"/>
  <c r="L2322" i="2"/>
  <c r="K2322" i="2"/>
  <c r="G2162" i="2"/>
  <c r="H2162" i="2" s="1"/>
  <c r="N2162" i="2"/>
  <c r="M2162" i="2"/>
  <c r="K2162" i="2"/>
  <c r="L2162" i="2"/>
  <c r="J2162" i="2"/>
  <c r="G1962" i="2"/>
  <c r="H1962" i="2" s="1"/>
  <c r="N1962" i="2"/>
  <c r="M1962" i="2"/>
  <c r="K1962" i="2"/>
  <c r="L1962" i="2"/>
  <c r="J1962" i="2"/>
  <c r="G1802" i="2"/>
  <c r="H1802" i="2" s="1"/>
  <c r="N1802" i="2"/>
  <c r="M1802" i="2"/>
  <c r="K1802" i="2"/>
  <c r="L1802" i="2"/>
  <c r="J1802" i="2"/>
  <c r="G1682" i="2"/>
  <c r="H1682" i="2" s="1"/>
  <c r="N1682" i="2"/>
  <c r="M1682" i="2"/>
  <c r="L1682" i="2"/>
  <c r="K1682" i="2"/>
  <c r="J1682" i="2"/>
  <c r="G1522" i="2"/>
  <c r="H1522" i="2" s="1"/>
  <c r="N1522" i="2"/>
  <c r="M1522" i="2"/>
  <c r="L1522" i="2"/>
  <c r="K1522" i="2"/>
  <c r="J1522" i="2"/>
  <c r="G1362" i="2"/>
  <c r="H1362" i="2" s="1"/>
  <c r="N1362" i="2"/>
  <c r="M1362" i="2"/>
  <c r="L1362" i="2"/>
  <c r="K1362" i="2"/>
  <c r="J1362" i="2"/>
  <c r="G1162" i="2"/>
  <c r="H1162" i="2" s="1"/>
  <c r="N1162" i="2"/>
  <c r="M1162" i="2"/>
  <c r="L1162" i="2"/>
  <c r="K1162" i="2"/>
  <c r="J1162" i="2"/>
  <c r="G1002" i="2"/>
  <c r="H1002" i="2" s="1"/>
  <c r="N1002" i="2"/>
  <c r="M1002" i="2"/>
  <c r="L1002" i="2"/>
  <c r="K1002" i="2"/>
  <c r="J1002" i="2"/>
  <c r="G842" i="2"/>
  <c r="H842" i="2" s="1"/>
  <c r="N842" i="2"/>
  <c r="M842" i="2"/>
  <c r="L842" i="2"/>
  <c r="K842" i="2"/>
  <c r="J842" i="2"/>
  <c r="G682" i="2"/>
  <c r="H682" i="2" s="1"/>
  <c r="N682" i="2"/>
  <c r="M682" i="2"/>
  <c r="L682" i="2"/>
  <c r="K682" i="2"/>
  <c r="J682" i="2"/>
  <c r="G522" i="2"/>
  <c r="H522" i="2" s="1"/>
  <c r="N522" i="2"/>
  <c r="M522" i="2"/>
  <c r="L522" i="2"/>
  <c r="K522" i="2"/>
  <c r="J522" i="2"/>
  <c r="G362" i="2"/>
  <c r="H362" i="2" s="1"/>
  <c r="N362" i="2"/>
  <c r="M362" i="2"/>
  <c r="L362" i="2"/>
  <c r="K362" i="2"/>
  <c r="J362" i="2"/>
  <c r="G202" i="2"/>
  <c r="H202" i="2" s="1"/>
  <c r="N202" i="2"/>
  <c r="M202" i="2"/>
  <c r="L202" i="2"/>
  <c r="K202" i="2"/>
  <c r="J202" i="2"/>
  <c r="I202" i="2"/>
  <c r="G42" i="2"/>
  <c r="H42" i="2" s="1"/>
  <c r="N42" i="2"/>
  <c r="M42" i="2"/>
  <c r="L42" i="2"/>
  <c r="K42" i="2"/>
  <c r="J42" i="2"/>
  <c r="I42" i="2"/>
  <c r="G2443" i="2"/>
  <c r="H2443" i="2" s="1"/>
  <c r="N2443" i="2"/>
  <c r="M2443" i="2"/>
  <c r="L2443" i="2"/>
  <c r="J2443" i="2"/>
  <c r="K2443" i="2"/>
  <c r="G2283" i="2"/>
  <c r="H2283" i="2" s="1"/>
  <c r="N2283" i="2"/>
  <c r="M2283" i="2"/>
  <c r="K2283" i="2"/>
  <c r="L2283" i="2"/>
  <c r="J2283" i="2"/>
  <c r="G2123" i="2"/>
  <c r="H2123" i="2" s="1"/>
  <c r="N2123" i="2"/>
  <c r="M2123" i="2"/>
  <c r="K2123" i="2"/>
  <c r="L2123" i="2"/>
  <c r="J2123" i="2"/>
  <c r="G1923" i="2"/>
  <c r="H1923" i="2" s="1"/>
  <c r="N1923" i="2"/>
  <c r="M1923" i="2"/>
  <c r="K1923" i="2"/>
  <c r="L1923" i="2"/>
  <c r="J1923" i="2"/>
  <c r="G2003" i="2"/>
  <c r="H2003" i="2" s="1"/>
  <c r="N2003" i="2"/>
  <c r="M2003" i="2"/>
  <c r="K2003" i="2"/>
  <c r="L2003" i="2"/>
  <c r="J2003" i="2"/>
  <c r="G1643" i="2"/>
  <c r="H1643" i="2" s="1"/>
  <c r="N1643" i="2"/>
  <c r="M1643" i="2"/>
  <c r="L1643" i="2"/>
  <c r="K1643" i="2"/>
  <c r="J1643" i="2"/>
  <c r="G1483" i="2"/>
  <c r="H1483" i="2" s="1"/>
  <c r="N1483" i="2"/>
  <c r="M1483" i="2"/>
  <c r="L1483" i="2"/>
  <c r="K1483" i="2"/>
  <c r="J1483" i="2"/>
  <c r="G1323" i="2"/>
  <c r="H1323" i="2" s="1"/>
  <c r="N1323" i="2"/>
  <c r="M1323" i="2"/>
  <c r="L1323" i="2"/>
  <c r="K1323" i="2"/>
  <c r="J1323" i="2"/>
  <c r="G1123" i="2"/>
  <c r="H1123" i="2" s="1"/>
  <c r="N1123" i="2"/>
  <c r="M1123" i="2"/>
  <c r="L1123" i="2"/>
  <c r="K1123" i="2"/>
  <c r="J1123" i="2"/>
  <c r="G963" i="2"/>
  <c r="H963" i="2" s="1"/>
  <c r="N963" i="2"/>
  <c r="M963" i="2"/>
  <c r="L963" i="2"/>
  <c r="K963" i="2"/>
  <c r="J963" i="2"/>
  <c r="G803" i="2"/>
  <c r="H803" i="2" s="1"/>
  <c r="N803" i="2"/>
  <c r="M803" i="2"/>
  <c r="L803" i="2"/>
  <c r="K803" i="2"/>
  <c r="J803" i="2"/>
  <c r="G643" i="2"/>
  <c r="H643" i="2" s="1"/>
  <c r="N643" i="2"/>
  <c r="M643" i="2"/>
  <c r="L643" i="2"/>
  <c r="K643" i="2"/>
  <c r="J643" i="2"/>
  <c r="G483" i="2"/>
  <c r="H483" i="2" s="1"/>
  <c r="N483" i="2"/>
  <c r="M483" i="2"/>
  <c r="L483" i="2"/>
  <c r="K483" i="2"/>
  <c r="J483" i="2"/>
  <c r="G323" i="2"/>
  <c r="H323" i="2" s="1"/>
  <c r="N323" i="2"/>
  <c r="M323" i="2"/>
  <c r="L323" i="2"/>
  <c r="K323" i="2"/>
  <c r="J323" i="2"/>
  <c r="I323" i="2"/>
  <c r="G163" i="2"/>
  <c r="H163" i="2" s="1"/>
  <c r="N163" i="2"/>
  <c r="M163" i="2"/>
  <c r="L163" i="2"/>
  <c r="K163" i="2"/>
  <c r="J163" i="2"/>
  <c r="I163" i="2"/>
  <c r="G2404" i="2"/>
  <c r="H2404" i="2" s="1"/>
  <c r="N2404" i="2"/>
  <c r="M2404" i="2"/>
  <c r="L2404" i="2"/>
  <c r="J2404" i="2"/>
  <c r="K2404" i="2"/>
  <c r="G2244" i="2"/>
  <c r="H2244" i="2" s="1"/>
  <c r="N2244" i="2"/>
  <c r="M2244" i="2"/>
  <c r="L2244" i="2"/>
  <c r="K2244" i="2"/>
  <c r="J2244" i="2"/>
  <c r="G2084" i="2"/>
  <c r="H2084" i="2" s="1"/>
  <c r="N2084" i="2"/>
  <c r="M2084" i="2"/>
  <c r="L2084" i="2"/>
  <c r="K2084" i="2"/>
  <c r="J2084" i="2"/>
  <c r="G1884" i="2"/>
  <c r="H1884" i="2" s="1"/>
  <c r="N1884" i="2"/>
  <c r="M1884" i="2"/>
  <c r="L1884" i="2"/>
  <c r="K1884" i="2"/>
  <c r="J1884" i="2"/>
  <c r="G1764" i="2"/>
  <c r="H1764" i="2" s="1"/>
  <c r="N1764" i="2"/>
  <c r="M1764" i="2"/>
  <c r="L1764" i="2"/>
  <c r="K1764" i="2"/>
  <c r="J1764" i="2"/>
  <c r="G1604" i="2"/>
  <c r="H1604" i="2" s="1"/>
  <c r="N1604" i="2"/>
  <c r="M1604" i="2"/>
  <c r="L1604" i="2"/>
  <c r="K1604" i="2"/>
  <c r="J1604" i="2"/>
  <c r="G1444" i="2"/>
  <c r="H1444" i="2" s="1"/>
  <c r="N1444" i="2"/>
  <c r="M1444" i="2"/>
  <c r="L1444" i="2"/>
  <c r="K1444" i="2"/>
  <c r="J1444" i="2"/>
  <c r="G1284" i="2"/>
  <c r="H1284" i="2" s="1"/>
  <c r="N1284" i="2"/>
  <c r="M1284" i="2"/>
  <c r="L1284" i="2"/>
  <c r="K1284" i="2"/>
  <c r="J1284" i="2"/>
  <c r="G1084" i="2"/>
  <c r="H1084" i="2" s="1"/>
  <c r="N1084" i="2"/>
  <c r="M1084" i="2"/>
  <c r="L1084" i="2"/>
  <c r="K1084" i="2"/>
  <c r="J1084" i="2"/>
  <c r="G924" i="2"/>
  <c r="H924" i="2" s="1"/>
  <c r="N924" i="2"/>
  <c r="M924" i="2"/>
  <c r="L924" i="2"/>
  <c r="K924" i="2"/>
  <c r="J924" i="2"/>
  <c r="G764" i="2"/>
  <c r="H764" i="2" s="1"/>
  <c r="N764" i="2"/>
  <c r="M764" i="2"/>
  <c r="L764" i="2"/>
  <c r="K764" i="2"/>
  <c r="J764" i="2"/>
  <c r="G604" i="2"/>
  <c r="H604" i="2" s="1"/>
  <c r="N604" i="2"/>
  <c r="M604" i="2"/>
  <c r="L604" i="2"/>
  <c r="K604" i="2"/>
  <c r="J604" i="2"/>
  <c r="G444" i="2"/>
  <c r="H444" i="2" s="1"/>
  <c r="N444" i="2"/>
  <c r="M444" i="2"/>
  <c r="L444" i="2"/>
  <c r="K444" i="2"/>
  <c r="J444" i="2"/>
  <c r="G284" i="2"/>
  <c r="H284" i="2" s="1"/>
  <c r="N284" i="2"/>
  <c r="M284" i="2"/>
  <c r="L284" i="2"/>
  <c r="K284" i="2"/>
  <c r="J284" i="2"/>
  <c r="G124" i="2"/>
  <c r="H124" i="2" s="1"/>
  <c r="N124" i="2"/>
  <c r="M124" i="2"/>
  <c r="L124" i="2"/>
  <c r="K124" i="2"/>
  <c r="J124" i="2"/>
  <c r="G1244" i="2"/>
  <c r="H1244" i="2" s="1"/>
  <c r="N1244" i="2"/>
  <c r="M1244" i="2"/>
  <c r="L1244" i="2"/>
  <c r="K1244" i="2"/>
  <c r="J1244" i="2"/>
  <c r="G2365" i="2"/>
  <c r="H2365" i="2" s="1"/>
  <c r="N2365" i="2"/>
  <c r="M2365" i="2"/>
  <c r="L2365" i="2"/>
  <c r="K2365" i="2"/>
  <c r="G2205" i="2"/>
  <c r="H2205" i="2" s="1"/>
  <c r="N2205" i="2"/>
  <c r="M2205" i="2"/>
  <c r="L2205" i="2"/>
  <c r="K2205" i="2"/>
  <c r="J2205" i="2"/>
  <c r="G2045" i="2"/>
  <c r="H2045" i="2" s="1"/>
  <c r="N2045" i="2"/>
  <c r="M2045" i="2"/>
  <c r="L2045" i="2"/>
  <c r="K2045" i="2"/>
  <c r="J2045" i="2"/>
  <c r="G1845" i="2"/>
  <c r="H1845" i="2" s="1"/>
  <c r="N1845" i="2"/>
  <c r="M1845" i="2"/>
  <c r="L1845" i="2"/>
  <c r="K1845" i="2"/>
  <c r="J1845" i="2"/>
  <c r="G1725" i="2"/>
  <c r="H1725" i="2" s="1"/>
  <c r="N1725" i="2"/>
  <c r="M1725" i="2"/>
  <c r="L1725" i="2"/>
  <c r="K1725" i="2"/>
  <c r="J1725" i="2"/>
  <c r="G1565" i="2"/>
  <c r="H1565" i="2" s="1"/>
  <c r="N1565" i="2"/>
  <c r="M1565" i="2"/>
  <c r="L1565" i="2"/>
  <c r="K1565" i="2"/>
  <c r="J1565" i="2"/>
  <c r="G1405" i="2"/>
  <c r="H1405" i="2" s="1"/>
  <c r="N1405" i="2"/>
  <c r="M1405" i="2"/>
  <c r="L1405" i="2"/>
  <c r="K1405" i="2"/>
  <c r="J1405" i="2"/>
  <c r="G1205" i="2"/>
  <c r="H1205" i="2" s="1"/>
  <c r="N1205" i="2"/>
  <c r="M1205" i="2"/>
  <c r="L1205" i="2"/>
  <c r="K1205" i="2"/>
  <c r="J1205" i="2"/>
  <c r="G1045" i="2"/>
  <c r="H1045" i="2" s="1"/>
  <c r="N1045" i="2"/>
  <c r="M1045" i="2"/>
  <c r="L1045" i="2"/>
  <c r="K1045" i="2"/>
  <c r="J1045" i="2"/>
  <c r="G885" i="2"/>
  <c r="H885" i="2" s="1"/>
  <c r="N885" i="2"/>
  <c r="M885" i="2"/>
  <c r="L885" i="2"/>
  <c r="K885" i="2"/>
  <c r="J885" i="2"/>
  <c r="G725" i="2"/>
  <c r="H725" i="2" s="1"/>
  <c r="N725" i="2"/>
  <c r="M725" i="2"/>
  <c r="L725" i="2"/>
  <c r="K725" i="2"/>
  <c r="J725" i="2"/>
  <c r="G565" i="2"/>
  <c r="H565" i="2" s="1"/>
  <c r="N565" i="2"/>
  <c r="M565" i="2"/>
  <c r="L565" i="2"/>
  <c r="K565" i="2"/>
  <c r="J565" i="2"/>
  <c r="G405" i="2"/>
  <c r="H405" i="2" s="1"/>
  <c r="N405" i="2"/>
  <c r="M405" i="2"/>
  <c r="L405" i="2"/>
  <c r="K405" i="2"/>
  <c r="J405" i="2"/>
  <c r="G245" i="2"/>
  <c r="H245" i="2" s="1"/>
  <c r="N245" i="2"/>
  <c r="M245" i="2"/>
  <c r="L245" i="2"/>
  <c r="K245" i="2"/>
  <c r="J245" i="2"/>
  <c r="G85" i="2"/>
  <c r="H85" i="2" s="1"/>
  <c r="N85" i="2"/>
  <c r="M85" i="2"/>
  <c r="L85" i="2"/>
  <c r="K85" i="2"/>
  <c r="J85" i="2"/>
  <c r="G2486" i="2"/>
  <c r="H2486" i="2" s="1"/>
  <c r="N2486" i="2"/>
  <c r="M2486" i="2"/>
  <c r="L2486" i="2"/>
  <c r="K2486" i="2"/>
  <c r="G2326" i="2"/>
  <c r="H2326" i="2" s="1"/>
  <c r="N2326" i="2"/>
  <c r="M2326" i="2"/>
  <c r="L2326" i="2"/>
  <c r="K2326" i="2"/>
  <c r="G2166" i="2"/>
  <c r="H2166" i="2" s="1"/>
  <c r="N2166" i="2"/>
  <c r="M2166" i="2"/>
  <c r="L2166" i="2"/>
  <c r="K2166" i="2"/>
  <c r="J2166" i="2"/>
  <c r="G1966" i="2"/>
  <c r="H1966" i="2" s="1"/>
  <c r="N1966" i="2"/>
  <c r="M1966" i="2"/>
  <c r="L1966" i="2"/>
  <c r="K1966" i="2"/>
  <c r="J1966" i="2"/>
  <c r="G1806" i="2"/>
  <c r="H1806" i="2" s="1"/>
  <c r="N1806" i="2"/>
  <c r="M1806" i="2"/>
  <c r="L1806" i="2"/>
  <c r="K1806" i="2"/>
  <c r="J1806" i="2"/>
  <c r="G1686" i="2"/>
  <c r="H1686" i="2" s="1"/>
  <c r="N1686" i="2"/>
  <c r="M1686" i="2"/>
  <c r="L1686" i="2"/>
  <c r="K1686" i="2"/>
  <c r="J1686" i="2"/>
  <c r="G1526" i="2"/>
  <c r="H1526" i="2" s="1"/>
  <c r="N1526" i="2"/>
  <c r="M1526" i="2"/>
  <c r="L1526" i="2"/>
  <c r="K1526" i="2"/>
  <c r="J1526" i="2"/>
  <c r="G1366" i="2"/>
  <c r="H1366" i="2" s="1"/>
  <c r="N1366" i="2"/>
  <c r="M1366" i="2"/>
  <c r="L1366" i="2"/>
  <c r="K1366" i="2"/>
  <c r="J1366" i="2"/>
  <c r="G1166" i="2"/>
  <c r="H1166" i="2" s="1"/>
  <c r="N1166" i="2"/>
  <c r="M1166" i="2"/>
  <c r="L1166" i="2"/>
  <c r="K1166" i="2"/>
  <c r="J1166" i="2"/>
  <c r="G1006" i="2"/>
  <c r="H1006" i="2" s="1"/>
  <c r="N1006" i="2"/>
  <c r="M1006" i="2"/>
  <c r="L1006" i="2"/>
  <c r="K1006" i="2"/>
  <c r="J1006" i="2"/>
  <c r="G846" i="2"/>
  <c r="H846" i="2" s="1"/>
  <c r="N846" i="2"/>
  <c r="M846" i="2"/>
  <c r="L846" i="2"/>
  <c r="K846" i="2"/>
  <c r="J846" i="2"/>
  <c r="G686" i="2"/>
  <c r="H686" i="2" s="1"/>
  <c r="N686" i="2"/>
  <c r="M686" i="2"/>
  <c r="L686" i="2"/>
  <c r="K686" i="2"/>
  <c r="J686" i="2"/>
  <c r="G526" i="2"/>
  <c r="H526" i="2" s="1"/>
  <c r="N526" i="2"/>
  <c r="M526" i="2"/>
  <c r="L526" i="2"/>
  <c r="K526" i="2"/>
  <c r="J526" i="2"/>
  <c r="G366" i="2"/>
  <c r="H366" i="2" s="1"/>
  <c r="N366" i="2"/>
  <c r="M366" i="2"/>
  <c r="L366" i="2"/>
  <c r="K366" i="2"/>
  <c r="J366" i="2"/>
  <c r="G206" i="2"/>
  <c r="H206" i="2" s="1"/>
  <c r="N206" i="2"/>
  <c r="M206" i="2"/>
  <c r="L206" i="2"/>
  <c r="K206" i="2"/>
  <c r="J206" i="2"/>
  <c r="I206" i="2"/>
  <c r="G46" i="2"/>
  <c r="H46" i="2" s="1"/>
  <c r="N46" i="2"/>
  <c r="M46" i="2"/>
  <c r="L46" i="2"/>
  <c r="K46" i="2"/>
  <c r="J46" i="2"/>
  <c r="I46" i="2"/>
  <c r="G2447" i="2"/>
  <c r="H2447" i="2" s="1"/>
  <c r="N2447" i="2"/>
  <c r="M2447" i="2"/>
  <c r="L2447" i="2"/>
  <c r="J2447" i="2"/>
  <c r="K2447" i="2"/>
  <c r="G2287" i="2"/>
  <c r="H2287" i="2" s="1"/>
  <c r="N2287" i="2"/>
  <c r="M2287" i="2"/>
  <c r="L2287" i="2"/>
  <c r="K2287" i="2"/>
  <c r="J2287" i="2"/>
  <c r="G2127" i="2"/>
  <c r="H2127" i="2" s="1"/>
  <c r="N2127" i="2"/>
  <c r="M2127" i="2"/>
  <c r="L2127" i="2"/>
  <c r="K2127" i="2"/>
  <c r="J2127" i="2"/>
  <c r="G1927" i="2"/>
  <c r="H1927" i="2" s="1"/>
  <c r="N1927" i="2"/>
  <c r="M1927" i="2"/>
  <c r="L1927" i="2"/>
  <c r="K1927" i="2"/>
  <c r="J1927" i="2"/>
  <c r="G2007" i="2"/>
  <c r="H2007" i="2" s="1"/>
  <c r="N2007" i="2"/>
  <c r="M2007" i="2"/>
  <c r="L2007" i="2"/>
  <c r="K2007" i="2"/>
  <c r="J2007" i="2"/>
  <c r="G1647" i="2"/>
  <c r="H1647" i="2" s="1"/>
  <c r="N1647" i="2"/>
  <c r="M1647" i="2"/>
  <c r="L1647" i="2"/>
  <c r="K1647" i="2"/>
  <c r="J1647" i="2"/>
  <c r="G1487" i="2"/>
  <c r="H1487" i="2" s="1"/>
  <c r="N1487" i="2"/>
  <c r="M1487" i="2"/>
  <c r="L1487" i="2"/>
  <c r="K1487" i="2"/>
  <c r="J1487" i="2"/>
  <c r="G1327" i="2"/>
  <c r="H1327" i="2" s="1"/>
  <c r="N1327" i="2"/>
  <c r="M1327" i="2"/>
  <c r="L1327" i="2"/>
  <c r="K1327" i="2"/>
  <c r="J1327" i="2"/>
  <c r="G1127" i="2"/>
  <c r="H1127" i="2" s="1"/>
  <c r="N1127" i="2"/>
  <c r="M1127" i="2"/>
  <c r="L1127" i="2"/>
  <c r="K1127" i="2"/>
  <c r="J1127" i="2"/>
  <c r="G967" i="2"/>
  <c r="H967" i="2" s="1"/>
  <c r="N967" i="2"/>
  <c r="M967" i="2"/>
  <c r="L967" i="2"/>
  <c r="K967" i="2"/>
  <c r="J967" i="2"/>
  <c r="G807" i="2"/>
  <c r="H807" i="2" s="1"/>
  <c r="N807" i="2"/>
  <c r="M807" i="2"/>
  <c r="L807" i="2"/>
  <c r="K807" i="2"/>
  <c r="J807" i="2"/>
  <c r="G647" i="2"/>
  <c r="H647" i="2" s="1"/>
  <c r="N647" i="2"/>
  <c r="M647" i="2"/>
  <c r="L647" i="2"/>
  <c r="K647" i="2"/>
  <c r="J647" i="2"/>
  <c r="G487" i="2"/>
  <c r="H487" i="2" s="1"/>
  <c r="N487" i="2"/>
  <c r="M487" i="2"/>
  <c r="L487" i="2"/>
  <c r="K487" i="2"/>
  <c r="J487" i="2"/>
  <c r="G327" i="2"/>
  <c r="H327" i="2" s="1"/>
  <c r="N327" i="2"/>
  <c r="M327" i="2"/>
  <c r="L327" i="2"/>
  <c r="K327" i="2"/>
  <c r="J327" i="2"/>
  <c r="I327" i="2"/>
  <c r="G167" i="2"/>
  <c r="H167" i="2" s="1"/>
  <c r="N167" i="2"/>
  <c r="M167" i="2"/>
  <c r="L167" i="2"/>
  <c r="K167" i="2"/>
  <c r="J167" i="2"/>
  <c r="I167" i="2"/>
  <c r="G7" i="2"/>
  <c r="H7" i="2" s="1"/>
  <c r="L7" i="2"/>
  <c r="K7" i="2"/>
  <c r="M7" i="2"/>
  <c r="J7" i="2"/>
  <c r="I7" i="2"/>
  <c r="G2408" i="2"/>
  <c r="H2408" i="2" s="1"/>
  <c r="N2408" i="2"/>
  <c r="M2408" i="2"/>
  <c r="L2408" i="2"/>
  <c r="J2408" i="2"/>
  <c r="K2408" i="2"/>
  <c r="G2248" i="2"/>
  <c r="H2248" i="2" s="1"/>
  <c r="N2248" i="2"/>
  <c r="M2248" i="2"/>
  <c r="L2248" i="2"/>
  <c r="K2248" i="2"/>
  <c r="J2248" i="2"/>
  <c r="G2088" i="2"/>
  <c r="H2088" i="2" s="1"/>
  <c r="N2088" i="2"/>
  <c r="M2088" i="2"/>
  <c r="L2088" i="2"/>
  <c r="K2088" i="2"/>
  <c r="J2088" i="2"/>
  <c r="G1888" i="2"/>
  <c r="H1888" i="2" s="1"/>
  <c r="N1888" i="2"/>
  <c r="M1888" i="2"/>
  <c r="L1888" i="2"/>
  <c r="K1888" i="2"/>
  <c r="J1888" i="2"/>
  <c r="G1768" i="2"/>
  <c r="H1768" i="2" s="1"/>
  <c r="N1768" i="2"/>
  <c r="M1768" i="2"/>
  <c r="L1768" i="2"/>
  <c r="K1768" i="2"/>
  <c r="J1768" i="2"/>
  <c r="G1608" i="2"/>
  <c r="H1608" i="2" s="1"/>
  <c r="N1608" i="2"/>
  <c r="M1608" i="2"/>
  <c r="L1608" i="2"/>
  <c r="K1608" i="2"/>
  <c r="J1608" i="2"/>
  <c r="G1448" i="2"/>
  <c r="H1448" i="2" s="1"/>
  <c r="N1448" i="2"/>
  <c r="M1448" i="2"/>
  <c r="L1448" i="2"/>
  <c r="K1448" i="2"/>
  <c r="J1448" i="2"/>
  <c r="G1288" i="2"/>
  <c r="H1288" i="2" s="1"/>
  <c r="N1288" i="2"/>
  <c r="M1288" i="2"/>
  <c r="L1288" i="2"/>
  <c r="K1288" i="2"/>
  <c r="J1288" i="2"/>
  <c r="G1088" i="2"/>
  <c r="H1088" i="2" s="1"/>
  <c r="N1088" i="2"/>
  <c r="M1088" i="2"/>
  <c r="L1088" i="2"/>
  <c r="K1088" i="2"/>
  <c r="J1088" i="2"/>
  <c r="G928" i="2"/>
  <c r="H928" i="2" s="1"/>
  <c r="N928" i="2"/>
  <c r="M928" i="2"/>
  <c r="L928" i="2"/>
  <c r="K928" i="2"/>
  <c r="J928" i="2"/>
  <c r="G768" i="2"/>
  <c r="H768" i="2" s="1"/>
  <c r="N768" i="2"/>
  <c r="M768" i="2"/>
  <c r="L768" i="2"/>
  <c r="K768" i="2"/>
  <c r="J768" i="2"/>
  <c r="G608" i="2"/>
  <c r="H608" i="2" s="1"/>
  <c r="N608" i="2"/>
  <c r="M608" i="2"/>
  <c r="L608" i="2"/>
  <c r="K608" i="2"/>
  <c r="J608" i="2"/>
  <c r="G448" i="2"/>
  <c r="H448" i="2" s="1"/>
  <c r="N448" i="2"/>
  <c r="M448" i="2"/>
  <c r="L448" i="2"/>
  <c r="K448" i="2"/>
  <c r="J448" i="2"/>
  <c r="G288" i="2"/>
  <c r="H288" i="2" s="1"/>
  <c r="N288" i="2"/>
  <c r="M288" i="2"/>
  <c r="L288" i="2"/>
  <c r="K288" i="2"/>
  <c r="J288" i="2"/>
  <c r="G128" i="2"/>
  <c r="H128" i="2" s="1"/>
  <c r="N128" i="2"/>
  <c r="M128" i="2"/>
  <c r="L128" i="2"/>
  <c r="K128" i="2"/>
  <c r="J128" i="2"/>
  <c r="G1248" i="2"/>
  <c r="H1248" i="2" s="1"/>
  <c r="N1248" i="2"/>
  <c r="M1248" i="2"/>
  <c r="L1248" i="2"/>
  <c r="K1248" i="2"/>
  <c r="J1248" i="2"/>
  <c r="G2369" i="2"/>
  <c r="H2369" i="2" s="1"/>
  <c r="N2369" i="2"/>
  <c r="L2369" i="2"/>
  <c r="M2369" i="2"/>
  <c r="K2369" i="2"/>
  <c r="G2209" i="2"/>
  <c r="H2209" i="2" s="1"/>
  <c r="N2209" i="2"/>
  <c r="L2209" i="2"/>
  <c r="M2209" i="2"/>
  <c r="K2209" i="2"/>
  <c r="J2209" i="2"/>
  <c r="G2049" i="2"/>
  <c r="H2049" i="2" s="1"/>
  <c r="N2049" i="2"/>
  <c r="M2049" i="2"/>
  <c r="L2049" i="2"/>
  <c r="K2049" i="2"/>
  <c r="J2049" i="2"/>
  <c r="G1849" i="2"/>
  <c r="H1849" i="2" s="1"/>
  <c r="N1849" i="2"/>
  <c r="M1849" i="2"/>
  <c r="L1849" i="2"/>
  <c r="K1849" i="2"/>
  <c r="J1849" i="2"/>
  <c r="G1729" i="2"/>
  <c r="H1729" i="2" s="1"/>
  <c r="N1729" i="2"/>
  <c r="M1729" i="2"/>
  <c r="L1729" i="2"/>
  <c r="K1729" i="2"/>
  <c r="J1729" i="2"/>
  <c r="G1569" i="2"/>
  <c r="H1569" i="2" s="1"/>
  <c r="N1569" i="2"/>
  <c r="M1569" i="2"/>
  <c r="L1569" i="2"/>
  <c r="K1569" i="2"/>
  <c r="J1569" i="2"/>
  <c r="G1409" i="2"/>
  <c r="H1409" i="2" s="1"/>
  <c r="N1409" i="2"/>
  <c r="M1409" i="2"/>
  <c r="L1409" i="2"/>
  <c r="K1409" i="2"/>
  <c r="J1409" i="2"/>
  <c r="G1209" i="2"/>
  <c r="H1209" i="2" s="1"/>
  <c r="N1209" i="2"/>
  <c r="M1209" i="2"/>
  <c r="L1209" i="2"/>
  <c r="K1209" i="2"/>
  <c r="J1209" i="2"/>
  <c r="G1049" i="2"/>
  <c r="H1049" i="2" s="1"/>
  <c r="N1049" i="2"/>
  <c r="M1049" i="2"/>
  <c r="L1049" i="2"/>
  <c r="K1049" i="2"/>
  <c r="J1049" i="2"/>
  <c r="G889" i="2"/>
  <c r="H889" i="2" s="1"/>
  <c r="N889" i="2"/>
  <c r="M889" i="2"/>
  <c r="L889" i="2"/>
  <c r="K889" i="2"/>
  <c r="J889" i="2"/>
  <c r="G729" i="2"/>
  <c r="H729" i="2" s="1"/>
  <c r="N729" i="2"/>
  <c r="M729" i="2"/>
  <c r="L729" i="2"/>
  <c r="K729" i="2"/>
  <c r="J729" i="2"/>
  <c r="G569" i="2"/>
  <c r="H569" i="2" s="1"/>
  <c r="N569" i="2"/>
  <c r="M569" i="2"/>
  <c r="L569" i="2"/>
  <c r="K569" i="2"/>
  <c r="J569" i="2"/>
  <c r="G409" i="2"/>
  <c r="H409" i="2" s="1"/>
  <c r="N409" i="2"/>
  <c r="M409" i="2"/>
  <c r="L409" i="2"/>
  <c r="K409" i="2"/>
  <c r="J409" i="2"/>
  <c r="G249" i="2"/>
  <c r="H249" i="2" s="1"/>
  <c r="N249" i="2"/>
  <c r="M249" i="2"/>
  <c r="L249" i="2"/>
  <c r="K249" i="2"/>
  <c r="J249" i="2"/>
  <c r="G89" i="2"/>
  <c r="H89" i="2" s="1"/>
  <c r="N89" i="2"/>
  <c r="M89" i="2"/>
  <c r="L89" i="2"/>
  <c r="K89" i="2"/>
  <c r="J89" i="2"/>
  <c r="G2490" i="2"/>
  <c r="H2490" i="2" s="1"/>
  <c r="N2490" i="2"/>
  <c r="M2490" i="2"/>
  <c r="L2490" i="2"/>
  <c r="K2490" i="2"/>
  <c r="G2330" i="2"/>
  <c r="H2330" i="2" s="1"/>
  <c r="N2330" i="2"/>
  <c r="M2330" i="2"/>
  <c r="L2330" i="2"/>
  <c r="K2330" i="2"/>
  <c r="G2170" i="2"/>
  <c r="H2170" i="2" s="1"/>
  <c r="N2170" i="2"/>
  <c r="M2170" i="2"/>
  <c r="K2170" i="2"/>
  <c r="L2170" i="2"/>
  <c r="J2170" i="2"/>
  <c r="G1970" i="2"/>
  <c r="H1970" i="2" s="1"/>
  <c r="N1970" i="2"/>
  <c r="M1970" i="2"/>
  <c r="K1970" i="2"/>
  <c r="L1970" i="2"/>
  <c r="J1970" i="2"/>
  <c r="G1810" i="2"/>
  <c r="H1810" i="2" s="1"/>
  <c r="N1810" i="2"/>
  <c r="M1810" i="2"/>
  <c r="K1810" i="2"/>
  <c r="L1810" i="2"/>
  <c r="J1810" i="2"/>
  <c r="G1690" i="2"/>
  <c r="H1690" i="2" s="1"/>
  <c r="N1690" i="2"/>
  <c r="M1690" i="2"/>
  <c r="L1690" i="2"/>
  <c r="K1690" i="2"/>
  <c r="J1690" i="2"/>
  <c r="G1530" i="2"/>
  <c r="H1530" i="2" s="1"/>
  <c r="N1530" i="2"/>
  <c r="M1530" i="2"/>
  <c r="L1530" i="2"/>
  <c r="K1530" i="2"/>
  <c r="J1530" i="2"/>
  <c r="G1370" i="2"/>
  <c r="H1370" i="2" s="1"/>
  <c r="N1370" i="2"/>
  <c r="M1370" i="2"/>
  <c r="L1370" i="2"/>
  <c r="K1370" i="2"/>
  <c r="J1370" i="2"/>
  <c r="G1170" i="2"/>
  <c r="H1170" i="2" s="1"/>
  <c r="N1170" i="2"/>
  <c r="M1170" i="2"/>
  <c r="L1170" i="2"/>
  <c r="K1170" i="2"/>
  <c r="J1170" i="2"/>
  <c r="G1010" i="2"/>
  <c r="H1010" i="2" s="1"/>
  <c r="N1010" i="2"/>
  <c r="M1010" i="2"/>
  <c r="L1010" i="2"/>
  <c r="K1010" i="2"/>
  <c r="J1010" i="2"/>
  <c r="G850" i="2"/>
  <c r="H850" i="2" s="1"/>
  <c r="N850" i="2"/>
  <c r="M850" i="2"/>
  <c r="L850" i="2"/>
  <c r="K850" i="2"/>
  <c r="J850" i="2"/>
  <c r="G690" i="2"/>
  <c r="H690" i="2" s="1"/>
  <c r="N690" i="2"/>
  <c r="M690" i="2"/>
  <c r="L690" i="2"/>
  <c r="K690" i="2"/>
  <c r="J690" i="2"/>
  <c r="G530" i="2"/>
  <c r="H530" i="2" s="1"/>
  <c r="N530" i="2"/>
  <c r="M530" i="2"/>
  <c r="L530" i="2"/>
  <c r="K530" i="2"/>
  <c r="J530" i="2"/>
  <c r="G370" i="2"/>
  <c r="H370" i="2" s="1"/>
  <c r="N370" i="2"/>
  <c r="M370" i="2"/>
  <c r="L370" i="2"/>
  <c r="K370" i="2"/>
  <c r="J370" i="2"/>
  <c r="G210" i="2"/>
  <c r="H210" i="2" s="1"/>
  <c r="N210" i="2"/>
  <c r="M210" i="2"/>
  <c r="L210" i="2"/>
  <c r="K210" i="2"/>
  <c r="J210" i="2"/>
  <c r="I210" i="2"/>
  <c r="G50" i="2"/>
  <c r="H50" i="2" s="1"/>
  <c r="N50" i="2"/>
  <c r="M50" i="2"/>
  <c r="L50" i="2"/>
  <c r="K50" i="2"/>
  <c r="J50" i="2"/>
  <c r="I50" i="2"/>
  <c r="G2451" i="2"/>
  <c r="H2451" i="2" s="1"/>
  <c r="N2451" i="2"/>
  <c r="M2451" i="2"/>
  <c r="L2451" i="2"/>
  <c r="J2451" i="2"/>
  <c r="K2451" i="2"/>
  <c r="G2291" i="2"/>
  <c r="H2291" i="2" s="1"/>
  <c r="N2291" i="2"/>
  <c r="M2291" i="2"/>
  <c r="K2291" i="2"/>
  <c r="L2291" i="2"/>
  <c r="J2291" i="2"/>
  <c r="G2131" i="2"/>
  <c r="H2131" i="2" s="1"/>
  <c r="N2131" i="2"/>
  <c r="M2131" i="2"/>
  <c r="K2131" i="2"/>
  <c r="L2131" i="2"/>
  <c r="J2131" i="2"/>
  <c r="G1931" i="2"/>
  <c r="H1931" i="2" s="1"/>
  <c r="N1931" i="2"/>
  <c r="M1931" i="2"/>
  <c r="K1931" i="2"/>
  <c r="L1931" i="2"/>
  <c r="J1931" i="2"/>
  <c r="G2011" i="2"/>
  <c r="H2011" i="2" s="1"/>
  <c r="N2011" i="2"/>
  <c r="M2011" i="2"/>
  <c r="K2011" i="2"/>
  <c r="L2011" i="2"/>
  <c r="J2011" i="2"/>
  <c r="G1651" i="2"/>
  <c r="H1651" i="2" s="1"/>
  <c r="N1651" i="2"/>
  <c r="M1651" i="2"/>
  <c r="L1651" i="2"/>
  <c r="K1651" i="2"/>
  <c r="J1651" i="2"/>
  <c r="G1491" i="2"/>
  <c r="H1491" i="2" s="1"/>
  <c r="N1491" i="2"/>
  <c r="M1491" i="2"/>
  <c r="L1491" i="2"/>
  <c r="K1491" i="2"/>
  <c r="J1491" i="2"/>
  <c r="G1331" i="2"/>
  <c r="H1331" i="2" s="1"/>
  <c r="N1331" i="2"/>
  <c r="M1331" i="2"/>
  <c r="L1331" i="2"/>
  <c r="K1331" i="2"/>
  <c r="J1331" i="2"/>
  <c r="G1131" i="2"/>
  <c r="H1131" i="2" s="1"/>
  <c r="N1131" i="2"/>
  <c r="M1131" i="2"/>
  <c r="L1131" i="2"/>
  <c r="K1131" i="2"/>
  <c r="J1131" i="2"/>
  <c r="G971" i="2"/>
  <c r="H971" i="2" s="1"/>
  <c r="N971" i="2"/>
  <c r="M971" i="2"/>
  <c r="L971" i="2"/>
  <c r="K971" i="2"/>
  <c r="J971" i="2"/>
  <c r="G811" i="2"/>
  <c r="H811" i="2" s="1"/>
  <c r="N811" i="2"/>
  <c r="M811" i="2"/>
  <c r="L811" i="2"/>
  <c r="K811" i="2"/>
  <c r="J811" i="2"/>
  <c r="G651" i="2"/>
  <c r="H651" i="2" s="1"/>
  <c r="N651" i="2"/>
  <c r="M651" i="2"/>
  <c r="L651" i="2"/>
  <c r="K651" i="2"/>
  <c r="J651" i="2"/>
  <c r="G491" i="2"/>
  <c r="H491" i="2" s="1"/>
  <c r="N491" i="2"/>
  <c r="M491" i="2"/>
  <c r="L491" i="2"/>
  <c r="K491" i="2"/>
  <c r="J491" i="2"/>
  <c r="G331" i="2"/>
  <c r="H331" i="2" s="1"/>
  <c r="N331" i="2"/>
  <c r="M331" i="2"/>
  <c r="L331" i="2"/>
  <c r="K331" i="2"/>
  <c r="J331" i="2"/>
  <c r="I331" i="2"/>
  <c r="G171" i="2"/>
  <c r="H171" i="2" s="1"/>
  <c r="N171" i="2"/>
  <c r="M171" i="2"/>
  <c r="L171" i="2"/>
  <c r="K171" i="2"/>
  <c r="J171" i="2"/>
  <c r="I171" i="2"/>
  <c r="G11" i="2"/>
  <c r="H11" i="2" s="1"/>
  <c r="L11" i="2"/>
  <c r="M11" i="2"/>
  <c r="K11" i="2"/>
  <c r="J11" i="2"/>
  <c r="I11" i="2"/>
  <c r="G2412" i="2"/>
  <c r="H2412" i="2" s="1"/>
  <c r="N2412" i="2"/>
  <c r="M2412" i="2"/>
  <c r="L2412" i="2"/>
  <c r="J2412" i="2"/>
  <c r="K2412" i="2"/>
  <c r="G2252" i="2"/>
  <c r="H2252" i="2" s="1"/>
  <c r="N2252" i="2"/>
  <c r="M2252" i="2"/>
  <c r="L2252" i="2"/>
  <c r="K2252" i="2"/>
  <c r="J2252" i="2"/>
  <c r="G2092" i="2"/>
  <c r="H2092" i="2" s="1"/>
  <c r="N2092" i="2"/>
  <c r="M2092" i="2"/>
  <c r="L2092" i="2"/>
  <c r="K2092" i="2"/>
  <c r="J2092" i="2"/>
  <c r="G1892" i="2"/>
  <c r="H1892" i="2" s="1"/>
  <c r="N1892" i="2"/>
  <c r="M1892" i="2"/>
  <c r="L1892" i="2"/>
  <c r="K1892" i="2"/>
  <c r="J1892" i="2"/>
  <c r="G1772" i="2"/>
  <c r="H1772" i="2" s="1"/>
  <c r="N1772" i="2"/>
  <c r="M1772" i="2"/>
  <c r="L1772" i="2"/>
  <c r="J1772" i="2"/>
  <c r="K1772" i="2"/>
  <c r="G1612" i="2"/>
  <c r="H1612" i="2" s="1"/>
  <c r="N1612" i="2"/>
  <c r="M1612" i="2"/>
  <c r="L1612" i="2"/>
  <c r="K1612" i="2"/>
  <c r="J1612" i="2"/>
  <c r="G1452" i="2"/>
  <c r="H1452" i="2" s="1"/>
  <c r="N1452" i="2"/>
  <c r="M1452" i="2"/>
  <c r="L1452" i="2"/>
  <c r="K1452" i="2"/>
  <c r="J1452" i="2"/>
  <c r="G1292" i="2"/>
  <c r="H1292" i="2" s="1"/>
  <c r="N1292" i="2"/>
  <c r="M1292" i="2"/>
  <c r="L1292" i="2"/>
  <c r="K1292" i="2"/>
  <c r="J1292" i="2"/>
  <c r="G1092" i="2"/>
  <c r="H1092" i="2" s="1"/>
  <c r="N1092" i="2"/>
  <c r="M1092" i="2"/>
  <c r="L1092" i="2"/>
  <c r="K1092" i="2"/>
  <c r="J1092" i="2"/>
  <c r="G932" i="2"/>
  <c r="H932" i="2" s="1"/>
  <c r="N932" i="2"/>
  <c r="M932" i="2"/>
  <c r="L932" i="2"/>
  <c r="K932" i="2"/>
  <c r="J932" i="2"/>
  <c r="G772" i="2"/>
  <c r="H772" i="2" s="1"/>
  <c r="N772" i="2"/>
  <c r="M772" i="2"/>
  <c r="L772" i="2"/>
  <c r="K772" i="2"/>
  <c r="J772" i="2"/>
  <c r="G612" i="2"/>
  <c r="H612" i="2" s="1"/>
  <c r="N612" i="2"/>
  <c r="M612" i="2"/>
  <c r="L612" i="2"/>
  <c r="K612" i="2"/>
  <c r="J612" i="2"/>
  <c r="G452" i="2"/>
  <c r="H452" i="2" s="1"/>
  <c r="N452" i="2"/>
  <c r="M452" i="2"/>
  <c r="L452" i="2"/>
  <c r="K452" i="2"/>
  <c r="J452" i="2"/>
  <c r="G292" i="2"/>
  <c r="H292" i="2" s="1"/>
  <c r="N292" i="2"/>
  <c r="M292" i="2"/>
  <c r="L292" i="2"/>
  <c r="K292" i="2"/>
  <c r="J292" i="2"/>
  <c r="G132" i="2"/>
  <c r="H132" i="2" s="1"/>
  <c r="N132" i="2"/>
  <c r="M132" i="2"/>
  <c r="L132" i="2"/>
  <c r="K132" i="2"/>
  <c r="J132" i="2"/>
  <c r="G1252" i="2"/>
  <c r="H1252" i="2" s="1"/>
  <c r="N1252" i="2"/>
  <c r="M1252" i="2"/>
  <c r="L1252" i="2"/>
  <c r="K1252" i="2"/>
  <c r="J1252" i="2"/>
  <c r="G2373" i="2"/>
  <c r="H2373" i="2" s="1"/>
  <c r="N2373" i="2"/>
  <c r="M2373" i="2"/>
  <c r="L2373" i="2"/>
  <c r="K2373" i="2"/>
  <c r="G2213" i="2"/>
  <c r="H2213" i="2" s="1"/>
  <c r="N2213" i="2"/>
  <c r="M2213" i="2"/>
  <c r="L2213" i="2"/>
  <c r="K2213" i="2"/>
  <c r="J2213" i="2"/>
  <c r="G2053" i="2"/>
  <c r="H2053" i="2" s="1"/>
  <c r="N2053" i="2"/>
  <c r="M2053" i="2"/>
  <c r="L2053" i="2"/>
  <c r="K2053" i="2"/>
  <c r="J2053" i="2"/>
  <c r="G1853" i="2"/>
  <c r="H1853" i="2" s="1"/>
  <c r="N1853" i="2"/>
  <c r="M1853" i="2"/>
  <c r="L1853" i="2"/>
  <c r="K1853" i="2"/>
  <c r="J1853" i="2"/>
  <c r="G1733" i="2"/>
  <c r="H1733" i="2" s="1"/>
  <c r="N1733" i="2"/>
  <c r="M1733" i="2"/>
  <c r="L1733" i="2"/>
  <c r="K1733" i="2"/>
  <c r="J1733" i="2"/>
  <c r="G1573" i="2"/>
  <c r="H1573" i="2" s="1"/>
  <c r="N1573" i="2"/>
  <c r="M1573" i="2"/>
  <c r="L1573" i="2"/>
  <c r="K1573" i="2"/>
  <c r="J1573" i="2"/>
  <c r="G1413" i="2"/>
  <c r="H1413" i="2" s="1"/>
  <c r="N1413" i="2"/>
  <c r="M1413" i="2"/>
  <c r="L1413" i="2"/>
  <c r="K1413" i="2"/>
  <c r="J1413" i="2"/>
  <c r="G1213" i="2"/>
  <c r="H1213" i="2" s="1"/>
  <c r="N1213" i="2"/>
  <c r="M1213" i="2"/>
  <c r="L1213" i="2"/>
  <c r="K1213" i="2"/>
  <c r="J1213" i="2"/>
  <c r="G1053" i="2"/>
  <c r="H1053" i="2" s="1"/>
  <c r="N1053" i="2"/>
  <c r="M1053" i="2"/>
  <c r="L1053" i="2"/>
  <c r="K1053" i="2"/>
  <c r="J1053" i="2"/>
  <c r="G893" i="2"/>
  <c r="H893" i="2" s="1"/>
  <c r="N893" i="2"/>
  <c r="M893" i="2"/>
  <c r="L893" i="2"/>
  <c r="K893" i="2"/>
  <c r="J893" i="2"/>
  <c r="G733" i="2"/>
  <c r="H733" i="2" s="1"/>
  <c r="N733" i="2"/>
  <c r="M733" i="2"/>
  <c r="L733" i="2"/>
  <c r="K733" i="2"/>
  <c r="J733" i="2"/>
  <c r="G573" i="2"/>
  <c r="H573" i="2" s="1"/>
  <c r="N573" i="2"/>
  <c r="M573" i="2"/>
  <c r="L573" i="2"/>
  <c r="K573" i="2"/>
  <c r="J573" i="2"/>
  <c r="G413" i="2"/>
  <c r="H413" i="2" s="1"/>
  <c r="N413" i="2"/>
  <c r="M413" i="2"/>
  <c r="L413" i="2"/>
  <c r="K413" i="2"/>
  <c r="J413" i="2"/>
  <c r="G253" i="2"/>
  <c r="H253" i="2" s="1"/>
  <c r="N253" i="2"/>
  <c r="M253" i="2"/>
  <c r="L253" i="2"/>
  <c r="K253" i="2"/>
  <c r="J253" i="2"/>
  <c r="G93" i="2"/>
  <c r="H93" i="2" s="1"/>
  <c r="N93" i="2"/>
  <c r="M93" i="2"/>
  <c r="L93" i="2"/>
  <c r="K93" i="2"/>
  <c r="J93" i="2"/>
  <c r="G2494" i="2"/>
  <c r="H2494" i="2" s="1"/>
  <c r="N2494" i="2"/>
  <c r="M2494" i="2"/>
  <c r="L2494" i="2"/>
  <c r="K2494" i="2"/>
  <c r="G2334" i="2"/>
  <c r="H2334" i="2" s="1"/>
  <c r="N2334" i="2"/>
  <c r="M2334" i="2"/>
  <c r="L2334" i="2"/>
  <c r="K2334" i="2"/>
  <c r="G2174" i="2"/>
  <c r="H2174" i="2" s="1"/>
  <c r="N2174" i="2"/>
  <c r="M2174" i="2"/>
  <c r="L2174" i="2"/>
  <c r="K2174" i="2"/>
  <c r="J2174" i="2"/>
  <c r="G1974" i="2"/>
  <c r="H1974" i="2" s="1"/>
  <c r="N1974" i="2"/>
  <c r="M1974" i="2"/>
  <c r="L1974" i="2"/>
  <c r="K1974" i="2"/>
  <c r="J1974" i="2"/>
  <c r="G1814" i="2"/>
  <c r="H1814" i="2" s="1"/>
  <c r="N1814" i="2"/>
  <c r="M1814" i="2"/>
  <c r="L1814" i="2"/>
  <c r="K1814" i="2"/>
  <c r="J1814" i="2"/>
  <c r="G1694" i="2"/>
  <c r="H1694" i="2" s="1"/>
  <c r="N1694" i="2"/>
  <c r="M1694" i="2"/>
  <c r="L1694" i="2"/>
  <c r="K1694" i="2"/>
  <c r="J1694" i="2"/>
  <c r="G1534" i="2"/>
  <c r="H1534" i="2" s="1"/>
  <c r="N1534" i="2"/>
  <c r="M1534" i="2"/>
  <c r="L1534" i="2"/>
  <c r="K1534" i="2"/>
  <c r="J1534" i="2"/>
  <c r="G1374" i="2"/>
  <c r="H1374" i="2" s="1"/>
  <c r="N1374" i="2"/>
  <c r="M1374" i="2"/>
  <c r="L1374" i="2"/>
  <c r="K1374" i="2"/>
  <c r="J1374" i="2"/>
  <c r="G1174" i="2"/>
  <c r="H1174" i="2" s="1"/>
  <c r="N1174" i="2"/>
  <c r="M1174" i="2"/>
  <c r="L1174" i="2"/>
  <c r="K1174" i="2"/>
  <c r="J1174" i="2"/>
  <c r="G1014" i="2"/>
  <c r="H1014" i="2" s="1"/>
  <c r="N1014" i="2"/>
  <c r="M1014" i="2"/>
  <c r="L1014" i="2"/>
  <c r="K1014" i="2"/>
  <c r="J1014" i="2"/>
  <c r="G854" i="2"/>
  <c r="H854" i="2" s="1"/>
  <c r="N854" i="2"/>
  <c r="M854" i="2"/>
  <c r="L854" i="2"/>
  <c r="K854" i="2"/>
  <c r="J854" i="2"/>
  <c r="G694" i="2"/>
  <c r="H694" i="2" s="1"/>
  <c r="N694" i="2"/>
  <c r="M694" i="2"/>
  <c r="L694" i="2"/>
  <c r="K694" i="2"/>
  <c r="J694" i="2"/>
  <c r="G534" i="2"/>
  <c r="H534" i="2" s="1"/>
  <c r="N534" i="2"/>
  <c r="M534" i="2"/>
  <c r="L534" i="2"/>
  <c r="K534" i="2"/>
  <c r="J534" i="2"/>
  <c r="G374" i="2"/>
  <c r="H374" i="2" s="1"/>
  <c r="N374" i="2"/>
  <c r="M374" i="2"/>
  <c r="L374" i="2"/>
  <c r="K374" i="2"/>
  <c r="J374" i="2"/>
  <c r="G214" i="2"/>
  <c r="H214" i="2" s="1"/>
  <c r="N214" i="2"/>
  <c r="M214" i="2"/>
  <c r="L214" i="2"/>
  <c r="K214" i="2"/>
  <c r="J214" i="2"/>
  <c r="I214" i="2"/>
  <c r="G54" i="2"/>
  <c r="H54" i="2" s="1"/>
  <c r="N54" i="2"/>
  <c r="M54" i="2"/>
  <c r="L54" i="2"/>
  <c r="K54" i="2"/>
  <c r="J54" i="2"/>
  <c r="I54" i="2"/>
  <c r="G2455" i="2"/>
  <c r="H2455" i="2" s="1"/>
  <c r="N2455" i="2"/>
  <c r="M2455" i="2"/>
  <c r="L2455" i="2"/>
  <c r="J2455" i="2"/>
  <c r="K2455" i="2"/>
  <c r="G2295" i="2"/>
  <c r="H2295" i="2" s="1"/>
  <c r="N2295" i="2"/>
  <c r="M2295" i="2"/>
  <c r="L2295" i="2"/>
  <c r="K2295" i="2"/>
  <c r="J2295" i="2"/>
  <c r="G2135" i="2"/>
  <c r="H2135" i="2" s="1"/>
  <c r="N2135" i="2"/>
  <c r="M2135" i="2"/>
  <c r="L2135" i="2"/>
  <c r="K2135" i="2"/>
  <c r="J2135" i="2"/>
  <c r="G1935" i="2"/>
  <c r="H1935" i="2" s="1"/>
  <c r="N1935" i="2"/>
  <c r="M1935" i="2"/>
  <c r="L1935" i="2"/>
  <c r="K1935" i="2"/>
  <c r="J1935" i="2"/>
  <c r="G2015" i="2"/>
  <c r="H2015" i="2" s="1"/>
  <c r="N2015" i="2"/>
  <c r="M2015" i="2"/>
  <c r="L2015" i="2"/>
  <c r="K2015" i="2"/>
  <c r="J2015" i="2"/>
  <c r="G1655" i="2"/>
  <c r="H1655" i="2" s="1"/>
  <c r="N1655" i="2"/>
  <c r="M1655" i="2"/>
  <c r="L1655" i="2"/>
  <c r="K1655" i="2"/>
  <c r="J1655" i="2"/>
  <c r="G1495" i="2"/>
  <c r="H1495" i="2" s="1"/>
  <c r="N1495" i="2"/>
  <c r="M1495" i="2"/>
  <c r="L1495" i="2"/>
  <c r="K1495" i="2"/>
  <c r="J1495" i="2"/>
  <c r="G1335" i="2"/>
  <c r="H1335" i="2" s="1"/>
  <c r="N1335" i="2"/>
  <c r="M1335" i="2"/>
  <c r="L1335" i="2"/>
  <c r="K1335" i="2"/>
  <c r="J1335" i="2"/>
  <c r="G1135" i="2"/>
  <c r="H1135" i="2" s="1"/>
  <c r="N1135" i="2"/>
  <c r="M1135" i="2"/>
  <c r="L1135" i="2"/>
  <c r="K1135" i="2"/>
  <c r="J1135" i="2"/>
  <c r="G975" i="2"/>
  <c r="H975" i="2" s="1"/>
  <c r="N975" i="2"/>
  <c r="M975" i="2"/>
  <c r="L975" i="2"/>
  <c r="K975" i="2"/>
  <c r="J975" i="2"/>
  <c r="G815" i="2"/>
  <c r="H815" i="2" s="1"/>
  <c r="N815" i="2"/>
  <c r="M815" i="2"/>
  <c r="L815" i="2"/>
  <c r="K815" i="2"/>
  <c r="J815" i="2"/>
  <c r="G655" i="2"/>
  <c r="H655" i="2" s="1"/>
  <c r="N655" i="2"/>
  <c r="M655" i="2"/>
  <c r="L655" i="2"/>
  <c r="K655" i="2"/>
  <c r="J655" i="2"/>
  <c r="G495" i="2"/>
  <c r="H495" i="2" s="1"/>
  <c r="N495" i="2"/>
  <c r="M495" i="2"/>
  <c r="L495" i="2"/>
  <c r="K495" i="2"/>
  <c r="J495" i="2"/>
  <c r="G335" i="2"/>
  <c r="H335" i="2" s="1"/>
  <c r="N335" i="2"/>
  <c r="M335" i="2"/>
  <c r="L335" i="2"/>
  <c r="K335" i="2"/>
  <c r="J335" i="2"/>
  <c r="I335" i="2"/>
  <c r="G175" i="2"/>
  <c r="H175" i="2" s="1"/>
  <c r="N175" i="2"/>
  <c r="M175" i="2"/>
  <c r="L175" i="2"/>
  <c r="K175" i="2"/>
  <c r="J175" i="2"/>
  <c r="I175" i="2"/>
  <c r="G15" i="2"/>
  <c r="H15" i="2" s="1"/>
  <c r="N15" i="2"/>
  <c r="M15" i="2"/>
  <c r="L15" i="2"/>
  <c r="K15" i="2"/>
  <c r="J15" i="2"/>
  <c r="I15" i="2"/>
  <c r="G2416" i="2"/>
  <c r="H2416" i="2" s="1"/>
  <c r="N2416" i="2"/>
  <c r="M2416" i="2"/>
  <c r="L2416" i="2"/>
  <c r="J2416" i="2"/>
  <c r="K2416" i="2"/>
  <c r="G2256" i="2"/>
  <c r="H2256" i="2" s="1"/>
  <c r="N2256" i="2"/>
  <c r="M2256" i="2"/>
  <c r="L2256" i="2"/>
  <c r="K2256" i="2"/>
  <c r="J2256" i="2"/>
  <c r="G2096" i="2"/>
  <c r="H2096" i="2" s="1"/>
  <c r="N2096" i="2"/>
  <c r="M2096" i="2"/>
  <c r="L2096" i="2"/>
  <c r="K2096" i="2"/>
  <c r="J2096" i="2"/>
  <c r="G1896" i="2"/>
  <c r="H1896" i="2" s="1"/>
  <c r="N1896" i="2"/>
  <c r="M1896" i="2"/>
  <c r="L1896" i="2"/>
  <c r="K1896" i="2"/>
  <c r="J1896" i="2"/>
  <c r="G1776" i="2"/>
  <c r="H1776" i="2" s="1"/>
  <c r="N1776" i="2"/>
  <c r="M1776" i="2"/>
  <c r="L1776" i="2"/>
  <c r="K1776" i="2"/>
  <c r="J1776" i="2"/>
  <c r="G1616" i="2"/>
  <c r="H1616" i="2" s="1"/>
  <c r="N1616" i="2"/>
  <c r="M1616" i="2"/>
  <c r="L1616" i="2"/>
  <c r="K1616" i="2"/>
  <c r="J1616" i="2"/>
  <c r="G1456" i="2"/>
  <c r="H1456" i="2" s="1"/>
  <c r="N1456" i="2"/>
  <c r="M1456" i="2"/>
  <c r="L1456" i="2"/>
  <c r="K1456" i="2"/>
  <c r="J1456" i="2"/>
  <c r="G1296" i="2"/>
  <c r="H1296" i="2" s="1"/>
  <c r="N1296" i="2"/>
  <c r="M1296" i="2"/>
  <c r="L1296" i="2"/>
  <c r="K1296" i="2"/>
  <c r="J1296" i="2"/>
  <c r="G1096" i="2"/>
  <c r="H1096" i="2" s="1"/>
  <c r="N1096" i="2"/>
  <c r="M1096" i="2"/>
  <c r="L1096" i="2"/>
  <c r="K1096" i="2"/>
  <c r="J1096" i="2"/>
  <c r="G936" i="2"/>
  <c r="H936" i="2" s="1"/>
  <c r="N936" i="2"/>
  <c r="M936" i="2"/>
  <c r="L936" i="2"/>
  <c r="K936" i="2"/>
  <c r="J936" i="2"/>
  <c r="G776" i="2"/>
  <c r="H776" i="2" s="1"/>
  <c r="N776" i="2"/>
  <c r="M776" i="2"/>
  <c r="L776" i="2"/>
  <c r="K776" i="2"/>
  <c r="J776" i="2"/>
  <c r="G616" i="2"/>
  <c r="H616" i="2" s="1"/>
  <c r="N616" i="2"/>
  <c r="M616" i="2"/>
  <c r="L616" i="2"/>
  <c r="K616" i="2"/>
  <c r="J616" i="2"/>
  <c r="G456" i="2"/>
  <c r="H456" i="2" s="1"/>
  <c r="N456" i="2"/>
  <c r="M456" i="2"/>
  <c r="L456" i="2"/>
  <c r="K456" i="2"/>
  <c r="J456" i="2"/>
  <c r="G296" i="2"/>
  <c r="H296" i="2" s="1"/>
  <c r="N296" i="2"/>
  <c r="M296" i="2"/>
  <c r="L296" i="2"/>
  <c r="K296" i="2"/>
  <c r="J296" i="2"/>
  <c r="G136" i="2"/>
  <c r="H136" i="2" s="1"/>
  <c r="N136" i="2"/>
  <c r="M136" i="2"/>
  <c r="L136" i="2"/>
  <c r="K136" i="2"/>
  <c r="J136" i="2"/>
  <c r="G1256" i="2"/>
  <c r="H1256" i="2" s="1"/>
  <c r="N1256" i="2"/>
  <c r="M1256" i="2"/>
  <c r="L1256" i="2"/>
  <c r="K1256" i="2"/>
  <c r="J1256" i="2"/>
  <c r="G2377" i="2"/>
  <c r="H2377" i="2" s="1"/>
  <c r="N2377" i="2"/>
  <c r="L2377" i="2"/>
  <c r="M2377" i="2"/>
  <c r="K2377" i="2"/>
  <c r="G2217" i="2"/>
  <c r="H2217" i="2" s="1"/>
  <c r="N2217" i="2"/>
  <c r="L2217" i="2"/>
  <c r="M2217" i="2"/>
  <c r="K2217" i="2"/>
  <c r="J2217" i="2"/>
  <c r="G2057" i="2"/>
  <c r="H2057" i="2" s="1"/>
  <c r="N2057" i="2"/>
  <c r="M2057" i="2"/>
  <c r="L2057" i="2"/>
  <c r="K2057" i="2"/>
  <c r="J2057" i="2"/>
  <c r="G1857" i="2"/>
  <c r="H1857" i="2" s="1"/>
  <c r="N1857" i="2"/>
  <c r="M1857" i="2"/>
  <c r="L1857" i="2"/>
  <c r="K1857" i="2"/>
  <c r="J1857" i="2"/>
  <c r="G1737" i="2"/>
  <c r="H1737" i="2" s="1"/>
  <c r="N1737" i="2"/>
  <c r="M1737" i="2"/>
  <c r="L1737" i="2"/>
  <c r="K1737" i="2"/>
  <c r="J1737" i="2"/>
  <c r="G1577" i="2"/>
  <c r="H1577" i="2" s="1"/>
  <c r="N1577" i="2"/>
  <c r="M1577" i="2"/>
  <c r="L1577" i="2"/>
  <c r="K1577" i="2"/>
  <c r="J1577" i="2"/>
  <c r="G1417" i="2"/>
  <c r="H1417" i="2" s="1"/>
  <c r="N1417" i="2"/>
  <c r="M1417" i="2"/>
  <c r="L1417" i="2"/>
  <c r="K1417" i="2"/>
  <c r="J1417" i="2"/>
  <c r="G1217" i="2"/>
  <c r="H1217" i="2" s="1"/>
  <c r="N1217" i="2"/>
  <c r="M1217" i="2"/>
  <c r="L1217" i="2"/>
  <c r="K1217" i="2"/>
  <c r="J1217" i="2"/>
  <c r="G1057" i="2"/>
  <c r="H1057" i="2" s="1"/>
  <c r="N1057" i="2"/>
  <c r="M1057" i="2"/>
  <c r="L1057" i="2"/>
  <c r="K1057" i="2"/>
  <c r="J1057" i="2"/>
  <c r="G897" i="2"/>
  <c r="H897" i="2" s="1"/>
  <c r="N897" i="2"/>
  <c r="M897" i="2"/>
  <c r="L897" i="2"/>
  <c r="K897" i="2"/>
  <c r="J897" i="2"/>
  <c r="G737" i="2"/>
  <c r="H737" i="2" s="1"/>
  <c r="N737" i="2"/>
  <c r="M737" i="2"/>
  <c r="L737" i="2"/>
  <c r="K737" i="2"/>
  <c r="J737" i="2"/>
  <c r="G577" i="2"/>
  <c r="H577" i="2" s="1"/>
  <c r="N577" i="2"/>
  <c r="M577" i="2"/>
  <c r="L577" i="2"/>
  <c r="K577" i="2"/>
  <c r="J577" i="2"/>
  <c r="G417" i="2"/>
  <c r="H417" i="2" s="1"/>
  <c r="N417" i="2"/>
  <c r="M417" i="2"/>
  <c r="L417" i="2"/>
  <c r="K417" i="2"/>
  <c r="J417" i="2"/>
  <c r="G257" i="2"/>
  <c r="H257" i="2" s="1"/>
  <c r="N257" i="2"/>
  <c r="M257" i="2"/>
  <c r="L257" i="2"/>
  <c r="K257" i="2"/>
  <c r="J257" i="2"/>
  <c r="G97" i="2"/>
  <c r="H97" i="2" s="1"/>
  <c r="N97" i="2"/>
  <c r="M97" i="2"/>
  <c r="L97" i="2"/>
  <c r="K97" i="2"/>
  <c r="J97" i="2"/>
  <c r="G2498" i="2"/>
  <c r="H2498" i="2" s="1"/>
  <c r="N2498" i="2"/>
  <c r="M2498" i="2"/>
  <c r="L2498" i="2"/>
  <c r="K2498" i="2"/>
  <c r="G2338" i="2"/>
  <c r="H2338" i="2" s="1"/>
  <c r="N2338" i="2"/>
  <c r="M2338" i="2"/>
  <c r="L2338" i="2"/>
  <c r="K2338" i="2"/>
  <c r="G2178" i="2"/>
  <c r="H2178" i="2" s="1"/>
  <c r="N2178" i="2"/>
  <c r="M2178" i="2"/>
  <c r="K2178" i="2"/>
  <c r="L2178" i="2"/>
  <c r="J2178" i="2"/>
  <c r="G1978" i="2"/>
  <c r="H1978" i="2" s="1"/>
  <c r="N1978" i="2"/>
  <c r="M1978" i="2"/>
  <c r="K1978" i="2"/>
  <c r="L1978" i="2"/>
  <c r="J1978" i="2"/>
  <c r="G1818" i="2"/>
  <c r="H1818" i="2" s="1"/>
  <c r="N1818" i="2"/>
  <c r="M1818" i="2"/>
  <c r="K1818" i="2"/>
  <c r="L1818" i="2"/>
  <c r="J1818" i="2"/>
  <c r="G1698" i="2"/>
  <c r="H1698" i="2" s="1"/>
  <c r="N1698" i="2"/>
  <c r="M1698" i="2"/>
  <c r="L1698" i="2"/>
  <c r="K1698" i="2"/>
  <c r="J1698" i="2"/>
  <c r="G1538" i="2"/>
  <c r="H1538" i="2" s="1"/>
  <c r="N1538" i="2"/>
  <c r="M1538" i="2"/>
  <c r="L1538" i="2"/>
  <c r="K1538" i="2"/>
  <c r="J1538" i="2"/>
  <c r="G1378" i="2"/>
  <c r="H1378" i="2" s="1"/>
  <c r="N1378" i="2"/>
  <c r="M1378" i="2"/>
  <c r="L1378" i="2"/>
  <c r="K1378" i="2"/>
  <c r="J1378" i="2"/>
  <c r="G1178" i="2"/>
  <c r="H1178" i="2" s="1"/>
  <c r="N1178" i="2"/>
  <c r="M1178" i="2"/>
  <c r="L1178" i="2"/>
  <c r="K1178" i="2"/>
  <c r="J1178" i="2"/>
  <c r="G1018" i="2"/>
  <c r="H1018" i="2" s="1"/>
  <c r="N1018" i="2"/>
  <c r="M1018" i="2"/>
  <c r="L1018" i="2"/>
  <c r="K1018" i="2"/>
  <c r="J1018" i="2"/>
  <c r="G858" i="2"/>
  <c r="H858" i="2" s="1"/>
  <c r="N858" i="2"/>
  <c r="M858" i="2"/>
  <c r="L858" i="2"/>
  <c r="K858" i="2"/>
  <c r="J858" i="2"/>
  <c r="G698" i="2"/>
  <c r="H698" i="2" s="1"/>
  <c r="N698" i="2"/>
  <c r="M698" i="2"/>
  <c r="L698" i="2"/>
  <c r="K698" i="2"/>
  <c r="J698" i="2"/>
  <c r="G538" i="2"/>
  <c r="H538" i="2" s="1"/>
  <c r="N538" i="2"/>
  <c r="M538" i="2"/>
  <c r="L538" i="2"/>
  <c r="K538" i="2"/>
  <c r="J538" i="2"/>
  <c r="G378" i="2"/>
  <c r="H378" i="2" s="1"/>
  <c r="N378" i="2"/>
  <c r="M378" i="2"/>
  <c r="L378" i="2"/>
  <c r="K378" i="2"/>
  <c r="J378" i="2"/>
  <c r="G218" i="2"/>
  <c r="H218" i="2" s="1"/>
  <c r="N218" i="2"/>
  <c r="M218" i="2"/>
  <c r="L218" i="2"/>
  <c r="K218" i="2"/>
  <c r="J218" i="2"/>
  <c r="I218" i="2"/>
  <c r="G58" i="2"/>
  <c r="H58" i="2" s="1"/>
  <c r="N58" i="2"/>
  <c r="M58" i="2"/>
  <c r="L58" i="2"/>
  <c r="K58" i="2"/>
  <c r="J58" i="2"/>
  <c r="I58" i="2"/>
  <c r="G2459" i="2"/>
  <c r="H2459" i="2" s="1"/>
  <c r="N2459" i="2"/>
  <c r="M2459" i="2"/>
  <c r="L2459" i="2"/>
  <c r="J2459" i="2"/>
  <c r="K2459" i="2"/>
  <c r="G2299" i="2"/>
  <c r="H2299" i="2" s="1"/>
  <c r="N2299" i="2"/>
  <c r="M2299" i="2"/>
  <c r="K2299" i="2"/>
  <c r="L2299" i="2"/>
  <c r="J2299" i="2"/>
  <c r="G2139" i="2"/>
  <c r="H2139" i="2" s="1"/>
  <c r="N2139" i="2"/>
  <c r="M2139" i="2"/>
  <c r="K2139" i="2"/>
  <c r="L2139" i="2"/>
  <c r="J2139" i="2"/>
  <c r="G1939" i="2"/>
  <c r="H1939" i="2" s="1"/>
  <c r="N1939" i="2"/>
  <c r="M1939" i="2"/>
  <c r="K1939" i="2"/>
  <c r="L1939" i="2"/>
  <c r="J1939" i="2"/>
  <c r="G2019" i="2"/>
  <c r="H2019" i="2" s="1"/>
  <c r="N2019" i="2"/>
  <c r="M2019" i="2"/>
  <c r="K2019" i="2"/>
  <c r="L2019" i="2"/>
  <c r="J2019" i="2"/>
  <c r="G1659" i="2"/>
  <c r="H1659" i="2" s="1"/>
  <c r="N1659" i="2"/>
  <c r="M1659" i="2"/>
  <c r="L1659" i="2"/>
  <c r="K1659" i="2"/>
  <c r="J1659" i="2"/>
  <c r="G1499" i="2"/>
  <c r="H1499" i="2" s="1"/>
  <c r="N1499" i="2"/>
  <c r="M1499" i="2"/>
  <c r="L1499" i="2"/>
  <c r="K1499" i="2"/>
  <c r="J1499" i="2"/>
  <c r="G1339" i="2"/>
  <c r="H1339" i="2" s="1"/>
  <c r="N1339" i="2"/>
  <c r="M1339" i="2"/>
  <c r="L1339" i="2"/>
  <c r="K1339" i="2"/>
  <c r="J1339" i="2"/>
  <c r="G1139" i="2"/>
  <c r="H1139" i="2" s="1"/>
  <c r="N1139" i="2"/>
  <c r="M1139" i="2"/>
  <c r="L1139" i="2"/>
  <c r="K1139" i="2"/>
  <c r="J1139" i="2"/>
  <c r="G979" i="2"/>
  <c r="H979" i="2" s="1"/>
  <c r="N979" i="2"/>
  <c r="M979" i="2"/>
  <c r="L979" i="2"/>
  <c r="K979" i="2"/>
  <c r="J979" i="2"/>
  <c r="G819" i="2"/>
  <c r="H819" i="2" s="1"/>
  <c r="N819" i="2"/>
  <c r="M819" i="2"/>
  <c r="L819" i="2"/>
  <c r="K819" i="2"/>
  <c r="J819" i="2"/>
  <c r="G659" i="2"/>
  <c r="H659" i="2" s="1"/>
  <c r="N659" i="2"/>
  <c r="M659" i="2"/>
  <c r="L659" i="2"/>
  <c r="K659" i="2"/>
  <c r="J659" i="2"/>
  <c r="G499" i="2"/>
  <c r="H499" i="2" s="1"/>
  <c r="N499" i="2"/>
  <c r="M499" i="2"/>
  <c r="L499" i="2"/>
  <c r="K499" i="2"/>
  <c r="J499" i="2"/>
  <c r="G339" i="2"/>
  <c r="H339" i="2" s="1"/>
  <c r="N339" i="2"/>
  <c r="M339" i="2"/>
  <c r="L339" i="2"/>
  <c r="K339" i="2"/>
  <c r="J339" i="2"/>
  <c r="G179" i="2"/>
  <c r="H179" i="2" s="1"/>
  <c r="N179" i="2"/>
  <c r="M179" i="2"/>
  <c r="L179" i="2"/>
  <c r="K179" i="2"/>
  <c r="J179" i="2"/>
  <c r="I179" i="2"/>
  <c r="G19" i="2"/>
  <c r="H19" i="2" s="1"/>
  <c r="N19" i="2"/>
  <c r="M19" i="2"/>
  <c r="L19" i="2"/>
  <c r="K19" i="2"/>
  <c r="J19" i="2"/>
  <c r="I19" i="2"/>
  <c r="G2420" i="2"/>
  <c r="H2420" i="2" s="1"/>
  <c r="N2420" i="2"/>
  <c r="M2420" i="2"/>
  <c r="L2420" i="2"/>
  <c r="J2420" i="2"/>
  <c r="K2420" i="2"/>
  <c r="G2260" i="2"/>
  <c r="H2260" i="2" s="1"/>
  <c r="N2260" i="2"/>
  <c r="M2260" i="2"/>
  <c r="L2260" i="2"/>
  <c r="K2260" i="2"/>
  <c r="J2260" i="2"/>
  <c r="G2100" i="2"/>
  <c r="H2100" i="2" s="1"/>
  <c r="N2100" i="2"/>
  <c r="M2100" i="2"/>
  <c r="L2100" i="2"/>
  <c r="K2100" i="2"/>
  <c r="J2100" i="2"/>
  <c r="G1900" i="2"/>
  <c r="H1900" i="2" s="1"/>
  <c r="N1900" i="2"/>
  <c r="M1900" i="2"/>
  <c r="L1900" i="2"/>
  <c r="K1900" i="2"/>
  <c r="J1900" i="2"/>
  <c r="G1780" i="2"/>
  <c r="H1780" i="2" s="1"/>
  <c r="N1780" i="2"/>
  <c r="M1780" i="2"/>
  <c r="L1780" i="2"/>
  <c r="K1780" i="2"/>
  <c r="J1780" i="2"/>
  <c r="G1620" i="2"/>
  <c r="H1620" i="2" s="1"/>
  <c r="N1620" i="2"/>
  <c r="M1620" i="2"/>
  <c r="L1620" i="2"/>
  <c r="K1620" i="2"/>
  <c r="J1620" i="2"/>
  <c r="G1460" i="2"/>
  <c r="H1460" i="2" s="1"/>
  <c r="N1460" i="2"/>
  <c r="M1460" i="2"/>
  <c r="L1460" i="2"/>
  <c r="K1460" i="2"/>
  <c r="J1460" i="2"/>
  <c r="G1300" i="2"/>
  <c r="H1300" i="2" s="1"/>
  <c r="N1300" i="2"/>
  <c r="M1300" i="2"/>
  <c r="L1300" i="2"/>
  <c r="K1300" i="2"/>
  <c r="J1300" i="2"/>
  <c r="G1100" i="2"/>
  <c r="H1100" i="2" s="1"/>
  <c r="N1100" i="2"/>
  <c r="M1100" i="2"/>
  <c r="L1100" i="2"/>
  <c r="K1100" i="2"/>
  <c r="J1100" i="2"/>
  <c r="G940" i="2"/>
  <c r="H940" i="2" s="1"/>
  <c r="N940" i="2"/>
  <c r="M940" i="2"/>
  <c r="L940" i="2"/>
  <c r="K940" i="2"/>
  <c r="J940" i="2"/>
  <c r="G780" i="2"/>
  <c r="H780" i="2" s="1"/>
  <c r="N780" i="2"/>
  <c r="M780" i="2"/>
  <c r="L780" i="2"/>
  <c r="K780" i="2"/>
  <c r="J780" i="2"/>
  <c r="G620" i="2"/>
  <c r="H620" i="2" s="1"/>
  <c r="N620" i="2"/>
  <c r="M620" i="2"/>
  <c r="L620" i="2"/>
  <c r="K620" i="2"/>
  <c r="J620" i="2"/>
  <c r="G460" i="2"/>
  <c r="H460" i="2" s="1"/>
  <c r="N460" i="2"/>
  <c r="M460" i="2"/>
  <c r="L460" i="2"/>
  <c r="K460" i="2"/>
  <c r="J460" i="2"/>
  <c r="G300" i="2"/>
  <c r="H300" i="2" s="1"/>
  <c r="N300" i="2"/>
  <c r="M300" i="2"/>
  <c r="L300" i="2"/>
  <c r="K300" i="2"/>
  <c r="J300" i="2"/>
  <c r="G140" i="2"/>
  <c r="H140" i="2" s="1"/>
  <c r="N140" i="2"/>
  <c r="M140" i="2"/>
  <c r="L140" i="2"/>
  <c r="K140" i="2"/>
  <c r="J140" i="2"/>
  <c r="G1260" i="2"/>
  <c r="H1260" i="2" s="1"/>
  <c r="N1260" i="2"/>
  <c r="M1260" i="2"/>
  <c r="L1260" i="2"/>
  <c r="K1260" i="2"/>
  <c r="J1260" i="2"/>
  <c r="G2381" i="2"/>
  <c r="H2381" i="2" s="1"/>
  <c r="N2381" i="2"/>
  <c r="M2381" i="2"/>
  <c r="L2381" i="2"/>
  <c r="K2381" i="2"/>
  <c r="G2221" i="2"/>
  <c r="H2221" i="2" s="1"/>
  <c r="N2221" i="2"/>
  <c r="M2221" i="2"/>
  <c r="L2221" i="2"/>
  <c r="K2221" i="2"/>
  <c r="J2221" i="2"/>
  <c r="G2061" i="2"/>
  <c r="H2061" i="2" s="1"/>
  <c r="N2061" i="2"/>
  <c r="M2061" i="2"/>
  <c r="L2061" i="2"/>
  <c r="K2061" i="2"/>
  <c r="J2061" i="2"/>
  <c r="G1861" i="2"/>
  <c r="H1861" i="2" s="1"/>
  <c r="N1861" i="2"/>
  <c r="M1861" i="2"/>
  <c r="L1861" i="2"/>
  <c r="K1861" i="2"/>
  <c r="J1861" i="2"/>
  <c r="G1741" i="2"/>
  <c r="H1741" i="2" s="1"/>
  <c r="N1741" i="2"/>
  <c r="M1741" i="2"/>
  <c r="L1741" i="2"/>
  <c r="K1741" i="2"/>
  <c r="J1741" i="2"/>
  <c r="G1581" i="2"/>
  <c r="H1581" i="2" s="1"/>
  <c r="N1581" i="2"/>
  <c r="M1581" i="2"/>
  <c r="L1581" i="2"/>
  <c r="K1581" i="2"/>
  <c r="J1581" i="2"/>
  <c r="G1421" i="2"/>
  <c r="H1421" i="2" s="1"/>
  <c r="N1421" i="2"/>
  <c r="M1421" i="2"/>
  <c r="L1421" i="2"/>
  <c r="K1421" i="2"/>
  <c r="J1421" i="2"/>
  <c r="G1221" i="2"/>
  <c r="H1221" i="2" s="1"/>
  <c r="N1221" i="2"/>
  <c r="M1221" i="2"/>
  <c r="L1221" i="2"/>
  <c r="K1221" i="2"/>
  <c r="J1221" i="2"/>
  <c r="G1061" i="2"/>
  <c r="H1061" i="2" s="1"/>
  <c r="N1061" i="2"/>
  <c r="M1061" i="2"/>
  <c r="L1061" i="2"/>
  <c r="K1061" i="2"/>
  <c r="J1061" i="2"/>
  <c r="G901" i="2"/>
  <c r="H901" i="2" s="1"/>
  <c r="N901" i="2"/>
  <c r="M901" i="2"/>
  <c r="L901" i="2"/>
  <c r="K901" i="2"/>
  <c r="J901" i="2"/>
  <c r="G741" i="2"/>
  <c r="H741" i="2" s="1"/>
  <c r="N741" i="2"/>
  <c r="M741" i="2"/>
  <c r="L741" i="2"/>
  <c r="K741" i="2"/>
  <c r="J741" i="2"/>
  <c r="G581" i="2"/>
  <c r="H581" i="2" s="1"/>
  <c r="N581" i="2"/>
  <c r="M581" i="2"/>
  <c r="L581" i="2"/>
  <c r="K581" i="2"/>
  <c r="J581" i="2"/>
  <c r="G421" i="2"/>
  <c r="H421" i="2" s="1"/>
  <c r="N421" i="2"/>
  <c r="M421" i="2"/>
  <c r="L421" i="2"/>
  <c r="K421" i="2"/>
  <c r="J421" i="2"/>
  <c r="G261" i="2"/>
  <c r="H261" i="2" s="1"/>
  <c r="N261" i="2"/>
  <c r="M261" i="2"/>
  <c r="L261" i="2"/>
  <c r="K261" i="2"/>
  <c r="J261" i="2"/>
  <c r="G101" i="2"/>
  <c r="H101" i="2" s="1"/>
  <c r="N101" i="2"/>
  <c r="M101" i="2"/>
  <c r="L101" i="2"/>
  <c r="K101" i="2"/>
  <c r="J101" i="2"/>
  <c r="G2502" i="2"/>
  <c r="H2502" i="2" s="1"/>
  <c r="N2502" i="2"/>
  <c r="M2502" i="2"/>
  <c r="L2502" i="2"/>
  <c r="K2502" i="2"/>
  <c r="G2342" i="2"/>
  <c r="H2342" i="2" s="1"/>
  <c r="N2342" i="2"/>
  <c r="M2342" i="2"/>
  <c r="L2342" i="2"/>
  <c r="K2342" i="2"/>
  <c r="G2182" i="2"/>
  <c r="H2182" i="2" s="1"/>
  <c r="N2182" i="2"/>
  <c r="M2182" i="2"/>
  <c r="L2182" i="2"/>
  <c r="K2182" i="2"/>
  <c r="J2182" i="2"/>
  <c r="G1982" i="2"/>
  <c r="H1982" i="2" s="1"/>
  <c r="N1982" i="2"/>
  <c r="M1982" i="2"/>
  <c r="L1982" i="2"/>
  <c r="K1982" i="2"/>
  <c r="J1982" i="2"/>
  <c r="G1822" i="2"/>
  <c r="H1822" i="2" s="1"/>
  <c r="N1822" i="2"/>
  <c r="M1822" i="2"/>
  <c r="L1822" i="2"/>
  <c r="K1822" i="2"/>
  <c r="J1822" i="2"/>
  <c r="G1702" i="2"/>
  <c r="H1702" i="2" s="1"/>
  <c r="N1702" i="2"/>
  <c r="M1702" i="2"/>
  <c r="L1702" i="2"/>
  <c r="K1702" i="2"/>
  <c r="J1702" i="2"/>
  <c r="G1542" i="2"/>
  <c r="H1542" i="2" s="1"/>
  <c r="N1542" i="2"/>
  <c r="M1542" i="2"/>
  <c r="L1542" i="2"/>
  <c r="K1542" i="2"/>
  <c r="J1542" i="2"/>
  <c r="G1382" i="2"/>
  <c r="H1382" i="2" s="1"/>
  <c r="N1382" i="2"/>
  <c r="M1382" i="2"/>
  <c r="L1382" i="2"/>
  <c r="K1382" i="2"/>
  <c r="J1382" i="2"/>
  <c r="G1182" i="2"/>
  <c r="H1182" i="2" s="1"/>
  <c r="N1182" i="2"/>
  <c r="M1182" i="2"/>
  <c r="L1182" i="2"/>
  <c r="K1182" i="2"/>
  <c r="J1182" i="2"/>
  <c r="G1022" i="2"/>
  <c r="H1022" i="2" s="1"/>
  <c r="N1022" i="2"/>
  <c r="M1022" i="2"/>
  <c r="L1022" i="2"/>
  <c r="K1022" i="2"/>
  <c r="J1022" i="2"/>
  <c r="G862" i="2"/>
  <c r="H862" i="2" s="1"/>
  <c r="N862" i="2"/>
  <c r="M862" i="2"/>
  <c r="L862" i="2"/>
  <c r="K862" i="2"/>
  <c r="J862" i="2"/>
  <c r="G702" i="2"/>
  <c r="H702" i="2" s="1"/>
  <c r="N702" i="2"/>
  <c r="M702" i="2"/>
  <c r="L702" i="2"/>
  <c r="K702" i="2"/>
  <c r="J702" i="2"/>
  <c r="G542" i="2"/>
  <c r="H542" i="2" s="1"/>
  <c r="N542" i="2"/>
  <c r="M542" i="2"/>
  <c r="L542" i="2"/>
  <c r="K542" i="2"/>
  <c r="J542" i="2"/>
  <c r="G382" i="2"/>
  <c r="H382" i="2" s="1"/>
  <c r="N382" i="2"/>
  <c r="M382" i="2"/>
  <c r="L382" i="2"/>
  <c r="K382" i="2"/>
  <c r="J382" i="2"/>
  <c r="G222" i="2"/>
  <c r="H222" i="2" s="1"/>
  <c r="N222" i="2"/>
  <c r="M222" i="2"/>
  <c r="L222" i="2"/>
  <c r="K222" i="2"/>
  <c r="J222" i="2"/>
  <c r="I222" i="2"/>
  <c r="G62" i="2"/>
  <c r="H62" i="2" s="1"/>
  <c r="N62" i="2"/>
  <c r="M62" i="2"/>
  <c r="L62" i="2"/>
  <c r="K62" i="2"/>
  <c r="J62" i="2"/>
  <c r="I62" i="2"/>
  <c r="G2463" i="2"/>
  <c r="H2463" i="2" s="1"/>
  <c r="N2463" i="2"/>
  <c r="M2463" i="2"/>
  <c r="L2463" i="2"/>
  <c r="J2463" i="2"/>
  <c r="K2463" i="2"/>
  <c r="G2303" i="2"/>
  <c r="H2303" i="2" s="1"/>
  <c r="N2303" i="2"/>
  <c r="M2303" i="2"/>
  <c r="L2303" i="2"/>
  <c r="K2303" i="2"/>
  <c r="J2303" i="2"/>
  <c r="G2143" i="2"/>
  <c r="H2143" i="2" s="1"/>
  <c r="N2143" i="2"/>
  <c r="M2143" i="2"/>
  <c r="L2143" i="2"/>
  <c r="K2143" i="2"/>
  <c r="J2143" i="2"/>
  <c r="G1943" i="2"/>
  <c r="H1943" i="2" s="1"/>
  <c r="N1943" i="2"/>
  <c r="M1943" i="2"/>
  <c r="L1943" i="2"/>
  <c r="K1943" i="2"/>
  <c r="J1943" i="2"/>
  <c r="G2023" i="2"/>
  <c r="H2023" i="2" s="1"/>
  <c r="N2023" i="2"/>
  <c r="M2023" i="2"/>
  <c r="L2023" i="2"/>
  <c r="K2023" i="2"/>
  <c r="J2023" i="2"/>
  <c r="G1663" i="2"/>
  <c r="H1663" i="2" s="1"/>
  <c r="N1663" i="2"/>
  <c r="M1663" i="2"/>
  <c r="L1663" i="2"/>
  <c r="K1663" i="2"/>
  <c r="J1663" i="2"/>
  <c r="G1503" i="2"/>
  <c r="H1503" i="2" s="1"/>
  <c r="N1503" i="2"/>
  <c r="M1503" i="2"/>
  <c r="L1503" i="2"/>
  <c r="K1503" i="2"/>
  <c r="J1503" i="2"/>
  <c r="G1343" i="2"/>
  <c r="H1343" i="2" s="1"/>
  <c r="N1343" i="2"/>
  <c r="M1343" i="2"/>
  <c r="L1343" i="2"/>
  <c r="K1343" i="2"/>
  <c r="J1343" i="2"/>
  <c r="G1143" i="2"/>
  <c r="H1143" i="2" s="1"/>
  <c r="N1143" i="2"/>
  <c r="M1143" i="2"/>
  <c r="L1143" i="2"/>
  <c r="K1143" i="2"/>
  <c r="J1143" i="2"/>
  <c r="G983" i="2"/>
  <c r="H983" i="2" s="1"/>
  <c r="N983" i="2"/>
  <c r="M983" i="2"/>
  <c r="L983" i="2"/>
  <c r="K983" i="2"/>
  <c r="J983" i="2"/>
  <c r="G823" i="2"/>
  <c r="H823" i="2" s="1"/>
  <c r="N823" i="2"/>
  <c r="M823" i="2"/>
  <c r="L823" i="2"/>
  <c r="K823" i="2"/>
  <c r="J823" i="2"/>
  <c r="G663" i="2"/>
  <c r="H663" i="2" s="1"/>
  <c r="N663" i="2"/>
  <c r="M663" i="2"/>
  <c r="L663" i="2"/>
  <c r="K663" i="2"/>
  <c r="J663" i="2"/>
  <c r="G503" i="2"/>
  <c r="H503" i="2" s="1"/>
  <c r="N503" i="2"/>
  <c r="M503" i="2"/>
  <c r="L503" i="2"/>
  <c r="K503" i="2"/>
  <c r="J503" i="2"/>
  <c r="G343" i="2"/>
  <c r="H343" i="2" s="1"/>
  <c r="N343" i="2"/>
  <c r="M343" i="2"/>
  <c r="L343" i="2"/>
  <c r="K343" i="2"/>
  <c r="J343" i="2"/>
  <c r="G183" i="2"/>
  <c r="H183" i="2" s="1"/>
  <c r="N183" i="2"/>
  <c r="M183" i="2"/>
  <c r="L183" i="2"/>
  <c r="K183" i="2"/>
  <c r="J183" i="2"/>
  <c r="I183" i="2"/>
  <c r="G23" i="2"/>
  <c r="H23" i="2" s="1"/>
  <c r="N23" i="2"/>
  <c r="M23" i="2"/>
  <c r="L23" i="2"/>
  <c r="K23" i="2"/>
  <c r="J23" i="2"/>
  <c r="I23" i="2"/>
  <c r="G2424" i="2"/>
  <c r="H2424" i="2" s="1"/>
  <c r="N2424" i="2"/>
  <c r="M2424" i="2"/>
  <c r="L2424" i="2"/>
  <c r="J2424" i="2"/>
  <c r="K2424" i="2"/>
  <c r="G2264" i="2"/>
  <c r="H2264" i="2" s="1"/>
  <c r="N2264" i="2"/>
  <c r="M2264" i="2"/>
  <c r="L2264" i="2"/>
  <c r="K2264" i="2"/>
  <c r="J2264" i="2"/>
  <c r="G2104" i="2"/>
  <c r="H2104" i="2" s="1"/>
  <c r="N2104" i="2"/>
  <c r="M2104" i="2"/>
  <c r="L2104" i="2"/>
  <c r="K2104" i="2"/>
  <c r="J2104" i="2"/>
  <c r="G1904" i="2"/>
  <c r="H1904" i="2" s="1"/>
  <c r="N1904" i="2"/>
  <c r="M1904" i="2"/>
  <c r="L1904" i="2"/>
  <c r="K1904" i="2"/>
  <c r="J1904" i="2"/>
  <c r="G1784" i="2"/>
  <c r="H1784" i="2" s="1"/>
  <c r="N1784" i="2"/>
  <c r="M1784" i="2"/>
  <c r="L1784" i="2"/>
  <c r="K1784" i="2"/>
  <c r="J1784" i="2"/>
  <c r="G1624" i="2"/>
  <c r="H1624" i="2" s="1"/>
  <c r="N1624" i="2"/>
  <c r="M1624" i="2"/>
  <c r="L1624" i="2"/>
  <c r="K1624" i="2"/>
  <c r="J1624" i="2"/>
  <c r="G1464" i="2"/>
  <c r="H1464" i="2" s="1"/>
  <c r="N1464" i="2"/>
  <c r="M1464" i="2"/>
  <c r="L1464" i="2"/>
  <c r="K1464" i="2"/>
  <c r="J1464" i="2"/>
  <c r="G1304" i="2"/>
  <c r="H1304" i="2" s="1"/>
  <c r="N1304" i="2"/>
  <c r="M1304" i="2"/>
  <c r="L1304" i="2"/>
  <c r="K1304" i="2"/>
  <c r="J1304" i="2"/>
  <c r="G1104" i="2"/>
  <c r="H1104" i="2" s="1"/>
  <c r="N1104" i="2"/>
  <c r="M1104" i="2"/>
  <c r="L1104" i="2"/>
  <c r="K1104" i="2"/>
  <c r="J1104" i="2"/>
  <c r="G944" i="2"/>
  <c r="H944" i="2" s="1"/>
  <c r="N944" i="2"/>
  <c r="M944" i="2"/>
  <c r="L944" i="2"/>
  <c r="K944" i="2"/>
  <c r="J944" i="2"/>
  <c r="G784" i="2"/>
  <c r="H784" i="2" s="1"/>
  <c r="N784" i="2"/>
  <c r="M784" i="2"/>
  <c r="L784" i="2"/>
  <c r="K784" i="2"/>
  <c r="J784" i="2"/>
  <c r="G624" i="2"/>
  <c r="H624" i="2" s="1"/>
  <c r="N624" i="2"/>
  <c r="M624" i="2"/>
  <c r="L624" i="2"/>
  <c r="K624" i="2"/>
  <c r="J624" i="2"/>
  <c r="G464" i="2"/>
  <c r="H464" i="2" s="1"/>
  <c r="N464" i="2"/>
  <c r="M464" i="2"/>
  <c r="L464" i="2"/>
  <c r="K464" i="2"/>
  <c r="J464" i="2"/>
  <c r="G304" i="2"/>
  <c r="H304" i="2" s="1"/>
  <c r="N304" i="2"/>
  <c r="M304" i="2"/>
  <c r="L304" i="2"/>
  <c r="K304" i="2"/>
  <c r="J304" i="2"/>
  <c r="G144" i="2"/>
  <c r="H144" i="2" s="1"/>
  <c r="N144" i="2"/>
  <c r="M144" i="2"/>
  <c r="L144" i="2"/>
  <c r="K144" i="2"/>
  <c r="J144" i="2"/>
  <c r="G1264" i="2"/>
  <c r="H1264" i="2" s="1"/>
  <c r="N1264" i="2"/>
  <c r="M1264" i="2"/>
  <c r="L1264" i="2"/>
  <c r="K1264" i="2"/>
  <c r="J1264" i="2"/>
  <c r="G2385" i="2"/>
  <c r="H2385" i="2" s="1"/>
  <c r="N2385" i="2"/>
  <c r="L2385" i="2"/>
  <c r="M2385" i="2"/>
  <c r="K2385" i="2"/>
  <c r="G2225" i="2"/>
  <c r="H2225" i="2" s="1"/>
  <c r="N2225" i="2"/>
  <c r="L2225" i="2"/>
  <c r="M2225" i="2"/>
  <c r="K2225" i="2"/>
  <c r="J2225" i="2"/>
  <c r="G2065" i="2"/>
  <c r="H2065" i="2" s="1"/>
  <c r="N2065" i="2"/>
  <c r="M2065" i="2"/>
  <c r="L2065" i="2"/>
  <c r="K2065" i="2"/>
  <c r="J2065" i="2"/>
  <c r="G1865" i="2"/>
  <c r="H1865" i="2" s="1"/>
  <c r="N1865" i="2"/>
  <c r="M1865" i="2"/>
  <c r="L1865" i="2"/>
  <c r="K1865" i="2"/>
  <c r="J1865" i="2"/>
  <c r="G1745" i="2"/>
  <c r="H1745" i="2" s="1"/>
  <c r="N1745" i="2"/>
  <c r="M1745" i="2"/>
  <c r="L1745" i="2"/>
  <c r="K1745" i="2"/>
  <c r="J1745" i="2"/>
  <c r="G1585" i="2"/>
  <c r="H1585" i="2" s="1"/>
  <c r="N1585" i="2"/>
  <c r="M1585" i="2"/>
  <c r="L1585" i="2"/>
  <c r="K1585" i="2"/>
  <c r="J1585" i="2"/>
  <c r="G1425" i="2"/>
  <c r="H1425" i="2" s="1"/>
  <c r="N1425" i="2"/>
  <c r="M1425" i="2"/>
  <c r="L1425" i="2"/>
  <c r="K1425" i="2"/>
  <c r="J1425" i="2"/>
  <c r="G1225" i="2"/>
  <c r="H1225" i="2" s="1"/>
  <c r="N1225" i="2"/>
  <c r="M1225" i="2"/>
  <c r="L1225" i="2"/>
  <c r="K1225" i="2"/>
  <c r="J1225" i="2"/>
  <c r="G1065" i="2"/>
  <c r="H1065" i="2" s="1"/>
  <c r="N1065" i="2"/>
  <c r="M1065" i="2"/>
  <c r="L1065" i="2"/>
  <c r="K1065" i="2"/>
  <c r="J1065" i="2"/>
  <c r="G905" i="2"/>
  <c r="H905" i="2" s="1"/>
  <c r="N905" i="2"/>
  <c r="M905" i="2"/>
  <c r="L905" i="2"/>
  <c r="K905" i="2"/>
  <c r="J905" i="2"/>
  <c r="G745" i="2"/>
  <c r="H745" i="2" s="1"/>
  <c r="N745" i="2"/>
  <c r="M745" i="2"/>
  <c r="L745" i="2"/>
  <c r="K745" i="2"/>
  <c r="J745" i="2"/>
  <c r="G585" i="2"/>
  <c r="H585" i="2" s="1"/>
  <c r="N585" i="2"/>
  <c r="M585" i="2"/>
  <c r="L585" i="2"/>
  <c r="K585" i="2"/>
  <c r="J585" i="2"/>
  <c r="G425" i="2"/>
  <c r="H425" i="2" s="1"/>
  <c r="N425" i="2"/>
  <c r="M425" i="2"/>
  <c r="L425" i="2"/>
  <c r="K425" i="2"/>
  <c r="J425" i="2"/>
  <c r="G265" i="2"/>
  <c r="H265" i="2" s="1"/>
  <c r="N265" i="2"/>
  <c r="M265" i="2"/>
  <c r="L265" i="2"/>
  <c r="K265" i="2"/>
  <c r="J265" i="2"/>
  <c r="G105" i="2"/>
  <c r="H105" i="2" s="1"/>
  <c r="N105" i="2"/>
  <c r="M105" i="2"/>
  <c r="L105" i="2"/>
  <c r="K105" i="2"/>
  <c r="J105" i="2"/>
  <c r="G2506" i="2"/>
  <c r="H2506" i="2" s="1"/>
  <c r="N2506" i="2"/>
  <c r="M2506" i="2"/>
  <c r="L2506" i="2"/>
  <c r="K2506" i="2"/>
  <c r="G2346" i="2"/>
  <c r="H2346" i="2" s="1"/>
  <c r="N2346" i="2"/>
  <c r="M2346" i="2"/>
  <c r="L2346" i="2"/>
  <c r="K2346" i="2"/>
  <c r="G2186" i="2"/>
  <c r="H2186" i="2" s="1"/>
  <c r="N2186" i="2"/>
  <c r="M2186" i="2"/>
  <c r="K2186" i="2"/>
  <c r="L2186" i="2"/>
  <c r="J2186" i="2"/>
  <c r="G1986" i="2"/>
  <c r="H1986" i="2" s="1"/>
  <c r="N1986" i="2"/>
  <c r="M1986" i="2"/>
  <c r="K1986" i="2"/>
  <c r="L1986" i="2"/>
  <c r="J1986" i="2"/>
  <c r="G1826" i="2"/>
  <c r="H1826" i="2" s="1"/>
  <c r="N1826" i="2"/>
  <c r="M1826" i="2"/>
  <c r="K1826" i="2"/>
  <c r="L1826" i="2"/>
  <c r="J1826" i="2"/>
  <c r="G1706" i="2"/>
  <c r="H1706" i="2" s="1"/>
  <c r="N1706" i="2"/>
  <c r="M1706" i="2"/>
  <c r="L1706" i="2"/>
  <c r="K1706" i="2"/>
  <c r="J1706" i="2"/>
  <c r="G1546" i="2"/>
  <c r="H1546" i="2" s="1"/>
  <c r="N1546" i="2"/>
  <c r="M1546" i="2"/>
  <c r="L1546" i="2"/>
  <c r="K1546" i="2"/>
  <c r="J1546" i="2"/>
  <c r="G1386" i="2"/>
  <c r="H1386" i="2" s="1"/>
  <c r="N1386" i="2"/>
  <c r="M1386" i="2"/>
  <c r="L1386" i="2"/>
  <c r="K1386" i="2"/>
  <c r="J1386" i="2"/>
  <c r="G1186" i="2"/>
  <c r="H1186" i="2" s="1"/>
  <c r="N1186" i="2"/>
  <c r="M1186" i="2"/>
  <c r="L1186" i="2"/>
  <c r="K1186" i="2"/>
  <c r="J1186" i="2"/>
  <c r="G1026" i="2"/>
  <c r="H1026" i="2" s="1"/>
  <c r="N1026" i="2"/>
  <c r="M1026" i="2"/>
  <c r="L1026" i="2"/>
  <c r="K1026" i="2"/>
  <c r="J1026" i="2"/>
  <c r="G866" i="2"/>
  <c r="H866" i="2" s="1"/>
  <c r="N866" i="2"/>
  <c r="M866" i="2"/>
  <c r="L866" i="2"/>
  <c r="K866" i="2"/>
  <c r="J866" i="2"/>
  <c r="G706" i="2"/>
  <c r="H706" i="2" s="1"/>
  <c r="N706" i="2"/>
  <c r="M706" i="2"/>
  <c r="L706" i="2"/>
  <c r="K706" i="2"/>
  <c r="J706" i="2"/>
  <c r="G546" i="2"/>
  <c r="H546" i="2" s="1"/>
  <c r="N546" i="2"/>
  <c r="M546" i="2"/>
  <c r="L546" i="2"/>
  <c r="K546" i="2"/>
  <c r="J546" i="2"/>
  <c r="G386" i="2"/>
  <c r="H386" i="2" s="1"/>
  <c r="N386" i="2"/>
  <c r="M386" i="2"/>
  <c r="L386" i="2"/>
  <c r="K386" i="2"/>
  <c r="J386" i="2"/>
  <c r="G226" i="2"/>
  <c r="H226" i="2" s="1"/>
  <c r="N226" i="2"/>
  <c r="M226" i="2"/>
  <c r="L226" i="2"/>
  <c r="K226" i="2"/>
  <c r="J226" i="2"/>
  <c r="I226" i="2"/>
  <c r="G66" i="2"/>
  <c r="H66" i="2" s="1"/>
  <c r="N66" i="2"/>
  <c r="M66" i="2"/>
  <c r="L66" i="2"/>
  <c r="K66" i="2"/>
  <c r="J66" i="2"/>
  <c r="I66" i="2"/>
  <c r="G2467" i="2"/>
  <c r="H2467" i="2" s="1"/>
  <c r="N2467" i="2"/>
  <c r="M2467" i="2"/>
  <c r="L2467" i="2"/>
  <c r="J2467" i="2"/>
  <c r="K2467" i="2"/>
  <c r="G2307" i="2"/>
  <c r="H2307" i="2" s="1"/>
  <c r="N2307" i="2"/>
  <c r="M2307" i="2"/>
  <c r="L2307" i="2"/>
  <c r="J2307" i="2"/>
  <c r="K2307" i="2"/>
  <c r="G2147" i="2"/>
  <c r="H2147" i="2" s="1"/>
  <c r="N2147" i="2"/>
  <c r="M2147" i="2"/>
  <c r="K2147" i="2"/>
  <c r="L2147" i="2"/>
  <c r="J2147" i="2"/>
  <c r="G1947" i="2"/>
  <c r="H1947" i="2" s="1"/>
  <c r="N1947" i="2"/>
  <c r="M1947" i="2"/>
  <c r="K1947" i="2"/>
  <c r="L1947" i="2"/>
  <c r="J1947" i="2"/>
  <c r="G2027" i="2"/>
  <c r="H2027" i="2" s="1"/>
  <c r="N2027" i="2"/>
  <c r="M2027" i="2"/>
  <c r="K2027" i="2"/>
  <c r="L2027" i="2"/>
  <c r="J2027" i="2"/>
  <c r="G1667" i="2"/>
  <c r="H1667" i="2" s="1"/>
  <c r="N1667" i="2"/>
  <c r="M1667" i="2"/>
  <c r="K1667" i="2"/>
  <c r="L1667" i="2"/>
  <c r="J1667" i="2"/>
  <c r="G1507" i="2"/>
  <c r="H1507" i="2" s="1"/>
  <c r="N1507" i="2"/>
  <c r="M1507" i="2"/>
  <c r="L1507" i="2"/>
  <c r="K1507" i="2"/>
  <c r="J1507" i="2"/>
  <c r="G1347" i="2"/>
  <c r="H1347" i="2" s="1"/>
  <c r="N1347" i="2"/>
  <c r="M1347" i="2"/>
  <c r="L1347" i="2"/>
  <c r="K1347" i="2"/>
  <c r="J1347" i="2"/>
  <c r="G1147" i="2"/>
  <c r="H1147" i="2" s="1"/>
  <c r="N1147" i="2"/>
  <c r="M1147" i="2"/>
  <c r="L1147" i="2"/>
  <c r="K1147" i="2"/>
  <c r="J1147" i="2"/>
  <c r="G987" i="2"/>
  <c r="H987" i="2" s="1"/>
  <c r="N987" i="2"/>
  <c r="M987" i="2"/>
  <c r="L987" i="2"/>
  <c r="K987" i="2"/>
  <c r="J987" i="2"/>
  <c r="G827" i="2"/>
  <c r="H827" i="2" s="1"/>
  <c r="N827" i="2"/>
  <c r="M827" i="2"/>
  <c r="L827" i="2"/>
  <c r="K827" i="2"/>
  <c r="J827" i="2"/>
  <c r="G667" i="2"/>
  <c r="H667" i="2" s="1"/>
  <c r="N667" i="2"/>
  <c r="M667" i="2"/>
  <c r="L667" i="2"/>
  <c r="K667" i="2"/>
  <c r="J667" i="2"/>
  <c r="G507" i="2"/>
  <c r="H507" i="2" s="1"/>
  <c r="N507" i="2"/>
  <c r="M507" i="2"/>
  <c r="L507" i="2"/>
  <c r="K507" i="2"/>
  <c r="J507" i="2"/>
  <c r="G347" i="2"/>
  <c r="H347" i="2" s="1"/>
  <c r="N347" i="2"/>
  <c r="M347" i="2"/>
  <c r="L347" i="2"/>
  <c r="K347" i="2"/>
  <c r="J347" i="2"/>
  <c r="G187" i="2"/>
  <c r="H187" i="2" s="1"/>
  <c r="N187" i="2"/>
  <c r="M187" i="2"/>
  <c r="L187" i="2"/>
  <c r="K187" i="2"/>
  <c r="J187" i="2"/>
  <c r="I187" i="2"/>
  <c r="G27" i="2"/>
  <c r="H27" i="2" s="1"/>
  <c r="N27" i="2"/>
  <c r="M27" i="2"/>
  <c r="L27" i="2"/>
  <c r="K27" i="2"/>
  <c r="J27" i="2"/>
  <c r="I27" i="2"/>
  <c r="G2428" i="2"/>
  <c r="H2428" i="2" s="1"/>
  <c r="N2428" i="2"/>
  <c r="M2428" i="2"/>
  <c r="L2428" i="2"/>
  <c r="J2428" i="2"/>
  <c r="K2428" i="2"/>
  <c r="G2268" i="2"/>
  <c r="H2268" i="2" s="1"/>
  <c r="N2268" i="2"/>
  <c r="M2268" i="2"/>
  <c r="L2268" i="2"/>
  <c r="K2268" i="2"/>
  <c r="J2268" i="2"/>
  <c r="G2108" i="2"/>
  <c r="H2108" i="2" s="1"/>
  <c r="N2108" i="2"/>
  <c r="M2108" i="2"/>
  <c r="L2108" i="2"/>
  <c r="K2108" i="2"/>
  <c r="J2108" i="2"/>
  <c r="G1908" i="2"/>
  <c r="H1908" i="2" s="1"/>
  <c r="N1908" i="2"/>
  <c r="M1908" i="2"/>
  <c r="L1908" i="2"/>
  <c r="K1908" i="2"/>
  <c r="J1908" i="2"/>
  <c r="G1788" i="2"/>
  <c r="H1788" i="2" s="1"/>
  <c r="N1788" i="2"/>
  <c r="M1788" i="2"/>
  <c r="L1788" i="2"/>
  <c r="K1788" i="2"/>
  <c r="J1788" i="2"/>
  <c r="G1628" i="2"/>
  <c r="H1628" i="2" s="1"/>
  <c r="N1628" i="2"/>
  <c r="M1628" i="2"/>
  <c r="L1628" i="2"/>
  <c r="K1628" i="2"/>
  <c r="J1628" i="2"/>
  <c r="G1468" i="2"/>
  <c r="H1468" i="2" s="1"/>
  <c r="N1468" i="2"/>
  <c r="M1468" i="2"/>
  <c r="L1468" i="2"/>
  <c r="K1468" i="2"/>
  <c r="J1468" i="2"/>
  <c r="G1308" i="2"/>
  <c r="H1308" i="2" s="1"/>
  <c r="N1308" i="2"/>
  <c r="M1308" i="2"/>
  <c r="L1308" i="2"/>
  <c r="K1308" i="2"/>
  <c r="J1308" i="2"/>
  <c r="G1108" i="2"/>
  <c r="H1108" i="2" s="1"/>
  <c r="N1108" i="2"/>
  <c r="M1108" i="2"/>
  <c r="L1108" i="2"/>
  <c r="K1108" i="2"/>
  <c r="J1108" i="2"/>
  <c r="G948" i="2"/>
  <c r="H948" i="2" s="1"/>
  <c r="N948" i="2"/>
  <c r="M948" i="2"/>
  <c r="L948" i="2"/>
  <c r="K948" i="2"/>
  <c r="J948" i="2"/>
  <c r="G788" i="2"/>
  <c r="H788" i="2" s="1"/>
  <c r="N788" i="2"/>
  <c r="M788" i="2"/>
  <c r="L788" i="2"/>
  <c r="K788" i="2"/>
  <c r="J788" i="2"/>
  <c r="G628" i="2"/>
  <c r="H628" i="2" s="1"/>
  <c r="N628" i="2"/>
  <c r="M628" i="2"/>
  <c r="L628" i="2"/>
  <c r="K628" i="2"/>
  <c r="J628" i="2"/>
  <c r="G468" i="2"/>
  <c r="H468" i="2" s="1"/>
  <c r="N468" i="2"/>
  <c r="M468" i="2"/>
  <c r="L468" i="2"/>
  <c r="K468" i="2"/>
  <c r="J468" i="2"/>
  <c r="G308" i="2"/>
  <c r="H308" i="2" s="1"/>
  <c r="N308" i="2"/>
  <c r="M308" i="2"/>
  <c r="L308" i="2"/>
  <c r="K308" i="2"/>
  <c r="J308" i="2"/>
  <c r="G148" i="2"/>
  <c r="H148" i="2" s="1"/>
  <c r="N148" i="2"/>
  <c r="M148" i="2"/>
  <c r="L148" i="2"/>
  <c r="K148" i="2"/>
  <c r="J148" i="2"/>
  <c r="G1268" i="2"/>
  <c r="H1268" i="2" s="1"/>
  <c r="N1268" i="2"/>
  <c r="M1268" i="2"/>
  <c r="L1268" i="2"/>
  <c r="K1268" i="2"/>
  <c r="J1268" i="2"/>
  <c r="G2389" i="2"/>
  <c r="H2389" i="2" s="1"/>
  <c r="N2389" i="2"/>
  <c r="M2389" i="2"/>
  <c r="L2389" i="2"/>
  <c r="K2389" i="2"/>
  <c r="G2229" i="2"/>
  <c r="H2229" i="2" s="1"/>
  <c r="N2229" i="2"/>
  <c r="M2229" i="2"/>
  <c r="L2229" i="2"/>
  <c r="K2229" i="2"/>
  <c r="G2069" i="2"/>
  <c r="H2069" i="2" s="1"/>
  <c r="N2069" i="2"/>
  <c r="M2069" i="2"/>
  <c r="L2069" i="2"/>
  <c r="K2069" i="2"/>
  <c r="J2069" i="2"/>
  <c r="G1869" i="2"/>
  <c r="H1869" i="2" s="1"/>
  <c r="N1869" i="2"/>
  <c r="M1869" i="2"/>
  <c r="L1869" i="2"/>
  <c r="K1869" i="2"/>
  <c r="J1869" i="2"/>
  <c r="G1749" i="2"/>
  <c r="H1749" i="2" s="1"/>
  <c r="N1749" i="2"/>
  <c r="M1749" i="2"/>
  <c r="L1749" i="2"/>
  <c r="K1749" i="2"/>
  <c r="J1749" i="2"/>
  <c r="G1589" i="2"/>
  <c r="H1589" i="2" s="1"/>
  <c r="N1589" i="2"/>
  <c r="M1589" i="2"/>
  <c r="L1589" i="2"/>
  <c r="K1589" i="2"/>
  <c r="J1589" i="2"/>
  <c r="G1429" i="2"/>
  <c r="H1429" i="2" s="1"/>
  <c r="N1429" i="2"/>
  <c r="M1429" i="2"/>
  <c r="L1429" i="2"/>
  <c r="K1429" i="2"/>
  <c r="J1429" i="2"/>
  <c r="G1229" i="2"/>
  <c r="H1229" i="2" s="1"/>
  <c r="N1229" i="2"/>
  <c r="M1229" i="2"/>
  <c r="L1229" i="2"/>
  <c r="K1229" i="2"/>
  <c r="J1229" i="2"/>
  <c r="G1069" i="2"/>
  <c r="H1069" i="2" s="1"/>
  <c r="N1069" i="2"/>
  <c r="M1069" i="2"/>
  <c r="L1069" i="2"/>
  <c r="K1069" i="2"/>
  <c r="J1069" i="2"/>
  <c r="G909" i="2"/>
  <c r="H909" i="2" s="1"/>
  <c r="N909" i="2"/>
  <c r="M909" i="2"/>
  <c r="L909" i="2"/>
  <c r="K909" i="2"/>
  <c r="J909" i="2"/>
  <c r="G749" i="2"/>
  <c r="H749" i="2" s="1"/>
  <c r="N749" i="2"/>
  <c r="M749" i="2"/>
  <c r="L749" i="2"/>
  <c r="K749" i="2"/>
  <c r="J749" i="2"/>
  <c r="G589" i="2"/>
  <c r="H589" i="2" s="1"/>
  <c r="N589" i="2"/>
  <c r="M589" i="2"/>
  <c r="L589" i="2"/>
  <c r="K589" i="2"/>
  <c r="J589" i="2"/>
  <c r="G429" i="2"/>
  <c r="H429" i="2" s="1"/>
  <c r="N429" i="2"/>
  <c r="M429" i="2"/>
  <c r="L429" i="2"/>
  <c r="K429" i="2"/>
  <c r="J429" i="2"/>
  <c r="G269" i="2"/>
  <c r="H269" i="2" s="1"/>
  <c r="N269" i="2"/>
  <c r="M269" i="2"/>
  <c r="L269" i="2"/>
  <c r="K269" i="2"/>
  <c r="J269" i="2"/>
  <c r="G109" i="2"/>
  <c r="H109" i="2" s="1"/>
  <c r="N109" i="2"/>
  <c r="M109" i="2"/>
  <c r="L109" i="2"/>
  <c r="K109" i="2"/>
  <c r="J109" i="2"/>
  <c r="G2510" i="2"/>
  <c r="H2510" i="2" s="1"/>
  <c r="N2510" i="2"/>
  <c r="M2510" i="2"/>
  <c r="L2510" i="2"/>
  <c r="K2510" i="2"/>
  <c r="G2350" i="2"/>
  <c r="H2350" i="2" s="1"/>
  <c r="N2350" i="2"/>
  <c r="M2350" i="2"/>
  <c r="L2350" i="2"/>
  <c r="K2350" i="2"/>
  <c r="G2190" i="2"/>
  <c r="H2190" i="2" s="1"/>
  <c r="N2190" i="2"/>
  <c r="M2190" i="2"/>
  <c r="L2190" i="2"/>
  <c r="K2190" i="2"/>
  <c r="J2190" i="2"/>
  <c r="G1990" i="2"/>
  <c r="H1990" i="2" s="1"/>
  <c r="N1990" i="2"/>
  <c r="M1990" i="2"/>
  <c r="L1990" i="2"/>
  <c r="K1990" i="2"/>
  <c r="J1990" i="2"/>
  <c r="G1830" i="2"/>
  <c r="H1830" i="2" s="1"/>
  <c r="N1830" i="2"/>
  <c r="M1830" i="2"/>
  <c r="L1830" i="2"/>
  <c r="K1830" i="2"/>
  <c r="J1830" i="2"/>
  <c r="G1710" i="2"/>
  <c r="H1710" i="2" s="1"/>
  <c r="N1710" i="2"/>
  <c r="M1710" i="2"/>
  <c r="L1710" i="2"/>
  <c r="K1710" i="2"/>
  <c r="J1710" i="2"/>
  <c r="G1550" i="2"/>
  <c r="H1550" i="2" s="1"/>
  <c r="N1550" i="2"/>
  <c r="M1550" i="2"/>
  <c r="L1550" i="2"/>
  <c r="K1550" i="2"/>
  <c r="J1550" i="2"/>
  <c r="G1390" i="2"/>
  <c r="H1390" i="2" s="1"/>
  <c r="N1390" i="2"/>
  <c r="M1390" i="2"/>
  <c r="L1390" i="2"/>
  <c r="K1390" i="2"/>
  <c r="J1390" i="2"/>
  <c r="G1190" i="2"/>
  <c r="H1190" i="2" s="1"/>
  <c r="N1190" i="2"/>
  <c r="M1190" i="2"/>
  <c r="L1190" i="2"/>
  <c r="K1190" i="2"/>
  <c r="J1190" i="2"/>
  <c r="G1030" i="2"/>
  <c r="H1030" i="2" s="1"/>
  <c r="N1030" i="2"/>
  <c r="M1030" i="2"/>
  <c r="L1030" i="2"/>
  <c r="K1030" i="2"/>
  <c r="J1030" i="2"/>
  <c r="G870" i="2"/>
  <c r="H870" i="2" s="1"/>
  <c r="N870" i="2"/>
  <c r="M870" i="2"/>
  <c r="L870" i="2"/>
  <c r="K870" i="2"/>
  <c r="J870" i="2"/>
  <c r="G710" i="2"/>
  <c r="H710" i="2" s="1"/>
  <c r="N710" i="2"/>
  <c r="M710" i="2"/>
  <c r="L710" i="2"/>
  <c r="K710" i="2"/>
  <c r="J710" i="2"/>
  <c r="G550" i="2"/>
  <c r="H550" i="2" s="1"/>
  <c r="N550" i="2"/>
  <c r="M550" i="2"/>
  <c r="L550" i="2"/>
  <c r="K550" i="2"/>
  <c r="J550" i="2"/>
  <c r="G390" i="2"/>
  <c r="H390" i="2" s="1"/>
  <c r="N390" i="2"/>
  <c r="M390" i="2"/>
  <c r="L390" i="2"/>
  <c r="K390" i="2"/>
  <c r="J390" i="2"/>
  <c r="G230" i="2"/>
  <c r="H230" i="2" s="1"/>
  <c r="N230" i="2"/>
  <c r="M230" i="2"/>
  <c r="L230" i="2"/>
  <c r="K230" i="2"/>
  <c r="J230" i="2"/>
  <c r="I230" i="2"/>
  <c r="G70" i="2"/>
  <c r="H70" i="2" s="1"/>
  <c r="N70" i="2"/>
  <c r="M70" i="2"/>
  <c r="L70" i="2"/>
  <c r="K70" i="2"/>
  <c r="J70" i="2"/>
  <c r="I70" i="2"/>
  <c r="G2471" i="2"/>
  <c r="H2471" i="2" s="1"/>
  <c r="N2471" i="2"/>
  <c r="M2471" i="2"/>
  <c r="L2471" i="2"/>
  <c r="J2471" i="2"/>
  <c r="K2471" i="2"/>
  <c r="G2311" i="2"/>
  <c r="H2311" i="2" s="1"/>
  <c r="N2311" i="2"/>
  <c r="M2311" i="2"/>
  <c r="L2311" i="2"/>
  <c r="J2311" i="2"/>
  <c r="K2311" i="2"/>
  <c r="G2151" i="2"/>
  <c r="H2151" i="2" s="1"/>
  <c r="N2151" i="2"/>
  <c r="M2151" i="2"/>
  <c r="L2151" i="2"/>
  <c r="K2151" i="2"/>
  <c r="J2151" i="2"/>
  <c r="G1951" i="2"/>
  <c r="H1951" i="2" s="1"/>
  <c r="N1951" i="2"/>
  <c r="M1951" i="2"/>
  <c r="L1951" i="2"/>
  <c r="K1951" i="2"/>
  <c r="J1951" i="2"/>
  <c r="G2031" i="2"/>
  <c r="H2031" i="2" s="1"/>
  <c r="N2031" i="2"/>
  <c r="M2031" i="2"/>
  <c r="L2031" i="2"/>
  <c r="K2031" i="2"/>
  <c r="J2031" i="2"/>
  <c r="G1671" i="2"/>
  <c r="H1671" i="2" s="1"/>
  <c r="N1671" i="2"/>
  <c r="M1671" i="2"/>
  <c r="L1671" i="2"/>
  <c r="K1671" i="2"/>
  <c r="J1671" i="2"/>
  <c r="G1511" i="2"/>
  <c r="H1511" i="2" s="1"/>
  <c r="N1511" i="2"/>
  <c r="M1511" i="2"/>
  <c r="L1511" i="2"/>
  <c r="K1511" i="2"/>
  <c r="J1511" i="2"/>
  <c r="G1351" i="2"/>
  <c r="H1351" i="2" s="1"/>
  <c r="N1351" i="2"/>
  <c r="M1351" i="2"/>
  <c r="L1351" i="2"/>
  <c r="K1351" i="2"/>
  <c r="J1351" i="2"/>
  <c r="G1151" i="2"/>
  <c r="H1151" i="2" s="1"/>
  <c r="N1151" i="2"/>
  <c r="M1151" i="2"/>
  <c r="L1151" i="2"/>
  <c r="K1151" i="2"/>
  <c r="J1151" i="2"/>
  <c r="G991" i="2"/>
  <c r="H991" i="2" s="1"/>
  <c r="N991" i="2"/>
  <c r="M991" i="2"/>
  <c r="L991" i="2"/>
  <c r="K991" i="2"/>
  <c r="J991" i="2"/>
  <c r="G831" i="2"/>
  <c r="H831" i="2" s="1"/>
  <c r="N831" i="2"/>
  <c r="M831" i="2"/>
  <c r="L831" i="2"/>
  <c r="K831" i="2"/>
  <c r="J831" i="2"/>
  <c r="G671" i="2"/>
  <c r="H671" i="2" s="1"/>
  <c r="N671" i="2"/>
  <c r="M671" i="2"/>
  <c r="L671" i="2"/>
  <c r="K671" i="2"/>
  <c r="J671" i="2"/>
  <c r="G511" i="2"/>
  <c r="H511" i="2" s="1"/>
  <c r="N511" i="2"/>
  <c r="M511" i="2"/>
  <c r="L511" i="2"/>
  <c r="K511" i="2"/>
  <c r="J511" i="2"/>
  <c r="G351" i="2"/>
  <c r="H351" i="2" s="1"/>
  <c r="N351" i="2"/>
  <c r="M351" i="2"/>
  <c r="L351" i="2"/>
  <c r="K351" i="2"/>
  <c r="J351" i="2"/>
  <c r="G191" i="2"/>
  <c r="H191" i="2" s="1"/>
  <c r="N191" i="2"/>
  <c r="M191" i="2"/>
  <c r="L191" i="2"/>
  <c r="K191" i="2"/>
  <c r="J191" i="2"/>
  <c r="I191" i="2"/>
  <c r="G31" i="2"/>
  <c r="H31" i="2" s="1"/>
  <c r="N31" i="2"/>
  <c r="M31" i="2"/>
  <c r="L31" i="2"/>
  <c r="K31" i="2"/>
  <c r="J31" i="2"/>
  <c r="I31" i="2"/>
  <c r="G2432" i="2"/>
  <c r="H2432" i="2" s="1"/>
  <c r="N2432" i="2"/>
  <c r="M2432" i="2"/>
  <c r="L2432" i="2"/>
  <c r="J2432" i="2"/>
  <c r="K2432" i="2"/>
  <c r="G2272" i="2"/>
  <c r="H2272" i="2" s="1"/>
  <c r="N2272" i="2"/>
  <c r="M2272" i="2"/>
  <c r="L2272" i="2"/>
  <c r="K2272" i="2"/>
  <c r="J2272" i="2"/>
  <c r="G2112" i="2"/>
  <c r="H2112" i="2" s="1"/>
  <c r="N2112" i="2"/>
  <c r="M2112" i="2"/>
  <c r="L2112" i="2"/>
  <c r="K2112" i="2"/>
  <c r="J2112" i="2"/>
  <c r="G1912" i="2"/>
  <c r="H1912" i="2" s="1"/>
  <c r="N1912" i="2"/>
  <c r="M1912" i="2"/>
  <c r="L1912" i="2"/>
  <c r="K1912" i="2"/>
  <c r="J1912" i="2"/>
  <c r="G1792" i="2"/>
  <c r="H1792" i="2" s="1"/>
  <c r="N1792" i="2"/>
  <c r="M1792" i="2"/>
  <c r="L1792" i="2"/>
  <c r="K1792" i="2"/>
  <c r="J1792" i="2"/>
  <c r="G1632" i="2"/>
  <c r="H1632" i="2" s="1"/>
  <c r="N1632" i="2"/>
  <c r="M1632" i="2"/>
  <c r="L1632" i="2"/>
  <c r="K1632" i="2"/>
  <c r="J1632" i="2"/>
  <c r="G1472" i="2"/>
  <c r="H1472" i="2" s="1"/>
  <c r="N1472" i="2"/>
  <c r="M1472" i="2"/>
  <c r="L1472" i="2"/>
  <c r="K1472" i="2"/>
  <c r="J1472" i="2"/>
  <c r="G1312" i="2"/>
  <c r="H1312" i="2" s="1"/>
  <c r="N1312" i="2"/>
  <c r="M1312" i="2"/>
  <c r="L1312" i="2"/>
  <c r="K1312" i="2"/>
  <c r="J1312" i="2"/>
  <c r="G1112" i="2"/>
  <c r="H1112" i="2" s="1"/>
  <c r="N1112" i="2"/>
  <c r="M1112" i="2"/>
  <c r="L1112" i="2"/>
  <c r="K1112" i="2"/>
  <c r="J1112" i="2"/>
  <c r="G952" i="2"/>
  <c r="H952" i="2" s="1"/>
  <c r="N952" i="2"/>
  <c r="M952" i="2"/>
  <c r="L952" i="2"/>
  <c r="K952" i="2"/>
  <c r="J952" i="2"/>
  <c r="G792" i="2"/>
  <c r="H792" i="2" s="1"/>
  <c r="N792" i="2"/>
  <c r="M792" i="2"/>
  <c r="L792" i="2"/>
  <c r="K792" i="2"/>
  <c r="J792" i="2"/>
  <c r="G632" i="2"/>
  <c r="H632" i="2" s="1"/>
  <c r="N632" i="2"/>
  <c r="M632" i="2"/>
  <c r="L632" i="2"/>
  <c r="K632" i="2"/>
  <c r="J632" i="2"/>
  <c r="G472" i="2"/>
  <c r="H472" i="2" s="1"/>
  <c r="N472" i="2"/>
  <c r="M472" i="2"/>
  <c r="L472" i="2"/>
  <c r="K472" i="2"/>
  <c r="J472" i="2"/>
  <c r="G312" i="2"/>
  <c r="H312" i="2" s="1"/>
  <c r="N312" i="2"/>
  <c r="M312" i="2"/>
  <c r="L312" i="2"/>
  <c r="K312" i="2"/>
  <c r="J312" i="2"/>
  <c r="G152" i="2"/>
  <c r="H152" i="2" s="1"/>
  <c r="N152" i="2"/>
  <c r="M152" i="2"/>
  <c r="L152" i="2"/>
  <c r="K152" i="2"/>
  <c r="J152" i="2"/>
  <c r="G1272" i="2"/>
  <c r="H1272" i="2" s="1"/>
  <c r="N1272" i="2"/>
  <c r="M1272" i="2"/>
  <c r="L1272" i="2"/>
  <c r="K1272" i="2"/>
  <c r="J1272" i="2"/>
  <c r="G2393" i="2"/>
  <c r="H2393" i="2" s="1"/>
  <c r="N2393" i="2"/>
  <c r="L2393" i="2"/>
  <c r="M2393" i="2"/>
  <c r="K2393" i="2"/>
  <c r="G2233" i="2"/>
  <c r="H2233" i="2" s="1"/>
  <c r="N2233" i="2"/>
  <c r="L2233" i="2"/>
  <c r="M2233" i="2"/>
  <c r="K2233" i="2"/>
  <c r="G2073" i="2"/>
  <c r="H2073" i="2" s="1"/>
  <c r="N2073" i="2"/>
  <c r="M2073" i="2"/>
  <c r="L2073" i="2"/>
  <c r="K2073" i="2"/>
  <c r="J2073" i="2"/>
  <c r="G1873" i="2"/>
  <c r="H1873" i="2" s="1"/>
  <c r="N1873" i="2"/>
  <c r="M1873" i="2"/>
  <c r="L1873" i="2"/>
  <c r="K1873" i="2"/>
  <c r="J1873" i="2"/>
  <c r="G1753" i="2"/>
  <c r="H1753" i="2" s="1"/>
  <c r="N1753" i="2"/>
  <c r="M1753" i="2"/>
  <c r="L1753" i="2"/>
  <c r="K1753" i="2"/>
  <c r="J1753" i="2"/>
  <c r="G1593" i="2"/>
  <c r="H1593" i="2" s="1"/>
  <c r="N1593" i="2"/>
  <c r="M1593" i="2"/>
  <c r="L1593" i="2"/>
  <c r="K1593" i="2"/>
  <c r="J1593" i="2"/>
  <c r="G1433" i="2"/>
  <c r="H1433" i="2" s="1"/>
  <c r="N1433" i="2"/>
  <c r="M1433" i="2"/>
  <c r="L1433" i="2"/>
  <c r="K1433" i="2"/>
  <c r="J1433" i="2"/>
  <c r="G1233" i="2"/>
  <c r="H1233" i="2" s="1"/>
  <c r="N1233" i="2"/>
  <c r="M1233" i="2"/>
  <c r="L1233" i="2"/>
  <c r="K1233" i="2"/>
  <c r="J1233" i="2"/>
  <c r="G1073" i="2"/>
  <c r="H1073" i="2" s="1"/>
  <c r="N1073" i="2"/>
  <c r="M1073" i="2"/>
  <c r="L1073" i="2"/>
  <c r="K1073" i="2"/>
  <c r="J1073" i="2"/>
  <c r="G913" i="2"/>
  <c r="H913" i="2" s="1"/>
  <c r="N913" i="2"/>
  <c r="M913" i="2"/>
  <c r="L913" i="2"/>
  <c r="K913" i="2"/>
  <c r="J913" i="2"/>
  <c r="G753" i="2"/>
  <c r="H753" i="2" s="1"/>
  <c r="N753" i="2"/>
  <c r="M753" i="2"/>
  <c r="L753" i="2"/>
  <c r="K753" i="2"/>
  <c r="J753" i="2"/>
  <c r="G593" i="2"/>
  <c r="H593" i="2" s="1"/>
  <c r="N593" i="2"/>
  <c r="M593" i="2"/>
  <c r="L593" i="2"/>
  <c r="K593" i="2"/>
  <c r="J593" i="2"/>
  <c r="G433" i="2"/>
  <c r="H433" i="2" s="1"/>
  <c r="N433" i="2"/>
  <c r="M433" i="2"/>
  <c r="L433" i="2"/>
  <c r="K433" i="2"/>
  <c r="J433" i="2"/>
  <c r="G273" i="2"/>
  <c r="H273" i="2" s="1"/>
  <c r="N273" i="2"/>
  <c r="M273" i="2"/>
  <c r="L273" i="2"/>
  <c r="K273" i="2"/>
  <c r="J273" i="2"/>
  <c r="G113" i="2"/>
  <c r="H113" i="2" s="1"/>
  <c r="N113" i="2"/>
  <c r="M113" i="2"/>
  <c r="L113" i="2"/>
  <c r="K113" i="2"/>
  <c r="J113" i="2"/>
  <c r="G2514" i="2"/>
  <c r="H2514" i="2" s="1"/>
  <c r="N2514" i="2"/>
  <c r="M2514" i="2"/>
  <c r="L2514" i="2"/>
  <c r="K2514" i="2"/>
  <c r="G2354" i="2"/>
  <c r="H2354" i="2" s="1"/>
  <c r="N2354" i="2"/>
  <c r="M2354" i="2"/>
  <c r="L2354" i="2"/>
  <c r="K2354" i="2"/>
  <c r="G2194" i="2"/>
  <c r="H2194" i="2" s="1"/>
  <c r="N2194" i="2"/>
  <c r="M2194" i="2"/>
  <c r="K2194" i="2"/>
  <c r="L2194" i="2"/>
  <c r="J2194" i="2"/>
  <c r="G1994" i="2"/>
  <c r="H1994" i="2" s="1"/>
  <c r="N1994" i="2"/>
  <c r="M1994" i="2"/>
  <c r="K1994" i="2"/>
  <c r="L1994" i="2"/>
  <c r="J1994" i="2"/>
  <c r="G1834" i="2"/>
  <c r="H1834" i="2" s="1"/>
  <c r="N1834" i="2"/>
  <c r="M1834" i="2"/>
  <c r="K1834" i="2"/>
  <c r="L1834" i="2"/>
  <c r="J1834" i="2"/>
  <c r="G1714" i="2"/>
  <c r="H1714" i="2" s="1"/>
  <c r="N1714" i="2"/>
  <c r="M1714" i="2"/>
  <c r="L1714" i="2"/>
  <c r="K1714" i="2"/>
  <c r="J1714" i="2"/>
  <c r="G1554" i="2"/>
  <c r="H1554" i="2" s="1"/>
  <c r="N1554" i="2"/>
  <c r="M1554" i="2"/>
  <c r="L1554" i="2"/>
  <c r="K1554" i="2"/>
  <c r="J1554" i="2"/>
  <c r="G1394" i="2"/>
  <c r="H1394" i="2" s="1"/>
  <c r="N1394" i="2"/>
  <c r="M1394" i="2"/>
  <c r="L1394" i="2"/>
  <c r="K1394" i="2"/>
  <c r="J1394" i="2"/>
  <c r="G1194" i="2"/>
  <c r="H1194" i="2" s="1"/>
  <c r="N1194" i="2"/>
  <c r="M1194" i="2"/>
  <c r="L1194" i="2"/>
  <c r="K1194" i="2"/>
  <c r="J1194" i="2"/>
  <c r="G1034" i="2"/>
  <c r="H1034" i="2" s="1"/>
  <c r="N1034" i="2"/>
  <c r="M1034" i="2"/>
  <c r="L1034" i="2"/>
  <c r="K1034" i="2"/>
  <c r="J1034" i="2"/>
  <c r="G874" i="2"/>
  <c r="H874" i="2" s="1"/>
  <c r="N874" i="2"/>
  <c r="M874" i="2"/>
  <c r="L874" i="2"/>
  <c r="K874" i="2"/>
  <c r="J874" i="2"/>
  <c r="G714" i="2"/>
  <c r="H714" i="2" s="1"/>
  <c r="N714" i="2"/>
  <c r="M714" i="2"/>
  <c r="L714" i="2"/>
  <c r="K714" i="2"/>
  <c r="J714" i="2"/>
  <c r="G554" i="2"/>
  <c r="H554" i="2" s="1"/>
  <c r="N554" i="2"/>
  <c r="M554" i="2"/>
  <c r="L554" i="2"/>
  <c r="K554" i="2"/>
  <c r="J554" i="2"/>
  <c r="G394" i="2"/>
  <c r="H394" i="2" s="1"/>
  <c r="N394" i="2"/>
  <c r="M394" i="2"/>
  <c r="L394" i="2"/>
  <c r="K394" i="2"/>
  <c r="J394" i="2"/>
  <c r="G234" i="2"/>
  <c r="H234" i="2" s="1"/>
  <c r="N234" i="2"/>
  <c r="M234" i="2"/>
  <c r="L234" i="2"/>
  <c r="K234" i="2"/>
  <c r="J234" i="2"/>
  <c r="I234" i="2"/>
  <c r="G74" i="2"/>
  <c r="H74" i="2" s="1"/>
  <c r="N74" i="2"/>
  <c r="M74" i="2"/>
  <c r="L74" i="2"/>
  <c r="K74" i="2"/>
  <c r="J74" i="2"/>
  <c r="I74" i="2"/>
  <c r="G2475" i="2"/>
  <c r="H2475" i="2" s="1"/>
  <c r="N2475" i="2"/>
  <c r="M2475" i="2"/>
  <c r="L2475" i="2"/>
  <c r="J2475" i="2"/>
  <c r="K2475" i="2"/>
  <c r="G2315" i="2"/>
  <c r="H2315" i="2" s="1"/>
  <c r="N2315" i="2"/>
  <c r="M2315" i="2"/>
  <c r="L2315" i="2"/>
  <c r="J2315" i="2"/>
  <c r="K2315" i="2"/>
  <c r="G2155" i="2"/>
  <c r="H2155" i="2" s="1"/>
  <c r="N2155" i="2"/>
  <c r="M2155" i="2"/>
  <c r="K2155" i="2"/>
  <c r="L2155" i="2"/>
  <c r="J2155" i="2"/>
  <c r="G1955" i="2"/>
  <c r="H1955" i="2" s="1"/>
  <c r="N1955" i="2"/>
  <c r="M1955" i="2"/>
  <c r="K1955" i="2"/>
  <c r="L1955" i="2"/>
  <c r="J1955" i="2"/>
  <c r="G2035" i="2"/>
  <c r="H2035" i="2" s="1"/>
  <c r="N2035" i="2"/>
  <c r="M2035" i="2"/>
  <c r="K2035" i="2"/>
  <c r="L2035" i="2"/>
  <c r="J2035" i="2"/>
  <c r="G1675" i="2"/>
  <c r="H1675" i="2" s="1"/>
  <c r="N1675" i="2"/>
  <c r="M1675" i="2"/>
  <c r="L1675" i="2"/>
  <c r="K1675" i="2"/>
  <c r="J1675" i="2"/>
  <c r="G1515" i="2"/>
  <c r="H1515" i="2" s="1"/>
  <c r="N1515" i="2"/>
  <c r="M1515" i="2"/>
  <c r="L1515" i="2"/>
  <c r="K1515" i="2"/>
  <c r="J1515" i="2"/>
  <c r="G1355" i="2"/>
  <c r="H1355" i="2" s="1"/>
  <c r="N1355" i="2"/>
  <c r="M1355" i="2"/>
  <c r="L1355" i="2"/>
  <c r="K1355" i="2"/>
  <c r="J1355" i="2"/>
  <c r="G1155" i="2"/>
  <c r="H1155" i="2" s="1"/>
  <c r="N1155" i="2"/>
  <c r="M1155" i="2"/>
  <c r="L1155" i="2"/>
  <c r="K1155" i="2"/>
  <c r="J1155" i="2"/>
  <c r="G995" i="2"/>
  <c r="H995" i="2" s="1"/>
  <c r="N995" i="2"/>
  <c r="M995" i="2"/>
  <c r="L995" i="2"/>
  <c r="K995" i="2"/>
  <c r="J995" i="2"/>
  <c r="G835" i="2"/>
  <c r="H835" i="2" s="1"/>
  <c r="N835" i="2"/>
  <c r="M835" i="2"/>
  <c r="L835" i="2"/>
  <c r="K835" i="2"/>
  <c r="J835" i="2"/>
  <c r="G675" i="2"/>
  <c r="H675" i="2" s="1"/>
  <c r="N675" i="2"/>
  <c r="M675" i="2"/>
  <c r="L675" i="2"/>
  <c r="K675" i="2"/>
  <c r="J675" i="2"/>
  <c r="G515" i="2"/>
  <c r="H515" i="2" s="1"/>
  <c r="N515" i="2"/>
  <c r="M515" i="2"/>
  <c r="L515" i="2"/>
  <c r="K515" i="2"/>
  <c r="J515" i="2"/>
  <c r="G355" i="2"/>
  <c r="H355" i="2" s="1"/>
  <c r="N355" i="2"/>
  <c r="M355" i="2"/>
  <c r="L355" i="2"/>
  <c r="K355" i="2"/>
  <c r="J355" i="2"/>
  <c r="G195" i="2"/>
  <c r="H195" i="2" s="1"/>
  <c r="N195" i="2"/>
  <c r="M195" i="2"/>
  <c r="L195" i="2"/>
  <c r="K195" i="2"/>
  <c r="J195" i="2"/>
  <c r="I195" i="2"/>
  <c r="G35" i="2"/>
  <c r="H35" i="2" s="1"/>
  <c r="N35" i="2"/>
  <c r="M35" i="2"/>
  <c r="L35" i="2"/>
  <c r="K35" i="2"/>
  <c r="J35" i="2"/>
  <c r="I35" i="2"/>
  <c r="G2436" i="2"/>
  <c r="H2436" i="2" s="1"/>
  <c r="N2436" i="2"/>
  <c r="M2436" i="2"/>
  <c r="L2436" i="2"/>
  <c r="J2436" i="2"/>
  <c r="K2436" i="2"/>
  <c r="G2276" i="2"/>
  <c r="H2276" i="2" s="1"/>
  <c r="N2276" i="2"/>
  <c r="M2276" i="2"/>
  <c r="L2276" i="2"/>
  <c r="K2276" i="2"/>
  <c r="J2276" i="2"/>
  <c r="G2116" i="2"/>
  <c r="H2116" i="2" s="1"/>
  <c r="N2116" i="2"/>
  <c r="M2116" i="2"/>
  <c r="L2116" i="2"/>
  <c r="K2116" i="2"/>
  <c r="J2116" i="2"/>
  <c r="G1916" i="2"/>
  <c r="H1916" i="2" s="1"/>
  <c r="N1916" i="2"/>
  <c r="M1916" i="2"/>
  <c r="L1916" i="2"/>
  <c r="K1916" i="2"/>
  <c r="J1916" i="2"/>
  <c r="G1796" i="2"/>
  <c r="H1796" i="2" s="1"/>
  <c r="N1796" i="2"/>
  <c r="M1796" i="2"/>
  <c r="L1796" i="2"/>
  <c r="K1796" i="2"/>
  <c r="J1796" i="2"/>
  <c r="G1636" i="2"/>
  <c r="H1636" i="2" s="1"/>
  <c r="N1636" i="2"/>
  <c r="M1636" i="2"/>
  <c r="L1636" i="2"/>
  <c r="K1636" i="2"/>
  <c r="J1636" i="2"/>
  <c r="G1476" i="2"/>
  <c r="H1476" i="2" s="1"/>
  <c r="N1476" i="2"/>
  <c r="M1476" i="2"/>
  <c r="L1476" i="2"/>
  <c r="K1476" i="2"/>
  <c r="J1476" i="2"/>
  <c r="G1316" i="2"/>
  <c r="H1316" i="2" s="1"/>
  <c r="N1316" i="2"/>
  <c r="M1316" i="2"/>
  <c r="L1316" i="2"/>
  <c r="K1316" i="2"/>
  <c r="J1316" i="2"/>
  <c r="G1116" i="2"/>
  <c r="H1116" i="2" s="1"/>
  <c r="N1116" i="2"/>
  <c r="M1116" i="2"/>
  <c r="L1116" i="2"/>
  <c r="K1116" i="2"/>
  <c r="J1116" i="2"/>
  <c r="G956" i="2"/>
  <c r="H956" i="2" s="1"/>
  <c r="N956" i="2"/>
  <c r="M956" i="2"/>
  <c r="L956" i="2"/>
  <c r="K956" i="2"/>
  <c r="J956" i="2"/>
  <c r="G796" i="2"/>
  <c r="H796" i="2" s="1"/>
  <c r="N796" i="2"/>
  <c r="M796" i="2"/>
  <c r="L796" i="2"/>
  <c r="K796" i="2"/>
  <c r="J796" i="2"/>
  <c r="G636" i="2"/>
  <c r="H636" i="2" s="1"/>
  <c r="N636" i="2"/>
  <c r="M636" i="2"/>
  <c r="L636" i="2"/>
  <c r="K636" i="2"/>
  <c r="J636" i="2"/>
  <c r="G476" i="2"/>
  <c r="H476" i="2" s="1"/>
  <c r="N476" i="2"/>
  <c r="M476" i="2"/>
  <c r="L476" i="2"/>
  <c r="K476" i="2"/>
  <c r="J476" i="2"/>
  <c r="G316" i="2"/>
  <c r="H316" i="2" s="1"/>
  <c r="N316" i="2"/>
  <c r="M316" i="2"/>
  <c r="L316" i="2"/>
  <c r="K316" i="2"/>
  <c r="J316" i="2"/>
  <c r="G156" i="2"/>
  <c r="H156" i="2" s="1"/>
  <c r="N156" i="2"/>
  <c r="M156" i="2"/>
  <c r="L156" i="2"/>
  <c r="K156" i="2"/>
  <c r="J156" i="2"/>
  <c r="G1276" i="2"/>
  <c r="H1276" i="2" s="1"/>
  <c r="N1276" i="2"/>
  <c r="M1276" i="2"/>
  <c r="L1276" i="2"/>
  <c r="K1276" i="2"/>
  <c r="J1276" i="2"/>
  <c r="G2397" i="2"/>
  <c r="H2397" i="2" s="1"/>
  <c r="N2397" i="2"/>
  <c r="M2397" i="2"/>
  <c r="L2397" i="2"/>
  <c r="K2397" i="2"/>
  <c r="G2237" i="2"/>
  <c r="H2237" i="2" s="1"/>
  <c r="N2237" i="2"/>
  <c r="M2237" i="2"/>
  <c r="L2237" i="2"/>
  <c r="K2237" i="2"/>
  <c r="G2077" i="2"/>
  <c r="H2077" i="2" s="1"/>
  <c r="N2077" i="2"/>
  <c r="M2077" i="2"/>
  <c r="L2077" i="2"/>
  <c r="K2077" i="2"/>
  <c r="J2077" i="2"/>
  <c r="G1877" i="2"/>
  <c r="H1877" i="2" s="1"/>
  <c r="N1877" i="2"/>
  <c r="M1877" i="2"/>
  <c r="L1877" i="2"/>
  <c r="K1877" i="2"/>
  <c r="J1877" i="2"/>
  <c r="G1757" i="2"/>
  <c r="H1757" i="2" s="1"/>
  <c r="N1757" i="2"/>
  <c r="M1757" i="2"/>
  <c r="L1757" i="2"/>
  <c r="K1757" i="2"/>
  <c r="J1757" i="2"/>
  <c r="G1597" i="2"/>
  <c r="H1597" i="2" s="1"/>
  <c r="N1597" i="2"/>
  <c r="M1597" i="2"/>
  <c r="L1597" i="2"/>
  <c r="K1597" i="2"/>
  <c r="J1597" i="2"/>
  <c r="G1437" i="2"/>
  <c r="H1437" i="2" s="1"/>
  <c r="N1437" i="2"/>
  <c r="M1437" i="2"/>
  <c r="L1437" i="2"/>
  <c r="K1437" i="2"/>
  <c r="J1437" i="2"/>
  <c r="G1237" i="2"/>
  <c r="H1237" i="2" s="1"/>
  <c r="N1237" i="2"/>
  <c r="M1237" i="2"/>
  <c r="L1237" i="2"/>
  <c r="K1237" i="2"/>
  <c r="J1237" i="2"/>
  <c r="G1077" i="2"/>
  <c r="H1077" i="2" s="1"/>
  <c r="N1077" i="2"/>
  <c r="M1077" i="2"/>
  <c r="L1077" i="2"/>
  <c r="K1077" i="2"/>
  <c r="J1077" i="2"/>
  <c r="G917" i="2"/>
  <c r="H917" i="2" s="1"/>
  <c r="N917" i="2"/>
  <c r="M917" i="2"/>
  <c r="L917" i="2"/>
  <c r="K917" i="2"/>
  <c r="J917" i="2"/>
  <c r="G757" i="2"/>
  <c r="H757" i="2" s="1"/>
  <c r="N757" i="2"/>
  <c r="M757" i="2"/>
  <c r="L757" i="2"/>
  <c r="K757" i="2"/>
  <c r="J757" i="2"/>
  <c r="G597" i="2"/>
  <c r="H597" i="2" s="1"/>
  <c r="N597" i="2"/>
  <c r="M597" i="2"/>
  <c r="L597" i="2"/>
  <c r="K597" i="2"/>
  <c r="J597" i="2"/>
  <c r="G437" i="2"/>
  <c r="H437" i="2" s="1"/>
  <c r="N437" i="2"/>
  <c r="M437" i="2"/>
  <c r="L437" i="2"/>
  <c r="K437" i="2"/>
  <c r="J437" i="2"/>
  <c r="G277" i="2"/>
  <c r="H277" i="2" s="1"/>
  <c r="N277" i="2"/>
  <c r="M277" i="2"/>
  <c r="L277" i="2"/>
  <c r="K277" i="2"/>
  <c r="J277" i="2"/>
  <c r="G117" i="2"/>
  <c r="H117" i="2" s="1"/>
  <c r="N117" i="2"/>
  <c r="M117" i="2"/>
  <c r="L117" i="2"/>
  <c r="K117" i="2"/>
  <c r="J117" i="2"/>
  <c r="G2518" i="2"/>
  <c r="H2518" i="2" s="1"/>
  <c r="N2518" i="2"/>
  <c r="M2518" i="2"/>
  <c r="L2518" i="2"/>
  <c r="K2518" i="2"/>
  <c r="G2358" i="2"/>
  <c r="H2358" i="2" s="1"/>
  <c r="N2358" i="2"/>
  <c r="M2358" i="2"/>
  <c r="L2358" i="2"/>
  <c r="K2358" i="2"/>
  <c r="G2198" i="2"/>
  <c r="H2198" i="2" s="1"/>
  <c r="N2198" i="2"/>
  <c r="M2198" i="2"/>
  <c r="L2198" i="2"/>
  <c r="K2198" i="2"/>
  <c r="J2198" i="2"/>
  <c r="G1998" i="2"/>
  <c r="H1998" i="2" s="1"/>
  <c r="N1998" i="2"/>
  <c r="M1998" i="2"/>
  <c r="L1998" i="2"/>
  <c r="K1998" i="2"/>
  <c r="J1998" i="2"/>
  <c r="G1838" i="2"/>
  <c r="H1838" i="2" s="1"/>
  <c r="N1838" i="2"/>
  <c r="M1838" i="2"/>
  <c r="L1838" i="2"/>
  <c r="K1838" i="2"/>
  <c r="J1838" i="2"/>
  <c r="G1718" i="2"/>
  <c r="H1718" i="2" s="1"/>
  <c r="N1718" i="2"/>
  <c r="M1718" i="2"/>
  <c r="L1718" i="2"/>
  <c r="K1718" i="2"/>
  <c r="J1718" i="2"/>
  <c r="G1558" i="2"/>
  <c r="H1558" i="2" s="1"/>
  <c r="N1558" i="2"/>
  <c r="M1558" i="2"/>
  <c r="L1558" i="2"/>
  <c r="K1558" i="2"/>
  <c r="J1558" i="2"/>
  <c r="G1398" i="2"/>
  <c r="H1398" i="2" s="1"/>
  <c r="N1398" i="2"/>
  <c r="M1398" i="2"/>
  <c r="L1398" i="2"/>
  <c r="K1398" i="2"/>
  <c r="J1398" i="2"/>
  <c r="G1198" i="2"/>
  <c r="H1198" i="2" s="1"/>
  <c r="N1198" i="2"/>
  <c r="M1198" i="2"/>
  <c r="L1198" i="2"/>
  <c r="K1198" i="2"/>
  <c r="J1198" i="2"/>
  <c r="G1038" i="2"/>
  <c r="H1038" i="2" s="1"/>
  <c r="N1038" i="2"/>
  <c r="M1038" i="2"/>
  <c r="L1038" i="2"/>
  <c r="K1038" i="2"/>
  <c r="J1038" i="2"/>
  <c r="G878" i="2"/>
  <c r="H878" i="2" s="1"/>
  <c r="N878" i="2"/>
  <c r="M878" i="2"/>
  <c r="L878" i="2"/>
  <c r="K878" i="2"/>
  <c r="J878" i="2"/>
  <c r="G718" i="2"/>
  <c r="H718" i="2" s="1"/>
  <c r="N718" i="2"/>
  <c r="M718" i="2"/>
  <c r="L718" i="2"/>
  <c r="K718" i="2"/>
  <c r="J718" i="2"/>
  <c r="G558" i="2"/>
  <c r="H558" i="2" s="1"/>
  <c r="N558" i="2"/>
  <c r="M558" i="2"/>
  <c r="L558" i="2"/>
  <c r="K558" i="2"/>
  <c r="J558" i="2"/>
  <c r="G398" i="2"/>
  <c r="H398" i="2" s="1"/>
  <c r="N398" i="2"/>
  <c r="M398" i="2"/>
  <c r="L398" i="2"/>
  <c r="K398" i="2"/>
  <c r="J398" i="2"/>
  <c r="G238" i="2"/>
  <c r="H238" i="2" s="1"/>
  <c r="N238" i="2"/>
  <c r="M238" i="2"/>
  <c r="L238" i="2"/>
  <c r="K238" i="2"/>
  <c r="J238" i="2"/>
  <c r="I238" i="2"/>
  <c r="G78" i="2"/>
  <c r="H78" i="2" s="1"/>
  <c r="N78" i="2"/>
  <c r="M78" i="2"/>
  <c r="L78" i="2"/>
  <c r="K78" i="2"/>
  <c r="J78" i="2"/>
  <c r="I78" i="2"/>
  <c r="G2479" i="2"/>
  <c r="H2479" i="2" s="1"/>
  <c r="N2479" i="2"/>
  <c r="M2479" i="2"/>
  <c r="L2479" i="2"/>
  <c r="J2479" i="2"/>
  <c r="K2479" i="2"/>
  <c r="G2319" i="2"/>
  <c r="H2319" i="2" s="1"/>
  <c r="N2319" i="2"/>
  <c r="M2319" i="2"/>
  <c r="L2319" i="2"/>
  <c r="J2319" i="2"/>
  <c r="K2319" i="2"/>
  <c r="G2159" i="2"/>
  <c r="H2159" i="2" s="1"/>
  <c r="N2159" i="2"/>
  <c r="M2159" i="2"/>
  <c r="L2159" i="2"/>
  <c r="K2159" i="2"/>
  <c r="J2159" i="2"/>
  <c r="G1959" i="2"/>
  <c r="H1959" i="2" s="1"/>
  <c r="N1959" i="2"/>
  <c r="M1959" i="2"/>
  <c r="L1959" i="2"/>
  <c r="K1959" i="2"/>
  <c r="J1959" i="2"/>
  <c r="G2039" i="2"/>
  <c r="H2039" i="2" s="1"/>
  <c r="N2039" i="2"/>
  <c r="M2039" i="2"/>
  <c r="L2039" i="2"/>
  <c r="K2039" i="2"/>
  <c r="J2039" i="2"/>
  <c r="G1679" i="2"/>
  <c r="H1679" i="2" s="1"/>
  <c r="N1679" i="2"/>
  <c r="M1679" i="2"/>
  <c r="L1679" i="2"/>
  <c r="K1679" i="2"/>
  <c r="J1679" i="2"/>
  <c r="G1519" i="2"/>
  <c r="H1519" i="2" s="1"/>
  <c r="N1519" i="2"/>
  <c r="M1519" i="2"/>
  <c r="L1519" i="2"/>
  <c r="K1519" i="2"/>
  <c r="J1519" i="2"/>
  <c r="G1359" i="2"/>
  <c r="H1359" i="2" s="1"/>
  <c r="N1359" i="2"/>
  <c r="M1359" i="2"/>
  <c r="L1359" i="2"/>
  <c r="K1359" i="2"/>
  <c r="J1359" i="2"/>
  <c r="G1159" i="2"/>
  <c r="H1159" i="2" s="1"/>
  <c r="N1159" i="2"/>
  <c r="M1159" i="2"/>
  <c r="L1159" i="2"/>
  <c r="K1159" i="2"/>
  <c r="J1159" i="2"/>
  <c r="G999" i="2"/>
  <c r="H999" i="2" s="1"/>
  <c r="N999" i="2"/>
  <c r="M999" i="2"/>
  <c r="L999" i="2"/>
  <c r="K999" i="2"/>
  <c r="J999" i="2"/>
  <c r="G839" i="2"/>
  <c r="H839" i="2" s="1"/>
  <c r="N839" i="2"/>
  <c r="M839" i="2"/>
  <c r="L839" i="2"/>
  <c r="K839" i="2"/>
  <c r="J839" i="2"/>
  <c r="G679" i="2"/>
  <c r="H679" i="2" s="1"/>
  <c r="N679" i="2"/>
  <c r="M679" i="2"/>
  <c r="L679" i="2"/>
  <c r="K679" i="2"/>
  <c r="J679" i="2"/>
  <c r="G519" i="2"/>
  <c r="H519" i="2" s="1"/>
  <c r="N519" i="2"/>
  <c r="M519" i="2"/>
  <c r="L519" i="2"/>
  <c r="K519" i="2"/>
  <c r="J519" i="2"/>
  <c r="G359" i="2"/>
  <c r="H359" i="2" s="1"/>
  <c r="N359" i="2"/>
  <c r="M359" i="2"/>
  <c r="L359" i="2"/>
  <c r="K359" i="2"/>
  <c r="J359" i="2"/>
  <c r="G199" i="2"/>
  <c r="H199" i="2" s="1"/>
  <c r="N199" i="2"/>
  <c r="M199" i="2"/>
  <c r="L199" i="2"/>
  <c r="K199" i="2"/>
  <c r="J199" i="2"/>
  <c r="I199" i="2"/>
  <c r="G39" i="2"/>
  <c r="H39" i="2" s="1"/>
  <c r="N39" i="2"/>
  <c r="M39" i="2"/>
  <c r="L39" i="2"/>
  <c r="K39" i="2"/>
  <c r="J39" i="2"/>
  <c r="I39" i="2"/>
  <c r="G2440" i="2"/>
  <c r="H2440" i="2" s="1"/>
  <c r="N2440" i="2"/>
  <c r="M2440" i="2"/>
  <c r="L2440" i="2"/>
  <c r="J2440" i="2"/>
  <c r="K2440" i="2"/>
  <c r="G2280" i="2"/>
  <c r="H2280" i="2" s="1"/>
  <c r="N2280" i="2"/>
  <c r="M2280" i="2"/>
  <c r="L2280" i="2"/>
  <c r="K2280" i="2"/>
  <c r="J2280" i="2"/>
  <c r="G2120" i="2"/>
  <c r="H2120" i="2" s="1"/>
  <c r="N2120" i="2"/>
  <c r="M2120" i="2"/>
  <c r="L2120" i="2"/>
  <c r="K2120" i="2"/>
  <c r="J2120" i="2"/>
  <c r="G1920" i="2"/>
  <c r="H1920" i="2" s="1"/>
  <c r="N1920" i="2"/>
  <c r="M1920" i="2"/>
  <c r="L1920" i="2"/>
  <c r="K1920" i="2"/>
  <c r="J1920" i="2"/>
  <c r="G1800" i="2"/>
  <c r="H1800" i="2" s="1"/>
  <c r="N1800" i="2"/>
  <c r="M1800" i="2"/>
  <c r="L1800" i="2"/>
  <c r="K1800" i="2"/>
  <c r="J1800" i="2"/>
  <c r="G1640" i="2"/>
  <c r="H1640" i="2" s="1"/>
  <c r="N1640" i="2"/>
  <c r="M1640" i="2"/>
  <c r="L1640" i="2"/>
  <c r="K1640" i="2"/>
  <c r="J1640" i="2"/>
  <c r="G1480" i="2"/>
  <c r="H1480" i="2" s="1"/>
  <c r="N1480" i="2"/>
  <c r="M1480" i="2"/>
  <c r="L1480" i="2"/>
  <c r="K1480" i="2"/>
  <c r="J1480" i="2"/>
  <c r="G1320" i="2"/>
  <c r="H1320" i="2" s="1"/>
  <c r="N1320" i="2"/>
  <c r="M1320" i="2"/>
  <c r="L1320" i="2"/>
  <c r="K1320" i="2"/>
  <c r="J1320" i="2"/>
  <c r="G1120" i="2"/>
  <c r="H1120" i="2" s="1"/>
  <c r="N1120" i="2"/>
  <c r="M1120" i="2"/>
  <c r="L1120" i="2"/>
  <c r="K1120" i="2"/>
  <c r="J1120" i="2"/>
  <c r="G960" i="2"/>
  <c r="H960" i="2" s="1"/>
  <c r="N960" i="2"/>
  <c r="M960" i="2"/>
  <c r="L960" i="2"/>
  <c r="K960" i="2"/>
  <c r="J960" i="2"/>
  <c r="G800" i="2"/>
  <c r="H800" i="2" s="1"/>
  <c r="N800" i="2"/>
  <c r="M800" i="2"/>
  <c r="L800" i="2"/>
  <c r="K800" i="2"/>
  <c r="J800" i="2"/>
  <c r="G640" i="2"/>
  <c r="H640" i="2" s="1"/>
  <c r="N640" i="2"/>
  <c r="M640" i="2"/>
  <c r="L640" i="2"/>
  <c r="K640" i="2"/>
  <c r="J640" i="2"/>
  <c r="G480" i="2"/>
  <c r="H480" i="2" s="1"/>
  <c r="N480" i="2"/>
  <c r="M480" i="2"/>
  <c r="L480" i="2"/>
  <c r="K480" i="2"/>
  <c r="J480" i="2"/>
  <c r="G320" i="2"/>
  <c r="H320" i="2" s="1"/>
  <c r="N320" i="2"/>
  <c r="M320" i="2"/>
  <c r="L320" i="2"/>
  <c r="K320" i="2"/>
  <c r="J320" i="2"/>
  <c r="G160" i="2"/>
  <c r="H160" i="2" s="1"/>
  <c r="N160" i="2"/>
  <c r="M160" i="2"/>
  <c r="L160" i="2"/>
  <c r="K160" i="2"/>
  <c r="J160" i="2"/>
  <c r="G1280" i="2"/>
  <c r="H1280" i="2" s="1"/>
  <c r="N1280" i="2"/>
  <c r="M1280" i="2"/>
  <c r="L1280" i="2"/>
  <c r="K1280" i="2"/>
  <c r="J1280" i="2"/>
  <c r="G2401" i="2"/>
  <c r="H2401" i="2" s="1"/>
  <c r="N2401" i="2"/>
  <c r="L2401" i="2"/>
  <c r="M2401" i="2"/>
  <c r="K2401" i="2"/>
  <c r="G2241" i="2"/>
  <c r="H2241" i="2" s="1"/>
  <c r="N2241" i="2"/>
  <c r="L2241" i="2"/>
  <c r="M2241" i="2"/>
  <c r="K2241" i="2"/>
  <c r="G2081" i="2"/>
  <c r="H2081" i="2" s="1"/>
  <c r="N2081" i="2"/>
  <c r="M2081" i="2"/>
  <c r="L2081" i="2"/>
  <c r="K2081" i="2"/>
  <c r="J2081" i="2"/>
  <c r="G1881" i="2"/>
  <c r="H1881" i="2" s="1"/>
  <c r="N1881" i="2"/>
  <c r="M1881" i="2"/>
  <c r="L1881" i="2"/>
  <c r="K1881" i="2"/>
  <c r="J1881" i="2"/>
  <c r="G1761" i="2"/>
  <c r="H1761" i="2" s="1"/>
  <c r="N1761" i="2"/>
  <c r="M1761" i="2"/>
  <c r="L1761" i="2"/>
  <c r="K1761" i="2"/>
  <c r="J1761" i="2"/>
  <c r="G1601" i="2"/>
  <c r="H1601" i="2" s="1"/>
  <c r="N1601" i="2"/>
  <c r="M1601" i="2"/>
  <c r="L1601" i="2"/>
  <c r="K1601" i="2"/>
  <c r="J1601" i="2"/>
  <c r="G1441" i="2"/>
  <c r="H1441" i="2" s="1"/>
  <c r="N1441" i="2"/>
  <c r="M1441" i="2"/>
  <c r="L1441" i="2"/>
  <c r="K1441" i="2"/>
  <c r="J1441" i="2"/>
  <c r="G1241" i="2"/>
  <c r="H1241" i="2" s="1"/>
  <c r="N1241" i="2"/>
  <c r="M1241" i="2"/>
  <c r="L1241" i="2"/>
  <c r="K1241" i="2"/>
  <c r="J1241" i="2"/>
  <c r="G1081" i="2"/>
  <c r="H1081" i="2" s="1"/>
  <c r="N1081" i="2"/>
  <c r="M1081" i="2"/>
  <c r="L1081" i="2"/>
  <c r="K1081" i="2"/>
  <c r="J1081" i="2"/>
  <c r="G921" i="2"/>
  <c r="H921" i="2" s="1"/>
  <c r="N921" i="2"/>
  <c r="M921" i="2"/>
  <c r="L921" i="2"/>
  <c r="K921" i="2"/>
  <c r="J921" i="2"/>
  <c r="G761" i="2"/>
  <c r="H761" i="2" s="1"/>
  <c r="N761" i="2"/>
  <c r="M761" i="2"/>
  <c r="L761" i="2"/>
  <c r="K761" i="2"/>
  <c r="J761" i="2"/>
  <c r="G601" i="2"/>
  <c r="H601" i="2" s="1"/>
  <c r="N601" i="2"/>
  <c r="M601" i="2"/>
  <c r="L601" i="2"/>
  <c r="K601" i="2"/>
  <c r="J601" i="2"/>
  <c r="G441" i="2"/>
  <c r="H441" i="2" s="1"/>
  <c r="N441" i="2"/>
  <c r="M441" i="2"/>
  <c r="L441" i="2"/>
  <c r="K441" i="2"/>
  <c r="J441" i="2"/>
  <c r="G281" i="2"/>
  <c r="H281" i="2" s="1"/>
  <c r="N281" i="2"/>
  <c r="M281" i="2"/>
  <c r="L281" i="2"/>
  <c r="K281" i="2"/>
  <c r="J281" i="2"/>
  <c r="G121" i="2"/>
  <c r="H121" i="2" s="1"/>
  <c r="N121" i="2"/>
  <c r="M121" i="2"/>
  <c r="L121" i="2"/>
  <c r="K121" i="2"/>
  <c r="J121" i="2"/>
  <c r="I3" i="2"/>
  <c r="I2518" i="2"/>
  <c r="I2514" i="2"/>
  <c r="I2510" i="2"/>
  <c r="I2506" i="2"/>
  <c r="I2502" i="2"/>
  <c r="I2498" i="2"/>
  <c r="I2494" i="2"/>
  <c r="I2490" i="2"/>
  <c r="I2486" i="2"/>
  <c r="I2482" i="2"/>
  <c r="I2478" i="2"/>
  <c r="I2474" i="2"/>
  <c r="I2470" i="2"/>
  <c r="I2466" i="2"/>
  <c r="I2462" i="2"/>
  <c r="I2458" i="2"/>
  <c r="I2454" i="2"/>
  <c r="I2450" i="2"/>
  <c r="I2446" i="2"/>
  <c r="I2442" i="2"/>
  <c r="I2438" i="2"/>
  <c r="I2434" i="2"/>
  <c r="I2430" i="2"/>
  <c r="I2426" i="2"/>
  <c r="I2422" i="2"/>
  <c r="I2418" i="2"/>
  <c r="I2414" i="2"/>
  <c r="I2410" i="2"/>
  <c r="I2406" i="2"/>
  <c r="I2402" i="2"/>
  <c r="I2398" i="2"/>
  <c r="I2394" i="2"/>
  <c r="I2390" i="2"/>
  <c r="I2386" i="2"/>
  <c r="I2382" i="2"/>
  <c r="I2378" i="2"/>
  <c r="I2374" i="2"/>
  <c r="I2370" i="2"/>
  <c r="I2366" i="2"/>
  <c r="I2362" i="2"/>
  <c r="I2358" i="2"/>
  <c r="I2354" i="2"/>
  <c r="I2350" i="2"/>
  <c r="I2346" i="2"/>
  <c r="I2342" i="2"/>
  <c r="I2338" i="2"/>
  <c r="I2334" i="2"/>
  <c r="I2330" i="2"/>
  <c r="I2326" i="2"/>
  <c r="I2322" i="2"/>
  <c r="I2318" i="2"/>
  <c r="I2314" i="2"/>
  <c r="I2310" i="2"/>
  <c r="I2306" i="2"/>
  <c r="I2302" i="2"/>
  <c r="I2298" i="2"/>
  <c r="I2294" i="2"/>
  <c r="I2290" i="2"/>
  <c r="I2286" i="2"/>
  <c r="I2282" i="2"/>
  <c r="I2278" i="2"/>
  <c r="I2274" i="2"/>
  <c r="I2270" i="2"/>
  <c r="I2266" i="2"/>
  <c r="I2262" i="2"/>
  <c r="I2258" i="2"/>
  <c r="I2254" i="2"/>
  <c r="I2250" i="2"/>
  <c r="I2246" i="2"/>
  <c r="I2242" i="2"/>
  <c r="I2238" i="2"/>
  <c r="I2234" i="2"/>
  <c r="I2230" i="2"/>
  <c r="I2226" i="2"/>
  <c r="I2222" i="2"/>
  <c r="I2218" i="2"/>
  <c r="I2214" i="2"/>
  <c r="I2210" i="2"/>
  <c r="I2206" i="2"/>
  <c r="I2202" i="2"/>
  <c r="I2198" i="2"/>
  <c r="I2194" i="2"/>
  <c r="I2190" i="2"/>
  <c r="I2186" i="2"/>
  <c r="I2182" i="2"/>
  <c r="I2178" i="2"/>
  <c r="I2174" i="2"/>
  <c r="I2170" i="2"/>
  <c r="I2166" i="2"/>
  <c r="I2162" i="2"/>
  <c r="I2158" i="2"/>
  <c r="I2154" i="2"/>
  <c r="I2150" i="2"/>
  <c r="I2146" i="2"/>
  <c r="I2142" i="2"/>
  <c r="I2138" i="2"/>
  <c r="I2134" i="2"/>
  <c r="I2130" i="2"/>
  <c r="I2126" i="2"/>
  <c r="I2122" i="2"/>
  <c r="I2118" i="2"/>
  <c r="I2114" i="2"/>
  <c r="I2110" i="2"/>
  <c r="I2106" i="2"/>
  <c r="I2102" i="2"/>
  <c r="I2098" i="2"/>
  <c r="I2094" i="2"/>
  <c r="I2090" i="2"/>
  <c r="I2086" i="2"/>
  <c r="I2082" i="2"/>
  <c r="I2078" i="2"/>
  <c r="I2074" i="2"/>
  <c r="I2070" i="2"/>
  <c r="I2066" i="2"/>
  <c r="I2062" i="2"/>
  <c r="I2058" i="2"/>
  <c r="I2054" i="2"/>
  <c r="I2050" i="2"/>
  <c r="I2046" i="2"/>
  <c r="I2042" i="2"/>
  <c r="I2038" i="2"/>
  <c r="I2034" i="2"/>
  <c r="I2030" i="2"/>
  <c r="I2026" i="2"/>
  <c r="I2022" i="2"/>
  <c r="I2018" i="2"/>
  <c r="I2014" i="2"/>
  <c r="I2010" i="2"/>
  <c r="I2006" i="2"/>
  <c r="I2002" i="2"/>
  <c r="I1998" i="2"/>
  <c r="I1994" i="2"/>
  <c r="I1990" i="2"/>
  <c r="I1986" i="2"/>
  <c r="I1982" i="2"/>
  <c r="I1978" i="2"/>
  <c r="I1974" i="2"/>
  <c r="I1970" i="2"/>
  <c r="I1966" i="2"/>
  <c r="I1962" i="2"/>
  <c r="I1958" i="2"/>
  <c r="I1954" i="2"/>
  <c r="I1950" i="2"/>
  <c r="I1946" i="2"/>
  <c r="I1942" i="2"/>
  <c r="I1938" i="2"/>
  <c r="I1934" i="2"/>
  <c r="I1930" i="2"/>
  <c r="I1926" i="2"/>
  <c r="I1922" i="2"/>
  <c r="I1918" i="2"/>
  <c r="I1914" i="2"/>
  <c r="I1910" i="2"/>
  <c r="I1906" i="2"/>
  <c r="I1902" i="2"/>
  <c r="I1898" i="2"/>
  <c r="I1894" i="2"/>
  <c r="I1890" i="2"/>
  <c r="I1886" i="2"/>
  <c r="I1882" i="2"/>
  <c r="I1878" i="2"/>
  <c r="I1874" i="2"/>
  <c r="I1870" i="2"/>
  <c r="I1866" i="2"/>
  <c r="I1862" i="2"/>
  <c r="I1858" i="2"/>
  <c r="I1854" i="2"/>
  <c r="I1850" i="2"/>
  <c r="I1846" i="2"/>
  <c r="I1842" i="2"/>
  <c r="I1838" i="2"/>
  <c r="I1834" i="2"/>
  <c r="I1830" i="2"/>
  <c r="I1826" i="2"/>
  <c r="I1822" i="2"/>
  <c r="I1818" i="2"/>
  <c r="I1814" i="2"/>
  <c r="I1810" i="2"/>
  <c r="I1806" i="2"/>
  <c r="I1802" i="2"/>
  <c r="I1798" i="2"/>
  <c r="I1794" i="2"/>
  <c r="I1790" i="2"/>
  <c r="I1786" i="2"/>
  <c r="I1782" i="2"/>
  <c r="I1778" i="2"/>
  <c r="I1774" i="2"/>
  <c r="I1770" i="2"/>
  <c r="I1766" i="2"/>
  <c r="I1762" i="2"/>
  <c r="I1758" i="2"/>
  <c r="I1754" i="2"/>
  <c r="I1750" i="2"/>
  <c r="I1746" i="2"/>
  <c r="I1742" i="2"/>
  <c r="I1738" i="2"/>
  <c r="I1734" i="2"/>
  <c r="I1730" i="2"/>
  <c r="I1726" i="2"/>
  <c r="I1722" i="2"/>
  <c r="I1718" i="2"/>
  <c r="I1714" i="2"/>
  <c r="I1710" i="2"/>
  <c r="I1706" i="2"/>
  <c r="I1702" i="2"/>
  <c r="I1698" i="2"/>
  <c r="I1694" i="2"/>
  <c r="I1690" i="2"/>
  <c r="I1686" i="2"/>
  <c r="I1682" i="2"/>
  <c r="I1678" i="2"/>
  <c r="I1674" i="2"/>
  <c r="I1670" i="2"/>
  <c r="I1666" i="2"/>
  <c r="I1662" i="2"/>
  <c r="I1658" i="2"/>
  <c r="I1654" i="2"/>
  <c r="I1650" i="2"/>
  <c r="I1646" i="2"/>
  <c r="I1642" i="2"/>
  <c r="I1638" i="2"/>
  <c r="I1634" i="2"/>
  <c r="I1630" i="2"/>
  <c r="I1626" i="2"/>
  <c r="I1622" i="2"/>
  <c r="I1618" i="2"/>
  <c r="I1614" i="2"/>
  <c r="I1610" i="2"/>
  <c r="I1606" i="2"/>
  <c r="I1602" i="2"/>
  <c r="I1598" i="2"/>
  <c r="I1594" i="2"/>
  <c r="I1590" i="2"/>
  <c r="I1586" i="2"/>
  <c r="I1582" i="2"/>
  <c r="I1578" i="2"/>
  <c r="I1574" i="2"/>
  <c r="I1570" i="2"/>
  <c r="I1566" i="2"/>
  <c r="I1562" i="2"/>
  <c r="I1558" i="2"/>
  <c r="I1554" i="2"/>
  <c r="I1550" i="2"/>
  <c r="I1546" i="2"/>
  <c r="I1542" i="2"/>
  <c r="I1538" i="2"/>
  <c r="I1534" i="2"/>
  <c r="I1530" i="2"/>
  <c r="I1526" i="2"/>
  <c r="I1522" i="2"/>
  <c r="I1518" i="2"/>
  <c r="I1514" i="2"/>
  <c r="I1510" i="2"/>
  <c r="I1506" i="2"/>
  <c r="I1502" i="2"/>
  <c r="I1498" i="2"/>
  <c r="I1494" i="2"/>
  <c r="I1490" i="2"/>
  <c r="I1486" i="2"/>
  <c r="I1482" i="2"/>
  <c r="I1478" i="2"/>
  <c r="I1474" i="2"/>
  <c r="I1470" i="2"/>
  <c r="I1466" i="2"/>
  <c r="I1462" i="2"/>
  <c r="I1458" i="2"/>
  <c r="I1454" i="2"/>
  <c r="I1450" i="2"/>
  <c r="I1446" i="2"/>
  <c r="I1442" i="2"/>
  <c r="I1438" i="2"/>
  <c r="I1434" i="2"/>
  <c r="I1430" i="2"/>
  <c r="I1426" i="2"/>
  <c r="I1422" i="2"/>
  <c r="I1418" i="2"/>
  <c r="I1414" i="2"/>
  <c r="I1410" i="2"/>
  <c r="I1406" i="2"/>
  <c r="I1402" i="2"/>
  <c r="I1398" i="2"/>
  <c r="I1394" i="2"/>
  <c r="I1390" i="2"/>
  <c r="I1386" i="2"/>
  <c r="I1382" i="2"/>
  <c r="I1378" i="2"/>
  <c r="I1374" i="2"/>
  <c r="I1370" i="2"/>
  <c r="I1366" i="2"/>
  <c r="I1362" i="2"/>
  <c r="I1358" i="2"/>
  <c r="I1354" i="2"/>
  <c r="I1350" i="2"/>
  <c r="I1346" i="2"/>
  <c r="I1342" i="2"/>
  <c r="I1338" i="2"/>
  <c r="I1334" i="2"/>
  <c r="I1330" i="2"/>
  <c r="I1326" i="2"/>
  <c r="I1322" i="2"/>
  <c r="I1318" i="2"/>
  <c r="I1314" i="2"/>
  <c r="I1310" i="2"/>
  <c r="I1306" i="2"/>
  <c r="I1302" i="2"/>
  <c r="I1298" i="2"/>
  <c r="I1294" i="2"/>
  <c r="I1290" i="2"/>
  <c r="I1286" i="2"/>
  <c r="I1282" i="2"/>
  <c r="I1278" i="2"/>
  <c r="I1274" i="2"/>
  <c r="I1270" i="2"/>
  <c r="I1266" i="2"/>
  <c r="I1262" i="2"/>
  <c r="I1258" i="2"/>
  <c r="I1254" i="2"/>
  <c r="I1250" i="2"/>
  <c r="I1246" i="2"/>
  <c r="I1242" i="2"/>
  <c r="I1238" i="2"/>
  <c r="I1234" i="2"/>
  <c r="I1230" i="2"/>
  <c r="I1226" i="2"/>
  <c r="I1222" i="2"/>
  <c r="I1218" i="2"/>
  <c r="I1214" i="2"/>
  <c r="I1210" i="2"/>
  <c r="I1206" i="2"/>
  <c r="I1202" i="2"/>
  <c r="I1198" i="2"/>
  <c r="I1194" i="2"/>
  <c r="I1190" i="2"/>
  <c r="I1186" i="2"/>
  <c r="I1182" i="2"/>
  <c r="I1178" i="2"/>
  <c r="I1174" i="2"/>
  <c r="I1170" i="2"/>
  <c r="I1166" i="2"/>
  <c r="I1162" i="2"/>
  <c r="I1158" i="2"/>
  <c r="I1154" i="2"/>
  <c r="I1150" i="2"/>
  <c r="I1146" i="2"/>
  <c r="I1142" i="2"/>
  <c r="I1138" i="2"/>
  <c r="I1134" i="2"/>
  <c r="I1130" i="2"/>
  <c r="I1126" i="2"/>
  <c r="I1122" i="2"/>
  <c r="I1118" i="2"/>
  <c r="I1114" i="2"/>
  <c r="I1110" i="2"/>
  <c r="I1106" i="2"/>
  <c r="I1102" i="2"/>
  <c r="I1098" i="2"/>
  <c r="I1094" i="2"/>
  <c r="I1090" i="2"/>
  <c r="I1086" i="2"/>
  <c r="I1082" i="2"/>
  <c r="I1078" i="2"/>
  <c r="I1074" i="2"/>
  <c r="I1070" i="2"/>
  <c r="I1066" i="2"/>
  <c r="I1062" i="2"/>
  <c r="I1058" i="2"/>
  <c r="I1054" i="2"/>
  <c r="I1050" i="2"/>
  <c r="I1046" i="2"/>
  <c r="I1042" i="2"/>
  <c r="I1038" i="2"/>
  <c r="I1034" i="2"/>
  <c r="I1030" i="2"/>
  <c r="I1026" i="2"/>
  <c r="I1022" i="2"/>
  <c r="I1018" i="2"/>
  <c r="I1014" i="2"/>
  <c r="I1010" i="2"/>
  <c r="I1006" i="2"/>
  <c r="I1002" i="2"/>
  <c r="I998" i="2"/>
  <c r="I994" i="2"/>
  <c r="I990" i="2"/>
  <c r="I986" i="2"/>
  <c r="I982" i="2"/>
  <c r="I978" i="2"/>
  <c r="I974" i="2"/>
  <c r="I970" i="2"/>
  <c r="I966" i="2"/>
  <c r="I962" i="2"/>
  <c r="I958" i="2"/>
  <c r="I954" i="2"/>
  <c r="I950" i="2"/>
  <c r="I946" i="2"/>
  <c r="I942" i="2"/>
  <c r="I938" i="2"/>
  <c r="I934" i="2"/>
  <c r="I930" i="2"/>
  <c r="I926" i="2"/>
  <c r="I922" i="2"/>
  <c r="I918" i="2"/>
  <c r="I914" i="2"/>
  <c r="I910" i="2"/>
  <c r="I906" i="2"/>
  <c r="I902" i="2"/>
  <c r="I898" i="2"/>
  <c r="I894" i="2"/>
  <c r="I890" i="2"/>
  <c r="I886" i="2"/>
  <c r="I882" i="2"/>
  <c r="I878" i="2"/>
  <c r="I874" i="2"/>
  <c r="I870" i="2"/>
  <c r="I866" i="2"/>
  <c r="I862" i="2"/>
  <c r="I858" i="2"/>
  <c r="I854" i="2"/>
  <c r="I850" i="2"/>
  <c r="I846" i="2"/>
  <c r="I842" i="2"/>
  <c r="I838" i="2"/>
  <c r="I834" i="2"/>
  <c r="I830" i="2"/>
  <c r="I826" i="2"/>
  <c r="I822" i="2"/>
  <c r="I818" i="2"/>
  <c r="I814" i="2"/>
  <c r="I810" i="2"/>
  <c r="I806" i="2"/>
  <c r="I802" i="2"/>
  <c r="I798" i="2"/>
  <c r="I794" i="2"/>
  <c r="I790" i="2"/>
  <c r="I786" i="2"/>
  <c r="I782" i="2"/>
  <c r="I778" i="2"/>
  <c r="I774" i="2"/>
  <c r="I770" i="2"/>
  <c r="I766" i="2"/>
  <c r="I762" i="2"/>
  <c r="I758" i="2"/>
  <c r="I754" i="2"/>
  <c r="I750" i="2"/>
  <c r="I746" i="2"/>
  <c r="I742" i="2"/>
  <c r="I738" i="2"/>
  <c r="I734" i="2"/>
  <c r="I730" i="2"/>
  <c r="I726" i="2"/>
  <c r="I722" i="2"/>
  <c r="I718" i="2"/>
  <c r="I714" i="2"/>
  <c r="I710" i="2"/>
  <c r="I706" i="2"/>
  <c r="I702" i="2"/>
  <c r="I698" i="2"/>
  <c r="I694" i="2"/>
  <c r="I690" i="2"/>
  <c r="I686" i="2"/>
  <c r="I682" i="2"/>
  <c r="I678" i="2"/>
  <c r="I674" i="2"/>
  <c r="I670" i="2"/>
  <c r="I666" i="2"/>
  <c r="I662" i="2"/>
  <c r="I658" i="2"/>
  <c r="I654" i="2"/>
  <c r="I650" i="2"/>
  <c r="I646" i="2"/>
  <c r="I642" i="2"/>
  <c r="I638" i="2"/>
  <c r="I634" i="2"/>
  <c r="I630" i="2"/>
  <c r="I626" i="2"/>
  <c r="I622" i="2"/>
  <c r="I618" i="2"/>
  <c r="I614" i="2"/>
  <c r="I610" i="2"/>
  <c r="I606" i="2"/>
  <c r="I602" i="2"/>
  <c r="I598" i="2"/>
  <c r="I594" i="2"/>
  <c r="I590" i="2"/>
  <c r="I586" i="2"/>
  <c r="I582" i="2"/>
  <c r="I578" i="2"/>
  <c r="I574" i="2"/>
  <c r="I570" i="2"/>
  <c r="I566" i="2"/>
  <c r="I562" i="2"/>
  <c r="I558" i="2"/>
  <c r="I554" i="2"/>
  <c r="I550" i="2"/>
  <c r="I546" i="2"/>
  <c r="I542" i="2"/>
  <c r="I538" i="2"/>
  <c r="I534" i="2"/>
  <c r="I530" i="2"/>
  <c r="I526" i="2"/>
  <c r="I522" i="2"/>
  <c r="I518" i="2"/>
  <c r="I514" i="2"/>
  <c r="I510" i="2"/>
  <c r="I506" i="2"/>
  <c r="I502" i="2"/>
  <c r="I498" i="2"/>
  <c r="I494" i="2"/>
  <c r="I490" i="2"/>
  <c r="I486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5" i="2"/>
  <c r="I340" i="2"/>
  <c r="I333" i="2"/>
  <c r="I325" i="2"/>
  <c r="I317" i="2"/>
  <c r="I309" i="2"/>
  <c r="I301" i="2"/>
  <c r="I293" i="2"/>
  <c r="I285" i="2"/>
  <c r="I277" i="2"/>
  <c r="I269" i="2"/>
  <c r="I261" i="2"/>
  <c r="I253" i="2"/>
  <c r="I245" i="2"/>
  <c r="I237" i="2"/>
  <c r="I229" i="2"/>
  <c r="I221" i="2"/>
  <c r="I213" i="2"/>
  <c r="I205" i="2"/>
  <c r="I197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I5" i="2"/>
  <c r="J2518" i="2"/>
  <c r="J2510" i="2"/>
  <c r="J2502" i="2"/>
  <c r="J2494" i="2"/>
  <c r="J2486" i="2"/>
  <c r="J2478" i="2"/>
  <c r="J2470" i="2"/>
  <c r="J2462" i="2"/>
  <c r="J2454" i="2"/>
  <c r="J2446" i="2"/>
  <c r="J2438" i="2"/>
  <c r="J2430" i="2"/>
  <c r="J2422" i="2"/>
  <c r="J2414" i="2"/>
  <c r="J2406" i="2"/>
  <c r="J2398" i="2"/>
  <c r="J2390" i="2"/>
  <c r="J2382" i="2"/>
  <c r="J2374" i="2"/>
  <c r="J2366" i="2"/>
  <c r="J2358" i="2"/>
  <c r="J2350" i="2"/>
  <c r="J2342" i="2"/>
  <c r="J2334" i="2"/>
  <c r="J2326" i="2"/>
  <c r="J2318" i="2"/>
  <c r="J2310" i="2"/>
  <c r="J2302" i="2"/>
  <c r="J2294" i="2"/>
  <c r="J2286" i="2"/>
  <c r="J2278" i="2"/>
  <c r="J2270" i="2"/>
  <c r="J2262" i="2"/>
  <c r="J2254" i="2"/>
  <c r="J2246" i="2"/>
  <c r="J2238" i="2"/>
  <c r="J22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AEBEC-12B8-CF4B-B12D-207A1469C3CB}" name="Annual_Population_Estimates_for_New_York_State_and_Counties__Beginning_1970" type="6" refreshedVersion="8" background="1" saveData="1">
    <textPr prompt="0" sourceFile="/Users/andreadubecki/Desktop/ZEE/Project 1 Pre-Release/Project-1-Group-6/Resources/Annual_Population_Estimates_for_New_York_State_and_Counties__Beginning_1970.csv" tab="0" comma="1">
      <textFields count="5">
        <textField/>
        <textField/>
        <textField/>
        <textField/>
        <textField/>
      </textFields>
    </textPr>
  </connection>
  <connection id="2" xr16:uid="{35818ED7-C7F8-D64D-B0F3-481D8A689F1B}" name="Annual_Population_Estimates_for_New_York_State_and_Counties__Beginning_19701" type="6" refreshedVersion="8" background="1" saveData="1">
    <textPr prompt="0" sourceFile="/Users/andreadubecki/Desktop/ZEE/Project 1 Pre-Release/Project-1-Group-6/Resources/Annual_Population_Estimates_for_New_York_State_and_Counties__Beginning_1970.csv" tab="0" comma="1">
      <textFields count="5">
        <textField/>
        <textField/>
        <textField/>
        <textField/>
        <textField/>
      </textFields>
    </textPr>
  </connection>
  <connection id="3" xr16:uid="{DCC339AD-05BC-284D-95F6-3F0457F949EB}" name="Annual_Population_Estimates_for_New_York_State_and_Counties__Beginning_19702" type="6" refreshedVersion="8" background="1" saveData="1">
    <textPr prompt="0" sourceFile="/Users/andreadubecki/Desktop/ZEE/Project 1 Pre-Release/Project-1-Group-6/Resources/Annual_Population_Estimates_for_New_York_State_and_Counties__Beginning_1970.csv" tab="0" comma="1">
      <textFields count="5">
        <textField/>
        <textField/>
        <textField/>
        <textField/>
        <textField/>
      </textFields>
    </textPr>
  </connection>
  <connection id="4" xr16:uid="{4244C6B0-6EF1-2A48-BF60-26A889FA99F1}" name="land_area per county" type="6" refreshedVersion="8" background="1" saveData="1">
    <textPr prompt="0" codePage="65001" sourceFile="/Users/andreadubecki/Desktop/ZEE/Project 1 Pre-Release/Project-1-Group-6/Resources/land_area per county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<sst xmlns="http://schemas.openxmlformats.org/spreadsheetml/2006/main" count="7545" uniqueCount="148">
  <si>
    <t>Land Area</t>
  </si>
  <si>
    <t>County</t>
  </si>
  <si>
    <t>State</t>
  </si>
  <si>
    <t>Population</t>
  </si>
  <si>
    <t xml:space="preserve"> NY </t>
  </si>
  <si>
    <t>Essex</t>
  </si>
  <si>
    <t>Hamilton</t>
  </si>
  <si>
    <t>Franklin</t>
  </si>
  <si>
    <t>Delaware</t>
  </si>
  <si>
    <t>Herkimer</t>
  </si>
  <si>
    <t>Steuben</t>
  </si>
  <si>
    <t>Cattaraugus</t>
  </si>
  <si>
    <t>Lewis</t>
  </si>
  <si>
    <t>Jefferson</t>
  </si>
  <si>
    <t>Oneida</t>
  </si>
  <si>
    <t>Ulster</t>
  </si>
  <si>
    <t>Chautauqua</t>
  </si>
  <si>
    <t>Erie</t>
  </si>
  <si>
    <t>Clinton</t>
  </si>
  <si>
    <t>Allegany</t>
  </si>
  <si>
    <t>Otsego</t>
  </si>
  <si>
    <t>Sullivan</t>
  </si>
  <si>
    <t>Oswego</t>
  </si>
  <si>
    <t>Suffolk</t>
  </si>
  <si>
    <t>Chenango</t>
  </si>
  <si>
    <t>Warren</t>
  </si>
  <si>
    <t>Washington</t>
  </si>
  <si>
    <t>Orange</t>
  </si>
  <si>
    <t>Saratoga</t>
  </si>
  <si>
    <t>Dutchess</t>
  </si>
  <si>
    <t>Onondaga</t>
  </si>
  <si>
    <t>Broome</t>
  </si>
  <si>
    <t>Cayuga</t>
  </si>
  <si>
    <t>Monroe</t>
  </si>
  <si>
    <t>Madison</t>
  </si>
  <si>
    <t>Rensselaer</t>
  </si>
  <si>
    <t>Greene</t>
  </si>
  <si>
    <t>Ontario</t>
  </si>
  <si>
    <t>Columbia</t>
  </si>
  <si>
    <t>Livingston</t>
  </si>
  <si>
    <t>Schoharie</t>
  </si>
  <si>
    <t>Wayne</t>
  </si>
  <si>
    <t>Wyoming</t>
  </si>
  <si>
    <t>Albany</t>
  </si>
  <si>
    <t>Niagara</t>
  </si>
  <si>
    <t>Tioga</t>
  </si>
  <si>
    <t>Cortland</t>
  </si>
  <si>
    <t>Fulton</t>
  </si>
  <si>
    <t>Genesee</t>
  </si>
  <si>
    <t>Tompkins</t>
  </si>
  <si>
    <t>Westchester</t>
  </si>
  <si>
    <t>Chemung</t>
  </si>
  <si>
    <t>Montgomery</t>
  </si>
  <si>
    <t>Orleans</t>
  </si>
  <si>
    <t>Yates</t>
  </si>
  <si>
    <t>Schuyler</t>
  </si>
  <si>
    <t>Seneca</t>
  </si>
  <si>
    <t>Nassau</t>
  </si>
  <si>
    <t>Putnam</t>
  </si>
  <si>
    <t>Schenectady</t>
  </si>
  <si>
    <t>Rockland</t>
  </si>
  <si>
    <t>Queens</t>
  </si>
  <si>
    <t>Kings</t>
  </si>
  <si>
    <t>Richmond</t>
  </si>
  <si>
    <t>Bronx</t>
  </si>
  <si>
    <t>New York</t>
  </si>
  <si>
    <t>FIPS Code</t>
  </si>
  <si>
    <t>Geography</t>
  </si>
  <si>
    <t>Year</t>
  </si>
  <si>
    <t>Program Type</t>
  </si>
  <si>
    <t>New York State</t>
  </si>
  <si>
    <t>Postcensal Population Estimate</t>
  </si>
  <si>
    <t>Albany County</t>
  </si>
  <si>
    <t>Allegany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</si>
  <si>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</si>
  <si>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</si>
  <si>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</si>
  <si>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</si>
  <si>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</si>
  <si>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</si>
  <si>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</si>
  <si>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Clinton County</t>
  </si>
  <si>
    <t>Columbia County</t>
  </si>
  <si>
    <t>Cortland County</t>
  </si>
  <si>
    <t>Delaware County</t>
  </si>
  <si>
    <t>Dutchess County</t>
  </si>
  <si>
    <t>Erie County</t>
  </si>
  <si>
    <t>Essex County</t>
  </si>
  <si>
    <t>Franklin County</t>
  </si>
  <si>
    <t>Fulton County</t>
  </si>
  <si>
    <t>Genesee County</t>
  </si>
  <si>
    <t>Greene County</t>
  </si>
  <si>
    <t>Hamilton County</t>
  </si>
  <si>
    <t>Herkimer County</t>
  </si>
  <si>
    <t>Jefferson County</t>
  </si>
  <si>
    <t>Kings County</t>
  </si>
  <si>
    <t>Lewis County</t>
  </si>
  <si>
    <t>Livingston County</t>
  </si>
  <si>
    <t>Madison County</t>
  </si>
  <si>
    <t>Monroe County</t>
  </si>
  <si>
    <t>Montgomery County</t>
  </si>
  <si>
    <t>Nassau County</t>
  </si>
  <si>
    <t>New York County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</si>
  <si>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</si>
  <si>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</si>
  <si>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</si>
  <si>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</si>
  <si>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</si>
  <si>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</si>
  <si>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</si>
  <si>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</si>
  <si>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</si>
  <si>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Queens County</t>
  </si>
  <si>
    <t>Rensselaer County</t>
  </si>
  <si>
    <t>Richmond County</t>
  </si>
  <si>
    <t>Rockland County</t>
  </si>
  <si>
    <t>St. Lawrence County</t>
  </si>
  <si>
    <t>Saratoga County</t>
  </si>
  <si>
    <t>Schenectady County</t>
  </si>
  <si>
    <t>Schoharie County</t>
  </si>
  <si>
    <t>Schuyler County</t>
  </si>
  <si>
    <t>Seneca County</t>
  </si>
  <si>
    <t>Steuben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</si>
  <si>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</si>
  <si>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</si>
  <si>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</si>
  <si>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</si>
  <si>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</si>
  <si>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</si>
  <si>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</si>
  <si>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</si>
  <si>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</si>
  <si>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</si>
  <si>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Yates County</t>
  </si>
  <si>
    <t>Census Base Population</t>
  </si>
  <si>
    <t>Intercensal Population Estimate</t>
  </si>
  <si>
    <t>St. Lawrence</t>
  </si>
  <si>
    <t>Land Area (sq mi.)</t>
  </si>
  <si>
    <t>Population Density (person/sq.mi.)</t>
  </si>
  <si>
    <t>Annual Population Growth Rate</t>
  </si>
  <si>
    <t>2-Year Growth Rate</t>
  </si>
  <si>
    <t>3-Year Growth Rate</t>
  </si>
  <si>
    <t>4-Year Growth Rate</t>
  </si>
  <si>
    <t>5-Year Growth Rate</t>
  </si>
  <si>
    <t>10-Year Growth Rate</t>
  </si>
  <si>
    <t>Row Labels</t>
  </si>
  <si>
    <t>Grand Total</t>
  </si>
  <si>
    <t>Sum of Population Density (person/sq.mi.)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</si>
</sst>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Dubecki" refreshedDate="44966.966721412035" createdVersion="8" refreshedVersion="8" minRefreshableVersion="3" recordCount="2520" xr:uid="{1C46B88D-26A2-4444-80F3-BCCCA2671FE2}">
  <cacheSource type="worksheet">
    <worksheetSource ref="A1:N2521" sheet="Intercensal Pop. by County"/>
  </cacheSource>
  <cacheFields count="14">
    <cacheField name="FIPS Code" numFmtId="0">
      <sharedItems containsSemiMixedTypes="0" containsString="0" containsNumber="1" containsInteger="1" minValue="36000" maxValue="36123"/>
    </cacheField>
    <cacheField name="Geography" numFmtId="0">
      <sharedItems/>
    </cacheField>
    <cacheField name="Year" numFmtId="0">
      <sharedItems containsSemiMixedTypes="0" containsString="0" containsNumber="1" containsInteger="1" minValue="1970" maxValue="2009" count="40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</sharedItems>
    </cacheField>
    <cacheField name="Program Type" numFmtId="0">
      <sharedItems/>
    </cacheField>
    <cacheField name="Population" numFmtId="0">
      <sharedItems containsSemiMixedTypes="0" containsString="0" containsNumber="1" containsInteger="1" minValue="4725" maxValue="19307066"/>
    </cacheField>
    <cacheField name="County" numFmtId="0">
      <sharedItems count="63">
        <s v="Albany"/>
        <s v="Allegany"/>
        <s v="Bronx"/>
        <s v="Broome"/>
        <s v="Cattaraugus"/>
        <s v="Cayuga"/>
        <s v="Chautauqua"/>
        <s v="Chemung"/>
        <s v="Chenango"/>
        <s v="Clinton"/>
        <s v="Columbia"/>
        <s v="Cortland"/>
        <s v="Delaware"/>
        <s v="Dutchess"/>
        <s v="Erie"/>
        <s v="Essex"/>
        <s v="Franklin"/>
        <s v="Fulton"/>
        <s v="Genesee"/>
        <s v="Greene"/>
        <s v="Hamilton"/>
        <s v="Herkimer"/>
        <s v="Jefferson"/>
        <s v="Kings"/>
        <s v="Lewis"/>
        <s v="Livingston"/>
        <s v="Madison"/>
        <s v="Monroe"/>
        <s v="Montgomery"/>
        <s v="Nassau"/>
        <s v="New York"/>
        <s v="New York State"/>
        <s v="Niagara"/>
        <s v="Oneida"/>
        <s v="Onondaga"/>
        <s v="Ontario"/>
        <s v="Orange"/>
        <s v="Orleans"/>
        <s v="Oswego"/>
        <s v="Otsego"/>
        <s v="Putnam"/>
        <s v="Queens"/>
        <s v="Rensselaer"/>
        <s v="Richmond"/>
        <s v="Rockland"/>
        <s v="Saratoga"/>
        <s v="Schenectady"/>
        <s v="Schoharie"/>
        <s v="Schuyler"/>
        <s v="Seneca"/>
        <s v="St. Lawrence"/>
        <s v="Steuben"/>
        <s v="Suffolk"/>
        <s v="Sullivan"/>
        <s v="Tioga"/>
        <s v="Tompkins"/>
        <s v="Ulster"/>
        <s v="Warren"/>
        <s v="Washington"/>
        <s v="Wayne"/>
        <s v="Westchester"/>
        <s v="Wyoming"/>
        <s v="Yates"/>
      </sharedItems>
    </cacheField>
    <cacheField name="Land Area (sq mi.)" numFmtId="0">
      <sharedItems containsSemiMixedTypes="0" containsString="0" containsNumber="1" minValue="22.83" maxValue="47126.390000000007"/>
    </cacheField>
    <cacheField name="Population Density (person/sq.mi.)" numFmtId="0">
      <sharedItems containsSemiMixedTypes="0" containsString="0" containsNumber="1" minValue="2.7512999528348581" maxValue="69514.761279018843" count="2513">
        <n v="549.18515684774297"/>
        <n v="552.05623565416988"/>
        <n v="555.28309104820198"/>
        <n v="554.23488905891361"/>
        <n v="553.07574598316762"/>
        <n v="550.61973986228008"/>
        <n v="548.04705432287687"/>
        <n v="547.35080336648821"/>
        <n v="548.81025248661058"/>
        <n v="548.90589135424636"/>
        <n v="547.60902830910481"/>
        <n v="548.37413925019132"/>
        <n v="549.27123182861521"/>
        <n v="550.45906656465195"/>
        <n v="551.74062739097178"/>
        <n v="554.24636572302984"/>
        <n v="556.63733741392502"/>
        <n v="556.31790359602144"/>
        <n v="556.79801071155327"/>
        <n v="558.91736801836271"/>
        <n v="560.35960214231068"/>
        <n v="565.28309104820198"/>
        <n v="567.92846212700852"/>
        <n v="571.1400153022189"/>
        <n v="574.33435348125488"/>
        <n v="573.30719204284628"/>
        <n v="569.39556235654175"/>
        <n v="566.53978576893655"/>
        <n v="564.45485845447593"/>
        <n v="563.68018362662588"/>
        <n v="564.47207345065044"/>
        <n v="566.62586074980879"/>
        <n v="570.54896710022956"/>
        <n v="575.90856924254024"/>
        <n v="577.98967100229538"/>
        <n v="579.17176740627394"/>
        <n v="581.47857689364957"/>
        <n v="581.21270084162211"/>
        <n v="580.98508033664882"/>
        <n v="582.88638102524874"/>
        <n v="45.449864472316406"/>
        <n v="46.693415977693796"/>
        <n v="48.540284268101935"/>
        <n v="48.823969455266152"/>
        <n v="49.099882445521757"/>
        <n v="49.986884417716723"/>
        <n v="50.382294935442189"/>
        <n v="50.667923171833564"/>
        <n v="50.720385500966671"/>
        <n v="50.857370471480898"/>
        <n v="50.354120721648485"/>
        <n v="50.384237984669348"/>
        <n v="50.169531045069029"/>
        <n v="49.891675005586272"/>
        <n v="49.61576201533066"/>
        <n v="49.27864297441976"/>
        <n v="48.634522155618818"/>
        <n v="48.350836968454601"/>
        <n v="48.415929117564197"/>
        <n v="48.73750376465788"/>
        <n v="49.083366527090966"/>
        <n v="49.484606192497893"/>
        <n v="49.515694980132324"/>
        <n v="49.360251041960147"/>
        <n v="49.559413587743251"/>
        <n v="49.791607970387929"/>
        <n v="49.420485568001865"/>
        <n v="48.891976178216481"/>
        <n v="48.567486957282064"/>
        <n v="48.573316104963524"/>
        <n v="48.400384723746981"/>
        <n v="48.65298112327676"/>
        <n v="48.589832023394315"/>
        <n v="48.736532240044305"/>
        <n v="48.87837483362641"/>
        <n v="47.953483401501977"/>
        <n v="47.681456509700674"/>
        <n v="47.776665921831132"/>
        <n v="47.574588802207309"/>
        <n v="34984.34679334917"/>
        <n v="35092.969121140144"/>
        <n v="34976.650831353916"/>
        <n v="33703.206650831351"/>
        <n v="32817.600950118765"/>
        <n v="32018.242280285034"/>
        <n v="31210.783847980998"/>
        <n v="30059.168646080758"/>
        <n v="29000.831353919239"/>
        <n v="28231.947743467932"/>
        <n v="27734.014251781471"/>
        <n v="27646.365795724465"/>
        <n v="27656.27078384798"/>
        <n v="27919.38242280285"/>
        <n v="28014.560570071259"/>
        <n v="28216.009501187647"/>
        <n v="28475.938242280285"/>
        <n v="28758.004750593824"/>
        <n v="28879.667458432305"/>
        <n v="28828.38479809976"/>
        <n v="28671.092636579571"/>
        <n v="28855.938242280285"/>
        <n v="29053.515439429928"/>
        <n v="29427.719714964369"/>
        <n v="29709.952494061756"/>
        <n v="29977.767220902613"/>
        <n v="30230.237529691211"/>
        <n v="30538.788598574822"/>
        <n v="30898.408551068882"/>
        <n v="31303.919239904986"/>
        <n v="31694.038004750593"/>
        <n v="31984.679334916862"/>
        <n v="32274.085510688834"/>
        <n v="32360.403800475058"/>
        <n v="32279.406175771972"/>
        <n v="32107.743467933491"/>
        <n v="32022.897862232778"/>
        <n v="32162.850356294537"/>
        <n v="32386.88836104513"/>
        <n v="32690.285035629451"/>
        <n v="314.64216387775053"/>
        <n v="316.03780268359384"/>
        <n v="311.37622738285847"/>
        <n v="311.31530101874552"/>
        <n v="308.92642078864219"/>
        <n v="311.77720787225303"/>
        <n v="311.43998753134872"/>
        <n v="310.44391232271136"/>
        <n v="308.67704776343567"/>
        <n v="307.58887456253456"/>
        <n v="303.00239454779887"/>
        <n v="302.5688255380648"/>
        <n v="303.07748983379855"/>
        <n v="302.38321266134858"/>
        <n v="301.88304971874692"/>
        <n v="302.99672697904418"/>
        <n v="301.50332261218244"/>
        <n v="299.36523229947431"/>
        <n v="300.35847372373439"/>
        <n v="300.95640222735454"/>
        <n v="300.73820083029881"/>
        <n v="301.54299559346532"/>
        <n v="302.44980659421623"/>
        <n v="301.45231449339019"/>
        <n v="298.71346189268462"/>
        <n v="293.97395752157217"/>
        <n v="289.63401674766567"/>
        <n v="286.28731739801918"/>
        <n v="284.89734616093062"/>
        <n v="284.62671975289402"/>
        <n v="283.8757668928971"/>
        <n v="284.60830015444128"/>
        <n v="285.41592870198508"/>
        <n v="284.84775493432704"/>
        <n v="284.75849072644064"/>
        <n v="284.05429530866996"/>
        <n v="284.66072516542215"/>
        <n v="284.62105218413933"/>
        <n v="284.83641979681767"/>
        <n v="284.70323193108237"/>
        <n v="62.808881415523373"/>
        <n v="64.368861543165053"/>
        <n v="65.879160775021973"/>
        <n v="64.497267550731848"/>
        <n v="64.164787709710708"/>
        <n v="64.939045362479462"/>
        <n v="65.391523674857652"/>
        <n v="65.429739748538239"/>
        <n v="65.642221118202315"/>
        <n v="65.357893530018728"/>
        <n v="65.618527152520358"/>
        <n v="65.792792448503846"/>
        <n v="65.637635189360651"/>
        <n v="65.526808575686943"/>
        <n v="65.193564413192192"/>
        <n v="65.383880460121532"/>
        <n v="64.875606680169682"/>
        <n v="64.113578170978712"/>
        <n v="63.828486261321515"/>
        <n v="63.875109871211833"/>
        <n v="64.550770053884662"/>
        <n v="64.93751671953224"/>
        <n v="65.216494057400553"/>
        <n v="65.36706538770207"/>
        <n v="65.041464439943439"/>
        <n v="64.997898115947578"/>
        <n v="65.18439255550885"/>
        <n v="64.751786601444579"/>
        <n v="64.599686628195826"/>
        <n v="64.241219857071883"/>
        <n v="64.147208315817636"/>
        <n v="63.703137539649184"/>
        <n v="63.66874307333665"/>
        <n v="63.694730003439453"/>
        <n v="63.334734589368296"/>
        <n v="62.704169373638557"/>
        <n v="62.171437306531132"/>
        <n v="61.952841365078157"/>
        <n v="61.727366530362673"/>
        <n v="61.520999732487489"/>
        <n v="112.39191416755834"/>
        <n v="114.05911102114"/>
        <n v="114.75751178460915"/>
        <n v="114.37433124150495"/>
        <n v="114.70401110500592"/>
        <n v="114.63894271089389"/>
        <n v="116.18467856213309"/>
        <n v="116.88307932560224"/>
        <n v="117.07394661499754"/>
        <n v="116.87874143266143"/>
        <n v="115.68003701668643"/>
        <n v="115.72486191040804"/>
        <n v="115.70606437433123"/>
        <n v="115.69160473119523"/>
        <n v="115.51664304924954"/>
        <n v="115.57158969316636"/>
        <n v="116.07044738135862"/>
        <n v="115.91717516411694"/>
        <n v="116.63003557072211"/>
        <n v="118.63414210937273"/>
        <n v="119.21397379912663"/>
        <n v="119.84152231122935"/>
        <n v="119.85453599005176"/>
        <n v="119.95575349200381"/>
        <n v="119.91815841985019"/>
        <n v="119.96298331357181"/>
        <n v="119.79235952456693"/>
        <n v="119.57112698458602"/>
        <n v="119.28771797912027"/>
        <n v="118.61823650192312"/>
        <n v="118.38254431880621"/>
        <n v="117.57569623181699"/>
        <n v="117.70294109141386"/>
        <n v="117.69426530553226"/>
        <n v="117.53376326672257"/>
        <n v="117.27348969027443"/>
        <n v="116.96694525579107"/>
        <n v="116.58665664131408"/>
        <n v="116.37409988721478"/>
        <n v="115.92585094999855"/>
        <n v="139.45464663327769"/>
        <n v="141.55702064646351"/>
        <n v="143.01330843307585"/>
        <n v="141.26934721711328"/>
        <n v="140.26579138488819"/>
        <n v="140.57987417824435"/>
        <n v="140.45160012450128"/>
        <n v="140.44311140035651"/>
        <n v="139.44615790913292"/>
        <n v="138.59162634522698"/>
        <n v="138.70669571696706"/>
        <n v="138.48976165548984"/>
        <n v="138.02005225281306"/>
        <n v="137.32303368137102"/>
        <n v="136.62978787621554"/>
        <n v="135.86863227790195"/>
        <n v="134.74906388236514"/>
        <n v="133.62572272054177"/>
        <n v="133.38615206134517"/>
        <n v="133.7181554945625"/>
        <n v="133.984135517765"/>
        <n v="134.57457344161173"/>
        <n v="134.50194769059544"/>
        <n v="134.99995284042143"/>
        <n v="134.9150655989738"/>
        <n v="134.44441300472539"/>
        <n v="134.38216236099714"/>
        <n v="133.49084632579724"/>
        <n v="132.78628222178207"/>
        <n v="132.12887769634889"/>
        <n v="131.66294105995868"/>
        <n v="130.84896673363326"/>
        <n v="130.48678117012346"/>
        <n v="129.77089876724861"/>
        <n v="129.38136064816123"/>
        <n v="128.40515737151372"/>
        <n v="127.9345047772653"/>
        <n v="127.78453731737453"/>
        <n v="127.54685304132121"/>
        <n v="127.51667091102874"/>
        <n v="249.04627470234442"/>
        <n v="248.15760402602183"/>
        <n v="249.59617036946113"/>
        <n v="246.61102246225605"/>
        <n v="245.34184362341966"/>
        <n v="246.71903768258252"/>
        <n v="245.52841536761997"/>
        <n v="243.86890880078556"/>
        <n v="242.28304897508283"/>
        <n v="243.88609304038295"/>
        <n v="239.35190867804099"/>
        <n v="236.6662575181048"/>
        <n v="235.74812814532956"/>
        <n v="232.37756229286853"/>
        <n v="228.77132686878605"/>
        <n v="226.34098441143979"/>
        <n v="223.83454032159077"/>
        <n v="225.40567079906714"/>
        <n v="228.6534920829753"/>
        <n v="232.48066773045292"/>
        <n v="233.93150853074749"/>
        <n v="233.21713514176997"/>
        <n v="233.10175524733029"/>
        <n v="232.50521664416348"/>
        <n v="231.08383454032159"/>
        <n v="229.9619491837486"/>
        <n v="228.23616054989566"/>
        <n v="226.24769853933961"/>
        <n v="225.33693384067755"/>
        <n v="224.09230391555172"/>
        <n v="223.62587455505093"/>
        <n v="222.85503866453908"/>
        <n v="222.44507180557258"/>
        <n v="221.3182766662575"/>
        <n v="220.39278261936909"/>
        <n v="218.14164723210996"/>
        <n v="217.8274211366147"/>
        <n v="217.58684178225113"/>
        <n v="217.26525101264266"/>
        <n v="218.11464342702834"/>
        <n v="51.956801522018914"/>
        <n v="52.176151306586092"/>
        <n v="53.343405517318566"/>
        <n v="53.070337418163511"/>
        <n v="53.04347826086957"/>
        <n v="53.704885009232839"/>
        <n v="54.445750097924012"/>
        <n v="55.005315874881092"/>
        <n v="55.164232555536906"/>
        <n v="55.251524816742211"/>
        <n v="55.311957920653576"/>
        <n v="55.376867550780595"/>
        <n v="55.662246097028707"/>
        <n v="55.809971462145377"/>
        <n v="55.398131050304968"/>
        <n v="55.58502601980863"/>
        <n v="55.993509036987298"/>
        <n v="56.657154048458402"/>
        <n v="57.451737451737458"/>
        <n v="57.759498629063849"/>
        <n v="57.985563202954509"/>
        <n v="58.373901852162724"/>
        <n v="58.576464663421191"/>
        <n v="58.812601421297074"/>
        <n v="58.730904817861344"/>
        <n v="58.33697051088356"/>
        <n v="58.527222875048963"/>
        <n v="58.213866039952997"/>
        <n v="57.559174080913216"/>
        <n v="57.395780874041748"/>
        <n v="57.439427004644401"/>
        <n v="57.197694588998942"/>
        <n v="57.305131218174701"/>
        <n v="57.515527950310563"/>
        <n v="57.408091321134805"/>
        <n v="57.248055508925077"/>
        <n v="57.513289687202736"/>
        <n v="57.593867159084553"/>
        <n v="57.440546136198314"/>
        <n v="56.671702758659286"/>
        <n v="70.969793322734503"/>
        <n v="73.747651394710218"/>
        <n v="77.687527099291813"/>
        <n v="76.256684491978618"/>
        <n v="76.951389892566368"/>
        <n v="78.028616852146271"/>
        <n v="78.085465144288676"/>
        <n v="78.27431709784652"/>
        <n v="77.873488461723767"/>
        <n v="77.999710940887425"/>
        <n v="77.801223683576637"/>
        <n v="77.38016090957268"/>
        <n v="78.240593534711195"/>
        <n v="78.228067639832346"/>
        <n v="78.786915257503495"/>
        <n v="79.659873777520843"/>
        <n v="80.114660114660126"/>
        <n v="80.486582839524019"/>
        <n v="81.1379293732235"/>
        <n v="82.106277400395058"/>
        <n v="83.017777135424197"/>
        <n v="82.946475887652369"/>
        <n v="82.434841258370682"/>
        <n v="83.268295033000925"/>
        <n v="83.291419762008005"/>
        <n v="79.890157537216368"/>
        <n v="77.506383388736339"/>
        <n v="77.266464325287856"/>
        <n v="77.011128775834663"/>
        <n v="76.961988726694614"/>
        <n v="76.977405212699338"/>
        <n v="77.390759743700926"/>
        <n v="77.76364599894012"/>
        <n v="78.427518427518436"/>
        <n v="78.819675290263532"/>
        <n v="79.233993351640422"/>
        <n v="79.536541889483075"/>
        <n v="79.545213662860732"/>
        <n v="79.395866454689994"/>
        <n v="79.27927927927928"/>
        <n v="82.007247518512671"/>
        <n v="85.377343626910346"/>
        <n v="88.479596659839288"/>
        <n v="88.983771860721589"/>
        <n v="89.135024420986284"/>
        <n v="89.65810619190168"/>
        <n v="90.03623759256341"/>
        <n v="92.040334016070574"/>
        <n v="92.640617614621078"/>
        <n v="93.261383330707417"/>
        <n v="93.934142114384741"/>
        <n v="94.288640302505115"/>
        <n v="95.066960768867176"/>
        <n v="96.484953521348658"/>
        <n v="96.418780526232865"/>
        <n v="96.566881991492039"/>
        <n v="97.397195525445085"/>
        <n v="97.735938238537884"/>
        <n v="98.657633527650859"/>
        <n v="99.043642665826368"/>
        <n v="99.335118953836457"/>
        <n v="99.207499606113117"/>
        <n v="99.61871750433275"/>
        <n v="99.933827004884193"/>
        <n v="100.12446825271782"/>
        <n v="100.5041752008823"/>
        <n v="100.24420986292736"/>
        <n v="100.05514416259649"/>
        <n v="99.820387584685676"/>
        <n v="99.601386481802422"/>
        <n v="99.331967858830936"/>
        <n v="99.185441941074515"/>
        <n v="99.546242319205916"/>
        <n v="99.738459114542295"/>
        <n v="100.27729636048527"/>
        <n v="100.38916023318102"/>
        <n v="99.932251457381426"/>
        <n v="99.9369780998897"/>
        <n v="99.65810619190168"/>
        <n v="99.295730266267526"/>
        <n v="91.982115646804075"/>
        <n v="91.815702943299385"/>
        <n v="93.257278049562913"/>
        <n v="93.938968642232737"/>
        <n v="95.585050926297214"/>
        <n v="96.617611676958859"/>
        <n v="96.834148688748101"/>
        <n v="95.905846499318315"/>
        <n v="96.581522174993992"/>
        <n v="96.000080198893258"/>
        <n v="98.009062474937849"/>
        <n v="97.958938166653297"/>
        <n v="97.124869676798468"/>
        <n v="96.487288475419035"/>
        <n v="95.502847060710565"/>
        <n v="95.554976341326494"/>
        <n v="96.122383511107543"/>
        <n v="96.757959740155584"/>
        <n v="96.46122383511107"/>
        <n v="97.217098404042019"/>
        <n v="98.498275723795018"/>
        <n v="98.805036490496434"/>
        <n v="99.246130403400429"/>
        <n v="99.414548079236511"/>
        <n v="99.250140348063198"/>
        <n v="98.49025583446948"/>
        <n v="97.694281818910895"/>
        <n v="97.479749779453044"/>
        <n v="97.752426016520971"/>
        <n v="97.710321597561958"/>
        <n v="97.628117731975294"/>
        <n v="98.049161921565485"/>
        <n v="98.025102253588898"/>
        <n v="99.196006095115891"/>
        <n v="99.502766861817307"/>
        <n v="98.905285107065524"/>
        <n v="99.143876814499961"/>
        <n v="99.494746972491782"/>
        <n v="99.320314379661568"/>
        <n v="98.961424332344222"/>
        <n v="31.203377610160562"/>
        <n v="32.006877235794903"/>
        <n v="32.52960261778653"/>
        <n v="32.371537117661738"/>
        <n v="32.425612157178115"/>
        <n v="32.716785446881673"/>
        <n v="33.004492387898281"/>
        <n v="33.112642466931035"/>
        <n v="32.897728848340314"/>
        <n v="32.844347078561327"/>
        <n v="32.478993926957102"/>
        <n v="32.381242893985188"/>
        <n v="32.232189900446464"/>
        <n v="32.066498433210391"/>
        <n v="32.051939768725212"/>
        <n v="32.118493663514599"/>
        <n v="31.936856992318571"/>
        <n v="32.269626466265493"/>
        <n v="32.546934361221261"/>
        <n v="32.686281578436535"/>
        <n v="32.905354815451595"/>
        <n v="33.091844374809348"/>
        <n v="33.2915060591775"/>
        <n v="33.545242783062029"/>
        <n v="33.641607276559164"/>
        <n v="33.71925348714678"/>
        <n v="33.514045644879509"/>
        <n v="33.192368486730814"/>
        <n v="33.276254124954939"/>
        <n v="33.324783006572197"/>
        <n v="33.182662710407364"/>
        <n v="33.118188624830147"/>
        <n v="33.045395302404259"/>
        <n v="33.228418513075063"/>
        <n v="33.473142730373532"/>
        <n v="33.538310085688138"/>
        <n v="33.464823493524861"/>
        <n v="33.588918776517566"/>
        <n v="33.528604309364688"/>
        <n v="33.403122486897203"/>
        <n v="281.03766826288603"/>
        <n v="287.65632266254414"/>
        <n v="285.94572854216153"/>
        <n v="292.26022145972377"/>
        <n v="295.03915136432767"/>
        <n v="299.16167062579342"/>
        <n v="298.87636212812487"/>
        <n v="300.25514372258465"/>
        <n v="302.15929514975556"/>
        <n v="304.38520417782138"/>
        <n v="308.45367821726177"/>
        <n v="309.19020147556023"/>
        <n v="310.0385857747948"/>
        <n v="312.56111509118563"/>
        <n v="315.02834231992256"/>
        <n v="317.28692985432929"/>
        <n v="318.25345952264246"/>
        <n v="321.67841836029311"/>
        <n v="325.85372597815569"/>
        <n v="325.06818496034589"/>
        <n v="327.08419742845291"/>
        <n v="329.23846511569451"/>
        <n v="332.37811545567666"/>
        <n v="333.8046579440192"/>
        <n v="332.89343036335987"/>
        <n v="335.00245088797556"/>
        <n v="338.07925794653295"/>
        <n v="340.52888905647097"/>
        <n v="344.10969923205511"/>
        <n v="348.8883023515956"/>
        <n v="353.07115116322916"/>
        <n v="357.84472682025563"/>
        <n v="361.60024131820069"/>
        <n v="365.47264431959582"/>
        <n v="368.08441109560977"/>
        <n v="369.97348013523873"/>
        <n v="370.41338310521223"/>
        <n v="371.17630054170911"/>
        <n v="372.36780915752297"/>
        <n v="373.14706584719028"/>
        <n v="1069.1499870527193"/>
        <n v="1074.1438011297701"/>
        <n v="1067.2165264843816"/>
        <n v="1054.4198179708253"/>
        <n v="1041.0745283833162"/>
        <n v="1034.9960199100403"/>
        <n v="1025.7641293193567"/>
        <n v="1014.5911056977625"/>
        <n v="1001.0031744813895"/>
        <n v="990.77674092971063"/>
        <n v="972.94881508406138"/>
        <n v="966.01962232302981"/>
        <n v="959.88452943827974"/>
        <n v="949.37805100269486"/>
        <n v="939.11325513815223"/>
        <n v="933.74828568414387"/>
        <n v="927.33314791548776"/>
        <n v="923.48348981960123"/>
        <n v="923.64748870709411"/>
        <n v="926.95240196031409"/>
        <n v="930.0750942274309"/>
        <n v="933.43179660301712"/>
        <n v="936.55640698577713"/>
        <n v="937.71974412337318"/>
        <n v="937.07525726726055"/>
        <n v="934.05230701358983"/>
        <n v="930.64573363128056"/>
        <n v="923.61104450987341"/>
        <n v="917.41361286671963"/>
        <n v="913.54669173004436"/>
        <n v="910.56785813616693"/>
        <n v="907.76261400799854"/>
        <n v="904.91996662478778"/>
        <n v="903.28477303896648"/>
        <n v="899.91560291169947"/>
        <n v="893.59732998302468"/>
        <n v="887.66939358773936"/>
        <n v="884.14293797773064"/>
        <n v="882.88081788451018"/>
        <n v="881.69446335919588"/>
        <n v="19.284595620405412"/>
        <n v="19.214927852059102"/>
        <n v="19.798465079727794"/>
        <n v="19.792891658260089"/>
        <n v="19.632377119990192"/>
        <n v="19.793449000406859"/>
        <n v="19.910490851228662"/>
        <n v="19.962323670878316"/>
        <n v="19.951734170089676"/>
        <n v="20.062645257297003"/>
        <n v="20.176900397384951"/>
        <n v="20.133427709936853"/>
        <n v="20.338529619948389"/>
        <n v="20.393706492478668"/>
        <n v="20.336300251361308"/>
        <n v="20.307875801876012"/>
        <n v="20.408197388294699"/>
        <n v="20.277779325950409"/>
        <n v="20.308990486169556"/>
        <n v="20.528583291997123"/>
        <n v="20.781059284484151"/>
        <n v="20.952163323542688"/>
        <n v="20.966654219358723"/>
        <n v="21.212442106084502"/>
        <n v="21.314435718943503"/>
        <n v="21.32502521973214"/>
        <n v="21.510620154606713"/>
        <n v="21.539044604092005"/>
        <n v="21.461016703544139"/>
        <n v="21.549076762733876"/>
        <n v="21.686740272986182"/>
        <n v="21.676708114344315"/>
        <n v="21.845025442669002"/>
        <n v="21.922496001070098"/>
        <n v="21.900759657346047"/>
        <n v="21.915250553162082"/>
        <n v="22.009441375966293"/>
        <n v="21.944232344794145"/>
        <n v="21.978787557893916"/>
        <n v="22.002753270205044"/>
        <n v="27.09438224317423"/>
        <n v="27.603859752504423"/>
        <n v="27.807036927912005"/>
        <n v="27.37428795914359"/>
        <n v="27.182159693576903"/>
        <n v="27.375515615792576"/>
        <n v="27.479866430956591"/>
        <n v="27.51730995875074"/>
        <n v="27.542476920055002"/>
        <n v="27.365694362600671"/>
        <n v="27.575009821253193"/>
        <n v="27.482935572579063"/>
        <n v="27.031771754075823"/>
        <n v="26.648742879591438"/>
        <n v="26.825525437045769"/>
        <n v="26.870948733058341"/>
        <n v="26.62418974661167"/>
        <n v="27.096223728147713"/>
        <n v="27.400682577096838"/>
        <n v="28.233647613435476"/>
        <n v="28.646140247495584"/>
        <n v="29.393783146729525"/>
        <n v="29.894667059516795"/>
        <n v="30.292427813789043"/>
        <n v="30.514633667255943"/>
        <n v="30.669932233352977"/>
        <n v="30.801291494794739"/>
        <n v="30.641696130426244"/>
        <n v="30.458161461402476"/>
        <n v="31.342688076998627"/>
        <n v="31.332252995482225"/>
        <n v="31.259207424867416"/>
        <n v="31.258593596542919"/>
        <n v="31.445197407189159"/>
        <n v="31.426168729129838"/>
        <n v="31.462998428599491"/>
        <n v="31.618910823021018"/>
        <n v="31.785258298958951"/>
        <n v="31.861986839520725"/>
        <n v="31.738607346297389"/>
        <n v="107.13867640825882"/>
        <n v="110.76553575393061"/>
        <n v="113.80709225583789"/>
        <n v="111.91595858477808"/>
        <n v="111.58697802086907"/>
        <n v="112.06127515288513"/>
        <n v="112.58602942660504"/>
        <n v="112.4487860011706"/>
        <n v="113.58306254667285"/>
        <n v="113.41958140755241"/>
        <n v="111.35083859769512"/>
        <n v="110.88259632268351"/>
        <n v="110.97745574908672"/>
        <n v="111.50624659414292"/>
        <n v="111.53248430782892"/>
        <n v="109.95620320100106"/>
        <n v="108.56156780430702"/>
        <n v="107.89755181948452"/>
        <n v="109.19329121843906"/>
        <n v="109.1912729327709"/>
        <n v="109.66557006478696"/>
        <n v="110.48903061739358"/>
        <n v="110.63031061416433"/>
        <n v="111.2519425999556"/>
        <n v="111.47395402345248"/>
        <n v="111.44367973843018"/>
        <n v="111.78880658768442"/>
        <n v="111.21157688659252"/>
        <n v="110.94718146406441"/>
        <n v="111.02791289079056"/>
        <n v="110.95727289240519"/>
        <n v="110.81195632429814"/>
        <n v="110.98149232042303"/>
        <n v="111.16919288756129"/>
        <n v="111.47597230912062"/>
        <n v="111.61321573455507"/>
        <n v="111.6677094475952"/>
        <n v="111.99265344016791"/>
        <n v="112.18439057864249"/>
        <n v="112.1319151512705"/>
        <n v="119.55613259220189"/>
        <n v="121.32105327220351"/>
        <n v="122.51186757008966"/>
        <n v="121.32713920558282"/>
        <n v="120.6130563557431"/>
        <n v="122.52201079238853"/>
        <n v="123.10828904126262"/>
        <n v="122.39623483588267"/>
        <n v="121.30685276098511"/>
        <n v="120.3452752870532"/>
        <n v="120.77129062360531"/>
        <n v="121.24802207165172"/>
        <n v="121.19730596015742"/>
        <n v="121.34539700572078"/>
        <n v="120.58262668884652"/>
        <n v="119.99837708443218"/>
        <n v="119.99229115105287"/>
        <n v="119.75696839371932"/>
        <n v="120.82403537955938"/>
        <n v="121.35959751693917"/>
        <n v="122.05745121110074"/>
        <n v="122.7918205055382"/>
        <n v="123.45518724388364"/>
        <n v="124.08000973749341"/>
        <n v="124.3193897837465"/>
        <n v="123.96031971436686"/>
        <n v="124.33156165050514"/>
        <n v="124.18549924940154"/>
        <n v="123.49778877753884"/>
        <n v="122.84253661703249"/>
        <n v="122.81210695013591"/>
        <n v="122.36986245790563"/>
        <n v="122.30494583519292"/>
        <n v="122.55446910374488"/>
        <n v="122.17308394530775"/>
        <n v="121.85661540958331"/>
        <n v="121.55434738507729"/>
        <n v="121.57666247413478"/>
        <n v="121.50565991804277"/>
        <n v="121.58071976305433"/>
        <n v="51.726002843191793"/>
        <n v="53.796588169849805"/>
        <n v="56.747944866802648"/>
        <n v="58.677915816799555"/>
        <n v="59.499969095741399"/>
        <n v="61.225971938933185"/>
        <n v="62.358613016873726"/>
        <n v="63.438716855182648"/>
        <n v="64.09388713764757"/>
        <n v="63.316645033685646"/>
        <n v="63.194573212188644"/>
        <n v="63.123493417392922"/>
        <n v="63.342913653501455"/>
        <n v="63.551517399097598"/>
        <n v="64.161876506582615"/>
        <n v="65.659187836083817"/>
        <n v="66.006860745410719"/>
        <n v="66.33908152543421"/>
        <n v="67.663329006737129"/>
        <n v="68.316954076271713"/>
        <n v="69.298164287038759"/>
        <n v="69.995055318622903"/>
        <n v="71.455281537795912"/>
        <n v="72.186167253847586"/>
        <n v="72.625007726064652"/>
        <n v="72.913962544038569"/>
        <n v="72.887693924222759"/>
        <n v="73.159651399962925"/>
        <n v="73.816366895358186"/>
        <n v="74.131590333147912"/>
        <n v="74.148587675381677"/>
        <n v="74.13313554607825"/>
        <n v="74.443723345076961"/>
        <n v="74.813029235428644"/>
        <n v="75.33685641881452"/>
        <n v="75.934853822856795"/>
        <n v="76.508127820013598"/>
        <n v="76.545212930341805"/>
        <n v="76.437048025217877"/>
        <n v="76.290252796835404"/>
        <n v="2.7512999528348581"/>
        <n v="2.7914776664318115"/>
        <n v="2.8479593797492679"/>
        <n v="3.0121639483629039"/>
        <n v="2.9871256630778458"/>
        <n v="2.9335553782819082"/>
        <n v="2.9358845210991227"/>
        <n v="2.9556822350454475"/>
        <n v="3.0284679480834069"/>
        <n v="3.063405090341627"/>
        <n v="2.9271502355345675"/>
        <n v="2.9067702358839389"/>
        <n v="2.9009473788409021"/>
        <n v="2.8316553800287649"/>
        <n v="2.8328199514373726"/>
        <n v="2.8910485218677398"/>
        <n v="2.8695039508085038"/>
        <n v="2.8916308075720436"/>
        <n v="2.9393782353249449"/>
        <n v="3.0168222339973334"/>
        <n v="3.0814559471750411"/>
        <n v="3.1222159464762984"/>
        <n v="3.1245450892935129"/>
        <n v="3.0965953754869364"/>
        <n v="3.0738862330190933"/>
        <n v="3.0540885190727685"/>
        <n v="3.1175576608418689"/>
        <n v="3.0709748044975749"/>
        <n v="3.0837850899922556"/>
        <n v="3.1006713754170625"/>
        <n v="3.1309502320408535"/>
        <n v="3.0931016612611146"/>
        <n v="3.0465188049168206"/>
        <n v="3.0034296627983488"/>
        <n v="2.9655810920186099"/>
        <n v="2.9038588073624205"/>
        <n v="2.8933776646849547"/>
        <n v="2.8491239511578752"/>
        <n v="2.8287439515072466"/>
        <n v="47.991809956995191"/>
        <n v="48.907876185820456"/>
        <n v="49.092789786534603"/>
        <n v="48.378640707914442"/>
        <n v="48.037152755637742"/>
        <n v="48.220649393894305"/>
        <n v="47.848696748779638"/>
        <n v="47.415814717989043"/>
        <n v="47.58089084429708"/>
        <n v="47.463282960317969"/>
        <n v="47.268450622400756"/>
        <n v="46.99781079300304"/>
        <n v="47.068658915882025"/>
        <n v="47.098415127491194"/>
        <n v="46.850446697414753"/>
        <n v="47.13950703876101"/>
        <n v="47.045279035331959"/>
        <n v="46.693163864623408"/>
        <n v="46.552884581323013"/>
        <n v="46.567054205898813"/>
        <n v="46.676868796361241"/>
        <n v="47.003478642833358"/>
        <n v="47.186266799861137"/>
        <n v="47.495164615613511"/>
        <n v="47.263491253799231"/>
        <n v="47.081411578000242"/>
        <n v="46.630817516489898"/>
        <n v="45.986808079519932"/>
        <n v="45.670116970250874"/>
        <n v="45.662323676734182"/>
        <n v="45.536922499238379"/>
        <n v="45.322252686915057"/>
        <n v="45.399477140853151"/>
        <n v="45.578014410508196"/>
        <n v="45.549675161356596"/>
        <n v="45.363344598184874"/>
        <n v="45.58580770402488"/>
        <n v="45.629025058981064"/>
        <n v="45.612729990718897"/>
        <n v="69.963502786558308"/>
        <n v="70.724189848572038"/>
        <n v="71.556610094672038"/>
        <n v="71.190849683506883"/>
        <n v="70.540521366241265"/>
        <n v="71.129364097147231"/>
        <n v="71.331951221434821"/>
        <n v="71.015852245406322"/>
        <n v="70.670587029694389"/>
        <n v="70.283543146327816"/>
        <n v="69.482653970155852"/>
        <n v="69.041218991163419"/>
        <n v="68.818136671422607"/>
        <n v="68.946625781379325"/>
        <n v="69.442451855997604"/>
        <n v="70.120369859450264"/>
        <n v="71.758408942211432"/>
        <n v="75.958347456625077"/>
        <n v="81.79001883981428"/>
        <n v="86.343105337421861"/>
        <n v="87.931482985046401"/>
        <n v="89.005115916095832"/>
        <n v="90.228521429303399"/>
        <n v="90.552503172813914"/>
        <n v="92.174776720611078"/>
        <n v="90.936393949187689"/>
        <n v="90.324691192583899"/>
        <n v="89.118627767836742"/>
        <n v="88.717394903002557"/>
        <n v="88.350846215089206"/>
        <n v="88.121457681362784"/>
        <n v="87.831371838024893"/>
        <n v="87.587006046082664"/>
        <n v="86.904358382140813"/>
        <n v="86.650533269220162"/>
        <n v="89.458375046311261"/>
        <n v="89.587652433016189"/>
        <n v="90.698334371231056"/>
        <n v="90.677839175777834"/>
        <n v="90.669956408295832"/>
        <n v="36760.985597288905"/>
        <n v="36840.002824061005"/>
        <n v="36150.225924879982"/>
        <n v="35200.268285794977"/>
        <n v="34679.356114092065"/>
        <n v="34208.54278452415"/>
        <n v="33771.180457497889"/>
        <n v="32986.529229031352"/>
        <n v="32158.82519062412"/>
        <n v="31665.207568483482"/>
        <n v="31516.563117763348"/>
        <n v="31635.399604631464"/>
        <n v="31795.890991245415"/>
        <n v="32148.658571025138"/>
        <n v="32318.652922903137"/>
        <n v="32538.378988986165"/>
        <n v="32766.266591358377"/>
        <n v="32820.686246822937"/>
        <n v="32850.028240610001"/>
        <n v="32716.266591358377"/>
        <n v="32528.650098842139"/>
        <n v="32653.459474724656"/>
        <n v="32868.667043208137"/>
        <n v="33150.056481219995"/>
        <n v="33347.472465405255"/>
        <n v="33501.990963004806"/>
        <n v="33658.613386049139"/>
        <n v="33904.942106749506"/>
        <n v="34205.506918949453"/>
        <n v="34557.356678904267"/>
        <n v="34834.877153346519"/>
        <n v="34979.553798362045"/>
        <n v="35026.249646992379"/>
        <n v="34919.500141203054"/>
        <n v="34723.157300197687"/>
        <n v="34535.569048291443"/>
        <n v="34398.926856820108"/>
        <n v="34472.23948037278"/>
        <n v="34741.047726630895"/>
        <n v="35127.802880542222"/>
        <n v="18.636834342737"/>
        <n v="18.984372548404306"/>
        <n v="19.548435685819186"/>
        <n v="19.460570496124518"/>
        <n v="19.513917218439136"/>
        <n v="19.759469043210846"/>
        <n v="19.733580192675809"/>
        <n v="19.928923337621992"/>
        <n v="20.183889289860982"/>
        <n v="20.277246053911568"/>
        <n v="19.618257131201556"/>
        <n v="19.45115636865723"/>
        <n v="19.41428436941036"/>
        <n v="19.310728967270215"/>
        <n v="19.439388709323122"/>
        <n v="19.484890325415005"/>
        <n v="19.48567483603728"/>
        <n v="19.884206232152383"/>
        <n v="20.487494900680954"/>
        <n v="20.837386638215079"/>
        <n v="21.08136944174224"/>
        <n v="21.215520758151065"/>
        <n v="21.311231054068472"/>
        <n v="21.305739479712553"/>
        <n v="21.43204568989864"/>
        <n v="21.467348667900961"/>
        <n v="21.461857093545046"/>
        <n v="21.378698967584022"/>
        <n v="21.238271566197007"/>
        <n v="21.11431888787774"/>
        <n v="21.173157184548277"/>
        <n v="21.143345780901871"/>
        <n v="20.882103743684688"/>
        <n v="20.94015752973295"/>
        <n v="20.915837700442463"/>
        <n v="21.003702890137131"/>
        <n v="21.182571312015565"/>
        <n v="21.24925471490884"/>
        <n v="21.086076505475884"/>
        <n v="21.21865880064016"/>
        <n v="85.955109535266558"/>
        <n v="87.680448271495507"/>
        <n v="89.084462454096496"/>
        <n v="89.746106116246679"/>
        <n v="89.622641509433961"/>
        <n v="91.370140559706215"/>
        <n v="91.53950867418007"/>
        <n v="91.830758515892114"/>
        <n v="90.711662656705073"/>
        <n v="91.943142965683165"/>
        <n v="90.431492972014695"/>
        <n v="90.691085222236296"/>
        <n v="91.531594276307459"/>
        <n v="92.076104849943022"/>
        <n v="92.932442699759406"/>
        <n v="93.507027985310884"/>
        <n v="94.697353425351395"/>
        <n v="95.65182980878815"/>
        <n v="96.465429910092439"/>
        <n v="97.704824616943142"/>
        <n v="98.893567177409139"/>
        <n v="99.137330631885533"/>
        <n v="100.53184753703938"/>
        <n v="100.94497910598962"/>
        <n v="101.32803596302394"/>
        <n v="101.53539318728632"/>
        <n v="101.64777763707737"/>
        <n v="101.22198303153097"/>
        <n v="101.68893250601495"/>
        <n v="102.42022286944409"/>
        <n v="103.02646574648601"/>
        <n v="103.07395213372166"/>
        <n v="103.09294668861592"/>
        <n v="103.65328605799671"/>
        <n v="103.39685956692415"/>
        <n v="103.45226035203243"/>
        <n v="103.61529694820818"/>
        <n v="103.89546663289858"/>
        <n v="103.5519817652273"/>
        <n v="96.20823407244518"/>
        <n v="97.040498442367593"/>
        <n v="98.288131451957724"/>
        <n v="99.219656710036034"/>
        <n v="99.518966465090699"/>
        <n v="100.35733919736118"/>
        <n v="100.53753588662879"/>
        <n v="100.90251053692505"/>
        <n v="101.00787978742899"/>
        <n v="101.06132795797446"/>
        <n v="99.734286237859621"/>
        <n v="100.12216724696108"/>
        <n v="99.66251298026998"/>
        <n v="100.33595992914299"/>
        <n v="101.12241158145501"/>
        <n v="101.56526785168896"/>
        <n v="101.89053814672286"/>
        <n v="102.27994624641133"/>
        <n v="103.20994441390263"/>
        <n v="104.35831653533687"/>
        <n v="105.82737768004398"/>
        <n v="106.92840999328079"/>
        <n v="107.9042208783825"/>
        <n v="107.78968908435648"/>
        <n v="107.64156129741616"/>
        <n v="107.17427157778999"/>
        <n v="107.12693176959257"/>
        <n v="106.21525868914543"/>
        <n v="106.07782053631421"/>
        <n v="106.16791888094801"/>
        <n v="106.05644126809602"/>
        <n v="106.67033168407549"/>
        <n v="107.29491173416406"/>
        <n v="108.43870258383727"/>
        <n v="109.02968664101154"/>
        <n v="109.14269134445055"/>
        <n v="110.01466006963533"/>
        <n v="111.03322949117342"/>
        <n v="111.5921446460204"/>
        <n v="111.73569116119968"/>
        <n v="1083.4692635423005"/>
        <n v="1084.3487522824103"/>
        <n v="1083.1375532562386"/>
        <n v="1079.8234936092513"/>
        <n v="1074.0763846622033"/>
        <n v="1079.176810712112"/>
        <n v="1078.9135727328057"/>
        <n v="1079.1418137553255"/>
        <n v="1072.6186853317101"/>
        <n v="1067.9519172245891"/>
        <n v="1070.4351795496043"/>
        <n v="1074.6028606208156"/>
        <n v="1080.5401704199635"/>
        <n v="1083.1908094948265"/>
        <n v="1073.9866098600121"/>
        <n v="1072.2337188070601"/>
        <n v="1070.7821059038345"/>
        <n v="1066.9735240413877"/>
        <n v="1072.7860620815582"/>
        <n v="1082.3417528910529"/>
        <n v="1089.2041996348144"/>
        <n v="1097.6293365794279"/>
        <n v="1109.342665855143"/>
        <n v="1116.8107121119901"/>
        <n v="1117.4406573341448"/>
        <n v="1116.3161898965307"/>
        <n v="1117.2504564820449"/>
        <n v="1117.4589166159465"/>
        <n v="1116.9750456482045"/>
        <n v="1116.3709677419354"/>
        <n v="1124.4354838709676"/>
        <n v="1125.823189287888"/>
        <n v="1128.1055995130857"/>
        <n v="1128.5316494217893"/>
        <n v="1127.6247717589774"/>
        <n v="1123.7157638466219"/>
        <n v="1123.4464394400486"/>
        <n v="1124.8463177115032"/>
        <n v="1127.5380401704199"/>
        <n v="1131.1412051125988"/>
        <n v="139.27401746724891"/>
        <n v="141.73034934497815"/>
        <n v="142.5962683604605"/>
        <n v="140.78751488685987"/>
        <n v="138.54952362048431"/>
        <n v="135.971615720524"/>
        <n v="135.11065899166334"/>
        <n v="136.12048431917427"/>
        <n v="135.96665343390234"/>
        <n v="132.87018658197698"/>
        <n v="132.56996824136561"/>
        <n v="131.8032949583168"/>
        <n v="131.66435093290988"/>
        <n v="131.01677252878125"/>
        <n v="131.17556570067487"/>
        <n v="129.57274712187376"/>
        <n v="128.30488289003571"/>
        <n v="127.32483128225486"/>
        <n v="128.12624057165542"/>
        <n v="128.69938467645892"/>
        <n v="129.10877332274711"/>
        <n v="128.76141325922984"/>
        <n v="128.84080984517666"/>
        <n v="128.5405915045653"/>
        <n v="128.40412862246922"/>
        <n v="128.14857086145295"/>
        <n v="127.2950575625248"/>
        <n v="126.03711790393012"/>
        <n v="124.85361254466058"/>
        <n v="123.85371179039301"/>
        <n v="123.07711393410082"/>
        <n v="122.74712187375943"/>
        <n v="122.31540293767367"/>
        <n v="122.69005557761015"/>
        <n v="122.71734815402937"/>
        <n v="122.82899960301707"/>
        <n v="123.37236998809051"/>
        <n v="123.55597459309249"/>
        <n v="123.93558951965065"/>
        <n v="124.05964668519253"/>
        <n v="5011.0424276482154"/>
        <n v="4981.6978083731383"/>
        <n v="4942.4522337735316"/>
        <n v="4868.8746838999714"/>
        <n v="4757.702304017982"/>
        <n v="4746.3086541163248"/>
        <n v="4714.4914301770159"/>
        <n v="4673.0261309356556"/>
        <n v="4638.4939589772403"/>
        <n v="4616.2299803315536"/>
        <n v="4639.9269457712835"/>
        <n v="4616.3248103399828"/>
        <n v="4618.0141893790387"/>
        <n v="4645.5675751615618"/>
        <n v="4636.0810620960938"/>
        <n v="4617.3503793200334"/>
        <n v="4598.9603821298115"/>
        <n v="4582.7901095813422"/>
        <n v="4577.3602135431292"/>
        <n v="4553.0169991570665"/>
        <n v="4519.8967406574875"/>
        <n v="4541.5566170272541"/>
        <n v="4564.3966001685858"/>
        <n v="4581.8453217195838"/>
        <n v="4595.7045518404038"/>
        <n v="4611.3725765664512"/>
        <n v="4621.3788985670126"/>
        <n v="4629.8503793200334"/>
        <n v="4646.4948019106487"/>
        <n v="4674.1184321438604"/>
        <n v="4694.8335206518677"/>
        <n v="4696.1435796572068"/>
        <n v="4704.8749648777739"/>
        <n v="4705.5387749367792"/>
        <n v="4699.2273110424276"/>
        <n v="4679.3973026130934"/>
        <n v="4653.3611969654394"/>
        <n v="4643.3267771846022"/>
        <n v="4654.1479348131497"/>
        <n v="4678.5894914301762"/>
        <n v="67260.359176522121"/>
        <n v="66615.987735435832"/>
        <n v="66058.388085851955"/>
        <n v="65531.975470871665"/>
        <n v="65459.132720105132"/>
        <n v="64132.106876916339"/>
        <n v="64204.117389399915"/>
        <n v="63592.159439334217"/>
        <n v="62900.70083223829"/>
        <n v="62554.621112571185"/>
        <n v="62515.900131406052"/>
        <n v="62461.936049058262"/>
        <n v="62301.007446342534"/>
        <n v="62900.919842312753"/>
        <n v="63858.03766973281"/>
        <n v="64138.677179150247"/>
        <n v="64616.819973718797"/>
        <n v="64894.042925974602"/>
        <n v="65010.205869470003"/>
        <n v="65091.809023215072"/>
        <n v="65136.793692509862"/>
        <n v="64986.596583442843"/>
        <n v="65084.406482698207"/>
        <n v="65421.901007446344"/>
        <n v="65874.244415243113"/>
        <n v="66324.31011826545"/>
        <n v="66641.042487954444"/>
        <n v="66902.496714848894"/>
        <n v="67063.819535698654"/>
        <n v="67263.425317564615"/>
        <n v="67479.062636881295"/>
        <n v="68144.064826982052"/>
        <n v="68128.865527814283"/>
        <n v="68425.492772667552"/>
        <n v="68766.841874726248"/>
        <n v="68925.667980727114"/>
        <n v="69127.069645203679"/>
        <n v="69268.59395532195"/>
        <n v="69514.761279018843"/>
        <n v="69357.468243539202"/>
        <n v="387.59671598015461"/>
        <n v="389.69653733290409"/>
        <n v="389.41849778860626"/>
        <n v="386.08726448174787"/>
        <n v="383.4982904483029"/>
        <n v="382.63777471603487"/>
        <n v="381.41646325975739"/>
        <n v="378.80179237153533"/>
        <n v="376.02080278162612"/>
        <n v="374.18013558857359"/>
        <n v="372.75029977895605"/>
        <n v="372.77905224652255"/>
        <n v="373.24600929542868"/>
        <n v="375.30791134224364"/>
        <n v="376.55496209236475"/>
        <n v="377.53110306136324"/>
        <n v="378.41687003820994"/>
        <n v="379.16852956485735"/>
        <n v="380.70620304249906"/>
        <n v="381.59264904441011"/>
        <n v="382.3926254482891"/>
        <n v="384.55120368863385"/>
        <n v="387.18546020605436"/>
        <n v="389.90794754276737"/>
        <n v="391.70133761571799"/>
        <n v="393.07284092840547"/>
        <n v="394.43844521084679"/>
        <n v="395.88319835234563"/>
        <n v="397.99157117699866"/>
        <n v="400.68261116542129"/>
        <n v="403.20890269761799"/>
        <n v="404.92891562455765"/>
        <n v="406.09518361156029"/>
        <n v="406.90447539054014"/>
        <n v="406.81170359113008"/>
        <n v="405.98505423394403"/>
        <n v="405.39135291287954"/>
        <n v="405.97921886229767"/>
        <n v="407.67892469590811"/>
        <n v="409.68692912824423"/>
        <n v="450.88636189601038"/>
        <n v="449.38931005436865"/>
        <n v="449.54054674936822"/>
        <n v="448.77287694310434"/>
        <n v="446.36840493146485"/>
        <n v="447.58787043418329"/>
        <n v="447.086300635577"/>
        <n v="443.92947392602804"/>
        <n v="444.82732215330424"/>
        <n v="441.26655946090818"/>
        <n v="434.88781683130406"/>
        <n v="431.61995558618577"/>
        <n v="426.36687342062942"/>
        <n v="422.20307833677924"/>
        <n v="417.96270771115707"/>
        <n v="417.80764223906885"/>
        <n v="416.63603644995788"/>
        <n v="415.13324144268319"/>
        <n v="417.52048395742401"/>
        <n v="420.07427827551879"/>
        <n v="423.39191362278888"/>
        <n v="424.44291293360897"/>
        <n v="424.90236618424075"/>
        <n v="426.89524465885597"/>
        <n v="427.67440079638561"/>
        <n v="428.74262960410442"/>
        <n v="428.42484110575083"/>
        <n v="427.16708783214642"/>
        <n v="424.77218776322843"/>
        <n v="422.2298797763994"/>
        <n v="420.43801209893559"/>
        <n v="418.39344513362431"/>
        <n v="417.57983000229723"/>
        <n v="417.4745386323608"/>
        <n v="416.83321847002065"/>
        <n v="415.07389539780991"/>
        <n v="413.79125507312961"/>
        <n v="413.1078183628149"/>
        <n v="413.11164713990348"/>
        <n v="413.59024427597825"/>
        <n v="225.53219567315224"/>
        <n v="226.76690613066319"/>
        <n v="226.7957737766304"/>
        <n v="223.14112979718416"/>
        <n v="220.25271562069562"/>
        <n v="218.61880685895267"/>
        <n v="216.39187417005516"/>
        <n v="214.46104104979256"/>
        <n v="213.10921042864328"/>
        <n v="211.71943947279431"/>
        <n v="209.26321519592884"/>
        <n v="209.04629545623251"/>
        <n v="208.96216688798526"/>
        <n v="209.40013031680178"/>
        <n v="209.47106224689259"/>
        <n v="208.53327614790132"/>
        <n v="206.64863126118621"/>
        <n v="206.4490321090702"/>
        <n v="205.89477330650016"/>
        <n v="206.49439555273293"/>
        <n v="207.17979594698249"/>
        <n v="208.72462740116953"/>
        <n v="209.34734376417606"/>
        <n v="208.40955766518479"/>
        <n v="206.99256864313816"/>
        <n v="201.8557772407479"/>
        <n v="197.32768077332298"/>
        <n v="195.36220647789975"/>
        <n v="194.41122374075204"/>
        <n v="194.16543635508853"/>
        <n v="193.94604224573789"/>
        <n v="193.2045561393235"/>
        <n v="193.06516664879621"/>
        <n v="193.2012569797844"/>
        <n v="193.54024562242768"/>
        <n v="193.23342378529068"/>
        <n v="193.18970992139751"/>
        <n v="193.40333050155471"/>
        <n v="193.39838176224606"/>
        <n v="193.51137797646049"/>
        <n v="607.35877901822994"/>
        <n v="606.99135394853477"/>
        <n v="603.64213312092909"/>
        <n v="603.49696167730826"/>
        <n v="602.02854610156862"/>
        <n v="601.9874356042601"/>
        <n v="602.07351070799984"/>
        <n v="599.61073497860968"/>
        <n v="598.11148652988868"/>
        <n v="595.32625033723457"/>
        <n v="595.98401829417128"/>
        <n v="593.66384460232018"/>
        <n v="593.1435398707589"/>
        <n v="593.67540692968817"/>
        <n v="596.34373514562105"/>
        <n v="600.02569406081784"/>
        <n v="597.01563483600762"/>
        <n v="594.20213517645402"/>
        <n v="595.21062706355428"/>
        <n v="599.04418093757624"/>
        <n v="603.68581302431949"/>
        <n v="606.97465280900326"/>
        <n v="608.9119849946685"/>
        <n v="610.13373758655689"/>
        <n v="607.26884980536749"/>
        <n v="604.11233443389563"/>
        <n v="599.46042472282534"/>
        <n v="594.09550482405996"/>
        <n v="590.81180385153971"/>
        <n v="589.1326969770937"/>
        <n v="588.43767263197117"/>
        <n v="589.13398168013464"/>
        <n v="590.30049204126465"/>
        <n v="592.1979984326623"/>
        <n v="592.77739950410466"/>
        <n v="592.13247857757676"/>
        <n v="592.15174912319014"/>
        <n v="592.61681162399316"/>
        <n v="595.42388776834241"/>
        <n v="598.20013103971019"/>
        <n v="123.18417538738628"/>
        <n v="126.23823867341554"/>
        <n v="127.79244169797846"/>
        <n v="129.89473030463"/>
        <n v="131.77809520852097"/>
        <n v="133.56053783808963"/>
        <n v="134.73123622022794"/>
        <n v="136.13949010961713"/>
        <n v="138.46225506940348"/>
        <n v="139.05070956122103"/>
        <n v="138.3504642424619"/>
        <n v="138.81781200509272"/>
        <n v="139.7556128311027"/>
        <n v="140.9573642207248"/>
        <n v="142.31903859888831"/>
        <n v="143.16057510169861"/>
        <n v="143.03325777101514"/>
        <n v="143.3950253082011"/>
        <n v="144.40735335217218"/>
        <n v="146.41027233487566"/>
        <n v="148.04831847964476"/>
        <n v="149.85249821445208"/>
        <n v="151.5743874794274"/>
        <n v="152.66745334285628"/>
        <n v="152.95003571095862"/>
        <n v="153.42669937583457"/>
        <n v="154.50268608514736"/>
        <n v="154.78837375399809"/>
        <n v="154.6486352203211"/>
        <n v="154.95761264478466"/>
        <n v="155.42961835853805"/>
        <n v="156.5366580753346"/>
        <n v="158.00236002856877"/>
        <n v="159.34074465111948"/>
        <n v="160.52075893550293"/>
        <n v="161.87777536254387"/>
        <n v="162.47554575660655"/>
        <n v="163.36366177064249"/>
        <n v="165.04984007701148"/>
        <n v="166.46585721827159"/>
        <n v="274.65904470918701"/>
        <n v="281.01491948896745"/>
        <n v="285.85543742069012"/>
        <n v="290.98424275277506"/>
        <n v="296.43706341090808"/>
        <n v="302.17201148221608"/>
        <n v="302.83236210868677"/>
        <n v="309.17222092178048"/>
        <n v="314.88745703408932"/>
        <n v="320.17888602791703"/>
        <n v="321.09672411881382"/>
        <n v="324.82721235939829"/>
        <n v="329.03571560571152"/>
        <n v="333.33292266752085"/>
        <n v="339.37833409306506"/>
        <n v="344.25950794022344"/>
        <n v="351.232613436164"/>
        <n v="359.64469193904074"/>
        <n v="367.63173132599883"/>
        <n v="374.1428377828974"/>
        <n v="380.44450467543027"/>
        <n v="384.43001638556586"/>
        <n v="389.25821434291413"/>
        <n v="393.00595054762283"/>
        <n v="395.15578607596495"/>
        <n v="398.49080313912947"/>
        <n v="401.6311646071776"/>
        <n v="405.15467727827121"/>
        <n v="409.26831672190121"/>
        <n v="414.72729736722147"/>
        <n v="422.44206532050413"/>
        <n v="428.33347706636766"/>
        <n v="434.86429548226539"/>
        <n v="441.95074474245092"/>
        <n v="447.13375796178343"/>
        <n v="449.09016989244657"/>
        <n v="452.02971577819113"/>
        <n v="453.94670379085608"/>
        <n v="456.0866833396986"/>
        <n v="458.40037452722095"/>
        <n v="95.494044880642036"/>
        <n v="96.046107447732965"/>
        <n v="96.930429893165666"/>
        <n v="98.290139549148904"/>
        <n v="97.81219649338037"/>
        <n v="98.609620201400602"/>
        <n v="99.074784031079076"/>
        <n v="99.26902826764811"/>
        <n v="99.920768798241582"/>
        <n v="98.834534580585796"/>
        <n v="98.520165618770136"/>
        <n v="98.59428513009253"/>
        <n v="99.085007411951139"/>
        <n v="99.02877881715483"/>
        <n v="98.911209937126216"/>
        <n v="99.368706231150639"/>
        <n v="100.2044676174411"/>
        <n v="102.95455707202372"/>
        <n v="104.66952921331084"/>
        <n v="105.96789858406176"/>
        <n v="107.26882380003067"/>
        <n v="108.44962429075295"/>
        <n v="111.62398405152584"/>
        <n v="112.07381280989624"/>
        <n v="113.33895619281297"/>
        <n v="113.7964524868374"/>
        <n v="113.56898226243419"/>
        <n v="112.89679497009661"/>
        <n v="112.88401574400655"/>
        <n v="112.92490926749477"/>
        <n v="112.91213004140469"/>
        <n v="112.19649338036089"/>
        <n v="111.58820221847365"/>
        <n v="111.41696058886674"/>
        <n v="111.64443081326995"/>
        <n v="111.11537085314113"/>
        <n v="110.97479936615039"/>
        <n v="110.77544343914533"/>
        <n v="110.55052905996013"/>
        <n v="109.83744824413434"/>
        <n v="106.67997688225714"/>
        <n v="109.2849261808438"/>
        <n v="113.06047391372879"/>
        <n v="113.15294488519939"/>
        <n v="114.76488204697105"/>
        <n v="117.49067409236589"/>
        <n v="118.80418220984606"/>
        <n v="120.20595807282089"/>
        <n v="120.94257342510377"/>
        <n v="120.91840487574214"/>
        <n v="119.64692901802134"/>
        <n v="118.79787737088215"/>
        <n v="119.24762255030737"/>
        <n v="121.02033310565859"/>
        <n v="121.95870330478643"/>
        <n v="122.75521462722639"/>
        <n v="123.15662270792834"/>
        <n v="123.18289287027794"/>
        <n v="124.47853727736037"/>
        <n v="126.32165186780854"/>
        <n v="128.51573582724743"/>
        <n v="129.39000683024221"/>
        <n v="130.14973992539274"/>
        <n v="131.14275206220773"/>
        <n v="130.63521252561341"/>
        <n v="130.27058267220093"/>
        <n v="129.89964797982452"/>
        <n v="129.49823989912258"/>
        <n v="128.35916565964379"/>
        <n v="128.40750275836706"/>
        <n v="128.69962696369464"/>
        <n v="128.48105921294595"/>
        <n v="128.71959228708033"/>
        <n v="129.37529553932643"/>
        <n v="129.60647296800295"/>
        <n v="128.87090842221406"/>
        <n v="128.57037776493459"/>
        <n v="128.42221404928281"/>
        <n v="128.58298744286239"/>
        <n v="128.25618662323333"/>
        <n v="56.254367575122288"/>
        <n v="56.920235599480883"/>
        <n v="58.260956374163918"/>
        <n v="58.530498153139661"/>
        <n v="58.366776479984026"/>
        <n v="59.496855345911946"/>
        <n v="59.548767095936903"/>
        <n v="59.461914744933608"/>
        <n v="59.699510831586302"/>
        <n v="59.608665269042625"/>
        <n v="59.024658081261855"/>
        <n v="58.879904162923026"/>
        <n v="58.770090845562542"/>
        <n v="58.981731057202751"/>
        <n v="58.822002595587499"/>
        <n v="58.527503244484372"/>
        <n v="58.609364081062189"/>
        <n v="59.071578316861334"/>
        <n v="59.764400519117494"/>
        <n v="60.278526504941595"/>
        <n v="60.415294000199658"/>
        <n v="60.625935908954773"/>
        <n v="61.0911450534092"/>
        <n v="61.432564640111806"/>
        <n v="61.810921433562939"/>
        <n v="61.56633722671458"/>
        <n v="61.479484875711286"/>
        <n v="61.266846361185983"/>
        <n v="61.274832784266742"/>
        <n v="61.524408505540578"/>
        <n v="61.7550164719976"/>
        <n v="61.818907856643705"/>
        <n v="61.987621044224817"/>
        <n v="62.460816611760002"/>
        <n v="62.827193770589993"/>
        <n v="62.961964660077868"/>
        <n v="62.925027453329335"/>
        <n v="62.807227712888086"/>
        <n v="62.454826794449431"/>
        <n v="62.174303683737641"/>
        <n v="247.81381616082672"/>
        <n v="254.52216577656202"/>
        <n v="268.26451304763145"/>
        <n v="283.92601276540313"/>
        <n v="295.43224349789415"/>
        <n v="307.2814901654292"/>
        <n v="311.78411705961531"/>
        <n v="319.63440580087706"/>
        <n v="321.38856324084929"/>
        <n v="332.86440015631104"/>
        <n v="336.32061134991966"/>
        <n v="339.1515783074986"/>
        <n v="340.59311362945596"/>
        <n v="343.0810646519908"/>
        <n v="344.95245538621856"/>
        <n v="347.31014719291392"/>
        <n v="349.09035647605401"/>
        <n v="352.75498241500588"/>
        <n v="359.57188137727411"/>
        <n v="361.75155225565544"/>
        <n v="365.68972254787025"/>
        <n v="371.18666145629805"/>
        <n v="377.00490643046328"/>
        <n v="381.86791715513874"/>
        <n v="386.27936259823713"/>
        <n v="390.64304632886109"/>
        <n v="394.11228344405367"/>
        <n v="400.06512960791974"/>
        <n v="405.11050323477053"/>
        <n v="410.95480005210368"/>
        <n v="417.04224740567059"/>
        <n v="421.41027311015586"/>
        <n v="426.65537753462723"/>
        <n v="429.69910121141072"/>
        <n v="431.88745603751465"/>
        <n v="432.35204724067563"/>
        <n v="431.40549693890841"/>
        <n v="431.82666840345621"/>
        <n v="432.18705223394556"/>
        <n v="432.74716686205551"/>
        <n v="18316.677416382568"/>
        <n v="18343.84041278909"/>
        <n v="18289.661844651248"/>
        <n v="18041.822537547221"/>
        <n v="17926.499585368099"/>
        <n v="17820.390675389292"/>
        <n v="17774.025615037317"/>
        <n v="17648.373721551645"/>
        <n v="17551.635492490557"/>
        <n v="17469.685801160969"/>
        <n v="17443.057219202063"/>
        <n v="17530.516907767436"/>
        <n v="17613.535427992261"/>
        <n v="17795.024417211829"/>
        <n v="17908.117571178474"/>
        <n v="17963.503178844559"/>
        <n v="18000.700267207223"/>
        <n v="17991.707362019719"/>
        <n v="17981.728554316778"/>
        <n v="17971.298258546023"/>
        <n v="18034.469731871373"/>
        <n v="18202.856353082097"/>
        <n v="18395.945821431862"/>
        <n v="18643.692988113886"/>
        <n v="18869.289597346356"/>
        <n v="19115.276881968119"/>
        <n v="19400.350133603613"/>
        <n v="19704.256887496544"/>
        <n v="20040.385146963974"/>
        <n v="20353.588869437022"/>
        <n v="20551.930341840965"/>
        <n v="20559.439786234219"/>
        <n v="20496.701372892287"/>
        <n v="20405.491569151385"/>
        <n v="20257.219202063945"/>
        <n v="20134.727725052981"/>
        <n v="20030.05620565742"/>
        <n v="20062.203998894314"/>
        <n v="20212.134893577811"/>
        <n v="20429.061089099789"/>
        <n v="234.33931609521329"/>
        <n v="236.70278803856354"/>
        <n v="239.54293947243383"/>
        <n v="239.11377465781771"/>
        <n v="236.14640651104335"/>
        <n v="236.08816271477403"/>
        <n v="234.15232285455912"/>
        <n v="234.87117391904115"/>
        <n v="234.67651702098311"/>
        <n v="234.18910841009765"/>
        <n v="233.10699998467271"/>
        <n v="232.72228438299896"/>
        <n v="232.67783517005657"/>
        <n v="232.93533405882624"/>
        <n v="233.1836365587113"/>
        <n v="233.95613322502032"/>
        <n v="233.9086185491164"/>
        <n v="234.04656438238587"/>
        <n v="234.5186456784636"/>
        <n v="235.23902947442639"/>
        <n v="237.08290544579498"/>
        <n v="237.63315604739208"/>
        <n v="239.51381757429917"/>
        <n v="239.46170470395293"/>
        <n v="238.37039988964335"/>
        <n v="237.52586484373805"/>
        <n v="237.46302285302639"/>
        <n v="235.50879021504224"/>
        <n v="234.6381987339638"/>
        <n v="233.57601581778889"/>
        <n v="234.02357341017429"/>
        <n v="234.04809711386665"/>
        <n v="234.56922581732908"/>
        <n v="236.34872706650523"/>
        <n v="238.37499808408566"/>
        <n v="239.26551507441414"/>
        <n v="241.11705470318657"/>
        <n v="242.54402771178519"/>
        <n v="243.72116548901801"/>
        <n v="243.93421516484528"/>
        <n v="5093.9009765290393"/>
        <n v="5224.0534521158133"/>
        <n v="5305.1224944320711"/>
        <n v="5410.8788761350015"/>
        <n v="5485.5233853006685"/>
        <n v="5541.5110501970194"/>
        <n v="5607.2640054822687"/>
        <n v="5686.7054994003774"/>
        <n v="5818.3484666780887"/>
        <n v="5943.635429158815"/>
        <n v="6049.3575466849416"/>
        <n v="6104.4543429844098"/>
        <n v="6151.4819256467363"/>
        <n v="6197.1560733253382"/>
        <n v="6250.5910570498545"/>
        <n v="6303.3578893267095"/>
        <n v="6357.4438924104852"/>
        <n v="6394.2436182970705"/>
        <n v="6436.6284050025697"/>
        <n v="6459.8766489635091"/>
        <n v="6519.8560904574269"/>
        <n v="6646.3594312146652"/>
        <n v="6778.1908514647939"/>
        <n v="6897.207469590543"/>
        <n v="6959.1913654274458"/>
        <n v="7017.3034092855924"/>
        <n v="7100.9251327736856"/>
        <n v="7207.8978927531271"/>
        <n v="7348.8435840328939"/>
        <n v="7500.6681514476622"/>
        <n v="7627.8053794757589"/>
        <n v="7691.639540860031"/>
        <n v="7757.6323453829027"/>
        <n v="7811.1872537262298"/>
        <n v="7826.7260579064596"/>
        <n v="7829.8440979955458"/>
        <n v="7839.2496145280111"/>
        <n v="7874.6273770772659"/>
        <n v="7944.1665238992637"/>
        <n v="8000.0856604420078"/>
        <n v="1331.6335350043214"/>
        <n v="1359.5217516565831"/>
        <n v="1358.7957360991068"/>
        <n v="1387.8075482569864"/>
        <n v="1394.95246326707"/>
        <n v="1428.7352348026504"/>
        <n v="1434.8199366176893"/>
        <n v="1452.7456064534715"/>
        <n v="1468.4701815038893"/>
        <n v="1481.3483146067415"/>
        <n v="1495.7994814174588"/>
        <n v="1492.7283203687698"/>
        <n v="1499.4641313742436"/>
        <n v="1507.1910112359549"/>
        <n v="1515.0158455776432"/>
        <n v="1523.2728320368769"/>
        <n v="1529.7723998847594"/>
        <n v="1524.7824834341686"/>
        <n v="1524.488619994238"/>
        <n v="1525.9176029962546"/>
        <n v="1532.5900316911552"/>
        <n v="1543.071161048689"/>
        <n v="1554.3244021895707"/>
        <n v="1570.2852203975799"/>
        <n v="1583.7222702391241"/>
        <n v="1594.0593488908094"/>
        <n v="1600.1959089599538"/>
        <n v="1608.0783635839814"/>
        <n v="1625.1454912129068"/>
        <n v="1643.7049841544222"/>
        <n v="1657.850763468741"/>
        <n v="1674.5203111495246"/>
        <n v="1692.4690290982426"/>
        <n v="1706.8510515701525"/>
        <n v="1714.5606453471621"/>
        <n v="1721.3310285220396"/>
        <n v="1725.0936329588014"/>
        <n v="1738.219533275713"/>
        <n v="1759.798329011812"/>
        <n v="1778.4615384615383"/>
        <n v="152.16548556754486"/>
        <n v="159.55579150102471"/>
        <n v="166.81152621052371"/>
        <n v="173.04007506358181"/>
        <n v="176.71053606261881"/>
        <n v="181.50941998567865"/>
        <n v="184.77122891923256"/>
        <n v="187.27622904269242"/>
        <n v="190.00469147386355"/>
        <n v="191.75041359045903"/>
        <n v="190.31827946369046"/>
        <n v="191.19607891552877"/>
        <n v="192.0689399738265"/>
        <n v="194.35541618311564"/>
        <n v="196.56411269414059"/>
        <n v="199.58640954097632"/>
        <n v="204.0161485468777"/>
        <n v="208.09032321785722"/>
        <n v="214.06577940196053"/>
        <n v="219.34986049038247"/>
        <n v="225.01666707819945"/>
        <n v="227.94760364453444"/>
        <n v="231.41929430356305"/>
        <n v="233.8378725400627"/>
        <n v="237.00091360280501"/>
        <n v="238.58984172448703"/>
        <n v="239.43430701992642"/>
        <n v="240.44667769574556"/>
        <n v="242.61463246006073"/>
        <n v="245.24185782364995"/>
        <n v="248.78885898417244"/>
        <n v="251.82597101162992"/>
        <n v="254.87789821970912"/>
        <n v="258.53724783327982"/>
        <n v="261.09039729376036"/>
        <n v="262.93859107632289"/>
        <n v="264.9781476085829"/>
        <n v="266.42386231758809"/>
        <n v="268.25600632114373"/>
        <n v="269.94740610879279"/>
        <n v="789.03774691961667"/>
        <n v="794.99804420105613"/>
        <n v="794.43086250733415"/>
        <n v="780.49579503227062"/>
        <n v="769.71934285155487"/>
        <n v="763.49990221005282"/>
        <n v="756.46880500684529"/>
        <n v="753.64756503031481"/>
        <n v="749.00254253862704"/>
        <n v="740.33346371992957"/>
        <n v="733.35126149031873"/>
        <n v="730.86739683160567"/>
        <n v="730.55935849794639"/>
        <n v="733.55173088206527"/>
        <n v="732.39292000782314"/>
        <n v="731.52747897516133"/>
        <n v="732.06532368472517"/>
        <n v="726.83845100723647"/>
        <n v="729.36143164482689"/>
        <n v="729.35165265010755"/>
        <n v="731.07275572071183"/>
        <n v="736.43653432427141"/>
        <n v="738.32388030510458"/>
        <n v="738.21142186583211"/>
        <n v="736.91081556815959"/>
        <n v="735.16037551339718"/>
        <n v="730.25132016428711"/>
        <n v="726.36905926070801"/>
        <n v="722.36456092313711"/>
        <n v="718.05691374926653"/>
        <n v="716.7074124779972"/>
        <n v="715.49970663015836"/>
        <n v="719.72912184627421"/>
        <n v="723.11265401916683"/>
        <n v="728.04615685507531"/>
        <n v="734.40250342264812"/>
        <n v="742.06923528261291"/>
        <n v="744.54821044396635"/>
        <n v="749.85331507920978"/>
        <n v="753.22706825738305"/>
        <n v="40.354121771573766"/>
        <n v="42.5187353253353"/>
        <n v="45.503521919526548"/>
        <n v="46.56170595992409"/>
        <n v="46.527934128847569"/>
        <n v="47.110096169309443"/>
        <n v="47.111704351741658"/>
        <n v="47.330417162522913"/>
        <n v="47.515358142227647"/>
        <n v="47.803222797594152"/>
        <n v="47.806439162458588"/>
        <n v="47.663310925991439"/>
        <n v="48.961114148789036"/>
        <n v="48.592840371811775"/>
        <n v="48.346788459682863"/>
        <n v="48.520472162362097"/>
        <n v="49.406580682512619"/>
        <n v="50.596635682351803"/>
        <n v="50.503361101283325"/>
        <n v="51.362130520086197"/>
        <n v="52.191952655109191"/>
        <n v="52.521630053713288"/>
        <n v="52.434788202373674"/>
        <n v="52.034350776752113"/>
        <n v="51.682158824097002"/>
        <n v="51.640346080859409"/>
        <n v="50.749413013412237"/>
        <n v="50.302338297256433"/>
        <n v="50.717249364767937"/>
        <n v="50.680261168826988"/>
        <n v="51.13055224984722"/>
        <n v="51.116078607957284"/>
        <n v="51.513299668714417"/>
        <n v="51.960374384870214"/>
        <n v="52.320607249686397"/>
        <n v="52.524846418577717"/>
        <n v="52.899552925283842"/>
        <n v="52.893120195554978"/>
        <n v="52.709787398282458"/>
        <n v="51.02792921755551"/>
        <n v="51.253312216367682"/>
        <n v="52.779216032650083"/>
        <n v="53.074650504066035"/>
        <n v="53.552827947491856"/>
        <n v="54.390399902537084"/>
        <n v="54.442177077939881"/>
        <n v="54.192428349526395"/>
        <n v="54.411719915938235"/>
        <n v="55.002588858770146"/>
        <n v="53.970091066914385"/>
        <n v="54.177199768525568"/>
        <n v="54.423902780738892"/>
        <n v="54.490908537142509"/>
        <n v="54.923400237565865"/>
        <n v="54.792434440958793"/>
        <n v="54.631011482350075"/>
        <n v="55.365029086589715"/>
        <n v="55.514269180397775"/>
        <n v="56.281789662839216"/>
        <n v="56.97012152407639"/>
        <n v="57.320378887095302"/>
        <n v="57.585356196509615"/>
        <n v="57.762007736119152"/>
        <n v="57.786373465720466"/>
        <n v="58.258459476745962"/>
        <n v="58.139676544939547"/>
        <n v="57.938659275728689"/>
        <n v="58.304145219748428"/>
        <n v="58.224956598544154"/>
        <n v="58.575213961563065"/>
        <n v="58.401608138153691"/>
        <n v="58.413791002954348"/>
        <n v="58.328510949349742"/>
        <n v="57.972162153930498"/>
        <n v="57.503121859105171"/>
        <n v="57.113270185484119"/>
        <n v="56.976212956476715"/>
        <n v="56.784332835866358"/>
        <n v="56.0350866506259"/>
        <n v="108.53232831855674"/>
        <n v="109.2428408143091"/>
        <n v="106.33900713601682"/>
        <n v="105.11568996941708"/>
        <n v="104.83457415588028"/>
        <n v="105.57906768403819"/>
        <n v="105.77368632417905"/>
        <n v="105.69954588983968"/>
        <n v="106.55216088474252"/>
        <n v="107.4974514225696"/>
        <n v="104.35575051743845"/>
        <n v="104.46696116894752"/>
        <n v="102.76173117914183"/>
        <n v="102.4867937351333"/>
        <n v="102.91619041734887"/>
        <n v="103.01504432980137"/>
        <n v="103.00886596027308"/>
        <n v="102.51768558277472"/>
        <n v="102.81115813536809"/>
        <n v="103.57418677211085"/>
        <n v="104.13641839918446"/>
        <n v="104.31559111550463"/>
        <n v="103.54329492446944"/>
        <n v="101.54459238207038"/>
        <n v="101.0225201569306"/>
        <n v="101.01016341787403"/>
        <n v="103.48768959871491"/>
        <n v="103.06138210126349"/>
        <n v="102.51150721324643"/>
        <n v="102.65669889716105"/>
        <n v="103.00268759074481"/>
        <n v="107.3924191405888"/>
        <n v="108.26356924407649"/>
        <n v="108.77637391492385"/>
        <n v="109.08529239133793"/>
        <n v="108.66825244817893"/>
        <n v="108.8103549473294"/>
        <n v="109.57029439930803"/>
        <n v="109.2644651076581"/>
        <n v="109.00497358747027"/>
        <n v="42.014565098978501"/>
        <n v="42.465620546340439"/>
        <n v="43.519575582566652"/>
        <n v="43.136047873808934"/>
        <n v="42.963311172296464"/>
        <n v="43.558376051156927"/>
        <n v="43.779613338407238"/>
        <n v="43.678135189786524"/>
        <n v="43.337511845335364"/>
        <n v="43.080085659496042"/>
        <n v="42.651042016430502"/>
        <n v="42.357800013430932"/>
        <n v="42.031353763272371"/>
        <n v="42.043292368992454"/>
        <n v="42.159320693334529"/>
        <n v="42.169020810482095"/>
        <n v="41.701176698826281"/>
        <n v="41.230721017169209"/>
        <n v="41.340780038651232"/>
        <n v="41.591490758773006"/>
        <n v="41.844066886038547"/>
        <n v="42.177601683343404"/>
        <n v="42.551429274953549"/>
        <n v="42.854744476529447"/>
        <n v="42.715958185033465"/>
        <n v="42.649549690715496"/>
        <n v="42.489497757780612"/>
        <n v="42.108581619024164"/>
        <n v="41.882494273200066"/>
        <n v="41.860482468903662"/>
        <n v="41.734380945985272"/>
        <n v="41.597460061633051"/>
        <n v="41.52097836873876"/>
        <n v="41.534782381602604"/>
        <n v="41.586640700199226"/>
        <n v="41.638125937367086"/>
        <n v="41.619471865929455"/>
        <n v="41.630664308792035"/>
        <n v="41.667226288809793"/>
        <n v="41.848170781754824"/>
        <n v="71.738004832585432"/>
        <n v="72.33416752962836"/>
        <n v="73.104360833045689"/>
        <n v="72.118427108503056"/>
        <n v="71.766051087331732"/>
        <n v="72.293895984351636"/>
        <n v="72.121303647451384"/>
        <n v="71.932890346335299"/>
        <n v="72.254343573811994"/>
        <n v="71.912035438959848"/>
        <n v="71.389943619836615"/>
        <n v="71.164135312392133"/>
        <n v="70.562219537452535"/>
        <n v="70.153751006788639"/>
        <n v="70.58091704061674"/>
        <n v="69.612242549764133"/>
        <n v="69.463381659187675"/>
        <n v="69.743844206650564"/>
        <n v="69.996260499367168"/>
        <n v="70.81175929122081"/>
        <n v="71.400011506155792"/>
        <n v="71.7948164768151"/>
        <n v="72.080312967437578"/>
        <n v="72.308997813830402"/>
        <n v="72.369405131745481"/>
        <n v="71.877516971579794"/>
        <n v="71.346795535611548"/>
        <n v="71.127459440800834"/>
        <n v="70.947675756529748"/>
        <n v="70.80456794384996"/>
        <n v="71.024623173397771"/>
        <n v="71.349672074559891"/>
        <n v="71.61359452306985"/>
        <n v="71.331693706132782"/>
        <n v="71.182113680819242"/>
        <n v="71.099413186054548"/>
        <n v="70.815354964906234"/>
        <n v="70.864256127027957"/>
        <n v="70.997296053388567"/>
        <n v="71.157663099758381"/>
        <n v="1242.0152403925224"/>
        <n v="1267.2660490104711"/>
        <n v="1288.15086892166"/>
        <n v="1314.4268406337374"/>
        <n v="1333.0332766843924"/>
        <n v="1362.5448166218957"/>
        <n v="1379.1875445425142"/>
        <n v="1395.5638397017708"/>
        <n v="1404.2409955594539"/>
        <n v="1410.7548928238584"/>
        <n v="1409.702318951812"/>
        <n v="1410.4610492845788"/>
        <n v="1413.1078340003289"/>
        <n v="1423.5688832849078"/>
        <n v="1429.1990570692396"/>
        <n v="1432.9192478482539"/>
        <n v="1435.4476180033989"/>
        <n v="1436.9738501178665"/>
        <n v="1447.1607916232663"/>
        <n v="1449.8009977523163"/>
        <n v="1450.2340880434188"/>
        <n v="1454.7195877419001"/>
        <n v="1465.5589057617456"/>
        <n v="1476.5276026533634"/>
        <n v="1484.5797927745191"/>
        <n v="1492.6714544158765"/>
        <n v="1500.3190614549642"/>
        <n v="1510.0082232333755"/>
        <n v="1524.8385505180638"/>
        <n v="1541.7586755112111"/>
        <n v="1561.4067211227455"/>
        <n v="1581.5887286881202"/>
        <n v="1597.2205471191273"/>
        <n v="1612.684611589277"/>
        <n v="1620.7609231950003"/>
        <n v="1620.1820075653748"/>
        <n v="1617.9222630338249"/>
        <n v="1617.5154870895237"/>
        <n v="1622.9570747217806"/>
        <n v="1630.6189353653858"/>
        <n v="54.911014016712635"/>
        <n v="57.365229876152995"/>
        <n v="59.172838358484917"/>
        <n v="61.965851693470917"/>
        <n v="63.46874903163831"/>
        <n v="64.398376251123295"/>
        <n v="66.325803352855502"/>
        <n v="67.795647278774538"/>
        <n v="68.251164616322185"/>
        <n v="68.472209310733064"/>
        <n v="67.187257909578264"/>
        <n v="66.475576627105866"/>
        <n v="65.794882918616295"/>
        <n v="67.074669724107295"/>
        <n v="66.961048619503586"/>
        <n v="67.274023116730191"/>
        <n v="68.336896904341359"/>
        <n v="69.111586253912179"/>
        <n v="70.480204104820629"/>
        <n v="71.316868602357118"/>
        <n v="71.834361087870434"/>
        <n v="72.662762232344832"/>
        <n v="73.76695278526644"/>
        <n v="74.519950833049279"/>
        <n v="74.527181266978602"/>
        <n v="74.761653910115371"/>
        <n v="75.153130261431826"/>
        <n v="75.105615981324817"/>
        <n v="75.376240794108227"/>
        <n v="75.755322115831547"/>
        <n v="76.574426988111099"/>
        <n v="76.583723260305945"/>
        <n v="76.902895272329133"/>
        <n v="77.930649809426427"/>
        <n v="78.775577660024993"/>
        <n v="79.307531013396968"/>
        <n v="79.773377542272215"/>
        <n v="80.558396083170649"/>
        <n v="80.314627167839035"/>
        <n v="80.203071901500834"/>
        <n v="90.134978789047437"/>
        <n v="91.988044735827216"/>
        <n v="92.086386424990351"/>
        <n v="92.1789433089086"/>
        <n v="91.795217894330889"/>
        <n v="93.750482067103732"/>
        <n v="95.007713073659843"/>
        <n v="95.588121866563824"/>
        <n v="96.135750096413418"/>
        <n v="96.237948322406481"/>
        <n v="96.336290011569602"/>
        <n v="97.020825298881604"/>
        <n v="96.610104126494406"/>
        <n v="96.529116853065943"/>
        <n v="96.648669494793666"/>
        <n v="98.096799074431161"/>
        <n v="98.069803316621673"/>
        <n v="98.308908600077132"/>
        <n v="99.909371384496723"/>
        <n v="100.23524874662553"/>
        <n v="101.19359814886232"/>
        <n v="101.83571153104512"/>
        <n v="102.41226378711916"/>
        <n v="102.65522560740455"/>
        <n v="102.69764751253373"/>
        <n v="101.42884689548785"/>
        <n v="100.82337061318935"/>
        <n v="100.57848052448901"/>
        <n v="100.5842653297339"/>
        <n v="100.06170458927882"/>
        <n v="99.957578094870797"/>
        <n v="99.714616274585424"/>
        <n v="100.25453143077516"/>
        <n v="100.06748939452372"/>
        <n v="99.558426532973385"/>
        <n v="99.519861164674111"/>
        <n v="99.375241033551859"/>
        <n v="99.431160817585805"/>
        <n v="99.301966833783254"/>
        <n v="98.796760509062864"/>
        <n v="162.44811966712314"/>
        <n v="162.82734646581693"/>
        <n v="168.77488675866428"/>
        <n v="175.56304645528286"/>
        <n v="180.31602233224481"/>
        <n v="180.08005899083537"/>
        <n v="181.33993468871802"/>
        <n v="181.79922047824715"/>
        <n v="182.15527230590962"/>
        <n v="183.63425682081535"/>
        <n v="184.09354261034449"/>
        <n v="185.71579058253451"/>
        <n v="186.36468977141053"/>
        <n v="187.14421152428105"/>
        <n v="187.67512904245234"/>
        <n v="189.17307489729276"/>
        <n v="188.95396608026968"/>
        <n v="190.16959865163807"/>
        <n v="193.59106710207521"/>
        <n v="196.4858316654377"/>
        <n v="198.54840408722217"/>
        <n v="200.74370588854947"/>
        <n v="201.59064573896558"/>
        <n v="202.51132413357212"/>
        <n v="203.11598019593384"/>
        <n v="204.08722216369958"/>
        <n v="202.8821236700727"/>
        <n v="202.70936479511221"/>
        <n v="202.33013799641842"/>
        <n v="203.63636363636365"/>
        <n v="203.53523649004529"/>
        <n v="205.32602970609923"/>
        <n v="206.94617086274098"/>
        <n v="208.67797324344255"/>
        <n v="209.69345833772255"/>
        <n v="209.48699041398928"/>
        <n v="209.94627620351838"/>
        <n v="210.49194143052776"/>
        <n v="211.48846518487306"/>
        <n v="213.83545770567787"/>
        <n v="126.6057657240956"/>
        <n v="130.49731816443256"/>
        <n v="133.52783683054179"/>
        <n v="136.07268975209698"/>
        <n v="137.03423676649797"/>
        <n v="138.78387874367345"/>
        <n v="140.3600686692225"/>
        <n v="140.1528157049714"/>
        <n v="141.0947937699581"/>
        <n v="141.97183850279748"/>
        <n v="140.70341478167279"/>
        <n v="140.20707506471095"/>
        <n v="140.33605223130499"/>
        <n v="140.90888875052258"/>
        <n v="141.92558462236374"/>
        <n v="142.21289237967321"/>
        <n v="142.10615265559539"/>
        <n v="143.97854531546037"/>
        <n v="144.88939096092437"/>
        <n v="146.19695258087756"/>
        <n v="147.70020369497345"/>
        <n v="150.20858721080205"/>
        <n v="151.99025110520088"/>
        <n v="153.5219661457175"/>
        <n v="153.21775793209574"/>
        <n v="153.31560267916709"/>
        <n v="154.06544924081371"/>
        <n v="154.90424557252518"/>
        <n v="155.73770491803279"/>
        <n v="157.01947110466719"/>
        <n v="158.1615861522998"/>
        <n v="158.72196970370831"/>
        <n v="160.22344182240289"/>
        <n v="160.94749295073072"/>
        <n v="161.75248836981757"/>
        <n v="162.27818151090079"/>
        <n v="162.64020707506469"/>
        <n v="162.61619063714721"/>
        <n v="162.93285181857806"/>
        <n v="162.45608105103048"/>
        <n v="57.332026068400715"/>
        <n v="58.703500778591611"/>
        <n v="59.256012457465829"/>
        <n v="59.799296383874498"/>
        <n v="60.955072380183395"/>
        <n v="61.887075379202948"/>
        <n v="61.845550493108021"/>
        <n v="62.830613068804425"/>
        <n v="63.237787646346383"/>
        <n v="63.559605513582092"/>
        <n v="63.428110040948148"/>
        <n v="63.73493281042736"/>
        <n v="63.476555741392232"/>
        <n v="63.597669992502446"/>
        <n v="63.658803852586651"/>
        <n v="64.007151508160788"/>
        <n v="64.197473902762553"/>
        <n v="65.250591152892326"/>
        <n v="66.173366399446337"/>
        <n v="67.128438779629732"/>
        <n v="68.654478343618422"/>
        <n v="69.399619355210788"/>
        <n v="70.140146490570388"/>
        <n v="71.13443681873234"/>
        <n v="71.42626449045504"/>
        <n v="71.827671722706029"/>
        <n v="71.903800680546738"/>
        <n v="72.045677374704425"/>
        <n v="72.189861006978489"/>
        <n v="72.704308206932339"/>
        <n v="72.983447719014933"/>
        <n v="73.136859103754531"/>
        <n v="73.561335717169385"/>
        <n v="74.194590230117072"/>
        <n v="74.486417901839786"/>
        <n v="75.21310340850107"/>
        <n v="75.614510640752059"/>
        <n v="75.829055885575869"/>
        <n v="75.953630543860655"/>
        <n v="75.775996308899011"/>
        <n v="63.690175413267887"/>
        <n v="64.698380615510487"/>
        <n v="65.625977525926999"/>
        <n v="65.5874780432638"/>
        <n v="64.842753675497491"/>
        <n v="65.842537115907504"/>
        <n v="66.50785630068097"/>
        <n v="66.610120551505091"/>
        <n v="66.792993094155307"/>
        <n v="65.938785822565507"/>
        <n v="65.659664573257302"/>
        <n v="65.854568204239754"/>
        <n v="66.062706032387695"/>
        <n v="66.588464592507037"/>
        <n v="67.304314348275952"/>
        <n v="68.097163069371263"/>
        <n v="69.151086407276409"/>
        <n v="70.11958901802258"/>
        <n v="70.765658461464426"/>
        <n v="71.593397338723264"/>
        <n v="72.330903053490218"/>
        <n v="72.76642845111769"/>
        <n v="73.271734161072217"/>
        <n v="73.221203590076769"/>
        <n v="73.660338314203912"/>
        <n v="73.724103082364834"/>
        <n v="73.329483385067022"/>
        <n v="73.210375610577742"/>
        <n v="73.441372506556945"/>
        <n v="73.361967323564087"/>
        <n v="73.560480281046225"/>
        <n v="73.572511369378475"/>
        <n v="74.13676941216103"/>
        <n v="74.927211915589893"/>
        <n v="75.155802593902649"/>
        <n v="75.520344570369843"/>
        <n v="75.860824370172537"/>
        <n v="76.099039919151096"/>
        <n v="75.888495873336709"/>
        <n v="131.99576039613797"/>
        <n v="134.0095722305947"/>
        <n v="136.05650597022338"/>
        <n v="136.32644949737508"/>
        <n v="137.68775979994368"/>
        <n v="139.18652600897602"/>
        <n v="139.30742096285377"/>
        <n v="140.23649040292796"/>
        <n v="139.02257257837471"/>
        <n v="143.798751304175"/>
        <n v="140.47662421542486"/>
        <n v="141.39078879817166"/>
        <n v="142.15424871238594"/>
        <n v="142.08634880678335"/>
        <n v="142.84980872099763"/>
        <n v="142.86471357832502"/>
        <n v="144.0653826408095"/>
        <n v="145.30579798950035"/>
        <n v="146.39550866965868"/>
        <n v="147.99695278472416"/>
        <n v="149.41622642134374"/>
        <n v="150.53243462563967"/>
        <n v="151.9947667389828"/>
        <n v="152.69695112862891"/>
        <n v="153.58627428249673"/>
        <n v="154.22883924283323"/>
        <n v="154.48387791265753"/>
        <n v="155.05026249109847"/>
        <n v="155.32517430402595"/>
        <n v="155.32683039928455"/>
        <n v="155.33179868506036"/>
        <n v="155.23408906480299"/>
        <n v="155.67461040359041"/>
        <n v="155.44110097212791"/>
        <n v="155.22084030273419"/>
        <n v="155.00223572859909"/>
        <n v="154.90949439411753"/>
        <n v="155.2407134458374"/>
        <n v="155.08172830101185"/>
        <n v="2077.1823461091753"/>
        <n v="2075.547038327526"/>
        <n v="2075.7839721254354"/>
        <n v="2059.4099883855984"/>
        <n v="2031.6306620209059"/>
        <n v="2030.8199767711963"/>
        <n v="2030.7317073170732"/>
        <n v="2026.4227642276423"/>
        <n v="2026.3321718931475"/>
        <n v="2022.3995354239257"/>
        <n v="2013.8699186991869"/>
        <n v="2012.9918699186992"/>
        <n v="2010.9059233449477"/>
        <n v="2020.5621370499418"/>
        <n v="2033.9070847851335"/>
        <n v="2027.925667828107"/>
        <n v="2024.6945412311265"/>
        <n v="2026.706155632985"/>
        <n v="2031.9605110336818"/>
        <n v="2032.6202090592335"/>
        <n v="2033.8629500580721"/>
        <n v="2040.9175377468061"/>
        <n v="2056.0882694541233"/>
        <n v="2067.5052264808364"/>
        <n v="2075.5656213704992"/>
        <n v="2085.8188153310102"/>
        <n v="2095.6422764227641"/>
        <n v="2103.6747967479673"/>
        <n v="2117.6027874564461"/>
        <n v="2133.6399535423925"/>
        <n v="2149.8513356562139"/>
        <n v="2163.9419279907083"/>
        <n v="2172.4018583042975"/>
        <n v="2173.7491289198606"/>
        <n v="2172.9547038327528"/>
        <n v="2168.1788617886177"/>
        <n v="2163.5911730545877"/>
        <n v="2168.2090592334494"/>
        <n v="2177.5818815331008"/>
        <n v="2193.265969802555"/>
        <n v="64.107971320118097"/>
        <n v="66.238717840573599"/>
        <n v="64.050611556305356"/>
        <n v="64.878954027836357"/>
        <n v="65.601012231126106"/>
        <n v="66.834247153099952"/>
        <n v="67.519190215099115"/>
        <n v="67.986503584985243"/>
        <n v="68.200759173344579"/>
        <n v="68.541543652467311"/>
        <n v="67.397722479966262"/>
        <n v="67.480388021931674"/>
        <n v="68.217629692113036"/>
        <n v="68.290172922817376"/>
        <n v="68.555040067482082"/>
        <n v="68.69843947701392"/>
        <n v="69.582454660480806"/>
        <n v="70.614930409110073"/>
        <n v="70.900042176296921"/>
        <n v="71.188528047237455"/>
        <n v="71.805989034162806"/>
        <n v="72.818220160269931"/>
        <n v="73.212990299451704"/>
        <n v="73.342893293968785"/>
        <n v="73.422184732180511"/>
        <n v="73.739350485027416"/>
        <n v="74.145929987347117"/>
        <n v="73.837199493884441"/>
        <n v="73.432307043441583"/>
        <n v="73.528469000421765"/>
        <n v="73.216364403205404"/>
        <n v="72.646140868831722"/>
        <n v="72.555040067482082"/>
        <n v="72.467313369886128"/>
        <n v="72.293547026571062"/>
        <n v="72.172079291438209"/>
        <n v="71.991564740615772"/>
        <n v="71.725010544074237"/>
        <n v="71.33024040489245"/>
        <n v="71.25432307043441"/>
        <n v="59.082037026083874"/>
        <n v="60.764771987933997"/>
        <n v="60.741113148400075"/>
        <n v="60.708582244040933"/>
        <n v="60.421718814692142"/>
        <n v="61.21428993907849"/>
        <n v="61.462707754184663"/>
        <n v="62.553971727686758"/>
        <n v="62.790560123025969"/>
        <n v="62.710711539598982"/>
        <n v="63.503282663985331"/>
        <n v="63.334713432306145"/>
        <n v="63.293310463121784"/>
        <n v="63.855207902052406"/>
        <n v="63.982374164547231"/>
        <n v="63.69551073519844"/>
        <n v="63.858165256994148"/>
        <n v="64.538356893594369"/>
        <n v="65.322055953155498"/>
        <n v="66.499083219968057"/>
        <n v="67.69681197137281"/>
        <n v="68.276453539953863"/>
        <n v="68.643165552729641"/>
        <n v="69.589519134086473"/>
        <n v="70.745844916306865"/>
        <n v="71.165789318033958"/>
        <n v="71.594605784586264"/>
        <n v="71.701070562488908"/>
        <n v="72.026379606080326"/>
        <n v="72.789377181049275"/>
        <n v="73.114686224640678"/>
        <n v="73.120600934524163"/>
        <n v="73.011178801679776"/>
        <n v="73.632223339445204"/>
        <n v="73.957532383036622"/>
        <n v="74.315372330987174"/>
        <n v="74.007807417046195"/>
        <n v="74.625894599869881"/>
        <n v="74.974862482995206"/>
        <n v="74.829952090849943"/>
      </sharedItems>
    </cacheField>
    <cacheField name="Annual Population Growth Rate" numFmtId="0">
      <sharedItems containsMixedTypes="1" containsNumber="1" minValue="-4.4478236076791487E-2" maxValue="7.6774595267745951E-2"/>
    </cacheField>
    <cacheField name="2-Year Growth Rate" numFmtId="0">
      <sharedItems containsMixedTypes="1" containsNumber="1" minValue="-7.0807337131480533E-2" maxValue="0.13979699446348537"/>
    </cacheField>
    <cacheField name="3-Year Growth Rate" numFmtId="0">
      <sharedItems containsBlank="1" containsMixedTypes="1" containsNumber="1" minValue="-9.5442527782132677E-2" maxValue="0.20324720977238772"/>
    </cacheField>
    <cacheField name="4-Year Growth Rate" numFmtId="0">
      <sharedItems containsBlank="1" containsMixedTypes="1" containsNumber="1" minValue="-0.11825429090304815" maxValue="0.23135553207275669"/>
    </cacheField>
    <cacheField name="5-Year Growth Rate" numFmtId="0">
      <sharedItems containsBlank="1" containsMixedTypes="1" containsNumber="1" minValue="-0.14059328347312799" maxValue="0.25400768936753826"/>
    </cacheField>
    <cacheField name="10-Year Growth Rate" numFmtId="0">
      <sharedItems containsBlank="1" containsMixedTypes="1" containsNumber="1" minValue="-0.21219644595218401" maxValue="0.35715036619126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0">
  <r>
    <n v="36001"/>
    <s v="Albany County"/>
    <x v="0"/>
    <s v="Intercensal Population Estimate"/>
    <n v="287114"/>
    <x v="0"/>
    <n v="522.79999999999995"/>
    <x v="0"/>
    <s v=""/>
    <s v=""/>
    <m/>
    <m/>
    <m/>
    <m/>
  </r>
  <r>
    <n v="36001"/>
    <s v="Albany County"/>
    <x v="1"/>
    <s v="Intercensal Population Estimate"/>
    <n v="288615"/>
    <x v="0"/>
    <n v="522.79999999999995"/>
    <x v="1"/>
    <n v="5.227888573876579E-3"/>
    <s v=""/>
    <m/>
    <m/>
    <m/>
    <m/>
  </r>
  <r>
    <n v="36001"/>
    <s v="Albany County"/>
    <x v="2"/>
    <s v="Intercensal Population Estimate"/>
    <n v="290302"/>
    <x v="0"/>
    <n v="522.79999999999995"/>
    <x v="2"/>
    <n v="5.8451570431197267E-3"/>
    <n v="1.1103603446714546E-2"/>
    <m/>
    <m/>
    <m/>
    <m/>
  </r>
  <r>
    <n v="36001"/>
    <s v="Albany County"/>
    <x v="3"/>
    <s v="Intercensal Population Estimate"/>
    <n v="289754"/>
    <x v="0"/>
    <n v="522.79999999999995"/>
    <x v="3"/>
    <n v="-1.8876893717576868E-3"/>
    <n v="3.9464338305354885E-3"/>
    <n v="9.1949539207422833E-3"/>
    <m/>
    <m/>
    <m/>
  </r>
  <r>
    <n v="36001"/>
    <s v="Albany County"/>
    <x v="4"/>
    <s v="Intercensal Population Estimate"/>
    <n v="289148"/>
    <x v="0"/>
    <n v="522.79999999999995"/>
    <x v="4"/>
    <n v="-2.0914292813904206E-3"/>
    <n v="-3.9751706843218441E-3"/>
    <n v="1.846750861874816E-3"/>
    <n v="7.0842940434809867E-3"/>
    <m/>
    <m/>
  </r>
  <r>
    <n v="36001"/>
    <s v="Albany County"/>
    <x v="5"/>
    <s v="Intercensal Population Estimate"/>
    <n v="287864"/>
    <x v="0"/>
    <n v="522.79999999999995"/>
    <x v="5"/>
    <n v="-4.4406324788689531E-3"/>
    <n v="-6.5227744914651735E-3"/>
    <n v="-8.3981508911409493E-3"/>
    <n v="-2.6020823588517577E-3"/>
    <n v="2.612202818392694E-3"/>
    <m/>
  </r>
  <r>
    <n v="36001"/>
    <s v="Albany County"/>
    <x v="6"/>
    <s v="Intercensal Population Estimate"/>
    <n v="286519"/>
    <x v="0"/>
    <n v="522.79999999999995"/>
    <x v="6"/>
    <n v="-4.6723452741572408E-3"/>
    <n v="-9.0922295848492821E-3"/>
    <n v="-1.1164643111052823E-2"/>
    <n v="-1.3031257104670308E-2"/>
    <n v="-7.2622698057966499E-3"/>
    <m/>
  </r>
  <r>
    <n v="36001"/>
    <s v="Albany County"/>
    <x v="7"/>
    <s v="Intercensal Population Estimate"/>
    <n v="286155"/>
    <x v="0"/>
    <n v="522.79999999999995"/>
    <x v="7"/>
    <n v="-1.2704218568402096E-3"/>
    <n v="-5.9368312814384568E-3"/>
    <n v="-1.0351100474497488E-2"/>
    <n v="-1.2420881161260932E-2"/>
    <n v="-1.428512376766264E-2"/>
    <m/>
  </r>
  <r>
    <n v="36001"/>
    <s v="Albany County"/>
    <x v="8"/>
    <s v="Intercensal Population Estimate"/>
    <n v="286918"/>
    <x v="0"/>
    <n v="522.79999999999995"/>
    <x v="8"/>
    <n v="2.6663870979014869E-3"/>
    <n v="1.3925778046133066E-3"/>
    <n v="-3.2862740738682154E-3"/>
    <n v="-7.7123134173502847E-3"/>
    <n v="-9.7876129406323977E-3"/>
    <m/>
  </r>
  <r>
    <n v="36001"/>
    <s v="Albany County"/>
    <x v="9"/>
    <s v="Intercensal Population Estimate"/>
    <n v="286968"/>
    <x v="0"/>
    <n v="522.79999999999995"/>
    <x v="9"/>
    <n v="1.7426581810830969E-4"/>
    <n v="2.8411175761388057E-3"/>
    <n v="1.5670863014320168E-3"/>
    <n v="-3.1125809409999167E-3"/>
    <n v="-7.5393915918491568E-3"/>
    <m/>
  </r>
  <r>
    <n v="36001"/>
    <s v="Albany County"/>
    <x v="10"/>
    <s v="Intercensal Population Estimate"/>
    <n v="286290"/>
    <x v="0"/>
    <n v="522.79999999999995"/>
    <x v="10"/>
    <n v="-2.362632767416576E-3"/>
    <n v="-2.1887786754403696E-3"/>
    <n v="4.7177229124076113E-4"/>
    <n v="-7.9924891542969224E-4"/>
    <n v="-5.4678598226940503E-3"/>
    <n v="-2.8699401631407735E-3"/>
  </r>
  <r>
    <n v="36001"/>
    <s v="Albany County"/>
    <x v="11"/>
    <s v="Intercensal Population Estimate"/>
    <n v="286690"/>
    <x v="0"/>
    <n v="522.79999999999995"/>
    <x v="11"/>
    <n v="1.3971846728841385E-3"/>
    <n v="-9.687491288227259E-4"/>
    <n v="-7.9465213057389216E-4"/>
    <n v="1.8696161171393125E-3"/>
    <n v="5.9681905911998859E-4"/>
    <n v="-6.6697850077092318E-3"/>
  </r>
  <r>
    <n v="36001"/>
    <s v="Albany County"/>
    <x v="12"/>
    <s v="Intercensal Population Estimate"/>
    <n v="287159"/>
    <x v="0"/>
    <n v="522.79999999999995"/>
    <x v="12"/>
    <n v="1.6359133558896369E-3"/>
    <n v="3.0353837018407908E-3"/>
    <n v="6.6557943742856344E-4"/>
    <n v="8.3996124328205267E-4"/>
    <n v="3.5085880030053642E-3"/>
    <n v="-1.0826656378529944E-2"/>
  </r>
  <r>
    <n v="36001"/>
    <s v="Albany County"/>
    <x v="13"/>
    <s v="Intercensal Population Estimate"/>
    <n v="287780"/>
    <x v="0"/>
    <n v="522.79999999999995"/>
    <x v="13"/>
    <n v="2.1625649901274207E-3"/>
    <n v="3.8020161149673864E-3"/>
    <n v="5.2045129064934156E-3"/>
    <n v="2.8295837863455157E-3"/>
    <n v="3.004342704187259E-3"/>
    <n v="-6.8126755799747373E-3"/>
  </r>
  <r>
    <n v="36001"/>
    <s v="Albany County"/>
    <x v="14"/>
    <s v="Intercensal Population Estimate"/>
    <n v="288450"/>
    <x v="0"/>
    <n v="522.79999999999995"/>
    <x v="14"/>
    <n v="2.3281673500590728E-3"/>
    <n v="4.4957671533888887E-3"/>
    <n v="6.1390351948097249E-3"/>
    <n v="7.544797233574348E-3"/>
    <n v="5.1643388809902149E-3"/>
    <n v="-2.4139886839957391E-3"/>
  </r>
  <r>
    <n v="36001"/>
    <s v="Albany County"/>
    <x v="15"/>
    <s v="Intercensal Population Estimate"/>
    <n v="289760"/>
    <x v="0"/>
    <n v="522.79999999999995"/>
    <x v="15"/>
    <n v="4.5415149939330903E-3"/>
    <n v="6.8802557509208421E-3"/>
    <n v="9.0576997412583279E-3"/>
    <n v="1.0708430709128327E-2"/>
    <n v="1.2120577037269901E-2"/>
    <n v="6.586443598365895E-3"/>
  </r>
  <r>
    <n v="36001"/>
    <s v="Albany County"/>
    <x v="16"/>
    <s v="Intercensal Population Estimate"/>
    <n v="291010"/>
    <x v="0"/>
    <n v="522.79999999999995"/>
    <x v="16"/>
    <n v="4.3139149641082276E-3"/>
    <n v="8.8750216675333674E-3"/>
    <n v="1.1223851553269859E-2"/>
    <n v="1.3410688851820769E-2"/>
    <n v="1.5068540932714779E-2"/>
    <n v="1.5674353184256543E-2"/>
  </r>
  <r>
    <n v="36001"/>
    <s v="Albany County"/>
    <x v="17"/>
    <s v="Intercensal Population Estimate"/>
    <n v="290843"/>
    <x v="0"/>
    <n v="522.79999999999995"/>
    <x v="17"/>
    <n v="-5.738634411188619E-4"/>
    <n v="3.7375759249033682E-3"/>
    <n v="8.2960651759403717E-3"/>
    <n v="1.0643547154076029E-2"/>
    <n v="1.2829129506649627E-2"/>
    <n v="1.6382729639531024E-2"/>
  </r>
  <r>
    <n v="36001"/>
    <s v="Albany County"/>
    <x v="18"/>
    <s v="Intercensal Population Estimate"/>
    <n v="291094"/>
    <x v="0"/>
    <n v="522.79999999999995"/>
    <x v="18"/>
    <n v="8.6300856475830605E-4"/>
    <n v="2.8864987457475689E-4"/>
    <n v="4.6038100496963007E-3"/>
    <n v="9.1662333159993059E-3"/>
    <n v="1.1515741191187713E-2"/>
    <n v="1.4554681128406025E-2"/>
  </r>
  <r>
    <n v="36001"/>
    <s v="Albany County"/>
    <x v="19"/>
    <s v="Intercensal Population Estimate"/>
    <n v="292202"/>
    <x v="0"/>
    <n v="522.79999999999995"/>
    <x v="19"/>
    <n v="3.8063306011116684E-3"/>
    <n v="4.6726240617790352E-3"/>
    <n v="4.0960791725370262E-3"/>
    <n v="8.4276642738818335E-3"/>
    <n v="1.3007453631478592E-2"/>
    <n v="1.8238967411000531E-2"/>
  </r>
  <r>
    <n v="36001"/>
    <s v="Albany County"/>
    <x v="20"/>
    <s v="Intercensal Population Estimate"/>
    <n v="292956"/>
    <x v="0"/>
    <n v="522.79999999999995"/>
    <x v="20"/>
    <n v="2.580406704950685E-3"/>
    <n v="6.3965591870667211E-3"/>
    <n v="7.2650880371884488E-3"/>
    <n v="6.6870554276485345E-3"/>
    <n v="1.1029817780231916E-2"/>
    <n v="2.3284082573614168E-2"/>
  </r>
  <r>
    <n v="36001"/>
    <s v="Albany County"/>
    <x v="21"/>
    <s v="Intercensal Population Estimate"/>
    <n v="295530"/>
    <x v="0"/>
    <n v="522.79999999999995"/>
    <x v="21"/>
    <n v="8.7863023798795716E-3"/>
    <n v="1.1389381318403023E-2"/>
    <n v="1.5239063670154658E-2"/>
    <n v="1.6115223677379206E-2"/>
    <n v="1.5532112298546442E-2"/>
    <n v="3.0834699501203391E-2"/>
  </r>
  <r>
    <n v="36001"/>
    <s v="Albany County"/>
    <x v="22"/>
    <s v="Intercensal Population Estimate"/>
    <n v="296913"/>
    <x v="0"/>
    <n v="522.79999999999995"/>
    <x v="22"/>
    <n v="4.6797279464013807E-3"/>
    <n v="1.3507147831073608E-2"/>
    <n v="1.6122408470852355E-2"/>
    <n v="1.9990106288690253E-2"/>
    <n v="2.0870366486386127E-2"/>
    <n v="3.3967244627540839E-2"/>
  </r>
  <r>
    <n v="36001"/>
    <s v="Albany County"/>
    <x v="23"/>
    <s v="Intercensal Population Estimate"/>
    <n v="298592"/>
    <x v="0"/>
    <n v="522.79999999999995"/>
    <x v="23"/>
    <n v="5.6548551259123043E-3"/>
    <n v="1.0361046255879268E-2"/>
    <n v="1.9238383921134916E-2"/>
    <n v="2.1868433480948111E-2"/>
    <n v="2.5758002569616686E-2"/>
    <n v="3.7570366251998055E-2"/>
  </r>
  <r>
    <n v="36001"/>
    <s v="Albany County"/>
    <x v="24"/>
    <s v="Intercensal Population Estimate"/>
    <n v="300262"/>
    <x v="0"/>
    <n v="522.79999999999995"/>
    <x v="24"/>
    <n v="5.5929160861643984E-3"/>
    <n v="1.1279398342275346E-2"/>
    <n v="1.6011910804317665E-2"/>
    <n v="2.4938898674203635E-2"/>
    <n v="2.7583657880507321E-2"/>
    <n v="4.0949904662853177E-2"/>
  </r>
  <r>
    <n v="36001"/>
    <s v="Albany County"/>
    <x v="25"/>
    <s v="Intercensal Population Estimate"/>
    <n v="299725"/>
    <x v="0"/>
    <n v="522.79999999999995"/>
    <x v="25"/>
    <n v="-1.7884380973949418E-3"/>
    <n v="3.794475404565427E-3"/>
    <n v="9.4707877391693868E-3"/>
    <n v="1.4194836395628194E-2"/>
    <n v="2.3105858900312675E-2"/>
    <n v="3.4390530093870789E-2"/>
  </r>
  <r>
    <n v="36001"/>
    <s v="Albany County"/>
    <x v="26"/>
    <s v="Intercensal Population Estimate"/>
    <n v="297680"/>
    <x v="0"/>
    <n v="522.79999999999995"/>
    <x v="26"/>
    <n v="-6.8229210109266832E-3"/>
    <n v="-8.5991567364501666E-3"/>
    <n v="-3.0543350123245095E-3"/>
    <n v="2.583248291587098E-3"/>
    <n v="7.2750651372111121E-3"/>
    <n v="2.2920174564447959E-2"/>
  </r>
  <r>
    <n v="36001"/>
    <s v="Albany County"/>
    <x v="27"/>
    <s v="Intercensal Population Estimate"/>
    <n v="296187"/>
    <x v="0"/>
    <n v="522.79999999999995"/>
    <x v="27"/>
    <n v="-5.0154528352593392E-3"/>
    <n v="-1.1804153807657019E-2"/>
    <n v="-1.3571480906674838E-2"/>
    <n v="-8.0544689743864539E-3"/>
    <n v="-2.4451607036404602E-3"/>
    <n v="1.8374174382742581E-2"/>
  </r>
  <r>
    <n v="36001"/>
    <s v="Albany County"/>
    <x v="28"/>
    <s v="Intercensal Population Estimate"/>
    <n v="295097"/>
    <x v="0"/>
    <n v="522.79999999999995"/>
    <x v="28"/>
    <n v="-3.6801074996539347E-3"/>
    <n v="-8.6771029293200748E-3"/>
    <n v="-1.5440820752356327E-2"/>
    <n v="-1.7201643897662707E-2"/>
    <n v="-1.1704935162362019E-2"/>
    <n v="1.375157165726535E-2"/>
  </r>
  <r>
    <n v="36001"/>
    <s v="Albany County"/>
    <x v="29"/>
    <s v="Intercensal Population Estimate"/>
    <n v="294692"/>
    <x v="0"/>
    <n v="522.79999999999995"/>
    <x v="29"/>
    <n v="-1.3724300823119177E-3"/>
    <n v="-5.0474868917271855E-3"/>
    <n v="-1.0037624294544478E-2"/>
    <n v="-1.6792059387772125E-2"/>
    <n v="-1.8550465926424255E-2"/>
    <n v="8.521502248444569E-3"/>
  </r>
  <r>
    <n v="36001"/>
    <s v="Albany County"/>
    <x v="30"/>
    <s v="Intercensal Population Estimate"/>
    <n v="295106"/>
    <x v="0"/>
    <n v="522.79999999999995"/>
    <x v="30"/>
    <n v="1.4048565960392545E-3"/>
    <n v="3.0498446273598173E-5"/>
    <n v="-3.6497212909411959E-3"/>
    <n v="-8.6468691212039771E-3"/>
    <n v="-1.5410793227124865E-2"/>
    <n v="7.3389860593399692E-3"/>
  </r>
  <r>
    <n v="36001"/>
    <s v="Albany County"/>
    <x v="31"/>
    <s v="Intercensal Population Estimate"/>
    <n v="296232"/>
    <x v="0"/>
    <n v="522.79999999999995"/>
    <x v="31"/>
    <n v="3.8155781312477549E-3"/>
    <n v="5.2257950673923964E-3"/>
    <n v="3.8461929467259919E-3"/>
    <n v="1.5193104356369457E-4"/>
    <n v="-4.8642837946788501E-3"/>
    <n v="2.3753933610800933E-3"/>
  </r>
  <r>
    <n v="36001"/>
    <s v="Albany County"/>
    <x v="32"/>
    <s v="Intercensal Population Estimate"/>
    <n v="298283"/>
    <x v="0"/>
    <n v="522.79999999999995"/>
    <x v="32"/>
    <n v="6.9236274271516915E-3"/>
    <n v="1.0765623199799394E-2"/>
    <n v="1.218560395260136E-2"/>
    <n v="1.0796449980853754E-2"/>
    <n v="7.0766103846556395E-3"/>
    <n v="4.6141462313876455E-3"/>
  </r>
  <r>
    <n v="36001"/>
    <s v="Albany County"/>
    <x v="33"/>
    <s v="Intercensal Population Estimate"/>
    <n v="301085"/>
    <x v="0"/>
    <n v="522.79999999999995"/>
    <x v="33"/>
    <n v="9.3937636405695257E-3"/>
    <n v="1.6382429987307247E-2"/>
    <n v="2.0260516560151268E-2"/>
    <n v="2.1693836276519215E-2"/>
    <n v="2.0291632920700652E-2"/>
    <n v="8.3491855106633799E-3"/>
  </r>
  <r>
    <n v="36001"/>
    <s v="Albany County"/>
    <x v="34"/>
    <s v="Intercensal Population Estimate"/>
    <n v="302173"/>
    <x v="0"/>
    <n v="522.79999999999995"/>
    <x v="34"/>
    <n v="3.6135974890811563E-3"/>
    <n v="1.3041306410355266E-2"/>
    <n v="2.0055226984255582E-2"/>
    <n v="2.3947327401001674E-2"/>
    <n v="2.5385826557897739E-2"/>
    <n v="6.3644417208970835E-3"/>
  </r>
  <r>
    <n v="36001"/>
    <s v="Albany County"/>
    <x v="35"/>
    <s v="Intercensal Population Estimate"/>
    <n v="302791"/>
    <x v="0"/>
    <n v="522.79999999999995"/>
    <x v="35"/>
    <n v="2.0451860358139213E-3"/>
    <n v="5.6661740040187987E-3"/>
    <n v="1.5113164343928417E-2"/>
    <n v="2.2141429690242784E-2"/>
    <n v="2.6041490176411188E-2"/>
    <n v="1.0229376928851447E-2"/>
  </r>
  <r>
    <n v="36001"/>
    <s v="Albany County"/>
    <x v="36"/>
    <s v="Intercensal Population Estimate"/>
    <n v="303997"/>
    <x v="0"/>
    <n v="522.79999999999995"/>
    <x v="36"/>
    <n v="3.9829453319286242E-3"/>
    <n v="6.0362772319168161E-3"/>
    <n v="9.6716873972466245E-3"/>
    <n v="1.9156304583231362E-2"/>
    <n v="2.6212563126198386E-2"/>
    <n v="2.1220773985487773E-2"/>
  </r>
  <r>
    <n v="36001"/>
    <s v="Albany County"/>
    <x v="37"/>
    <s v="Intercensal Population Estimate"/>
    <n v="303858"/>
    <x v="0"/>
    <n v="522.79999999999995"/>
    <x v="37"/>
    <n v="-4.5724135435547063E-4"/>
    <n v="3.5238828102552586E-3"/>
    <n v="5.5762758419845588E-3"/>
    <n v="9.2100237474467342E-3"/>
    <n v="1.8690304174223807E-2"/>
    <n v="2.5899178559491132E-2"/>
  </r>
  <r>
    <n v="36001"/>
    <s v="Albany County"/>
    <x v="38"/>
    <s v="Intercensal Population Estimate"/>
    <n v="303739"/>
    <x v="0"/>
    <n v="522.79999999999995"/>
    <x v="38"/>
    <n v="-3.9163030099585993E-4"/>
    <n v="-8.4869258578209651E-4"/>
    <n v="3.1308724499737443E-3"/>
    <n v="5.1824617024022659E-3"/>
    <n v="8.8147865220784827E-3"/>
    <n v="2.928528585515949E-2"/>
  </r>
  <r>
    <n v="36001"/>
    <s v="Albany County"/>
    <x v="39"/>
    <s v="Intercensal Population Estimate"/>
    <n v="304733"/>
    <x v="0"/>
    <n v="522.79999999999995"/>
    <x v="39"/>
    <n v="3.2725464955109486E-3"/>
    <n v="2.8796345661460288E-3"/>
    <n v="2.4210765237814846E-3"/>
    <n v="6.4136648711487464E-3"/>
    <n v="8.4719680447955317E-3"/>
    <n v="3.4072862514082501E-2"/>
  </r>
  <r>
    <n v="36003"/>
    <s v="Allegany County"/>
    <x v="0"/>
    <s v="Intercensal Population Estimate"/>
    <n v="46782"/>
    <x v="1"/>
    <n v="1029.31"/>
    <x v="40"/>
    <s v=""/>
    <s v=""/>
    <s v=""/>
    <s v=""/>
    <s v=""/>
    <s v=""/>
  </r>
  <r>
    <n v="36003"/>
    <s v="Allegany County"/>
    <x v="1"/>
    <s v="Intercensal Population Estimate"/>
    <n v="48062"/>
    <x v="1"/>
    <n v="1029.31"/>
    <x v="41"/>
    <n v="2.7360950793040059E-2"/>
    <s v=""/>
    <s v=""/>
    <s v=""/>
    <s v=""/>
    <s v=""/>
  </r>
  <r>
    <n v="36003"/>
    <s v="Allegany County"/>
    <x v="2"/>
    <s v="Intercensal Population Estimate"/>
    <n v="49963"/>
    <x v="1"/>
    <n v="1029.31"/>
    <x v="42"/>
    <n v="3.955307727518622E-2"/>
    <n v="6.7996237869265952E-2"/>
    <s v=""/>
    <s v=""/>
    <s v=""/>
    <s v=""/>
  </r>
  <r>
    <n v="36003"/>
    <s v="Allegany County"/>
    <x v="3"/>
    <s v="Intercensal Population Estimate"/>
    <n v="50255"/>
    <x v="1"/>
    <n v="1029.31"/>
    <x v="43"/>
    <n v="5.8443248003522607E-3"/>
    <n v="4.5628563105988097E-2"/>
    <n v="7.4237954768928222E-2"/>
    <s v=""/>
    <s v=""/>
    <s v=""/>
  </r>
  <r>
    <n v="36003"/>
    <s v="Allegany County"/>
    <x v="4"/>
    <s v="Intercensal Population Estimate"/>
    <n v="50539"/>
    <x v="1"/>
    <n v="1029.31"/>
    <x v="44"/>
    <n v="5.6511789871654559E-3"/>
    <n v="1.1528531113023637E-2"/>
    <n v="5.1537597270192664E-2"/>
    <n v="8.0308665726133988E-2"/>
    <s v=""/>
    <s v=""/>
  </r>
  <r>
    <n v="36003"/>
    <s v="Allegany County"/>
    <x v="5"/>
    <s v="Intercensal Population Estimate"/>
    <n v="51452"/>
    <x v="1"/>
    <n v="1029.31"/>
    <x v="45"/>
    <n v="1.8065256534557469E-2"/>
    <n v="2.3818525519848772E-2"/>
    <n v="2.9802053519604507E-2"/>
    <n v="7.0533893720610877E-2"/>
    <n v="9.9824718908982091E-2"/>
    <s v=""/>
  </r>
  <r>
    <n v="36003"/>
    <s v="Allegany County"/>
    <x v="6"/>
    <s v="Intercensal Population Estimate"/>
    <n v="51859"/>
    <x v="1"/>
    <n v="1029.31"/>
    <x v="46"/>
    <n v="7.9102853144678541E-3"/>
    <n v="2.6118443182492727E-2"/>
    <n v="3.1917222166948561E-2"/>
    <n v="3.7948081580369476E-2"/>
    <n v="7.9002122258749113E-2"/>
    <s v=""/>
  </r>
  <r>
    <n v="36003"/>
    <s v="Allegany County"/>
    <x v="7"/>
    <s v="Intercensal Population Estimate"/>
    <n v="52153"/>
    <x v="1"/>
    <n v="1029.31"/>
    <x v="47"/>
    <n v="5.6692184577411828E-3"/>
    <n v="1.3624348907719817E-2"/>
    <n v="3.1935732800411565E-2"/>
    <n v="3.7767386329718433E-2"/>
    <n v="4.3832436002641958E-2"/>
    <s v=""/>
  </r>
  <r>
    <n v="36003"/>
    <s v="Allegany County"/>
    <x v="8"/>
    <s v="Intercensal Population Estimate"/>
    <n v="52207"/>
    <x v="1"/>
    <n v="1029.31"/>
    <x v="48"/>
    <n v="1.0354150288574004E-3"/>
    <n v="6.7105034805916043E-3"/>
    <n v="1.4673870792194666E-2"/>
    <n v="3.3004214566968081E-2"/>
    <n v="3.8841906277982292E-2"/>
    <s v=""/>
  </r>
  <r>
    <n v="36003"/>
    <s v="Allegany County"/>
    <x v="9"/>
    <s v="Intercensal Population Estimate"/>
    <n v="52348"/>
    <x v="1"/>
    <n v="1029.31"/>
    <x v="49"/>
    <n v="2.7007872507518148E-3"/>
    <n v="3.7389987153183899E-3"/>
    <n v="9.4294143735899269E-3"/>
    <n v="1.741428904610122E-2"/>
    <n v="3.5794139179643442E-2"/>
    <s v=""/>
  </r>
  <r>
    <n v="36003"/>
    <s v="Allegany County"/>
    <x v="10"/>
    <s v="Intercensal Population Estimate"/>
    <n v="51830"/>
    <x v="1"/>
    <n v="1029.31"/>
    <x v="50"/>
    <n v="-9.8953159624054401E-3"/>
    <n v="-7.2212538548470512E-3"/>
    <n v="-6.1933158207581537E-3"/>
    <n v="-5.5920862338263366E-4"/>
    <n v="7.3466531913239522E-3"/>
    <n v="0.10790474969005173"/>
  </r>
  <r>
    <n v="36003"/>
    <s v="Allegany County"/>
    <x v="11"/>
    <s v="Intercensal Population Estimate"/>
    <n v="51861"/>
    <x v="1"/>
    <n v="1029.31"/>
    <x v="51"/>
    <n v="5.9810920316419065E-4"/>
    <n v="-9.3031252387865814E-3"/>
    <n v="-6.6274637500718294E-3"/>
    <n v="-5.5989108967844613E-3"/>
    <n v="3.8566111957423011E-5"/>
    <n v="7.904373517539845E-2"/>
  </r>
  <r>
    <n v="36003"/>
    <s v="Allegany County"/>
    <x v="12"/>
    <s v="Intercensal Population Estimate"/>
    <n v="51640"/>
    <x v="1"/>
    <n v="1029.31"/>
    <x v="52"/>
    <n v="-4.2613910260118392E-3"/>
    <n v="-3.6658306000385875E-3"/>
    <n v="-1.3524872010391991E-2"/>
    <n v="-1.0860612561533894E-2"/>
    <n v="-9.8364427741453025E-3"/>
    <n v="3.3564837980105275E-2"/>
  </r>
  <r>
    <n v="36003"/>
    <s v="Allegany County"/>
    <x v="13"/>
    <s v="Intercensal Population Estimate"/>
    <n v="51354"/>
    <x v="1"/>
    <n v="1029.31"/>
    <x v="53"/>
    <n v="-5.538342370255616E-3"/>
    <n v="-9.7761323537918672E-3"/>
    <n v="-9.1838703453598295E-3"/>
    <n v="-1.898830900894017E-2"/>
    <n v="-1.6338805141073037E-2"/>
    <n v="2.1868470798925479E-2"/>
  </r>
  <r>
    <n v="36003"/>
    <s v="Allegany County"/>
    <x v="14"/>
    <s v="Intercensal Population Estimate"/>
    <n v="51070"/>
    <x v="1"/>
    <n v="1029.31"/>
    <x v="54"/>
    <n v="-5.5302410717762976E-3"/>
    <n v="-1.1037955073586367E-2"/>
    <n v="-1.5252309056902103E-2"/>
    <n v="-1.466332240015435E-2"/>
    <n v="-2.4413540154351647E-2"/>
    <n v="1.050673737113912E-2"/>
  </r>
  <r>
    <n v="36003"/>
    <s v="Allegany County"/>
    <x v="15"/>
    <s v="Intercensal Population Estimate"/>
    <n v="50723"/>
    <x v="1"/>
    <n v="1029.31"/>
    <x v="55"/>
    <n v="-6.7945956530252594E-3"/>
    <n v="-1.2287260972855084E-2"/>
    <n v="-1.7757552285050347E-2"/>
    <n v="-2.1943271437110737E-2"/>
    <n v="-2.1358286706540615E-2"/>
    <n v="-1.416854544041048E-2"/>
  </r>
  <r>
    <n v="36003"/>
    <s v="Allegany County"/>
    <x v="16"/>
    <s v="Intercensal Population Estimate"/>
    <n v="50060"/>
    <x v="1"/>
    <n v="1029.31"/>
    <x v="56"/>
    <n v="-1.30709934349309E-2"/>
    <n v="-1.9776776972782455E-2"/>
    <n v="-2.519764770027651E-2"/>
    <n v="-3.0596436870642913E-2"/>
    <n v="-3.4727444515146255E-2"/>
    <n v="-3.4690217705701999E-2"/>
  </r>
  <r>
    <n v="36003"/>
    <s v="Allegany County"/>
    <x v="17"/>
    <s v="Intercensal Population Estimate"/>
    <n v="49768"/>
    <x v="1"/>
    <n v="1029.31"/>
    <x v="57"/>
    <n v="-5.8330003995205751E-3"/>
    <n v="-1.8827750724523393E-2"/>
    <n v="-2.5494419424319563E-2"/>
    <n v="-3.0883670210694394E-2"/>
    <n v="-3.625096824167312E-2"/>
    <n v="-4.5730830441201846E-2"/>
  </r>
  <r>
    <n v="36003"/>
    <s v="Allegany County"/>
    <x v="18"/>
    <s v="Intercensal Population Estimate"/>
    <n v="49835"/>
    <x v="1"/>
    <n v="1029.31"/>
    <x v="58"/>
    <n v="1.3462465841504582E-3"/>
    <n v="-4.4946064722333201E-3"/>
    <n v="-1.7506850935473061E-2"/>
    <n v="-2.4182494615233991E-2"/>
    <n v="-2.9579000662071114E-2"/>
    <n v="-4.5434520275058898E-2"/>
  </r>
  <r>
    <n v="36003"/>
    <s v="Allegany County"/>
    <x v="19"/>
    <s v="Intercensal Population Estimate"/>
    <n v="50166"/>
    <x v="1"/>
    <n v="1029.31"/>
    <x v="59"/>
    <n v="6.6419183304906194E-3"/>
    <n v="7.9971065745057072E-3"/>
    <n v="2.1174590491410306E-3"/>
    <n v="-1.0981211679119926E-2"/>
    <n v="-1.7701194439005287E-2"/>
    <n v="-4.168258577214029E-2"/>
  </r>
  <r>
    <n v="36003"/>
    <s v="Allegany County"/>
    <x v="20"/>
    <s v="Intercensal Population Estimate"/>
    <n v="50522"/>
    <x v="1"/>
    <n v="1029.31"/>
    <x v="60"/>
    <n v="7.0964398197982696E-3"/>
    <n v="1.378549212400923E-2"/>
    <n v="1.5150297379842468E-2"/>
    <n v="9.2289252896524173E-3"/>
    <n v="-3.9626993671509963E-3"/>
    <n v="-2.5236349604476172E-2"/>
  </r>
  <r>
    <n v="36003"/>
    <s v="Allegany County"/>
    <x v="21"/>
    <s v="Intercensal Population Estimate"/>
    <n v="50935"/>
    <x v="1"/>
    <n v="1029.31"/>
    <x v="61"/>
    <n v="8.1746565852499897E-3"/>
    <n v="1.5329107363553003E-2"/>
    <n v="2.2072840373231664E-2"/>
    <n v="2.3448802443337084E-2"/>
    <n v="1.7479025169796245E-2"/>
    <n v="-1.7855421222112956E-2"/>
  </r>
  <r>
    <n v="36003"/>
    <s v="Allegany County"/>
    <x v="22"/>
    <s v="Intercensal Population Estimate"/>
    <n v="50967"/>
    <x v="1"/>
    <n v="1029.31"/>
    <x v="62"/>
    <n v="6.2825169333464222E-4"/>
    <n v="8.8080440204267446E-3"/>
    <n v="1.5966989594546108E-2"/>
    <n v="2.2714959365907495E-2"/>
    <n v="2.4091785886513423E-2"/>
    <n v="-1.3032532920216887E-2"/>
  </r>
  <r>
    <n v="36003"/>
    <s v="Allegany County"/>
    <x v="23"/>
    <s v="Intercensal Population Estimate"/>
    <n v="50807"/>
    <x v="1"/>
    <n v="1029.31"/>
    <x v="63"/>
    <n v="-3.1392862047991839E-3"/>
    <n v="-2.5130067733385689E-3"/>
    <n v="5.641106844542971E-3"/>
    <n v="1.2777578439580592E-2"/>
    <n v="1.9504364402528344E-2"/>
    <n v="-1.0651555867118433E-2"/>
  </r>
  <r>
    <n v="36003"/>
    <s v="Allegany County"/>
    <x v="24"/>
    <s v="Intercensal Population Estimate"/>
    <n v="51012"/>
    <x v="1"/>
    <n v="1029.31"/>
    <x v="64"/>
    <n v="4.0348770838663965E-3"/>
    <n v="8.8292424509977044E-4"/>
    <n v="1.5117306370864827E-3"/>
    <n v="9.6987451011440566E-3"/>
    <n v="1.6864011481880159E-2"/>
    <n v="-1.1356961033875074E-3"/>
  </r>
  <r>
    <n v="36003"/>
    <s v="Allegany County"/>
    <x v="25"/>
    <s v="Intercensal Population Estimate"/>
    <n v="51251"/>
    <x v="1"/>
    <n v="1029.31"/>
    <x v="65"/>
    <n v="4.6851721163647768E-3"/>
    <n v="8.7389532938374637E-3"/>
    <n v="5.5722330135185511E-3"/>
    <n v="6.2039854716795916E-3"/>
    <n v="1.4429357507620443E-2"/>
    <n v="1.0409478934605603E-2"/>
  </r>
  <r>
    <n v="36003"/>
    <s v="Allegany County"/>
    <x v="26"/>
    <s v="Intercensal Population Estimate"/>
    <n v="50869"/>
    <x v="1"/>
    <n v="1029.31"/>
    <x v="66"/>
    <n v="-7.4535131021833722E-3"/>
    <n v="-2.8032619775739042E-3"/>
    <n v="1.2203042887791052E-3"/>
    <n v="-1.9228128004395001E-3"/>
    <n v="-1.2957691175026994E-3"/>
    <n v="1.6160607271274472E-2"/>
  </r>
  <r>
    <n v="36003"/>
    <s v="Allegany County"/>
    <x v="27"/>
    <s v="Intercensal Population Estimate"/>
    <n v="50325"/>
    <x v="1"/>
    <n v="1029.31"/>
    <x v="67"/>
    <n v="-1.0694135917749514E-2"/>
    <n v="-1.806794013775341E-2"/>
    <n v="-1.3467419430722183E-2"/>
    <n v="-9.4868817288956252E-3"/>
    <n v="-1.2596385896756724E-2"/>
    <n v="1.1191930557788136E-2"/>
  </r>
  <r>
    <n v="36003"/>
    <s v="Allegany County"/>
    <x v="28"/>
    <s v="Intercensal Population Estimate"/>
    <n v="49991"/>
    <x v="1"/>
    <n v="1029.31"/>
    <x v="68"/>
    <n v="-6.6368604073522106E-3"/>
    <n v="-1.7260020837838369E-2"/>
    <n v="-2.4584886148562954E-2"/>
    <n v="-2.0014898455265429E-2"/>
    <n v="-1.6060779026512095E-2"/>
    <n v="3.1303300892946725E-3"/>
  </r>
  <r>
    <n v="36003"/>
    <s v="Allegany County"/>
    <x v="29"/>
    <s v="Intercensal Population Estimate"/>
    <n v="49997"/>
    <x v="1"/>
    <n v="1029.31"/>
    <x v="69"/>
    <n v="1.2002160388869996E-4"/>
    <n v="-6.5176353700943865E-3"/>
    <n v="-1.7142070809333779E-2"/>
    <n v="-2.4467815262141226E-2"/>
    <n v="-1.9897279071590997E-2"/>
    <n v="-3.3688155324323246E-3"/>
  </r>
  <r>
    <n v="36003"/>
    <s v="Allegany County"/>
    <x v="30"/>
    <s v="Intercensal Population Estimate"/>
    <n v="49819"/>
    <x v="1"/>
    <n v="1029.31"/>
    <x v="70"/>
    <n v="-3.5602136128167691E-3"/>
    <n v="-3.4406193114760657E-3"/>
    <n v="-1.0054644808743169E-2"/>
    <n v="-2.0641254988303288E-2"/>
    <n v="-2.7940918225985833E-2"/>
    <n v="-1.391473021653933E-2"/>
  </r>
  <r>
    <n v="36003"/>
    <s v="Allegany County"/>
    <x v="31"/>
    <s v="Intercensal Population Estimate"/>
    <n v="50079"/>
    <x v="1"/>
    <n v="1029.31"/>
    <x v="71"/>
    <n v="5.2188923904534414E-3"/>
    <n v="1.6400984059043542E-3"/>
    <n v="1.7603168570342661E-3"/>
    <n v="-4.8882265275707899E-3"/>
    <n v="-1.5530087086437713E-2"/>
    <n v="-1.6805732796701677E-2"/>
  </r>
  <r>
    <n v="36003"/>
    <s v="Allegany County"/>
    <x v="32"/>
    <s v="Intercensal Population Estimate"/>
    <n v="50014"/>
    <x v="1"/>
    <n v="1029.31"/>
    <x v="72"/>
    <n v="-1.2979492402004833E-3"/>
    <n v="3.9141692928400815E-3"/>
    <n v="3.4002040122407346E-4"/>
    <n v="4.6008281490668321E-4"/>
    <n v="-6.1798310978638847E-3"/>
    <n v="-1.8698373457335139E-2"/>
  </r>
  <r>
    <n v="36003"/>
    <s v="Allegany County"/>
    <x v="33"/>
    <s v="Intercensal Population Estimate"/>
    <n v="50165"/>
    <x v="1"/>
    <n v="1029.31"/>
    <x v="73"/>
    <n v="3.0191546367017235E-3"/>
    <n v="1.7172866870344855E-3"/>
    <n v="6.9451414119111182E-3"/>
    <n v="3.3602016120967259E-3"/>
    <n v="3.4806265127722991E-3"/>
    <n v="-1.2636054087035251E-2"/>
  </r>
  <r>
    <n v="36003"/>
    <s v="Allegany County"/>
    <x v="34"/>
    <s v="Intercensal Population Estimate"/>
    <n v="50311"/>
    <x v="1"/>
    <n v="1029.31"/>
    <x v="74"/>
    <n v="2.91039569420911E-3"/>
    <n v="5.9383372655656417E-3"/>
    <n v="4.6326803650232635E-3"/>
    <n v="9.8757502157811282E-3"/>
    <n v="6.2803768226093563E-3"/>
    <n v="-1.3741864659295852E-2"/>
  </r>
  <r>
    <n v="36003"/>
    <s v="Allegany County"/>
    <x v="35"/>
    <s v="Intercensal Population Estimate"/>
    <n v="49768"/>
    <x v="1"/>
    <n v="1029.31"/>
    <x v="57"/>
    <n v="-1.0792868358808213E-2"/>
    <n v="-7.9138841821987434E-3"/>
    <n v="-4.9186227856200266E-3"/>
    <n v="-6.2101879031130815E-3"/>
    <n v="-1.0237058150504828E-3"/>
    <n v="-2.8936020760570526E-2"/>
  </r>
  <r>
    <n v="36003"/>
    <s v="Allegany County"/>
    <x v="36"/>
    <s v="Intercensal Population Estimate"/>
    <n v="49359"/>
    <x v="1"/>
    <n v="1029.31"/>
    <x v="75"/>
    <n v="-8.2181321330975724E-3"/>
    <n v="-1.8922303273637971E-2"/>
    <n v="-1.6066978969400975E-2"/>
    <n v="-1.309633302675251E-2"/>
    <n v="-1.4377283891451507E-2"/>
    <n v="-2.9684090506988538E-2"/>
  </r>
  <r>
    <n v="36003"/>
    <s v="Allegany County"/>
    <x v="37"/>
    <s v="Intercensal Population Estimate"/>
    <n v="49079"/>
    <x v="1"/>
    <n v="1029.31"/>
    <x v="76"/>
    <n v="-5.6727243258574934E-3"/>
    <n v="-1.3844237260890532E-2"/>
    <n v="-2.4487686589413846E-2"/>
    <n v="-2.1648559752815707E-2"/>
    <n v="-1.8694765465669613E-2"/>
    <n v="-2.4759066070541482E-2"/>
  </r>
  <r>
    <n v="36003"/>
    <s v="Allegany County"/>
    <x v="38"/>
    <s v="Intercensal Population Estimate"/>
    <n v="49177"/>
    <x v="1"/>
    <n v="1029.31"/>
    <x v="77"/>
    <n v="1.9967807005032701E-3"/>
    <n v="-3.6872708118073703E-3"/>
    <n v="-1.1875100466162997E-2"/>
    <n v="-2.2539802428892291E-2"/>
    <n v="-1.969500647862055E-2"/>
    <n v="-1.6282930927566962E-2"/>
  </r>
  <r>
    <n v="36003"/>
    <s v="Allegany County"/>
    <x v="39"/>
    <s v="Intercensal Population Estimate"/>
    <n v="48969"/>
    <x v="1"/>
    <n v="1029.31"/>
    <x v="78"/>
    <n v="-4.2296195375887101E-3"/>
    <n v="-2.2412844597485687E-3"/>
    <n v="-7.90129459673008E-3"/>
    <n v="-1.6054492846809196E-2"/>
    <n v="-2.6674087177754369E-2"/>
    <n v="-2.0561233674020442E-2"/>
  </r>
  <r>
    <n v="36005"/>
    <s v="Bronx County"/>
    <x v="0"/>
    <s v="Intercensal Population Estimate"/>
    <n v="1472841"/>
    <x v="2"/>
    <n v="42.1"/>
    <x v="79"/>
    <s v=""/>
    <s v=""/>
    <s v=""/>
    <s v=""/>
    <s v=""/>
    <s v=""/>
  </r>
  <r>
    <n v="36005"/>
    <s v="Bronx County"/>
    <x v="1"/>
    <s v="Intercensal Population Estimate"/>
    <n v="1477414"/>
    <x v="2"/>
    <n v="42.1"/>
    <x v="80"/>
    <n v="3.1048836907717806E-3"/>
    <s v=""/>
    <s v=""/>
    <s v=""/>
    <s v=""/>
    <s v=""/>
  </r>
  <r>
    <n v="36005"/>
    <s v="Bronx County"/>
    <x v="2"/>
    <s v="Intercensal Population Estimate"/>
    <n v="1472517"/>
    <x v="2"/>
    <n v="42.1"/>
    <x v="81"/>
    <n v="-3.3145753323036062E-3"/>
    <n v="-2.1998301242292956E-4"/>
    <s v=""/>
    <s v=""/>
    <s v=""/>
    <s v=""/>
  </r>
  <r>
    <n v="36005"/>
    <s v="Bronx County"/>
    <x v="3"/>
    <s v="Intercensal Population Estimate"/>
    <n v="1418905"/>
    <x v="2"/>
    <n v="42.1"/>
    <x v="82"/>
    <n v="-3.6408408188156743E-2"/>
    <n v="-3.9602305108791445E-2"/>
    <n v="-3.6620381969268916E-2"/>
    <s v=""/>
    <s v=""/>
    <s v=""/>
  </r>
  <r>
    <n v="36005"/>
    <s v="Bronx County"/>
    <x v="4"/>
    <s v="Intercensal Population Estimate"/>
    <n v="1381621"/>
    <x v="2"/>
    <n v="42.1"/>
    <x v="83"/>
    <n v="-2.6276600618082253E-2"/>
    <n v="-6.1728319605138686E-2"/>
    <n v="-6.4838291771974546E-2"/>
    <n v="-6.1934723435863072E-2"/>
    <s v=""/>
    <s v=""/>
  </r>
  <r>
    <n v="36005"/>
    <s v="Bronx County"/>
    <x v="5"/>
    <s v="Intercensal Population Estimate"/>
    <n v="1347968"/>
    <x v="2"/>
    <n v="42.1"/>
    <x v="84"/>
    <n v="-2.4357620505189196E-2"/>
    <n v="-4.9994185657249779E-2"/>
    <n v="-8.4582385126962881E-2"/>
    <n v="-8.7616605771977246E-2"/>
    <n v="-8.4783761451507664E-2"/>
    <s v=""/>
  </r>
  <r>
    <n v="36005"/>
    <s v="Bronx County"/>
    <x v="6"/>
    <s v="Intercensal Population Estimate"/>
    <n v="1313974"/>
    <x v="2"/>
    <n v="42.1"/>
    <x v="85"/>
    <n v="-2.5218699553698605E-2"/>
    <n v="-4.8962052545524423E-2"/>
    <n v="-7.3952096863426381E-2"/>
    <n v="-0.10766802692260938"/>
    <n v="-0.11062572846879751"/>
    <s v=""/>
  </r>
  <r>
    <n v="36005"/>
    <s v="Bronx County"/>
    <x v="7"/>
    <s v="Intercensal Population Estimate"/>
    <n v="1265491"/>
    <x v="2"/>
    <n v="42.1"/>
    <x v="86"/>
    <n v="-3.689799037119456E-2"/>
    <n v="-6.1186170591586743E-2"/>
    <n v="-8.4053441573340298E-2"/>
    <n v="-0.10812140347662458"/>
    <n v="-0.14059328347312799"/>
    <s v=""/>
  </r>
  <r>
    <n v="36005"/>
    <s v="Bronx County"/>
    <x v="8"/>
    <s v="Intercensal Population Estimate"/>
    <n v="1220935"/>
    <x v="2"/>
    <n v="42.1"/>
    <x v="87"/>
    <n v="-3.5208468491676352E-2"/>
    <n v="-7.0807337131480533E-2"/>
    <n v="-9.4240367723862878E-2"/>
    <n v="-0.11630251711576474"/>
    <n v="-0.13952308294071836"/>
    <s v=""/>
  </r>
  <r>
    <n v="36005"/>
    <s v="Bronx County"/>
    <x v="9"/>
    <s v="Intercensal Population Estimate"/>
    <n v="1188565"/>
    <x v="2"/>
    <n v="42.1"/>
    <x v="88"/>
    <n v="-2.6512467903696758E-2"/>
    <n v="-6.0787473004549224E-2"/>
    <n v="-9.5442527782132677E-2"/>
    <n v="-0.11825429090304815"/>
    <n v="-0.13973151826731064"/>
    <s v=""/>
  </r>
  <r>
    <n v="36005"/>
    <s v="Bronx County"/>
    <x v="10"/>
    <s v="Intercensal Population Estimate"/>
    <n v="1167602"/>
    <x v="2"/>
    <n v="42.1"/>
    <x v="89"/>
    <n v="-1.7637234816774851E-2"/>
    <n v="-4.36820960984819E-2"/>
    <n v="-7.7352584886024478E-2"/>
    <n v="-0.1113964203249075"/>
    <n v="-0.13380584702307474"/>
    <n v="-0.20724504545976111"/>
  </r>
  <r>
    <n v="36005"/>
    <s v="Bronx County"/>
    <x v="11"/>
    <s v="Intercensal Population Estimate"/>
    <n v="1163912"/>
    <x v="2"/>
    <n v="42.1"/>
    <x v="90"/>
    <n v="-3.1603234663866624E-3"/>
    <n v="-2.0741818916087888E-2"/>
    <n v="-4.6704370011507575E-2"/>
    <n v="-8.0268449163210173E-2"/>
    <n v="-0.11420469507006988"/>
    <n v="-0.21219644595218401"/>
  </r>
  <r>
    <n v="36005"/>
    <s v="Bronx County"/>
    <x v="12"/>
    <s v="Intercensal Population Estimate"/>
    <n v="1164329"/>
    <x v="2"/>
    <n v="42.1"/>
    <x v="91"/>
    <n v="3.5827450872574556E-4"/>
    <n v="-2.803181220998251E-3"/>
    <n v="-2.039097567234438E-2"/>
    <n v="-4.6362828488003049E-2"/>
    <n v="-7.9938932793674547E-2"/>
    <n v="-0.20929333922800211"/>
  </r>
  <r>
    <n v="36005"/>
    <s v="Bronx County"/>
    <x v="13"/>
    <s v="Intercensal Population Estimate"/>
    <n v="1175406"/>
    <x v="2"/>
    <n v="42.1"/>
    <x v="92"/>
    <n v="9.5136340329923935E-3"/>
    <n v="9.875317034277506E-3"/>
    <n v="6.6837843717294076E-3"/>
    <n v="-1.1071333919474324E-2"/>
    <n v="-3.7290273437979908E-2"/>
    <n v="-0.17161050246492895"/>
  </r>
  <r>
    <n v="36005"/>
    <s v="Bronx County"/>
    <x v="14"/>
    <s v="Intercensal Population Estimate"/>
    <n v="1179413"/>
    <x v="2"/>
    <n v="42.1"/>
    <x v="93"/>
    <n v="3.409034835622755E-3"/>
    <n v="1.2955101178446985E-2"/>
    <n v="1.3318017169682931E-2"/>
    <n v="1.0115604461109179E-2"/>
    <n v="-7.700041646859869E-3"/>
    <n v="-0.14635562140413327"/>
  </r>
  <r>
    <n v="36005"/>
    <s v="Bronx County"/>
    <x v="15"/>
    <s v="Intercensal Population Estimate"/>
    <n v="1187894"/>
    <x v="2"/>
    <n v="42.1"/>
    <x v="94"/>
    <n v="7.1908652863755104E-3"/>
    <n v="1.0624414032257791E-2"/>
    <n v="2.0239124852168073E-2"/>
    <n v="2.0604650523407268E-2"/>
    <n v="1.7379209696454786E-2"/>
    <n v="-0.11875207720064571"/>
  </r>
  <r>
    <n v="36005"/>
    <s v="Bronx County"/>
    <x v="16"/>
    <s v="Intercensal Population Estimate"/>
    <n v="1198837"/>
    <x v="2"/>
    <n v="42.1"/>
    <x v="95"/>
    <n v="9.2121014164563506E-3"/>
    <n v="1.6469209683122026E-2"/>
    <n v="1.9934388628269722E-2"/>
    <n v="2.9637671139342917E-2"/>
    <n v="3.0006564070135886E-2"/>
    <n v="-8.7625021499664377E-2"/>
  </r>
  <r>
    <n v="36005"/>
    <s v="Bronx County"/>
    <x v="17"/>
    <s v="Intercensal Population Estimate"/>
    <n v="1210712"/>
    <x v="2"/>
    <n v="42.1"/>
    <x v="96"/>
    <n v="9.9054333491542211E-3"/>
    <n v="1.9208784622196929E-2"/>
    <n v="2.6537777691105661E-2"/>
    <n v="3.0037280735337409E-2"/>
    <n v="3.9836678464592053E-2"/>
    <n v="-4.3286755891586745E-2"/>
  </r>
  <r>
    <n v="36005"/>
    <s v="Bronx County"/>
    <x v="18"/>
    <s v="Intercensal Population Estimate"/>
    <n v="1215834"/>
    <x v="2"/>
    <n v="42.1"/>
    <x v="97"/>
    <n v="4.2305684588903056E-3"/>
    <n v="1.41779074219431E-2"/>
    <n v="2.3520617159443518E-2"/>
    <n v="3.0880616035264999E-2"/>
    <n v="3.4394923966697466E-2"/>
    <n v="-4.1779455908791214E-3"/>
  </r>
  <r>
    <n v="36005"/>
    <s v="Bronx County"/>
    <x v="19"/>
    <s v="Intercensal Population Estimate"/>
    <n v="1213675"/>
    <x v="2"/>
    <n v="42.1"/>
    <x v="98"/>
    <n v="-1.7757358323586938E-3"/>
    <n v="2.4473202545279142E-3"/>
    <n v="1.2376995371347397E-2"/>
    <n v="2.1703114924395611E-2"/>
    <n v="2.9050044386487176E-2"/>
    <n v="2.112631618800823E-2"/>
  </r>
  <r>
    <n v="36005"/>
    <s v="Bronx County"/>
    <x v="20"/>
    <s v="Intercensal Population Estimate"/>
    <n v="1207053"/>
    <x v="2"/>
    <n v="42.1"/>
    <x v="99"/>
    <n v="-5.4561558901682905E-3"/>
    <n v="-7.2222030310058775E-3"/>
    <n v="-3.0221885964622471E-3"/>
    <n v="6.8533086649811446E-3"/>
    <n v="1.6128543455897579E-2"/>
    <n v="3.3788054491170789E-2"/>
  </r>
  <r>
    <n v="36005"/>
    <s v="Bronx County"/>
    <x v="21"/>
    <s v="Intercensal Population Estimate"/>
    <n v="1214835"/>
    <x v="2"/>
    <n v="42.1"/>
    <x v="100"/>
    <n v="6.4471071278560258E-3"/>
    <n v="9.5577481615753809E-4"/>
    <n v="-8.2165821978987268E-4"/>
    <n v="3.4054341577518022E-3"/>
    <n v="1.3344599807980568E-2"/>
    <n v="4.3751589467244945E-2"/>
  </r>
  <r>
    <n v="36005"/>
    <s v="Bronx County"/>
    <x v="22"/>
    <s v="Intercensal Population Estimate"/>
    <n v="1223153"/>
    <x v="2"/>
    <n v="42.1"/>
    <x v="101"/>
    <n v="6.8470203772528779E-3"/>
    <n v="1.3338270978987666E-2"/>
    <n v="7.8093394030527121E-3"/>
    <n v="6.0197362468889671E-3"/>
    <n v="1.02757716120762E-2"/>
    <n v="5.0521802686354117E-2"/>
  </r>
  <r>
    <n v="36005"/>
    <s v="Bronx County"/>
    <x v="23"/>
    <s v="Intercensal Population Estimate"/>
    <n v="1238907"/>
    <x v="2"/>
    <n v="42.1"/>
    <x v="102"/>
    <n v="1.2879827789328073E-2"/>
    <n v="1.9815036609909988E-2"/>
    <n v="2.6389893401532492E-2"/>
    <n v="2.0789750139040518E-2"/>
    <n v="1.8977097202414146E-2"/>
    <n v="5.4024736984497272E-2"/>
  </r>
  <r>
    <n v="36005"/>
    <s v="Bronx County"/>
    <x v="24"/>
    <s v="Intercensal Population Estimate"/>
    <n v="1250789"/>
    <x v="2"/>
    <n v="42.1"/>
    <x v="103"/>
    <n v="9.5907118129125116E-3"/>
    <n v="2.259406631876797E-2"/>
    <n v="2.9595788728510455E-2"/>
    <n v="3.6233703076832581E-2"/>
    <n v="3.0579850454199024E-2"/>
    <n v="6.0518240853712824E-2"/>
  </r>
  <r>
    <n v="36005"/>
    <s v="Bronx County"/>
    <x v="25"/>
    <s v="Intercensal Population Estimate"/>
    <n v="1262064"/>
    <x v="2"/>
    <n v="42.1"/>
    <x v="104"/>
    <n v="9.0143101674223236E-3"/>
    <n v="1.869147563134279E-2"/>
    <n v="3.1812046407930977E-2"/>
    <n v="3.8876884515181072E-2"/>
    <n v="4.5574635082303756E-2"/>
    <n v="6.2438231020612953E-2"/>
  </r>
  <r>
    <n v="36005"/>
    <s v="Bronx County"/>
    <x v="26"/>
    <s v="Intercensal Population Estimate"/>
    <n v="1272693"/>
    <x v="2"/>
    <n v="42.1"/>
    <x v="105"/>
    <n v="8.4219183813182222E-3"/>
    <n v="1.7512146333234464E-2"/>
    <n v="2.7270812094854577E-2"/>
    <n v="4.0501883247639502E-2"/>
    <n v="4.7626220844806083E-2"/>
    <n v="6.1606373510327092E-2"/>
  </r>
  <r>
    <n v="36005"/>
    <s v="Bronx County"/>
    <x v="27"/>
    <s v="Intercensal Population Estimate"/>
    <n v="1285683"/>
    <x v="2"/>
    <n v="42.1"/>
    <x v="106"/>
    <n v="1.0206703423370758E-2"/>
    <n v="1.8714581827862928E-2"/>
    <n v="2.7897591040535213E-2"/>
    <n v="3.775586060939199E-2"/>
    <n v="5.1121977381406905E-2"/>
    <n v="6.1923066757412167E-2"/>
  </r>
  <r>
    <n v="36005"/>
    <s v="Bronx County"/>
    <x v="28"/>
    <s v="Intercensal Population Estimate"/>
    <n v="1300823"/>
    <x v="2"/>
    <n v="42.1"/>
    <x v="107"/>
    <n v="1.1775842101046681E-2"/>
    <n v="2.2102738052303266E-2"/>
    <n v="3.0710803889501641E-2"/>
    <n v="4.0001950768674813E-2"/>
    <n v="4.9976309763364E-2"/>
    <n v="6.9901812253975459E-2"/>
  </r>
  <r>
    <n v="36005"/>
    <s v="Bronx County"/>
    <x v="29"/>
    <s v="Intercensal Population Estimate"/>
    <n v="1317895"/>
    <x v="2"/>
    <n v="42.1"/>
    <x v="108"/>
    <n v="1.3123999191281212E-2"/>
    <n v="2.5054387434538684E-2"/>
    <n v="3.5516813559908003E-2"/>
    <n v="4.4237851646192268E-2"/>
    <n v="5.3650935529493786E-2"/>
    <n v="8.58714235689126E-2"/>
  </r>
  <r>
    <n v="36005"/>
    <s v="Bronx County"/>
    <x v="30"/>
    <s v="Intercensal Population Estimate"/>
    <n v="1334319"/>
    <x v="2"/>
    <n v="42.1"/>
    <x v="109"/>
    <n v="1.2462297831010816E-2"/>
    <n v="2.574985220894772E-2"/>
    <n v="3.7828920503732259E-2"/>
    <n v="4.8421732499510879E-2"/>
    <n v="5.7251454759822004E-2"/>
    <n v="0.10543530400073568"/>
  </r>
  <r>
    <n v="36005"/>
    <s v="Bronx County"/>
    <x v="31"/>
    <s v="Intercensal Population Estimate"/>
    <n v="1346555"/>
    <x v="2"/>
    <n v="42.1"/>
    <x v="110"/>
    <n v="9.1702209141891859E-3"/>
    <n v="2.1746800769408794E-2"/>
    <n v="3.5156204956400677E-2"/>
    <n v="4.7346040975885968E-2"/>
    <n v="5.8035991397768355E-2"/>
    <n v="0.10842624718583183"/>
  </r>
  <r>
    <n v="36005"/>
    <s v="Bronx County"/>
    <x v="32"/>
    <s v="Intercensal Population Estimate"/>
    <n v="1358739"/>
    <x v="2"/>
    <n v="42.1"/>
    <x v="111"/>
    <n v="9.0482750426087305E-3"/>
    <n v="1.8301470637830983E-2"/>
    <n v="3.0991846846675948E-2"/>
    <n v="4.452258301090925E-2"/>
    <n v="5.6822716019423139E-2"/>
    <n v="0.1108495830039251"/>
  </r>
  <r>
    <n v="36005"/>
    <s v="Bronx County"/>
    <x v="33"/>
    <s v="Intercensal Population Estimate"/>
    <n v="1362373"/>
    <x v="2"/>
    <n v="42.1"/>
    <x v="112"/>
    <n v="2.674538671518224E-3"/>
    <n v="1.1747013675638945E-2"/>
    <n v="2.1024957300315741E-2"/>
    <n v="3.3749274411087375E-2"/>
    <n v="4.731619905244603E-2"/>
    <n v="9.9657197836480055E-2"/>
  </r>
  <r>
    <n v="36005"/>
    <s v="Bronx County"/>
    <x v="34"/>
    <s v="Intercensal Population Estimate"/>
    <n v="1358963"/>
    <x v="2"/>
    <n v="42.1"/>
    <x v="113"/>
    <n v="-2.5029855993916497E-3"/>
    <n v="1.6485874034674798E-4"/>
    <n v="9.2146254701813146E-3"/>
    <n v="1.8469346535573576E-2"/>
    <n v="3.1161814863854859E-2"/>
    <n v="8.6484610913591345E-2"/>
  </r>
  <r>
    <n v="36005"/>
    <s v="Bronx County"/>
    <x v="35"/>
    <s v="Intercensal Population Estimate"/>
    <n v="1351736"/>
    <x v="2"/>
    <n v="42.1"/>
    <x v="114"/>
    <n v="-5.3180255827421346E-3"/>
    <n v="-7.8077002406829847E-3"/>
    <n v="-5.1540435653940897E-3"/>
    <n v="3.847596273453368E-3"/>
    <n v="1.3053100495458733E-2"/>
    <n v="7.1051864247771906E-2"/>
  </r>
  <r>
    <n v="36005"/>
    <s v="Bronx County"/>
    <x v="36"/>
    <s v="Intercensal Population Estimate"/>
    <n v="1348164"/>
    <x v="2"/>
    <n v="42.1"/>
    <x v="115"/>
    <n v="-2.6425278308782186E-3"/>
    <n v="-7.9465003830126359E-3"/>
    <n v="-1.0429596006380043E-2"/>
    <n v="-7.7829516927091962E-3"/>
    <n v="1.1949010623405654E-3"/>
    <n v="5.9300239727884098E-2"/>
  </r>
  <r>
    <n v="36005"/>
    <s v="Bronx County"/>
    <x v="37"/>
    <s v="Intercensal Population Estimate"/>
    <n v="1354056"/>
    <x v="2"/>
    <n v="42.1"/>
    <x v="116"/>
    <n v="4.3703881723588522E-3"/>
    <n v="1.7163114691034344E-3"/>
    <n v="-3.6108415019393465E-3"/>
    <n v="-6.1047892170499564E-3"/>
    <n v="-3.4465780403741997E-3"/>
    <n v="5.3180294053821978E-2"/>
  </r>
  <r>
    <n v="36005"/>
    <s v="Bronx County"/>
    <x v="38"/>
    <s v="Intercensal Population Estimate"/>
    <n v="1363488"/>
    <x v="2"/>
    <n v="42.1"/>
    <x v="117"/>
    <n v="6.9657384923518676E-3"/>
    <n v="1.1366569645829439E-2"/>
    <n v="8.6940053383205013E-3"/>
    <n v="3.3297448127726803E-3"/>
    <n v="8.1842491006501152E-4"/>
    <n v="4.8173348718465153E-2"/>
  </r>
  <r>
    <n v="36005"/>
    <s v="Bronx County"/>
    <x v="39"/>
    <s v="Intercensal Population Estimate"/>
    <n v="1376261"/>
    <x v="2"/>
    <n v="42.1"/>
    <x v="118"/>
    <n v="9.367885892651787E-3"/>
    <n v="1.6398878628358059E-2"/>
    <n v="2.0840936265914236E-2"/>
    <n v="1.814333568093178E-2"/>
    <n v="1.2728823374882171E-2"/>
    <n v="4.4287291476179817E-2"/>
  </r>
  <r>
    <n v="36007"/>
    <s v="Broome County"/>
    <x v="0"/>
    <s v="Intercensal Population Estimate"/>
    <n v="222065"/>
    <x v="3"/>
    <n v="705.77"/>
    <x v="119"/>
    <s v=""/>
    <s v=""/>
    <s v=""/>
    <s v=""/>
    <s v=""/>
    <s v=""/>
  </r>
  <r>
    <n v="36007"/>
    <s v="Broome County"/>
    <x v="1"/>
    <s v="Intercensal Population Estimate"/>
    <n v="223050"/>
    <x v="3"/>
    <n v="705.77"/>
    <x v="120"/>
    <n v="4.4356382140364305E-3"/>
    <s v=""/>
    <s v=""/>
    <s v=""/>
    <s v=""/>
    <s v=""/>
  </r>
  <r>
    <n v="36007"/>
    <s v="Broome County"/>
    <x v="2"/>
    <s v="Intercensal Population Estimate"/>
    <n v="219760"/>
    <x v="3"/>
    <n v="705.77"/>
    <x v="121"/>
    <n v="-1.4750056041246358E-2"/>
    <n v="-1.0379843739445657E-2"/>
    <s v=""/>
    <s v=""/>
    <s v=""/>
    <s v=""/>
  </r>
  <r>
    <n v="36007"/>
    <s v="Broome County"/>
    <x v="3"/>
    <s v="Intercensal Population Estimate"/>
    <n v="219717"/>
    <x v="3"/>
    <n v="705.77"/>
    <x v="122"/>
    <n v="-1.9566800145613396E-4"/>
    <n v="-1.4942837928715534E-2"/>
    <n v="-1.0573480737621868E-2"/>
    <s v=""/>
    <s v=""/>
    <s v=""/>
  </r>
  <r>
    <n v="36007"/>
    <s v="Broome County"/>
    <x v="4"/>
    <s v="Intercensal Population Estimate"/>
    <n v="218031"/>
    <x v="3"/>
    <n v="705.77"/>
    <x v="123"/>
    <n v="-7.6735072843703489E-3"/>
    <n v="-7.8676738259919905E-3"/>
    <n v="-2.2501681237390721E-2"/>
    <n v="-1.8165852340530926E-2"/>
    <s v=""/>
    <s v=""/>
  </r>
  <r>
    <n v="36007"/>
    <s v="Broome County"/>
    <x v="5"/>
    <s v="Intercensal Population Estimate"/>
    <n v="220043"/>
    <x v="3"/>
    <n v="705.77"/>
    <x v="124"/>
    <n v="9.2280455531552844E-3"/>
    <n v="1.4837267940122976E-3"/>
    <n v="1.2877684746996723E-3"/>
    <n v="-1.3481282223716655E-2"/>
    <n v="-9.1054421002859515E-3"/>
    <s v=""/>
  </r>
  <r>
    <n v="36007"/>
    <s v="Broome County"/>
    <x v="6"/>
    <s v="Intercensal Population Estimate"/>
    <n v="219805"/>
    <x v="3"/>
    <n v="705.77"/>
    <x v="125"/>
    <n v="-1.0816067768572506E-3"/>
    <n v="8.1364576596905953E-3"/>
    <n v="4.0051520819963862E-4"/>
    <n v="2.0476883873316346E-4"/>
    <n v="-1.4548307554360009E-2"/>
    <s v=""/>
  </r>
  <r>
    <n v="36007"/>
    <s v="Broome County"/>
    <x v="7"/>
    <s v="Intercensal Population Estimate"/>
    <n v="219102"/>
    <x v="3"/>
    <n v="705.77"/>
    <x v="126"/>
    <n v="-3.1982893928709536E-3"/>
    <n v="-4.2764368782465248E-3"/>
    <n v="4.912145520591109E-3"/>
    <n v="-2.7990551482133838E-3"/>
    <n v="-2.9941754641427012E-3"/>
    <s v=""/>
  </r>
  <r>
    <n v="36007"/>
    <s v="Broome County"/>
    <x v="8"/>
    <s v="Intercensal Population Estimate"/>
    <n v="217855"/>
    <x v="3"/>
    <n v="705.77"/>
    <x v="127"/>
    <n v="-5.69141313178337E-3"/>
    <n v="-8.8714997384044952E-3"/>
    <n v="-9.9435110410237993E-3"/>
    <n v="-8.0722466071338477E-4"/>
    <n v="-8.4745377007696271E-3"/>
    <s v=""/>
  </r>
  <r>
    <n v="36007"/>
    <s v="Broome County"/>
    <x v="9"/>
    <s v="Intercensal Population Estimate"/>
    <n v="217087"/>
    <x v="3"/>
    <n v="705.77"/>
    <x v="128"/>
    <n v="-3.525280576530261E-3"/>
    <n v="-9.1966298801471457E-3"/>
    <n v="-1.2365505789222265E-2"/>
    <n v="-1.3433737951218626E-2"/>
    <n v="-4.3296595438263369E-3"/>
    <s v=""/>
  </r>
  <r>
    <n v="36007"/>
    <s v="Broome County"/>
    <x v="10"/>
    <s v="Intercensal Population Estimate"/>
    <n v="213850"/>
    <x v="3"/>
    <n v="705.77"/>
    <x v="129"/>
    <n v="-1.4911072519312533E-2"/>
    <n v="-1.8383787381515228E-2"/>
    <n v="-2.397057078438353E-2"/>
    <n v="-2.7092195354973727E-2"/>
    <n v="-2.8144499029735096E-2"/>
    <n v="-3.6993673023664242E-2"/>
  </r>
  <r>
    <n v="36007"/>
    <s v="Broome County"/>
    <x v="11"/>
    <s v="Intercensal Population Estimate"/>
    <n v="213544"/>
    <x v="3"/>
    <n v="705.77"/>
    <x v="130"/>
    <n v="-1.430909516015899E-3"/>
    <n v="-1.6320645639766544E-2"/>
    <n v="-1.9788391361226502E-2"/>
    <n v="-2.5367180582559722E-2"/>
    <n v="-2.8484338390846433E-2"/>
    <n v="-4.2618247029813941E-2"/>
  </r>
  <r>
    <n v="36007"/>
    <s v="Broome County"/>
    <x v="12"/>
    <s v="Intercensal Population Estimate"/>
    <n v="213903"/>
    <x v="3"/>
    <n v="705.77"/>
    <x v="131"/>
    <n v="1.681152362042483E-3"/>
    <n v="2.4783726911386487E-4"/>
    <n v="-1.4666930769691415E-2"/>
    <n v="-1.8140506300061969E-2"/>
    <n v="-2.3728674316071965E-2"/>
    <n v="-2.665180196578085E-2"/>
  </r>
  <r>
    <n v="36007"/>
    <s v="Broome County"/>
    <x v="13"/>
    <s v="Intercensal Population Estimate"/>
    <n v="213413"/>
    <x v="3"/>
    <n v="705.77"/>
    <x v="132"/>
    <n v="-2.2907579603839122E-3"/>
    <n v="-6.1345671149739634E-4"/>
    <n v="-2.0434884264671498E-3"/>
    <n v="-1.6924090341660255E-2"/>
    <n v="-2.038970875123362E-2"/>
    <n v="-2.8691453096483202E-2"/>
  </r>
  <r>
    <n v="36007"/>
    <s v="Broome County"/>
    <x v="14"/>
    <s v="Intercensal Population Estimate"/>
    <n v="213060"/>
    <x v="3"/>
    <n v="705.77"/>
    <x v="133"/>
    <n v="-1.6540698083059608E-3"/>
    <n v="-3.9410386951094657E-3"/>
    <n v="-2.2665118195781668E-3"/>
    <n v="-3.6941781622632686E-3"/>
    <n v="-1.8550166523099033E-2"/>
    <n v="-2.2799510161399066E-2"/>
  </r>
  <r>
    <n v="36007"/>
    <s v="Broome County"/>
    <x v="15"/>
    <s v="Intercensal Population Estimate"/>
    <n v="213846"/>
    <x v="3"/>
    <n v="705.77"/>
    <x v="134"/>
    <n v="3.6891016615038016E-3"/>
    <n v="2.0289298215197763E-3"/>
    <n v="-2.6647592600384284E-4"/>
    <n v="1.4142284494062113E-3"/>
    <n v="-1.8704699555763387E-5"/>
    <n v="-2.8162677294892361E-2"/>
  </r>
  <r>
    <n v="36007"/>
    <s v="Broome County"/>
    <x v="16"/>
    <s v="Intercensal Population Estimate"/>
    <n v="212792"/>
    <x v="3"/>
    <n v="705.77"/>
    <x v="135"/>
    <n v="-4.9287805243025352E-3"/>
    <n v="-1.2578616352201257E-3"/>
    <n v="-2.9098508525722427E-3"/>
    <n v="-5.1939430489520953E-3"/>
    <n v="-3.5215224965346719E-3"/>
    <n v="-3.190555264893883E-2"/>
  </r>
  <r>
    <n v="36007"/>
    <s v="Broome County"/>
    <x v="17"/>
    <s v="Intercensal Population Estimate"/>
    <n v="211283"/>
    <x v="3"/>
    <n v="705.77"/>
    <x v="136"/>
    <n v="-7.0914320087221323E-3"/>
    <n v="-1.1985260421050662E-2"/>
    <n v="-8.3403736036797155E-3"/>
    <n v="-9.9806478518178372E-3"/>
    <n v="-1.2248542563685409E-2"/>
    <n v="-3.5686575202417137E-2"/>
  </r>
  <r>
    <n v="36007"/>
    <s v="Broome County"/>
    <x v="18"/>
    <s v="Intercensal Population Estimate"/>
    <n v="211984"/>
    <x v="3"/>
    <n v="705.77"/>
    <x v="137"/>
    <n v="3.31782490782505E-3"/>
    <n v="-3.7971352306477688E-3"/>
    <n v="-8.7072005087773449E-3"/>
    <n v="-5.0502205951375202E-3"/>
    <n v="-6.6959369860317784E-3"/>
    <n v="-2.6949117532303595E-2"/>
  </r>
  <r>
    <n v="36007"/>
    <s v="Broome County"/>
    <x v="19"/>
    <s v="Intercensal Population Estimate"/>
    <n v="212406"/>
    <x v="3"/>
    <n v="705.77"/>
    <x v="138"/>
    <n v="1.9907162804739982E-3"/>
    <n v="5.3151460363588176E-3"/>
    <n v="-1.8139779690965825E-3"/>
    <n v="-6.733817794113521E-3"/>
    <n v="-3.0695578710222471E-3"/>
    <n v="-2.156278358446153E-2"/>
  </r>
  <r>
    <n v="36007"/>
    <s v="Broome County"/>
    <x v="20"/>
    <s v="Intercensal Population Estimate"/>
    <n v="212252"/>
    <x v="3"/>
    <n v="705.77"/>
    <x v="139"/>
    <n v="-7.2502660000188317E-4"/>
    <n v="1.2642463582157144E-3"/>
    <n v="4.586265814097679E-3"/>
    <n v="-2.5376893868190534E-3"/>
    <n v="-7.4539621970951056E-3"/>
    <n v="-7.4725274725274725E-3"/>
  </r>
  <r>
    <n v="36007"/>
    <s v="Broome County"/>
    <x v="21"/>
    <s v="Intercensal Population Estimate"/>
    <n v="212820"/>
    <x v="3"/>
    <n v="705.77"/>
    <x v="140"/>
    <n v="2.6760643009253152E-3"/>
    <n v="1.9490974831219458E-3"/>
    <n v="3.9436938636878251E-3"/>
    <n v="7.2746032572426553E-3"/>
    <n v="1.3158389413135831E-4"/>
    <n v="-3.3904019780466787E-3"/>
  </r>
  <r>
    <n v="36007"/>
    <s v="Broome County"/>
    <x v="22"/>
    <s v="Intercensal Population Estimate"/>
    <n v="213460"/>
    <x v="3"/>
    <n v="705.77"/>
    <x v="141"/>
    <n v="3.0072361620148481E-3"/>
    <n v="5.6913480202777826E-3"/>
    <n v="4.9621950415713306E-3"/>
    <n v="6.9627896445014718E-3"/>
    <n v="1.0303715869236995E-2"/>
    <n v="-2.071032196836884E-3"/>
  </r>
  <r>
    <n v="36007"/>
    <s v="Broome County"/>
    <x v="23"/>
    <s v="Intercensal Population Estimate"/>
    <n v="212756"/>
    <x v="3"/>
    <n v="705.77"/>
    <x v="142"/>
    <n v="-3.29804178768856E-3"/>
    <n v="-3.0072361620148483E-4"/>
    <n v="2.3745359289900686E-3"/>
    <n v="1.6477877272770072E-3"/>
    <n v="3.6417842856064607E-3"/>
    <n v="-3.0785378585184596E-3"/>
  </r>
  <r>
    <n v="36007"/>
    <s v="Broome County"/>
    <x v="24"/>
    <s v="Intercensal Population Estimate"/>
    <n v="210823"/>
    <x v="3"/>
    <n v="705.77"/>
    <x v="143"/>
    <n v="-9.0855252025794815E-3"/>
    <n v="-1.2353602548486836E-2"/>
    <n v="-9.3835165867869556E-3"/>
    <n v="-6.7325631796166822E-3"/>
    <n v="-7.4527084922271503E-3"/>
    <n v="-1.0499389843236647E-2"/>
  </r>
  <r>
    <n v="36007"/>
    <s v="Broome County"/>
    <x v="25"/>
    <s v="Intercensal Population Estimate"/>
    <n v="207478"/>
    <x v="3"/>
    <n v="705.77"/>
    <x v="144"/>
    <n v="-1.5866390289484545E-2"/>
    <n v="-2.480776100321495E-2"/>
    <n v="-2.8023985758455917E-2"/>
    <n v="-2.5101024339817687E-2"/>
    <n v="-2.2492131994044814E-2"/>
    <n v="-2.9778438689524237E-2"/>
  </r>
  <r>
    <n v="36007"/>
    <s v="Broome County"/>
    <x v="26"/>
    <s v="Intercensal Population Estimate"/>
    <n v="204415"/>
    <x v="3"/>
    <n v="705.77"/>
    <x v="145"/>
    <n v="-1.4763011018035647E-2"/>
    <n v="-3.0395165612860077E-2"/>
    <n v="-3.9204534772227337E-2"/>
    <n v="-4.2373278365970206E-2"/>
    <n v="-3.9493468658960626E-2"/>
    <n v="-3.9367081469228168E-2"/>
  </r>
  <r>
    <n v="36007"/>
    <s v="Broome County"/>
    <x v="27"/>
    <s v="Intercensal Population Estimate"/>
    <n v="202053"/>
    <x v="3"/>
    <n v="705.77"/>
    <x v="146"/>
    <n v="-1.1554925029963555E-2"/>
    <n v="-2.6147350562469272E-2"/>
    <n v="-4.1598876782893708E-2"/>
    <n v="-5.0306454342063212E-2"/>
    <n v="-5.3438583341141196E-2"/>
    <n v="-4.3685483451105865E-2"/>
  </r>
  <r>
    <n v="36007"/>
    <s v="Broome County"/>
    <x v="28"/>
    <s v="Intercensal Population Estimate"/>
    <n v="201072"/>
    <x v="3"/>
    <n v="705.77"/>
    <x v="147"/>
    <n v="-4.8551617644875351E-3"/>
    <n v="-1.6353985764254092E-2"/>
    <n v="-3.0875562710263257E-2"/>
    <n v="-4.6252069271379308E-2"/>
    <n v="-5.4917370132922222E-2"/>
    <n v="-5.1475583062872671E-2"/>
  </r>
  <r>
    <n v="36007"/>
    <s v="Broome County"/>
    <x v="29"/>
    <s v="Intercensal Population Estimate"/>
    <n v="200881"/>
    <x v="3"/>
    <n v="705.77"/>
    <x v="148"/>
    <n v="-9.4990849049096844E-4"/>
    <n v="-5.8004582955957099E-3"/>
    <n v="-1.7288359464814225E-2"/>
    <n v="-3.1796142241587062E-2"/>
    <n v="-4.7158042528566618E-2"/>
    <n v="-5.4259295876764313E-2"/>
  </r>
  <r>
    <n v="36007"/>
    <s v="Broome County"/>
    <x v="30"/>
    <s v="Intercensal Population Estimate"/>
    <n v="200351"/>
    <x v="3"/>
    <n v="705.77"/>
    <x v="149"/>
    <n v="-2.6383779451516071E-3"/>
    <n v="-3.5857802180313519E-3"/>
    <n v="-8.4235324395084462E-3"/>
    <n v="-1.9881124183646015E-2"/>
    <n v="-3.4350629946307561E-2"/>
    <n v="-5.607014303752144E-2"/>
  </r>
  <r>
    <n v="36007"/>
    <s v="Broome County"/>
    <x v="31"/>
    <s v="Intercensal Population Estimate"/>
    <n v="200868"/>
    <x v="3"/>
    <n v="705.77"/>
    <x v="150"/>
    <n v="2.5804712729160322E-3"/>
    <n v="-6.4714930730133755E-5"/>
    <n v="-1.0145619479589401E-3"/>
    <n v="-5.8647978500690409E-3"/>
    <n v="-1.7351955580559155E-2"/>
    <n v="-5.6160135325627289E-2"/>
  </r>
  <r>
    <n v="36007"/>
    <s v="Broome County"/>
    <x v="32"/>
    <s v="Intercensal Population Estimate"/>
    <n v="201438"/>
    <x v="3"/>
    <n v="705.77"/>
    <x v="151"/>
    <n v="2.8376844494892167E-3"/>
    <n v="5.4254782856087563E-3"/>
    <n v="2.7727858782065004E-3"/>
    <n v="1.8202434948675101E-3"/>
    <n v="-3.0437558462383632E-3"/>
    <n v="-5.6319685186920265E-2"/>
  </r>
  <r>
    <n v="36007"/>
    <s v="Broome County"/>
    <x v="33"/>
    <s v="Intercensal Population Estimate"/>
    <n v="201037"/>
    <x v="3"/>
    <n v="705.77"/>
    <x v="152"/>
    <n v="-1.9906869607521915E-3"/>
    <n v="8.4134854730469767E-4"/>
    <n v="3.4239908959775595E-3"/>
    <n v="7.7657916876160517E-4"/>
    <n v="-1.7406700087530834E-4"/>
    <n v="-5.5081877831882529E-2"/>
  </r>
  <r>
    <n v="36007"/>
    <s v="Broome County"/>
    <x v="34"/>
    <s v="Intercensal Population Estimate"/>
    <n v="200974"/>
    <x v="3"/>
    <n v="705.77"/>
    <x v="153"/>
    <n v="-3.1337514984803791E-4"/>
    <n v="-2.3034382787756034E-3"/>
    <n v="5.2770973972957361E-4"/>
    <n v="3.1095427524694161E-3"/>
    <n v="4.6296065830018769E-4"/>
    <n v="-4.6716914188679605E-2"/>
  </r>
  <r>
    <n v="36007"/>
    <s v="Broome County"/>
    <x v="35"/>
    <s v="Intercensal Population Estimate"/>
    <n v="200477"/>
    <x v="3"/>
    <n v="705.77"/>
    <x v="154"/>
    <n v="-2.4729567008667788E-3"/>
    <n v="-2.7855568875381148E-3"/>
    <n v="-4.7706986765158515E-3"/>
    <n v="-1.9465519644741821E-3"/>
    <n v="6.2889628701628638E-4"/>
    <n v="-3.374333664292118E-2"/>
  </r>
  <r>
    <n v="36007"/>
    <s v="Broome County"/>
    <x v="36"/>
    <s v="Intercensal Population Estimate"/>
    <n v="200905"/>
    <x v="3"/>
    <n v="705.77"/>
    <x v="155"/>
    <n v="2.1349082438384451E-3"/>
    <n v="-3.4332799267566952E-4"/>
    <n v="-6.5659555206255566E-4"/>
    <n v="-2.6459754366107684E-3"/>
    <n v="1.842005695282474E-4"/>
    <n v="-1.7170951251131276E-2"/>
  </r>
  <r>
    <n v="36007"/>
    <s v="Broome County"/>
    <x v="37"/>
    <s v="Intercensal Population Estimate"/>
    <n v="200877"/>
    <x v="3"/>
    <n v="705.77"/>
    <x v="156"/>
    <n v="-1.3936935367462233E-4"/>
    <n v="1.9952413493817245E-3"/>
    <n v="-4.8264949694985419E-4"/>
    <n v="-7.9587339643946145E-4"/>
    <n v="-2.7849760223989514E-3"/>
    <n v="-5.820255081587504E-3"/>
  </r>
  <r>
    <n v="36007"/>
    <s v="Broome County"/>
    <x v="38"/>
    <s v="Intercensal Population Estimate"/>
    <n v="201029"/>
    <x v="3"/>
    <n v="705.77"/>
    <x v="157"/>
    <n v="7.5668194965078134E-4"/>
    <n v="6.1720713770189886E-4"/>
    <n v="2.7534330621467799E-3"/>
    <n v="2.7366724053857713E-4"/>
    <n v="-3.9793669821973071E-5"/>
    <n v="-2.1385374393252169E-4"/>
  </r>
  <r>
    <n v="36007"/>
    <s v="Broome County"/>
    <x v="39"/>
    <s v="Intercensal Population Estimate"/>
    <n v="200935"/>
    <x v="3"/>
    <n v="705.77"/>
    <x v="158"/>
    <n v="-4.6759422769849124E-4"/>
    <n v="2.887339018404297E-4"/>
    <n v="1.4932430750852393E-4"/>
    <n v="2.2845513450420745E-3"/>
    <n v="-1.9405495238190016E-4"/>
    <n v="2.6881586610978637E-4"/>
  </r>
  <r>
    <n v="36009"/>
    <s v="Cattaraugus County"/>
    <x v="0"/>
    <s v="Intercensal Population Estimate"/>
    <n v="82176"/>
    <x v="4"/>
    <n v="1308.3499999999999"/>
    <x v="159"/>
    <s v=""/>
    <s v=""/>
    <s v=""/>
    <s v=""/>
    <s v=""/>
    <s v=""/>
  </r>
  <r>
    <n v="36009"/>
    <s v="Cattaraugus County"/>
    <x v="1"/>
    <s v="Intercensal Population Estimate"/>
    <n v="84217"/>
    <x v="4"/>
    <n v="1308.3499999999999"/>
    <x v="160"/>
    <n v="2.4836935358255451E-2"/>
    <s v=""/>
    <s v=""/>
    <s v=""/>
    <s v=""/>
    <s v=""/>
  </r>
  <r>
    <n v="36009"/>
    <s v="Cattaraugus County"/>
    <x v="2"/>
    <s v="Intercensal Population Estimate"/>
    <n v="86193"/>
    <x v="4"/>
    <n v="1308.3499999999999"/>
    <x v="161"/>
    <n v="2.346319626678699E-2"/>
    <n v="4.888288551401869E-2"/>
    <s v=""/>
    <s v=""/>
    <s v=""/>
    <s v=""/>
  </r>
  <r>
    <n v="36009"/>
    <s v="Cattaraugus County"/>
    <x v="3"/>
    <s v="Intercensal Population Estimate"/>
    <n v="84385"/>
    <x v="4"/>
    <n v="1308.3499999999999"/>
    <x v="162"/>
    <n v="-2.0976181360435303E-2"/>
    <n v="1.994846646164076E-3"/>
    <n v="2.6881327881619937E-2"/>
    <s v=""/>
    <s v=""/>
    <s v=""/>
  </r>
  <r>
    <n v="36009"/>
    <s v="Cattaraugus County"/>
    <x v="4"/>
    <s v="Intercensal Population Estimate"/>
    <n v="83950"/>
    <x v="4"/>
    <n v="1308.3499999999999"/>
    <x v="163"/>
    <n v="-5.1549445991586184E-3"/>
    <n v="-2.6022994906778972E-2"/>
    <n v="-3.1703812769393351E-3"/>
    <n v="2.1587811526479751E-2"/>
    <s v=""/>
    <s v=""/>
  </r>
  <r>
    <n v="36009"/>
    <s v="Cattaraugus County"/>
    <x v="5"/>
    <s v="Intercensal Population Estimate"/>
    <n v="84963"/>
    <x v="4"/>
    <n v="1308.3499999999999"/>
    <x v="164"/>
    <n v="1.2066706372840977E-2"/>
    <n v="6.849558570836049E-3"/>
    <n v="-1.4270300372420034E-2"/>
    <n v="8.8580690359428612E-3"/>
    <n v="3.3915011682242993E-2"/>
    <s v=""/>
  </r>
  <r>
    <n v="36009"/>
    <s v="Cattaraugus County"/>
    <x v="6"/>
    <s v="Intercensal Population Estimate"/>
    <n v="85555"/>
    <x v="4"/>
    <n v="1308.3499999999999"/>
    <x v="165"/>
    <n v="6.9677388981085886E-3"/>
    <n v="1.9118522930315664E-2"/>
    <n v="1.3865023404633525E-2"/>
    <n v="-7.4019932013040506E-3"/>
    <n v="1.588752864623532E-2"/>
    <s v=""/>
  </r>
  <r>
    <n v="36009"/>
    <s v="Cattaraugus County"/>
    <x v="7"/>
    <s v="Intercensal Population Estimate"/>
    <n v="85605"/>
    <x v="4"/>
    <n v="1308.3499999999999"/>
    <x v="166"/>
    <n v="5.8441937934661909E-4"/>
    <n v="7.5562303590974893E-3"/>
    <n v="1.9714115544967242E-2"/>
    <n v="1.4457545772352906E-2"/>
    <n v="-6.8218996902300651E-3"/>
    <s v=""/>
  </r>
  <r>
    <n v="36009"/>
    <s v="Cattaraugus County"/>
    <x v="8"/>
    <s v="Intercensal Population Estimate"/>
    <n v="85883"/>
    <x v="4"/>
    <n v="1308.3499999999999"/>
    <x v="167"/>
    <n v="3.247473862508031E-3"/>
    <n v="3.8337911285138216E-3"/>
    <n v="1.082824288219578E-2"/>
    <n v="2.3025610482430018E-2"/>
    <n v="1.7751970136872668E-2"/>
    <s v=""/>
  </r>
  <r>
    <n v="36009"/>
    <s v="Cattaraugus County"/>
    <x v="9"/>
    <s v="Intercensal Population Estimate"/>
    <n v="85511"/>
    <x v="4"/>
    <n v="1308.3499999999999"/>
    <x v="168"/>
    <n v="-4.3314742149202987E-3"/>
    <n v="-1.0980667017113487E-3"/>
    <n v="-5.1428905382502486E-4"/>
    <n v="6.4498664124383554E-3"/>
    <n v="1.8594401429422276E-2"/>
    <s v=""/>
  </r>
  <r>
    <n v="36009"/>
    <s v="Cattaraugus County"/>
    <x v="10"/>
    <s v="Intercensal Population Estimate"/>
    <n v="85852"/>
    <x v="4"/>
    <n v="1308.3499999999999"/>
    <x v="169"/>
    <n v="3.9877910444270324E-3"/>
    <n v="-3.6095618457669155E-4"/>
    <n v="2.885345482156416E-3"/>
    <n v="3.4714511133189176E-3"/>
    <n v="1.0463378176382661E-2"/>
    <n v="4.4733255451713395E-2"/>
  </r>
  <r>
    <n v="36009"/>
    <s v="Cattaraugus County"/>
    <x v="11"/>
    <s v="Intercensal Population Estimate"/>
    <n v="86080"/>
    <x v="4"/>
    <n v="1308.3499999999999"/>
    <x v="170"/>
    <n v="2.6557331221171319E-3"/>
    <n v="6.6541146753049318E-3"/>
    <n v="2.2938183342454269E-3"/>
    <n v="5.5487413118392621E-3"/>
    <n v="6.136403483139501E-3"/>
    <n v="2.212142441549806E-2"/>
  </r>
  <r>
    <n v="36009"/>
    <s v="Cattaraugus County"/>
    <x v="12"/>
    <s v="Intercensal Population Estimate"/>
    <n v="85877"/>
    <x v="4"/>
    <n v="1308.3499999999999"/>
    <x v="171"/>
    <n v="-2.358271375464684E-3"/>
    <n v="2.911988072496855E-4"/>
    <n v="4.2801510916724165E-3"/>
    <n v="-6.9862487337424175E-5"/>
    <n v="3.1773844985690087E-3"/>
    <n v="-3.666190989987586E-3"/>
  </r>
  <r>
    <n v="36009"/>
    <s v="Cattaraugus County"/>
    <x v="13"/>
    <s v="Intercensal Population Estimate"/>
    <n v="85732"/>
    <x v="4"/>
    <n v="1308.3499999999999"/>
    <x v="172"/>
    <n v="-1.6884614041012146E-3"/>
    <n v="-4.0427509293680299E-3"/>
    <n v="-1.3977542747984904E-3"/>
    <n v="2.5844628176491915E-3"/>
    <n v="-1.7582059313251748E-3"/>
    <n v="1.5962552586360135E-2"/>
  </r>
  <r>
    <n v="36009"/>
    <s v="Cattaraugus County"/>
    <x v="14"/>
    <s v="Intercensal Population Estimate"/>
    <n v="85296"/>
    <x v="4"/>
    <n v="1308.3499999999999"/>
    <x v="173"/>
    <n v="-5.0856156394345165E-3"/>
    <n v="-6.765490177812453E-3"/>
    <n v="-9.1078066914498136E-3"/>
    <n v="-6.4762614732330054E-3"/>
    <n v="-2.5142964063102993E-3"/>
    <n v="1.6033353186420487E-2"/>
  </r>
  <r>
    <n v="36009"/>
    <s v="Cattaraugus County"/>
    <x v="15"/>
    <s v="Intercensal Population Estimate"/>
    <n v="85545"/>
    <x v="4"/>
    <n v="1308.3499999999999"/>
    <x v="174"/>
    <n v="2.9192459200900393E-3"/>
    <n v="-2.1812158820510427E-3"/>
    <n v="-3.8659943873214017E-3"/>
    <n v="-6.2151486988847584E-3"/>
    <n v="-3.575921353026138E-3"/>
    <n v="6.8500406059108085E-3"/>
  </r>
  <r>
    <n v="36009"/>
    <s v="Cattaraugus County"/>
    <x v="16"/>
    <s v="Intercensal Population Estimate"/>
    <n v="84880"/>
    <x v="4"/>
    <n v="1308.3499999999999"/>
    <x v="175"/>
    <n v="-7.7736863639020397E-3"/>
    <n v="-4.8771337460138814E-3"/>
    <n v="-9.9379461577940552E-3"/>
    <n v="-1.1609627723371799E-2"/>
    <n v="-1.3940520446096654E-2"/>
    <n v="-7.8896616211793589E-3"/>
  </r>
  <r>
    <n v="36009"/>
    <s v="Cattaraugus County"/>
    <x v="17"/>
    <s v="Intercensal Population Estimate"/>
    <n v="83883"/>
    <x v="4"/>
    <n v="1308.3499999999999"/>
    <x v="176"/>
    <n v="-1.1745994344957588E-2"/>
    <n v="-1.942837103278976E-2"/>
    <n v="-1.6565841305571188E-2"/>
    <n v="-2.15672094433817E-2"/>
    <n v="-2.3219255446743598E-2"/>
    <n v="-2.0115647450499388E-2"/>
  </r>
  <r>
    <n v="36009"/>
    <s v="Cattaraugus County"/>
    <x v="18"/>
    <s v="Intercensal Population Estimate"/>
    <n v="83510"/>
    <x v="4"/>
    <n v="1308.3499999999999"/>
    <x v="177"/>
    <n v="-4.4466697662219994E-3"/>
    <n v="-1.6140433553251649E-2"/>
    <n v="-2.378864924893331E-2"/>
    <n v="-2.0938848246107672E-2"/>
    <n v="-2.5917976951430038E-2"/>
    <n v="-2.7630613741951259E-2"/>
  </r>
  <r>
    <n v="36009"/>
    <s v="Cattaraugus County"/>
    <x v="19"/>
    <s v="Intercensal Population Estimate"/>
    <n v="83571"/>
    <x v="4"/>
    <n v="1308.3499999999999"/>
    <x v="178"/>
    <n v="7.3045144294096517E-4"/>
    <n v="-3.7194663996280536E-3"/>
    <n v="-1.5421771913289349E-2"/>
    <n v="-2.3075574259161846E-2"/>
    <n v="-2.0223691615081599E-2"/>
    <n v="-2.2687139666241769E-2"/>
  </r>
  <r>
    <n v="36009"/>
    <s v="Cattaraugus County"/>
    <x v="20"/>
    <s v="Intercensal Population Estimate"/>
    <n v="84455"/>
    <x v="4"/>
    <n v="1308.3499999999999"/>
    <x v="179"/>
    <n v="1.0577832023070204E-2"/>
    <n v="1.1316010058675607E-2"/>
    <n v="6.8190217326514315E-3"/>
    <n v="-5.0070688030160225E-3"/>
    <n v="-1.2741831784440938E-2"/>
    <n v="-1.6272189349112426E-2"/>
  </r>
  <r>
    <n v="36009"/>
    <s v="Cattaraugus County"/>
    <x v="21"/>
    <s v="Intercensal Population Estimate"/>
    <n v="84961"/>
    <x v="4"/>
    <n v="1308.3499999999999"/>
    <x v="180"/>
    <n v="5.9913563436149427E-3"/>
    <n v="1.663256392767826E-2"/>
    <n v="1.7375164650940009E-2"/>
    <n v="1.2851233265381543E-2"/>
    <n v="9.5428840716305367E-4"/>
    <n v="-1.299953531598513E-2"/>
  </r>
  <r>
    <n v="36009"/>
    <s v="Cattaraugus County"/>
    <x v="22"/>
    <s v="Intercensal Population Estimate"/>
    <n v="85326"/>
    <x v="4"/>
    <n v="1308.3499999999999"/>
    <x v="181"/>
    <n v="4.2960887936818069E-3"/>
    <n v="1.0313184536143508E-2"/>
    <n v="2.1000107692859964E-2"/>
    <n v="2.1745898694767094E-2"/>
    <n v="1.7202532098279748E-2"/>
    <n v="-6.4161533355846156E-3"/>
  </r>
  <r>
    <n v="36009"/>
    <s v="Cattaraugus County"/>
    <x v="23"/>
    <s v="Intercensal Population Estimate"/>
    <n v="85523"/>
    <x v="4"/>
    <n v="1308.3499999999999"/>
    <x v="182"/>
    <n v="2.3087921618264069E-3"/>
    <n v="6.6147997316415765E-3"/>
    <n v="1.2645787697590432E-2"/>
    <n v="2.3357384738725156E-2"/>
    <n v="2.4104897617051851E-2"/>
    <n v="-2.4378295152335185E-3"/>
  </r>
  <r>
    <n v="36009"/>
    <s v="Cattaraugus County"/>
    <x v="24"/>
    <s v="Intercensal Population Estimate"/>
    <n v="85097"/>
    <x v="4"/>
    <n v="1308.3499999999999"/>
    <x v="183"/>
    <n v="-4.9811161909661733E-3"/>
    <n v="-2.6838243911586151E-3"/>
    <n v="1.6007344546321253E-3"/>
    <n v="7.6016813687762716E-3"/>
    <n v="1.8259922700458293E-2"/>
    <n v="-2.3330519602326018E-3"/>
  </r>
  <r>
    <n v="36009"/>
    <s v="Cattaraugus County"/>
    <x v="25"/>
    <s v="Intercensal Population Estimate"/>
    <n v="85040"/>
    <x v="4"/>
    <n v="1308.3499999999999"/>
    <x v="184"/>
    <n v="-6.6982384807925076E-4"/>
    <n v="-5.647603568630661E-3"/>
    <n v="-3.351850549656611E-3"/>
    <n v="9.2983839644071988E-4"/>
    <n v="6.9267657332307145E-3"/>
    <n v="-5.9033257349932781E-3"/>
  </r>
  <r>
    <n v="36009"/>
    <s v="Cattaraugus County"/>
    <x v="26"/>
    <s v="Intercensal Population Estimate"/>
    <n v="85284"/>
    <x v="4"/>
    <n v="1308.3499999999999"/>
    <x v="185"/>
    <n v="2.8692380056444026E-3"/>
    <n v="2.1974922735231561E-3"/>
    <n v="-2.794569881786186E-3"/>
    <n v="-4.9222980099852332E-4"/>
    <n v="3.8017443297512976E-3"/>
    <n v="4.7596606974552305E-3"/>
  </r>
  <r>
    <n v="36009"/>
    <s v="Cattaraugus County"/>
    <x v="27"/>
    <s v="Intercensal Population Estimate"/>
    <n v="84718"/>
    <x v="4"/>
    <n v="1308.3499999999999"/>
    <x v="186"/>
    <n v="-6.6366493128840109E-3"/>
    <n v="-3.786453433678269E-3"/>
    <n v="-4.4537410249480009E-3"/>
    <n v="-9.4126726143844344E-3"/>
    <n v="-7.1256123573119569E-3"/>
    <n v="9.9543411656712322E-3"/>
  </r>
  <r>
    <n v="36009"/>
    <s v="Cattaraugus County"/>
    <x v="28"/>
    <s v="Intercensal Population Estimate"/>
    <n v="84519"/>
    <x v="4"/>
    <n v="1308.3499999999999"/>
    <x v="187"/>
    <n v="-2.3489695224155433E-3"/>
    <n v="-8.9700295483326302E-3"/>
    <n v="-6.1265286923800561E-3"/>
    <n v="-6.7922488454352095E-3"/>
    <n v="-1.1739532055704313E-2"/>
    <n v="1.2082385343072686E-2"/>
  </r>
  <r>
    <n v="36009"/>
    <s v="Cattaraugus County"/>
    <x v="29"/>
    <s v="Intercensal Population Estimate"/>
    <n v="84050"/>
    <x v="4"/>
    <n v="1308.3499999999999"/>
    <x v="188"/>
    <n v="-5.5490481430210958E-3"/>
    <n v="-7.8849831204702656E-3"/>
    <n v="-1.4469302565545706E-2"/>
    <n v="-1.1641580432737535E-2"/>
    <n v="-1.2303606472613606E-2"/>
    <n v="5.7316533247179042E-3"/>
  </r>
  <r>
    <n v="36009"/>
    <s v="Cattaraugus County"/>
    <x v="30"/>
    <s v="Intercensal Population Estimate"/>
    <n v="83927"/>
    <x v="4"/>
    <n v="1308.3499999999999"/>
    <x v="189"/>
    <n v="-1.4634146341463415E-3"/>
    <n v="-7.0043422189093579E-3"/>
    <n v="-9.3368587549281148E-3"/>
    <n v="-1.5911542610571736E-2"/>
    <n v="-1.3087958607714016E-2"/>
    <n v="-6.2518500976851575E-3"/>
  </r>
  <r>
    <n v="36009"/>
    <s v="Cattaraugus County"/>
    <x v="31"/>
    <s v="Intercensal Population Estimate"/>
    <n v="83346"/>
    <x v="4"/>
    <n v="1308.3499999999999"/>
    <x v="190"/>
    <n v="-6.9226828076781009E-3"/>
    <n v="-8.3759666864961328E-3"/>
    <n v="-1.3878536187129521E-2"/>
    <n v="-1.6194905451025757E-2"/>
    <n v="-2.2724074855775996E-2"/>
    <n v="-1.9008721648756489E-2"/>
  </r>
  <r>
    <n v="36009"/>
    <s v="Cattaraugus County"/>
    <x v="32"/>
    <s v="Intercensal Population Estimate"/>
    <n v="83301"/>
    <x v="4"/>
    <n v="1308.3499999999999"/>
    <x v="191"/>
    <n v="-5.3991793247426393E-4"/>
    <n v="-7.4588630595636687E-3"/>
    <n v="-8.9113622843545511E-3"/>
    <n v="-1.4410960849039861E-2"/>
    <n v="-1.6726079463632287E-2"/>
    <n v="-2.3732508262428804E-2"/>
  </r>
  <r>
    <n v="36009"/>
    <s v="Cattaraugus County"/>
    <x v="33"/>
    <s v="Intercensal Population Estimate"/>
    <n v="83335"/>
    <x v="4"/>
    <n v="1308.3499999999999"/>
    <x v="192"/>
    <n v="4.0815836544579298E-4"/>
    <n v="-1.3197993904926451E-4"/>
    <n v="-7.0537490914723512E-3"/>
    <n v="-8.506841165972636E-3"/>
    <n v="-1.4008684437818716E-2"/>
    <n v="-2.5583761093507011E-2"/>
  </r>
  <r>
    <n v="36009"/>
    <s v="Cattaraugus County"/>
    <x v="34"/>
    <s v="Intercensal Population Estimate"/>
    <n v="82864"/>
    <x v="4"/>
    <n v="1308.3499999999999"/>
    <x v="193"/>
    <n v="-5.6518869622607546E-3"/>
    <n v="-5.2460354617591626E-3"/>
    <n v="-5.7831209656132266E-3"/>
    <n v="-1.2665769061207954E-2"/>
    <n v="-1.4110648423557406E-2"/>
    <n v="-2.6240643030894156E-2"/>
  </r>
  <r>
    <n v="36009"/>
    <s v="Cattaraugus County"/>
    <x v="35"/>
    <s v="Intercensal Population Estimate"/>
    <n v="82039"/>
    <x v="4"/>
    <n v="1308.3499999999999"/>
    <x v="194"/>
    <n v="-9.9560726008882019E-3"/>
    <n v="-1.5551688966220676E-2"/>
    <n v="-1.5149878152723256E-2"/>
    <n v="-1.5681616394308064E-2"/>
    <n v="-2.2495740345776685E-2"/>
    <n v="-3.5289275634995294E-2"/>
  </r>
  <r>
    <n v="36009"/>
    <s v="Cattaraugus County"/>
    <x v="36"/>
    <s v="Intercensal Population Estimate"/>
    <n v="81342"/>
    <x v="4"/>
    <n v="1308.3499999999999"/>
    <x v="195"/>
    <n v="-8.4959592388985719E-3"/>
    <n v="-1.8367445452790114E-2"/>
    <n v="-2.3915521689566208E-2"/>
    <n v="-2.3517124644362012E-2"/>
    <n v="-2.4044345259520553E-2"/>
    <n v="-4.6222034613761079E-2"/>
  </r>
  <r>
    <n v="36009"/>
    <s v="Cattaraugus County"/>
    <x v="37"/>
    <s v="Intercensal Population Estimate"/>
    <n v="81056"/>
    <x v="4"/>
    <n v="1308.3499999999999"/>
    <x v="196"/>
    <n v="-3.5160187848835779E-3"/>
    <n v="-1.1982106071502577E-2"/>
    <n v="-2.1818883954431358E-2"/>
    <n v="-2.7347453050938983E-2"/>
    <n v="-2.6950456777229567E-2"/>
    <n v="-4.322576075922472E-2"/>
  </r>
  <r>
    <n v="36009"/>
    <s v="Cattaraugus County"/>
    <x v="38"/>
    <s v="Intercensal Population Estimate"/>
    <n v="80761"/>
    <x v="4"/>
    <n v="1308.3499999999999"/>
    <x v="197"/>
    <n v="-3.6394591393604423E-3"/>
    <n v="-7.1426815175432128E-3"/>
    <n v="-1.5577956825412303E-2"/>
    <n v="-2.53789341571732E-2"/>
    <n v="-3.0887382252354954E-2"/>
    <n v="-4.4463375099090145E-2"/>
  </r>
  <r>
    <n v="36009"/>
    <s v="Cattaraugus County"/>
    <x v="39"/>
    <s v="Intercensal Population Estimate"/>
    <n v="80491"/>
    <x v="4"/>
    <n v="1308.3499999999999"/>
    <x v="198"/>
    <n v="-3.3431978306360743E-3"/>
    <n v="-6.9704895380971179E-3"/>
    <n v="-1.0461999950824911E-2"/>
    <n v="-1.8869074464583916E-2"/>
    <n v="-2.8637285190191156E-2"/>
    <n v="-4.2343842950624627E-2"/>
  </r>
  <r>
    <n v="36011"/>
    <s v="Cayuga County"/>
    <x v="0"/>
    <s v="Intercensal Population Estimate"/>
    <n v="77728"/>
    <x v="5"/>
    <n v="691.58"/>
    <x v="199"/>
    <s v=""/>
    <s v=""/>
    <s v=""/>
    <s v=""/>
    <s v=""/>
    <s v=""/>
  </r>
  <r>
    <n v="36011"/>
    <s v="Cayuga County"/>
    <x v="1"/>
    <s v="Intercensal Population Estimate"/>
    <n v="78881"/>
    <x v="5"/>
    <n v="691.58"/>
    <x v="200"/>
    <n v="1.4833779333058872E-2"/>
    <s v=""/>
    <s v=""/>
    <s v=""/>
    <s v=""/>
    <s v=""/>
  </r>
  <r>
    <n v="36011"/>
    <s v="Cayuga County"/>
    <x v="2"/>
    <s v="Intercensal Population Estimate"/>
    <n v="79364"/>
    <x v="5"/>
    <n v="691.58"/>
    <x v="201"/>
    <n v="6.1231475260202081E-3"/>
    <n v="2.1047756278303829E-2"/>
    <s v=""/>
    <s v=""/>
    <s v=""/>
    <s v=""/>
  </r>
  <r>
    <n v="36011"/>
    <s v="Cayuga County"/>
    <x v="3"/>
    <s v="Intercensal Population Estimate"/>
    <n v="79099"/>
    <x v="5"/>
    <n v="691.58"/>
    <x v="202"/>
    <n v="-3.3390454110175899E-3"/>
    <n v="2.7636566473548765E-3"/>
    <n v="1.7638431453272953E-2"/>
    <s v=""/>
    <s v=""/>
    <s v=""/>
  </r>
  <r>
    <n v="36011"/>
    <s v="Cayuga County"/>
    <x v="4"/>
    <s v="Intercensal Population Estimate"/>
    <n v="79327"/>
    <x v="5"/>
    <n v="691.58"/>
    <x v="203"/>
    <n v="2.8824637479614155E-3"/>
    <n v="-4.6620634040622951E-4"/>
    <n v="5.6540865354141046E-3"/>
    <n v="2.0571737340469329E-2"/>
    <s v=""/>
    <s v=""/>
  </r>
  <r>
    <n v="36011"/>
    <s v="Cayuga County"/>
    <x v="5"/>
    <s v="Intercensal Population Estimate"/>
    <n v="79282"/>
    <x v="5"/>
    <n v="691.58"/>
    <x v="204"/>
    <n v="-5.6727217719061609E-4"/>
    <n v="2.3135564292848204E-3"/>
    <n v="-1.0332140517111032E-3"/>
    <n v="5.0836069522445203E-3"/>
    <n v="1.9992795389048992E-2"/>
    <s v=""/>
  </r>
  <r>
    <n v="36011"/>
    <s v="Cayuga County"/>
    <x v="6"/>
    <s v="Intercensal Population Estimate"/>
    <n v="80351"/>
    <x v="5"/>
    <n v="691.58"/>
    <x v="205"/>
    <n v="1.3483514543023637E-2"/>
    <n v="1.2908593543182018E-2"/>
    <n v="1.5828265844068826E-2"/>
    <n v="1.2436369134620231E-2"/>
    <n v="1.8635666383539761E-2"/>
    <s v=""/>
  </r>
  <r>
    <n v="36011"/>
    <s v="Cayuga County"/>
    <x v="7"/>
    <s v="Intercensal Population Estimate"/>
    <n v="80834"/>
    <x v="5"/>
    <n v="691.58"/>
    <x v="206"/>
    <n v="6.0111261838682777E-3"/>
    <n v="1.9575691834212053E-2"/>
    <n v="1.8997314911694631E-2"/>
    <n v="2.1934537731197613E-2"/>
    <n v="1.8522251902625877E-2"/>
    <s v=""/>
  </r>
  <r>
    <n v="36011"/>
    <s v="Cayuga County"/>
    <x v="8"/>
    <s v="Intercensal Population Estimate"/>
    <n v="80966"/>
    <x v="5"/>
    <n v="691.58"/>
    <x v="207"/>
    <n v="1.6329762228765123E-3"/>
    <n v="7.6539184328757578E-3"/>
    <n v="2.1240634696400192E-2"/>
    <n v="2.0661313298120439E-2"/>
    <n v="2.3603332532648957E-2"/>
    <s v=""/>
  </r>
  <r>
    <n v="36011"/>
    <s v="Cayuga County"/>
    <x v="9"/>
    <s v="Intercensal Population Estimate"/>
    <n v="80831"/>
    <x v="5"/>
    <n v="691.58"/>
    <x v="208"/>
    <n v="-1.6673665489217696E-3"/>
    <n v="-3.711309597446619E-5"/>
    <n v="5.9737899963908355E-3"/>
    <n v="1.9537852223707776E-2"/>
    <n v="1.8959496766548591E-2"/>
    <s v=""/>
  </r>
  <r>
    <n v="36011"/>
    <s v="Cayuga County"/>
    <x v="10"/>
    <s v="Intercensal Population Estimate"/>
    <n v="80002"/>
    <x v="5"/>
    <n v="691.58"/>
    <x v="209"/>
    <n v="-1.0255966151600253E-2"/>
    <n v="-1.1906232245633969E-2"/>
    <n v="-1.0292698616918623E-2"/>
    <n v="-4.34344314320917E-3"/>
    <n v="9.0815065210262096E-3"/>
    <n v="2.9255866611774393E-2"/>
  </r>
  <r>
    <n v="36011"/>
    <s v="Cayuga County"/>
    <x v="11"/>
    <s v="Intercensal Population Estimate"/>
    <n v="80033"/>
    <x v="5"/>
    <n v="691.58"/>
    <x v="210"/>
    <n v="3.8749031274218143E-4"/>
    <n v="-9.8724499263896284E-3"/>
    <n v="-1.152335548254823E-2"/>
    <n v="-9.9091966251824721E-3"/>
    <n v="-3.957635872608928E-3"/>
    <n v="1.4604277329141364E-2"/>
  </r>
  <r>
    <n v="36011"/>
    <s v="Cayuga County"/>
    <x v="12"/>
    <s v="Intercensal Population Estimate"/>
    <n v="80020"/>
    <x v="5"/>
    <n v="691.58"/>
    <x v="211"/>
    <n v="-1.6243299638898955E-4"/>
    <n v="2.2499437514062148E-4"/>
    <n v="-1.0033279311155373E-2"/>
    <n v="-1.1683916705777734E-2"/>
    <n v="-1.0070020041071825E-2"/>
    <n v="8.265712413688826E-3"/>
  </r>
  <r>
    <n v="36011"/>
    <s v="Cayuga County"/>
    <x v="13"/>
    <s v="Intercensal Population Estimate"/>
    <n v="80010"/>
    <x v="5"/>
    <n v="691.58"/>
    <x v="212"/>
    <n v="-1.2496875781054737E-4"/>
    <n v="-2.8738145514975075E-4"/>
    <n v="9.9997500062498434E-5"/>
    <n v="-1.015699422251364E-2"/>
    <n v="-1.1807425339031199E-2"/>
    <n v="1.1517212606986182E-2"/>
  </r>
  <r>
    <n v="36011"/>
    <s v="Cayuga County"/>
    <x v="14"/>
    <s v="Intercensal Population Estimate"/>
    <n v="79889"/>
    <x v="5"/>
    <n v="691.58"/>
    <x v="213"/>
    <n v="-1.5123109611298589E-3"/>
    <n v="-1.6370907273181704E-3"/>
    <n v="-1.799257806154961E-3"/>
    <n v="-1.4124646883827904E-3"/>
    <n v="-1.1653944649948659E-2"/>
    <n v="7.0845991906916938E-3"/>
  </r>
  <r>
    <n v="36011"/>
    <s v="Cayuga County"/>
    <x v="15"/>
    <s v="Intercensal Population Estimate"/>
    <n v="79927"/>
    <x v="5"/>
    <n v="691.58"/>
    <x v="214"/>
    <n v="4.7565997821977994E-4"/>
    <n v="-1.0373703287089114E-3"/>
    <n v="-1.1622094476380904E-3"/>
    <n v="-1.3244536628640685E-3"/>
    <n v="-9.3747656308592285E-4"/>
    <n v="8.1355162584193126E-3"/>
  </r>
  <r>
    <n v="36011"/>
    <s v="Cayuga County"/>
    <x v="16"/>
    <s v="Intercensal Population Estimate"/>
    <n v="80272"/>
    <x v="5"/>
    <n v="691.58"/>
    <x v="215"/>
    <n v="4.3164387503597029E-3"/>
    <n v="4.7941518857414663E-3"/>
    <n v="3.2745906761654795E-3"/>
    <n v="3.1492126968257934E-3"/>
    <n v="2.9862681643821921E-3"/>
    <n v="-9.8318627023932488E-4"/>
  </r>
  <r>
    <n v="36011"/>
    <s v="Cayuga County"/>
    <x v="17"/>
    <s v="Intercensal Population Estimate"/>
    <n v="80166"/>
    <x v="5"/>
    <n v="691.58"/>
    <x v="216"/>
    <n v="-1.3205102650986646E-3"/>
    <n v="2.9902285835825188E-3"/>
    <n v="3.4673108938652378E-3"/>
    <n v="1.9497562804649418E-3"/>
    <n v="1.8245438640339916E-3"/>
    <n v="-8.263849370314472E-3"/>
  </r>
  <r>
    <n v="36011"/>
    <s v="Cayuga County"/>
    <x v="18"/>
    <s v="Intercensal Population Estimate"/>
    <n v="80659"/>
    <x v="5"/>
    <n v="691.58"/>
    <x v="217"/>
    <n v="6.1497392909712345E-3"/>
    <n v="4.8211082320111622E-3"/>
    <n v="9.1583570007631957E-3"/>
    <n v="9.6383732428744883E-3"/>
    <n v="8.1114860642419705E-3"/>
    <n v="-3.7917150408813575E-3"/>
  </r>
  <r>
    <n v="36011"/>
    <s v="Cayuga County"/>
    <x v="19"/>
    <s v="Intercensal Population Estimate"/>
    <n v="82045"/>
    <x v="5"/>
    <n v="691.58"/>
    <x v="218"/>
    <n v="1.7183451319753532E-2"/>
    <n v="2.3438864356460344E-2"/>
    <n v="2.2087402830376718E-2"/>
    <n v="2.6499180502208265E-2"/>
    <n v="2.6987445080048567E-2"/>
    <n v="1.5018990238893495E-2"/>
  </r>
  <r>
    <n v="36011"/>
    <s v="Cayuga County"/>
    <x v="20"/>
    <s v="Intercensal Population Estimate"/>
    <n v="82446"/>
    <x v="5"/>
    <n v="691.58"/>
    <x v="219"/>
    <n v="4.8875617039429581E-3"/>
    <n v="2.2154998202308485E-2"/>
    <n v="2.8440984956215852E-2"/>
    <n v="2.7082918078532987E-2"/>
    <n v="3.1516258585959689E-2"/>
    <n v="3.0549236269093272E-2"/>
  </r>
  <r>
    <n v="36011"/>
    <s v="Cayuga County"/>
    <x v="21"/>
    <s v="Intercensal Population Estimate"/>
    <n v="82880"/>
    <x v="5"/>
    <n v="691.58"/>
    <x v="220"/>
    <n v="5.2640516216675157E-3"/>
    <n v="1.0177341702724114E-2"/>
    <n v="2.7535674878190902E-2"/>
    <n v="3.3854751390863955E-2"/>
    <n v="3.2489535579031295E-2"/>
    <n v="3.557282620918871E-2"/>
  </r>
  <r>
    <n v="36011"/>
    <s v="Cayuga County"/>
    <x v="22"/>
    <s v="Intercensal Population Estimate"/>
    <n v="82889"/>
    <x v="5"/>
    <n v="691.58"/>
    <x v="221"/>
    <n v="1.0859073359073359E-4"/>
    <n v="5.3732139824855061E-3"/>
    <n v="1.0287037601316351E-2"/>
    <n v="2.7647255730916576E-2"/>
    <n v="3.3967018436743754E-2"/>
    <n v="3.5853536615846039E-2"/>
  </r>
  <r>
    <n v="36011"/>
    <s v="Cayuga County"/>
    <x v="23"/>
    <s v="Intercensal Population Estimate"/>
    <n v="82959"/>
    <x v="5"/>
    <n v="691.58"/>
    <x v="222"/>
    <n v="8.4450288940631445E-4"/>
    <n v="9.5318532818532815E-4"/>
    <n v="6.222254566625428E-3"/>
    <n v="1.1140227923700409E-2"/>
    <n v="2.8515106807671803E-2"/>
    <n v="3.6857892763404572E-2"/>
  </r>
  <r>
    <n v="36011"/>
    <s v="Cayuga County"/>
    <x v="24"/>
    <s v="Intercensal Population Estimate"/>
    <n v="82933"/>
    <x v="5"/>
    <n v="691.58"/>
    <x v="223"/>
    <n v="-3.1340782796321072E-4"/>
    <n v="5.3083038762682618E-4"/>
    <n v="6.3947876447876444E-4"/>
    <n v="5.906896635373457E-3"/>
    <n v="1.0823328661100615E-2"/>
    <n v="3.8102867728973949E-2"/>
  </r>
  <r>
    <n v="36011"/>
    <s v="Cayuga County"/>
    <x v="25"/>
    <s v="Intercensal Population Estimate"/>
    <n v="82964"/>
    <x v="5"/>
    <n v="691.58"/>
    <x v="224"/>
    <n v="3.7379571461300084E-4"/>
    <n v="6.0270736146771298E-5"/>
    <n v="9.0482452436390834E-4"/>
    <n v="1.0135135135135136E-3"/>
    <n v="6.282900322635422E-3"/>
    <n v="3.7997172419833095E-2"/>
  </r>
  <r>
    <n v="36011"/>
    <s v="Cayuga County"/>
    <x v="26"/>
    <s v="Intercensal Population Estimate"/>
    <n v="82846"/>
    <x v="5"/>
    <n v="691.58"/>
    <x v="225"/>
    <n v="-1.4223036497758063E-3"/>
    <n v="-1.0490395861719702E-3"/>
    <n v="-1.3621186369170313E-3"/>
    <n v="-5.1876606063530747E-4"/>
    <n v="-4.1023166023166025E-4"/>
    <n v="3.2065975682678889E-2"/>
  </r>
  <r>
    <n v="36011"/>
    <s v="Cayuga County"/>
    <x v="27"/>
    <s v="Intercensal Population Estimate"/>
    <n v="82693"/>
    <x v="5"/>
    <n v="691.58"/>
    <x v="226"/>
    <n v="-1.8468000869082393E-3"/>
    <n v="-3.2664770261800298E-3"/>
    <n v="-2.893902306681297E-3"/>
    <n v="-3.2064031630082328E-3"/>
    <n v="-2.3646080903376807E-3"/>
    <n v="3.1522091659805899E-2"/>
  </r>
  <r>
    <n v="36011"/>
    <s v="Cayuga County"/>
    <x v="28"/>
    <s v="Intercensal Population Estimate"/>
    <n v="82497"/>
    <x v="5"/>
    <n v="691.58"/>
    <x v="227"/>
    <n v="-2.3702127144982041E-3"/>
    <n v="-4.2126354923593175E-3"/>
    <n v="-5.6289474952991659E-3"/>
    <n v="-5.2572558571376896E-3"/>
    <n v="-5.5690160199616682E-3"/>
    <n v="2.2787289701087295E-2"/>
  </r>
  <r>
    <n v="36011"/>
    <s v="Cayuga County"/>
    <x v="29"/>
    <s v="Intercensal Population Estimate"/>
    <n v="82034"/>
    <x v="5"/>
    <n v="691.58"/>
    <x v="228"/>
    <n v="-5.6123252966774548E-3"/>
    <n v="-7.9692356063995745E-3"/>
    <n v="-9.8013181082973223E-3"/>
    <n v="-1.1209681307555085E-2"/>
    <n v="-1.0840075723777026E-2"/>
    <n v="-1.3407276494606618E-4"/>
  </r>
  <r>
    <n v="36011"/>
    <s v="Cayuga County"/>
    <x v="30"/>
    <s v="Intercensal Population Estimate"/>
    <n v="81871"/>
    <x v="5"/>
    <n v="691.58"/>
    <x v="229"/>
    <n v="-1.9869810078747838E-3"/>
    <n v="-7.5881547207777254E-3"/>
    <n v="-9.9403818944771623E-3"/>
    <n v="-1.1768824083238781E-2"/>
    <n v="-1.3174388891567426E-2"/>
    <n v="-6.9742619411493588E-3"/>
  </r>
  <r>
    <n v="36011"/>
    <s v="Cayuga County"/>
    <x v="31"/>
    <s v="Intercensal Population Estimate"/>
    <n v="81313"/>
    <x v="5"/>
    <n v="691.58"/>
    <x v="230"/>
    <n v="-6.815600151457781E-3"/>
    <n v="-8.7890386912743493E-3"/>
    <n v="-1.4352037043771288E-2"/>
    <n v="-1.6688232377589398E-2"/>
    <n v="-1.8504212635492359E-2"/>
    <n v="-1.8906853281853282E-2"/>
  </r>
  <r>
    <n v="36011"/>
    <s v="Cayuga County"/>
    <x v="32"/>
    <s v="Intercensal Population Estimate"/>
    <n v="81401"/>
    <x v="5"/>
    <n v="691.58"/>
    <x v="231"/>
    <n v="1.0822377725578935E-3"/>
    <n v="-5.7407384788264468E-3"/>
    <n v="-7.7163127483726264E-3"/>
    <n v="-1.3285331587815315E-2"/>
    <n v="-1.5624055240467755E-2"/>
    <n v="-1.7951718563379942E-2"/>
  </r>
  <r>
    <n v="36011"/>
    <s v="Cayuga County"/>
    <x v="33"/>
    <s v="Intercensal Population Estimate"/>
    <n v="81395"/>
    <x v="5"/>
    <n v="691.58"/>
    <x v="232"/>
    <n v="-7.3709168192036953E-5"/>
    <n v="1.0084488335198555E-3"/>
    <n v="-5.8140245019604013E-3"/>
    <n v="-7.7894531535704706E-3"/>
    <n v="-1.3358061505266859E-2"/>
    <n v="-1.8852686266710061E-2"/>
  </r>
  <r>
    <n v="36011"/>
    <s v="Cayuga County"/>
    <x v="34"/>
    <s v="Intercensal Population Estimate"/>
    <n v="81284"/>
    <x v="5"/>
    <n v="691.58"/>
    <x v="233"/>
    <n v="-1.3637201302291295E-3"/>
    <n v="-1.4373287797447205E-3"/>
    <n v="-3.5664653868385128E-4"/>
    <n v="-7.1698159299385623E-3"/>
    <n v="-9.1425506497306002E-3"/>
    <n v="-1.9883520432156077E-2"/>
  </r>
  <r>
    <n v="36011"/>
    <s v="Cayuga County"/>
    <x v="35"/>
    <s v="Intercensal Population Estimate"/>
    <n v="81104"/>
    <x v="5"/>
    <n v="691.58"/>
    <x v="234"/>
    <n v="-2.2144579499040399E-3"/>
    <n v="-3.5751581792493395E-3"/>
    <n v="-3.6486038255058293E-3"/>
    <n v="-2.5703147098249972E-3"/>
    <n v="-9.3683966239572012E-3"/>
    <n v="-2.2419362615110169E-2"/>
  </r>
  <r>
    <n v="36011"/>
    <s v="Cayuga County"/>
    <x v="36"/>
    <s v="Intercensal Population Estimate"/>
    <n v="80892"/>
    <x v="5"/>
    <n v="691.58"/>
    <x v="235"/>
    <n v="-2.6139277964095484E-3"/>
    <n v="-4.8225973131243542E-3"/>
    <n v="-6.179740770317587E-3"/>
    <n v="-6.2529944349578011E-3"/>
    <n v="-5.1775238891690134E-3"/>
    <n v="-2.3585930521690848E-2"/>
  </r>
  <r>
    <n v="36011"/>
    <s v="Cayuga County"/>
    <x v="37"/>
    <s v="Intercensal Population Estimate"/>
    <n v="80629"/>
    <x v="5"/>
    <n v="691.58"/>
    <x v="236"/>
    <n v="-3.251248578351382E-3"/>
    <n v="-5.8566778457289402E-3"/>
    <n v="-8.0581664288174801E-3"/>
    <n v="-9.4108974752748938E-3"/>
    <n v="-9.4839129740420872E-3"/>
    <n v="-2.4959791034307621E-2"/>
  </r>
  <r>
    <n v="36011"/>
    <s v="Cayuga County"/>
    <x v="38"/>
    <s v="Intercensal Population Estimate"/>
    <n v="80482"/>
    <x v="5"/>
    <n v="691.58"/>
    <x v="237"/>
    <n v="-1.8231653623386127E-3"/>
    <n v="-5.0684863768975918E-3"/>
    <n v="-7.6691655158808445E-3"/>
    <n v="-9.8666404212391125E-3"/>
    <n v="-1.1216905215308066E-2"/>
    <n v="-2.442513061081009E-2"/>
  </r>
  <r>
    <n v="36011"/>
    <s v="Cayuga County"/>
    <x v="39"/>
    <s v="Intercensal Population Estimate"/>
    <n v="80172"/>
    <x v="5"/>
    <n v="691.58"/>
    <x v="238"/>
    <n v="-3.8517929474913646E-3"/>
    <n v="-5.6679358543452107E-3"/>
    <n v="-8.9007565643079659E-3"/>
    <n v="-1.1491418425724995E-2"/>
    <n v="-1.3680429112740514E-2"/>
    <n v="-2.2697905746397837E-2"/>
  </r>
  <r>
    <n v="36013"/>
    <s v="Chautauqua County"/>
    <x v="0"/>
    <s v="Intercensal Population Estimate"/>
    <n v="147854"/>
    <x v="6"/>
    <n v="1060.23"/>
    <x v="239"/>
    <s v=""/>
    <s v=""/>
    <s v=""/>
    <s v=""/>
    <s v=""/>
    <s v=""/>
  </r>
  <r>
    <n v="36013"/>
    <s v="Chautauqua County"/>
    <x v="1"/>
    <s v="Intercensal Population Estimate"/>
    <n v="150083"/>
    <x v="6"/>
    <n v="1060.23"/>
    <x v="240"/>
    <n v="1.5075682768136135E-2"/>
    <s v=""/>
    <s v=""/>
    <s v=""/>
    <s v=""/>
    <s v=""/>
  </r>
  <r>
    <n v="36013"/>
    <s v="Chautauqua County"/>
    <x v="2"/>
    <s v="Intercensal Population Estimate"/>
    <n v="151627"/>
    <x v="6"/>
    <n v="1060.23"/>
    <x v="241"/>
    <n v="1.0287640838735899E-2"/>
    <n v="2.5518416816589336E-2"/>
    <s v=""/>
    <s v=""/>
    <s v=""/>
    <s v=""/>
  </r>
  <r>
    <n v="36013"/>
    <s v="Chautauqua County"/>
    <x v="3"/>
    <s v="Intercensal Population Estimate"/>
    <n v="149778"/>
    <x v="6"/>
    <n v="1060.23"/>
    <x v="242"/>
    <n v="-1.219439809532603E-2"/>
    <n v="-2.0322088444394101E-3"/>
    <n v="1.3012836987839355E-2"/>
    <s v=""/>
    <s v=""/>
    <s v=""/>
  </r>
  <r>
    <n v="36013"/>
    <s v="Chautauqua County"/>
    <x v="4"/>
    <s v="Intercensal Population Estimate"/>
    <n v="148714"/>
    <x v="6"/>
    <n v="1060.23"/>
    <x v="243"/>
    <n v="-7.1038470269331943E-3"/>
    <n v="-1.9211617983604504E-2"/>
    <n v="-9.1216193706149268E-3"/>
    <n v="5.8165487575581321E-3"/>
    <s v=""/>
    <s v=""/>
  </r>
  <r>
    <n v="36013"/>
    <s v="Chautauqua County"/>
    <x v="5"/>
    <s v="Intercensal Population Estimate"/>
    <n v="149047"/>
    <x v="6"/>
    <n v="1060.23"/>
    <x v="244"/>
    <n v="2.2391973855857552E-3"/>
    <n v="-4.8805565570377496E-3"/>
    <n v="-1.7015439202780508E-2"/>
    <n v="-6.9028470912761604E-3"/>
    <n v="8.0687705439149437E-3"/>
    <s v=""/>
  </r>
  <r>
    <n v="36013"/>
    <s v="Chautauqua County"/>
    <x v="6"/>
    <s v="Intercensal Population Estimate"/>
    <n v="148911"/>
    <x v="6"/>
    <n v="1060.23"/>
    <x v="245"/>
    <n v="-9.1246385368373738E-4"/>
    <n v="1.3246903452264077E-3"/>
    <n v="-5.78856707927733E-3"/>
    <n v="-1.7912377083237153E-2"/>
    <n v="-7.8090123465016023E-3"/>
    <s v=""/>
  </r>
  <r>
    <n v="36013"/>
    <s v="Chautauqua County"/>
    <x v="7"/>
    <s v="Intercensal Population Estimate"/>
    <n v="148902"/>
    <x v="6"/>
    <n v="1060.23"/>
    <x v="246"/>
    <n v="-6.043878558333501E-5"/>
    <n v="-9.7284749105986702E-4"/>
    <n v="1.2641714969673333E-3"/>
    <n v="-5.8486560108961258E-3"/>
    <n v="-1.7971733266502667E-2"/>
    <s v=""/>
  </r>
  <r>
    <n v="36013"/>
    <s v="Chautauqua County"/>
    <x v="8"/>
    <s v="Intercensal Population Estimate"/>
    <n v="147845"/>
    <x v="6"/>
    <n v="1060.23"/>
    <x v="247"/>
    <n v="-7.0986286282252757E-3"/>
    <n v="-7.1586383813150136E-3"/>
    <n v="-8.0645702362342076E-3"/>
    <n v="-5.8434310152373015E-3"/>
    <n v="-1.2905767202125813E-2"/>
    <s v=""/>
  </r>
  <r>
    <n v="36013"/>
    <s v="Chautauqua County"/>
    <x v="9"/>
    <s v="Intercensal Population Estimate"/>
    <n v="146939"/>
    <x v="6"/>
    <n v="1060.23"/>
    <x v="248"/>
    <n v="-6.1280395008285705E-3"/>
    <n v="-1.3183167452418369E-2"/>
    <n v="-1.3242809463370739E-2"/>
    <n v="-1.414318973209793E-2"/>
    <n v="-1.1935661739984131E-2"/>
    <s v=""/>
  </r>
  <r>
    <n v="36013"/>
    <s v="Chautauqua County"/>
    <x v="10"/>
    <s v="Intercensal Population Estimate"/>
    <n v="147061"/>
    <x v="6"/>
    <n v="1060.23"/>
    <x v="249"/>
    <n v="8.302765092997775E-4"/>
    <n v="-5.3028509587743919E-3"/>
    <n v="-1.23638366173725E-2"/>
    <n v="-1.242352814768553E-2"/>
    <n v="-1.3324655980999281E-2"/>
    <n v="-5.3633990287716262E-3"/>
  </r>
  <r>
    <n v="36013"/>
    <s v="Chautauqua County"/>
    <x v="11"/>
    <s v="Intercensal Population Estimate"/>
    <n v="146831"/>
    <x v="6"/>
    <n v="1060.23"/>
    <x v="250"/>
    <n v="-1.5639768531425734E-3"/>
    <n v="-7.3499887708504885E-4"/>
    <n v="-6.8585342757617775E-3"/>
    <n v="-1.3908476716229466E-2"/>
    <n v="-1.3968074890370758E-2"/>
    <n v="-2.1668010367596597E-2"/>
  </r>
  <r>
    <n v="36013"/>
    <s v="Chautauqua County"/>
    <x v="12"/>
    <s v="Intercensal Population Estimate"/>
    <n v="146333"/>
    <x v="6"/>
    <n v="1060.23"/>
    <x v="251"/>
    <n v="-3.3916543509204459E-3"/>
    <n v="-4.9503267351643197E-3"/>
    <n v="-4.1241603658661074E-3"/>
    <n v="-1.0226926849064899E-2"/>
    <n v="-1.7252958321580636E-2"/>
    <n v="-3.4914626023069772E-2"/>
  </r>
  <r>
    <n v="36013"/>
    <s v="Chautauqua County"/>
    <x v="13"/>
    <s v="Intercensal Population Estimate"/>
    <n v="145594"/>
    <x v="6"/>
    <n v="1060.23"/>
    <x v="252"/>
    <n v="-5.0501253989189039E-3"/>
    <n v="-8.4246514700574131E-3"/>
    <n v="-9.9754523633050225E-3"/>
    <n v="-9.1534582377721368E-3"/>
    <n v="-1.5225404984950454E-2"/>
    <n v="-2.7934676654782411E-2"/>
  </r>
  <r>
    <n v="36013"/>
    <s v="Chautauqua County"/>
    <x v="14"/>
    <s v="Intercensal Population Estimate"/>
    <n v="144859"/>
    <x v="6"/>
    <n v="1060.23"/>
    <x v="253"/>
    <n v="-5.0482849567976698E-3"/>
    <n v="-1.0072915883635271E-2"/>
    <n v="-1.3430406385572529E-2"/>
    <n v="-1.4973378393999769E-2"/>
    <n v="-1.4155533929045385E-2"/>
    <n v="-2.5922240004303564E-2"/>
  </r>
  <r>
    <n v="36013"/>
    <s v="Chautauqua County"/>
    <x v="15"/>
    <s v="Intercensal Population Estimate"/>
    <n v="144052"/>
    <x v="6"/>
    <n v="1060.23"/>
    <x v="254"/>
    <n v="-5.5709344949226493E-3"/>
    <n v="-1.0591095786914296E-2"/>
    <n v="-1.5587734823997321E-2"/>
    <n v="-1.8926520966280964E-2"/>
    <n v="-2.0460897178721755E-2"/>
    <n v="-3.3512918743751972E-2"/>
  </r>
  <r>
    <n v="36013"/>
    <s v="Chautauqua County"/>
    <x v="16"/>
    <s v="Intercensal Population Estimate"/>
    <n v="142865"/>
    <x v="6"/>
    <n v="1060.23"/>
    <x v="255"/>
    <n v="-8.2400799711215399E-3"/>
    <n v="-1.3765109520292146E-2"/>
    <n v="-1.8743904281769853E-2"/>
    <n v="-2.3699370613600487E-2"/>
    <n v="-2.7010644891065239E-2"/>
    <n v="-4.060143307076039E-2"/>
  </r>
  <r>
    <n v="36013"/>
    <s v="Chautauqua County"/>
    <x v="17"/>
    <s v="Intercensal Population Estimate"/>
    <n v="141674"/>
    <x v="6"/>
    <n v="1060.23"/>
    <x v="256"/>
    <n v="-8.3365414902180374E-3"/>
    <n v="-1.6507927692777608E-2"/>
    <n v="-2.1986897603876874E-2"/>
    <n v="-2.692418643625424E-2"/>
    <n v="-3.1838341317406191E-2"/>
    <n v="-4.8541994063209359E-2"/>
  </r>
  <r>
    <n v="36013"/>
    <s v="Chautauqua County"/>
    <x v="18"/>
    <s v="Intercensal Population Estimate"/>
    <n v="141420"/>
    <x v="6"/>
    <n v="1060.23"/>
    <x v="257"/>
    <n v="-1.792848370202013E-3"/>
    <n v="-1.0114443705596192E-2"/>
    <n v="-1.8271179851720214E-2"/>
    <n v="-2.3740326800543977E-2"/>
    <n v="-2.8668763822685E-2"/>
    <n v="-4.3457675268017179E-2"/>
  </r>
  <r>
    <n v="36013"/>
    <s v="Chautauqua County"/>
    <x v="19"/>
    <s v="Intercensal Population Estimate"/>
    <n v="141772"/>
    <x v="6"/>
    <n v="1060.23"/>
    <x v="258"/>
    <n v="2.4890397397822092E-3"/>
    <n v="6.9172889873935937E-4"/>
    <n v="-7.6505792181430022E-3"/>
    <n v="-1.5827617804681643E-2"/>
    <n v="-2.1310377677603739E-2"/>
    <n v="-3.5164251832393037E-2"/>
  </r>
  <r>
    <n v="36013"/>
    <s v="Chautauqua County"/>
    <x v="20"/>
    <s v="Intercensal Population Estimate"/>
    <n v="142054"/>
    <x v="6"/>
    <n v="1060.23"/>
    <x v="259"/>
    <n v="1.9891092740456509E-3"/>
    <n v="4.4830999858577287E-3"/>
    <n v="2.682214097152618E-3"/>
    <n v="-5.6766877821719805E-3"/>
    <n v="-1.3869991391997334E-2"/>
    <n v="-3.4047096102977674E-2"/>
  </r>
  <r>
    <n v="36013"/>
    <s v="Chautauqua County"/>
    <x v="21"/>
    <s v="Intercensal Population Estimate"/>
    <n v="142680"/>
    <x v="6"/>
    <n v="1060.23"/>
    <x v="260"/>
    <n v="4.4067748884227126E-3"/>
    <n v="6.4046497192675562E-3"/>
    <n v="8.9096308867204072E-3"/>
    <n v="7.1008088993040359E-3"/>
    <n v="-1.2949287789171596E-3"/>
    <n v="-2.8270596808575847E-2"/>
  </r>
  <r>
    <n v="36013"/>
    <s v="Chautauqua County"/>
    <x v="22"/>
    <s v="Intercensal Population Estimate"/>
    <n v="142603"/>
    <x v="6"/>
    <n v="1060.23"/>
    <x v="261"/>
    <n v="-5.3966918979534621E-4"/>
    <n v="3.8647274979937206E-3"/>
    <n v="5.8615241373472897E-3"/>
    <n v="8.3651534436430496E-3"/>
    <n v="6.5573076217231106E-3"/>
    <n v="-2.5489807493866729E-2"/>
  </r>
  <r>
    <n v="36013"/>
    <s v="Chautauqua County"/>
    <x v="23"/>
    <s v="Intercensal Population Estimate"/>
    <n v="143131"/>
    <x v="6"/>
    <n v="1060.23"/>
    <x v="262"/>
    <n v="3.7025869020988339E-3"/>
    <n v="3.160919540229885E-3"/>
    <n v="7.5816238895068076E-3"/>
    <n v="9.5858138419434025E-3"/>
    <n v="1.2098713053316362E-2"/>
    <n v="-1.6916905916452601E-2"/>
  </r>
  <r>
    <n v="36013"/>
    <s v="Chautauqua County"/>
    <x v="24"/>
    <s v="Intercensal Population Estimate"/>
    <n v="143041"/>
    <x v="6"/>
    <n v="1060.23"/>
    <x v="263"/>
    <n v="-6.2879460075036158E-4"/>
    <n v="3.0714641346956235E-3"/>
    <n v="2.5301373703392207E-3"/>
    <n v="6.9480620045898039E-3"/>
    <n v="8.9509917332054288E-3"/>
    <n v="-1.2550134958822026E-2"/>
  </r>
  <r>
    <n v="36013"/>
    <s v="Chautauqua County"/>
    <x v="25"/>
    <s v="Intercensal Population Estimate"/>
    <n v="142542"/>
    <x v="6"/>
    <n v="1060.23"/>
    <x v="264"/>
    <n v="-3.4885102872602961E-3"/>
    <n v="-4.1151113315773665E-3"/>
    <n v="-4.2776098679550919E-4"/>
    <n v="-9.6719932716568546E-4"/>
    <n v="3.4353133315499738E-3"/>
    <n v="-1.0482325826784772E-2"/>
  </r>
  <r>
    <n v="36013"/>
    <s v="Chautauqua County"/>
    <x v="26"/>
    <s v="Intercensal Population Estimate"/>
    <n v="142476"/>
    <x v="6"/>
    <n v="1060.23"/>
    <x v="265"/>
    <n v="-4.630214252641327E-4"/>
    <n v="-3.9499164575191731E-3"/>
    <n v="-4.5762273721276312E-3"/>
    <n v="-8.9058434955786349E-4"/>
    <n v="-1.4297729184188394E-3"/>
    <n v="-2.722850243236622E-3"/>
  </r>
  <r>
    <n v="36013"/>
    <s v="Chautauqua County"/>
    <x v="27"/>
    <s v="Intercensal Population Estimate"/>
    <n v="141531"/>
    <x v="6"/>
    <n v="1060.23"/>
    <x v="266"/>
    <n v="-6.6326960330160868E-3"/>
    <n v="-7.092646377909669E-3"/>
    <n v="-1.0556413895316728E-2"/>
    <n v="-1.1178570680006428E-2"/>
    <n v="-7.5173734072915719E-3"/>
    <n v="-1.0093595155074326E-3"/>
  </r>
  <r>
    <n v="36013"/>
    <s v="Chautauqua County"/>
    <x v="28"/>
    <s v="Intercensal Population Estimate"/>
    <n v="140784"/>
    <x v="6"/>
    <n v="1060.23"/>
    <x v="267"/>
    <n v="-5.2779956334654595E-3"/>
    <n v="-1.1875684325781184E-2"/>
    <n v="-1.2333207054762806E-2"/>
    <n v="-1.577869282233765E-2"/>
    <n v="-1.6397565866234427E-2"/>
    <n v="-4.4972422571064917E-3"/>
  </r>
  <r>
    <n v="36013"/>
    <s v="Chautauqua County"/>
    <x v="29"/>
    <s v="Intercensal Population Estimate"/>
    <n v="140087"/>
    <x v="6"/>
    <n v="1060.23"/>
    <x v="268"/>
    <n v="-4.950846687123537E-3"/>
    <n v="-1.0202711773392402E-2"/>
    <n v="-1.6767736320503102E-2"/>
    <n v="-1.7222993924597661E-2"/>
    <n v="-2.0651421620374578E-2"/>
    <n v="-1.1885280591372062E-2"/>
  </r>
  <r>
    <n v="36013"/>
    <s v="Chautauqua County"/>
    <x v="30"/>
    <s v="Intercensal Population Estimate"/>
    <n v="139593"/>
    <x v="6"/>
    <n v="1060.23"/>
    <x v="269"/>
    <n v="-3.5263800352638005E-3"/>
    <n v="-8.4597681554722127E-3"/>
    <n v="-1.369311316955296E-2"/>
    <n v="-2.0234986945169713E-2"/>
    <n v="-2.0688639137938291E-2"/>
    <n v="-1.7324397764230504E-2"/>
  </r>
  <r>
    <n v="36013"/>
    <s v="Chautauqua County"/>
    <x v="31"/>
    <s v="Intercensal Population Estimate"/>
    <n v="138730"/>
    <x v="6"/>
    <n v="1060.23"/>
    <x v="270"/>
    <n v="-6.1822584227002788E-3"/>
    <n v="-9.686837465289427E-3"/>
    <n v="-1.4589726105239231E-2"/>
    <n v="-1.9790717228027783E-2"/>
    <n v="-2.6292147449394985E-2"/>
    <n v="-2.7684328567423606E-2"/>
  </r>
  <r>
    <n v="36013"/>
    <s v="Chautauqua County"/>
    <x v="32"/>
    <s v="Intercensal Population Estimate"/>
    <n v="138346"/>
    <x v="6"/>
    <n v="1060.23"/>
    <x v="271"/>
    <n v="-2.7679665537374758E-3"/>
    <n v="-8.9331126918971576E-3"/>
    <n v="-1.242799117691149E-2"/>
    <n v="-1.7317308785089216E-2"/>
    <n v="-2.2503903738403601E-2"/>
    <n v="-2.9852106898171849E-2"/>
  </r>
  <r>
    <n v="36013"/>
    <s v="Chautauqua County"/>
    <x v="33"/>
    <s v="Intercensal Population Estimate"/>
    <n v="137587"/>
    <x v="6"/>
    <n v="1060.23"/>
    <x v="272"/>
    <n v="-5.4862446330215548E-3"/>
    <n v="-8.2390254451092052E-3"/>
    <n v="-1.4370348083356615E-2"/>
    <n v="-1.7846052810039474E-2"/>
    <n v="-2.2708546425730197E-2"/>
    <n v="-3.873374740622227E-2"/>
  </r>
  <r>
    <n v="36013"/>
    <s v="Chautauqua County"/>
    <x v="34"/>
    <s v="Intercensal Population Estimate"/>
    <n v="137174"/>
    <x v="6"/>
    <n v="1060.23"/>
    <x v="273"/>
    <n v="-3.0017370827185707E-3"/>
    <n v="-8.4715134517803197E-3"/>
    <n v="-1.1216031139623729E-2"/>
    <n v="-1.73289491593418E-2"/>
    <n v="-2.0794220734257997E-2"/>
    <n v="-4.1016212134982279E-2"/>
  </r>
  <r>
    <n v="36013"/>
    <s v="Chautauqua County"/>
    <x v="35"/>
    <s v="Intercensal Population Estimate"/>
    <n v="136139"/>
    <x v="6"/>
    <n v="1060.23"/>
    <x v="274"/>
    <n v="-7.5451616195488938E-3"/>
    <n v="-1.052425011083896E-2"/>
    <n v="-1.5952756133173349E-2"/>
    <n v="-1.8676565991494268E-2"/>
    <n v="-2.4743361056786515E-2"/>
    <n v="-4.4920093726761236E-2"/>
  </r>
  <r>
    <n v="36013"/>
    <s v="Chautauqua County"/>
    <x v="36"/>
    <s v="Intercensal Population Estimate"/>
    <n v="135640"/>
    <x v="6"/>
    <n v="1060.23"/>
    <x v="275"/>
    <n v="-3.6653714218556036E-3"/>
    <n v="-1.1182877221630921E-2"/>
    <n v="-1.4151046247101834E-2"/>
    <n v="-1.9559654778598588E-2"/>
    <n v="-2.2273480862106249E-2"/>
    <n v="-4.7980010668463462E-2"/>
  </r>
  <r>
    <n v="36013"/>
    <s v="Chautauqua County"/>
    <x v="37"/>
    <s v="Intercensal Population Estimate"/>
    <n v="135481"/>
    <x v="6"/>
    <n v="1060.23"/>
    <x v="276"/>
    <n v="-1.172220583898555E-3"/>
    <n v="-4.8332953819258256E-3"/>
    <n v="-1.2341989006663071E-2"/>
    <n v="-1.5306678683305836E-2"/>
    <n v="-2.0708947132551718E-2"/>
    <n v="-4.2746818718160683E-2"/>
  </r>
  <r>
    <n v="36013"/>
    <s v="Chautauqua County"/>
    <x v="38"/>
    <s v="Intercensal Population Estimate"/>
    <n v="135229"/>
    <x v="6"/>
    <n v="1060.23"/>
    <x v="277"/>
    <n v="-1.8600394151209395E-3"/>
    <n v="-3.0300796225302272E-3"/>
    <n v="-6.6843446771314612E-3"/>
    <n v="-1.4179071835770628E-2"/>
    <n v="-1.7138247072761233E-2"/>
    <n v="-3.9457608819183997E-2"/>
  </r>
  <r>
    <n v="36013"/>
    <s v="Chautauqua County"/>
    <x v="39"/>
    <s v="Intercensal Population Estimate"/>
    <n v="135197"/>
    <x v="6"/>
    <n v="1060.23"/>
    <x v="278"/>
    <n v="-2.3663563288939504E-4"/>
    <n v="-2.0962348964061383E-3"/>
    <n v="-3.2659982306104396E-3"/>
    <n v="-6.9193985558877328E-3"/>
    <n v="-1.441235219502238E-2"/>
    <n v="-3.4906879296437217E-2"/>
  </r>
  <r>
    <n v="36015"/>
    <s v="Chemung County"/>
    <x v="0"/>
    <s v="Intercensal Population Estimate"/>
    <n v="101449"/>
    <x v="7"/>
    <n v="407.35"/>
    <x v="279"/>
    <s v=""/>
    <s v=""/>
    <s v=""/>
    <s v=""/>
    <s v=""/>
    <s v=""/>
  </r>
  <r>
    <n v="36015"/>
    <s v="Chemung County"/>
    <x v="1"/>
    <s v="Intercensal Population Estimate"/>
    <n v="101087"/>
    <x v="7"/>
    <n v="407.35"/>
    <x v="280"/>
    <n v="-3.5682953996589418E-3"/>
    <s v=""/>
    <s v=""/>
    <s v=""/>
    <s v=""/>
    <s v=""/>
  </r>
  <r>
    <n v="36015"/>
    <s v="Chemung County"/>
    <x v="2"/>
    <s v="Intercensal Population Estimate"/>
    <n v="101673"/>
    <x v="7"/>
    <n v="407.35"/>
    <x v="281"/>
    <n v="5.7969867539841916E-3"/>
    <n v="2.2080059931591242E-3"/>
    <s v=""/>
    <s v=""/>
    <s v=""/>
    <s v=""/>
  </r>
  <r>
    <n v="36015"/>
    <s v="Chemung County"/>
    <x v="3"/>
    <s v="Intercensal Population Estimate"/>
    <n v="100457"/>
    <x v="7"/>
    <n v="407.35"/>
    <x v="282"/>
    <n v="-1.1959910694087909E-2"/>
    <n v="-6.2322553839761789E-3"/>
    <n v="-9.7783122554189784E-3"/>
    <s v=""/>
    <s v=""/>
    <s v=""/>
  </r>
  <r>
    <n v="36015"/>
    <s v="Chemung County"/>
    <x v="4"/>
    <s v="Intercensal Population Estimate"/>
    <n v="99940"/>
    <x v="7"/>
    <n v="407.35"/>
    <x v="283"/>
    <n v="-5.146480583732343E-3"/>
    <n v="-1.7044839829649956E-2"/>
    <n v="-1.1346661786382028E-2"/>
    <n v="-1.4874468944987137E-2"/>
    <s v=""/>
    <s v=""/>
  </r>
  <r>
    <n v="36015"/>
    <s v="Chemung County"/>
    <x v="5"/>
    <s v="Intercensal Population Estimate"/>
    <n v="100501"/>
    <x v="7"/>
    <n v="407.35"/>
    <x v="284"/>
    <n v="5.6133680208124877E-3"/>
    <n v="4.3799834755168881E-4"/>
    <n v="-1.1527150767657098E-2"/>
    <n v="-5.7969867539841916E-3"/>
    <n v="-9.3445967924770078E-3"/>
    <s v=""/>
  </r>
  <r>
    <n v="36015"/>
    <s v="Chemung County"/>
    <x v="6"/>
    <s v="Intercensal Population Estimate"/>
    <n v="100016"/>
    <x v="7"/>
    <n v="407.35"/>
    <x v="285"/>
    <n v="-4.8258226286305612E-3"/>
    <n v="7.6045627376425851E-4"/>
    <n v="-4.3899379834157898E-3"/>
    <n v="-1.6297345411269461E-2"/>
    <n v="-1.0594834152759504E-2"/>
    <s v=""/>
  </r>
  <r>
    <n v="36015"/>
    <s v="Chemung County"/>
    <x v="7"/>
    <s v="Intercensal Population Estimate"/>
    <n v="99340"/>
    <x v="7"/>
    <n v="407.35"/>
    <x v="286"/>
    <n v="-6.7589185730283158E-3"/>
    <n v="-1.1552123859464084E-2"/>
    <n v="-6.0036021612967783E-3"/>
    <n v="-1.1119185323073554E-2"/>
    <n v="-2.2946111553706492E-2"/>
    <s v=""/>
  </r>
  <r>
    <n v="36015"/>
    <s v="Chemung County"/>
    <x v="8"/>
    <s v="Intercensal Population Estimate"/>
    <n v="98694"/>
    <x v="7"/>
    <n v="407.35"/>
    <x v="287"/>
    <n v="-6.5029192671632778E-3"/>
    <n v="-1.321788513837786E-2"/>
    <n v="-1.7979920597804996E-2"/>
    <n v="-1.2467480488292975E-2"/>
    <n v="-1.7549797425764256E-2"/>
    <s v=""/>
  </r>
  <r>
    <n v="36015"/>
    <s v="Chemung County"/>
    <x v="9"/>
    <s v="Intercensal Population Estimate"/>
    <n v="99347"/>
    <x v="7"/>
    <n v="407.35"/>
    <x v="288"/>
    <n v="6.6164103187630451E-3"/>
    <n v="7.0465069458425608E-5"/>
    <n v="-6.6889297712366021E-3"/>
    <n v="-1.1482472811215809E-2"/>
    <n v="-5.9335601360816486E-3"/>
    <s v=""/>
  </r>
  <r>
    <n v="36015"/>
    <s v="Chemung County"/>
    <x v="10"/>
    <s v="Intercensal Population Estimate"/>
    <n v="97500"/>
    <x v="7"/>
    <n v="407.35"/>
    <x v="289"/>
    <n v="-1.859140185410732E-2"/>
    <n v="-1.2097999878412062E-2"/>
    <n v="-1.8522246829071873E-2"/>
    <n v="-2.5155975043992963E-2"/>
    <n v="-2.9860399399010955E-2"/>
    <n v="-3.8925962799041883E-2"/>
  </r>
  <r>
    <n v="36015"/>
    <s v="Chemung County"/>
    <x v="11"/>
    <s v="Intercensal Population Estimate"/>
    <n v="96406"/>
    <x v="7"/>
    <n v="407.35"/>
    <x v="290"/>
    <n v="-1.1220512820512821E-2"/>
    <n v="-2.9603309611764824E-2"/>
    <n v="-2.3182766936186597E-2"/>
    <n v="-2.953493054157439E-2"/>
    <n v="-3.609422492401216E-2"/>
    <n v="-4.6306646749829358E-2"/>
  </r>
  <r>
    <n v="36015"/>
    <s v="Chemung County"/>
    <x v="12"/>
    <s v="Intercensal Population Estimate"/>
    <n v="96032"/>
    <x v="7"/>
    <n v="407.35"/>
    <x v="291"/>
    <n v="-3.8794265917059105E-3"/>
    <n v="-1.5056410256410257E-2"/>
    <n v="-3.3367892336960352E-2"/>
    <n v="-2.6972257685370944E-2"/>
    <n v="-3.3299778538353128E-2"/>
    <n v="-5.5481789659004847E-2"/>
  </r>
  <r>
    <n v="36015"/>
    <s v="Chemung County"/>
    <x v="13"/>
    <s v="Intercensal Population Estimate"/>
    <n v="94659"/>
    <x v="7"/>
    <n v="407.35"/>
    <x v="292"/>
    <n v="-1.4297317560813063E-2"/>
    <n v="-1.8121278758583492E-2"/>
    <n v="-2.913846153846154E-2"/>
    <n v="-4.7188138544696868E-2"/>
    <n v="-4.0883944312724178E-2"/>
    <n v="-5.77162367978339E-2"/>
  </r>
  <r>
    <n v="36015"/>
    <s v="Chemung County"/>
    <x v="14"/>
    <s v="Intercensal Population Estimate"/>
    <n v="93190"/>
    <x v="7"/>
    <n v="407.35"/>
    <x v="293"/>
    <n v="-1.5518862443085179E-2"/>
    <n v="-2.9594301899366876E-2"/>
    <n v="-3.335891956932141E-2"/>
    <n v="-4.4205128205128202E-2"/>
    <n v="-6.197469475676165E-2"/>
    <n v="-6.7540524314588749E-2"/>
  </r>
  <r>
    <n v="36015"/>
    <s v="Chemung County"/>
    <x v="15"/>
    <s v="Intercensal Population Estimate"/>
    <n v="92200"/>
    <x v="7"/>
    <n v="407.35"/>
    <x v="294"/>
    <n v="-1.0623457452516364E-2"/>
    <n v="-2.5977455920725975E-2"/>
    <n v="-3.9903365544818395E-2"/>
    <n v="-4.3627989959131176E-2"/>
    <n v="-5.4358974358974362E-2"/>
    <n v="-8.2596193072705743E-2"/>
  </r>
  <r>
    <n v="36015"/>
    <s v="Chemung County"/>
    <x v="16"/>
    <s v="Intercensal Population Estimate"/>
    <n v="91179"/>
    <x v="7"/>
    <n v="407.35"/>
    <x v="295"/>
    <n v="-1.1073752711496746E-2"/>
    <n v="-2.1579568623242836E-2"/>
    <n v="-3.6763540709282796E-2"/>
    <n v="-5.0535238253915364E-2"/>
    <n v="-5.4218617098520841E-2"/>
    <n v="-8.8355863061910095E-2"/>
  </r>
  <r>
    <n v="36015"/>
    <s v="Chemung County"/>
    <x v="17"/>
    <s v="Intercensal Population Estimate"/>
    <n v="91819"/>
    <x v="7"/>
    <n v="407.35"/>
    <x v="296"/>
    <n v="7.0191601136226547E-3"/>
    <n v="-4.1323210412147508E-3"/>
    <n v="-1.4711878956969631E-2"/>
    <n v="-3.0002429774242279E-2"/>
    <n v="-4.387079306897701E-2"/>
    <n v="-7.5709683913831288E-2"/>
  </r>
  <r>
    <n v="36015"/>
    <s v="Chemung County"/>
    <x v="18"/>
    <s v="Intercensal Population Estimate"/>
    <n v="93142"/>
    <x v="7"/>
    <n v="407.35"/>
    <x v="297"/>
    <n v="1.4408782495997561E-2"/>
    <n v="2.1529080161001985E-2"/>
    <n v="1.0216919739696313E-2"/>
    <n v="-5.1507672497049038E-4"/>
    <n v="-1.6025945763213218E-2"/>
    <n v="-5.6254686201795447E-2"/>
  </r>
  <r>
    <n v="36015"/>
    <s v="Chemung County"/>
    <x v="19"/>
    <s v="Intercensal Population Estimate"/>
    <n v="94701"/>
    <x v="7"/>
    <n v="407.35"/>
    <x v="298"/>
    <n v="1.6737884090957892E-2"/>
    <n v="3.138783911826528E-2"/>
    <n v="3.8627315500279667E-2"/>
    <n v="2.7125813449023862E-2"/>
    <n v="1.6214186071466897E-2"/>
    <n v="-4.6765377917803254E-2"/>
  </r>
  <r>
    <n v="36015"/>
    <s v="Chemung County"/>
    <x v="20"/>
    <s v="Intercensal Population Estimate"/>
    <n v="95292"/>
    <x v="7"/>
    <n v="407.35"/>
    <x v="299"/>
    <n v="6.2406943960465044E-3"/>
    <n v="2.3083034506452514E-2"/>
    <n v="3.7824415426001151E-2"/>
    <n v="4.5109071167703088E-2"/>
    <n v="3.353579175704989E-2"/>
    <n v="-2.2646153846153847E-2"/>
  </r>
  <r>
    <n v="36015"/>
    <s v="Chemung County"/>
    <x v="21"/>
    <s v="Intercensal Population Estimate"/>
    <n v="95001"/>
    <x v="7"/>
    <n v="407.35"/>
    <x v="300"/>
    <n v="-3.0537715652940436E-3"/>
    <n v="3.1678651756581241E-3"/>
    <n v="1.9958772626741964E-2"/>
    <n v="3.4655136736405322E-2"/>
    <n v="4.191754680354029E-2"/>
    <n v="-1.4573781714831027E-2"/>
  </r>
  <r>
    <n v="36015"/>
    <s v="Chemung County"/>
    <x v="22"/>
    <s v="Intercensal Population Estimate"/>
    <n v="94954"/>
    <x v="7"/>
    <n v="407.35"/>
    <x v="301"/>
    <n v="-4.9473163440384835E-4"/>
    <n v="-3.5469924023002982E-3"/>
    <n v="2.671566298138351E-3"/>
    <n v="1.9454166756135791E-2"/>
    <n v="3.4143260109563381E-2"/>
    <n v="-1.122542485838054E-2"/>
  </r>
  <r>
    <n v="36015"/>
    <s v="Chemung County"/>
    <x v="23"/>
    <s v="Intercensal Population Estimate"/>
    <n v="94711"/>
    <x v="7"/>
    <n v="407.35"/>
    <x v="302"/>
    <n v="-2.5591338964130001E-3"/>
    <n v="-3.0525994463216177E-3"/>
    <n v="-6.0970490702262521E-3"/>
    <n v="1.0559550585527081E-4"/>
    <n v="1.6845247042150693E-2"/>
    <n v="5.4934026347204176E-4"/>
  </r>
  <r>
    <n v="36015"/>
    <s v="Chemung County"/>
    <x v="24"/>
    <s v="Intercensal Population Estimate"/>
    <n v="94132"/>
    <x v="7"/>
    <n v="407.35"/>
    <x v="303"/>
    <n v="-6.113334248397757E-3"/>
    <n v="-8.6568233039155795E-3"/>
    <n v="-9.1472721339775371E-3"/>
    <n v="-1.2173110019728834E-2"/>
    <n v="-6.0083842831649085E-3"/>
    <n v="1.0108380727545874E-2"/>
  </r>
  <r>
    <n v="36015"/>
    <s v="Chemung County"/>
    <x v="25"/>
    <s v="Intercensal Population Estimate"/>
    <n v="93675"/>
    <x v="7"/>
    <n v="407.35"/>
    <x v="304"/>
    <n v="-4.8548846300939105E-3"/>
    <n v="-1.0938539346010495E-2"/>
    <n v="-1.3469680055605872E-2"/>
    <n v="-1.3957747813180914E-2"/>
    <n v="-1.6968895605087519E-2"/>
    <n v="1.5997830802603037E-2"/>
  </r>
  <r>
    <n v="36015"/>
    <s v="Chemung County"/>
    <x v="26"/>
    <s v="Intercensal Population Estimate"/>
    <n v="92972"/>
    <x v="7"/>
    <n v="407.35"/>
    <x v="305"/>
    <n v="-7.5046704029890577E-3"/>
    <n v="-1.2323120724089576E-2"/>
    <n v="-1.8361119616517617E-2"/>
    <n v="-2.0873264949343894E-2"/>
    <n v="-2.1357669919264008E-2"/>
    <n v="1.9664615755820968E-2"/>
  </r>
  <r>
    <n v="36015"/>
    <s v="Chemung County"/>
    <x v="27"/>
    <s v="Intercensal Population Estimate"/>
    <n v="92162"/>
    <x v="7"/>
    <n v="407.35"/>
    <x v="306"/>
    <n v="-8.7123004775631376E-3"/>
    <n v="-1.6151587937016279E-2"/>
    <n v="-2.0928058471083161E-2"/>
    <n v="-2.6913452502877175E-2"/>
    <n v="-2.940371127072056E-2"/>
    <n v="3.7356102767401081E-3"/>
  </r>
  <r>
    <n v="36015"/>
    <s v="Chemung County"/>
    <x v="28"/>
    <s v="Intercensal Population Estimate"/>
    <n v="91791"/>
    <x v="7"/>
    <n v="407.35"/>
    <x v="307"/>
    <n v="-4.0255202795078234E-3"/>
    <n v="-1.2702749214817365E-2"/>
    <n v="-2.0112089671737391E-2"/>
    <n v="-2.4869332426804912E-2"/>
    <n v="-3.0830632133543093E-2"/>
    <n v="-1.4504734706147602E-2"/>
  </r>
  <r>
    <n v="36015"/>
    <s v="Chemung County"/>
    <x v="29"/>
    <s v="Intercensal Population Estimate"/>
    <n v="91284"/>
    <x v="7"/>
    <n v="407.35"/>
    <x v="308"/>
    <n v="-5.5234173284962581E-3"/>
    <n v="-9.5267029795360336E-3"/>
    <n v="-1.8156003958180959E-2"/>
    <n v="-2.5524419535628503E-2"/>
    <n v="-3.025538605362682E-2"/>
    <n v="-3.6081984350746034E-2"/>
  </r>
  <r>
    <n v="36015"/>
    <s v="Chemung County"/>
    <x v="30"/>
    <s v="Intercensal Population Estimate"/>
    <n v="91094"/>
    <x v="7"/>
    <n v="407.35"/>
    <x v="309"/>
    <n v="-2.0814162394285963E-3"/>
    <n v="-7.5933370374001805E-3"/>
    <n v="-1.1588290184674811E-2"/>
    <n v="-2.0199629996127868E-2"/>
    <n v="-2.7552708833733654E-2"/>
    <n v="-4.4054065398984175E-2"/>
  </r>
  <r>
    <n v="36015"/>
    <s v="Chemung County"/>
    <x v="31"/>
    <s v="Intercensal Population Estimate"/>
    <n v="90780"/>
    <x v="7"/>
    <n v="407.35"/>
    <x v="310"/>
    <n v="-3.4469888247304981E-3"/>
    <n v="-5.5212304456421718E-3"/>
    <n v="-1.1014151714220348E-2"/>
    <n v="-1.4995334302641002E-2"/>
    <n v="-2.3576990921998022E-2"/>
    <n v="-4.4431111251460507E-2"/>
  </r>
  <r>
    <n v="36015"/>
    <s v="Chemung County"/>
    <x v="32"/>
    <s v="Intercensal Population Estimate"/>
    <n v="90613"/>
    <x v="7"/>
    <n v="407.35"/>
    <x v="311"/>
    <n v="-1.8396122493941397E-3"/>
    <n v="-5.280259951259139E-3"/>
    <n v="-7.3506857718767804E-3"/>
    <n v="-1.2833502195204323E-2"/>
    <n v="-1.6807360951368241E-2"/>
    <n v="-4.5716873433451988E-2"/>
  </r>
  <r>
    <n v="36015"/>
    <s v="Chemung County"/>
    <x v="33"/>
    <s v="Intercensal Population Estimate"/>
    <n v="90154"/>
    <x v="7"/>
    <n v="407.35"/>
    <x v="312"/>
    <n v="-5.0654983280544732E-3"/>
    <n v="-6.8957920246750385E-3"/>
    <n v="-1.0319011131358816E-2"/>
    <n v="-1.2378949213443758E-2"/>
    <n v="-1.7833992439345907E-2"/>
    <n v="-4.811479131251914E-2"/>
  </r>
  <r>
    <n v="36015"/>
    <s v="Chemung County"/>
    <x v="34"/>
    <s v="Intercensal Population Estimate"/>
    <n v="89777"/>
    <x v="7"/>
    <n v="407.35"/>
    <x v="313"/>
    <n v="-4.1817334782705152E-3"/>
    <n v="-9.2260492423824388E-3"/>
    <n v="-1.1048689138576779E-2"/>
    <n v="-1.4457593255318682E-2"/>
    <n v="-1.6508917225362605E-2"/>
    <n v="-4.6264819615008709E-2"/>
  </r>
  <r>
    <n v="36015"/>
    <s v="Chemung County"/>
    <x v="35"/>
    <s v="Intercensal Population Estimate"/>
    <n v="88860"/>
    <x v="7"/>
    <n v="407.35"/>
    <x v="314"/>
    <n v="-1.0214197400225002E-2"/>
    <n v="-1.4353217827273333E-2"/>
    <n v="-1.934600995442155E-2"/>
    <n v="-2.1150033046926635E-2"/>
    <n v="-2.4524117944101698E-2"/>
    <n v="-5.1401120896717375E-2"/>
  </r>
  <r>
    <n v="36015"/>
    <s v="Chemung County"/>
    <x v="36"/>
    <s v="Intercensal Population Estimate"/>
    <n v="88732"/>
    <x v="7"/>
    <n v="407.35"/>
    <x v="315"/>
    <n v="-1.4404681521494485E-3"/>
    <n v="-1.1639952326319659E-2"/>
    <n v="-1.577301062626173E-2"/>
    <n v="-2.075861079536049E-2"/>
    <n v="-2.256003525005508E-2"/>
    <n v="-4.5605128425762594E-2"/>
  </r>
  <r>
    <n v="36015"/>
    <s v="Chemung County"/>
    <x v="37"/>
    <s v="Intercensal Population Estimate"/>
    <n v="88634"/>
    <x v="7"/>
    <n v="407.35"/>
    <x v="316"/>
    <n v="-1.104449353108236E-3"/>
    <n v="-2.5433265811388699E-3"/>
    <n v="-1.273154594161088E-2"/>
    <n v="-1.686003948798722E-2"/>
    <n v="-2.1840133314204365E-2"/>
    <n v="-3.8280419261734769E-2"/>
  </r>
  <r>
    <n v="36015"/>
    <s v="Chemung County"/>
    <x v="38"/>
    <s v="Intercensal Population Estimate"/>
    <n v="88503"/>
    <x v="7"/>
    <n v="407.35"/>
    <x v="317"/>
    <n v="-1.4779881309655437E-3"/>
    <n v="-2.5808051210386334E-3"/>
    <n v="-4.0175557056043214E-3"/>
    <n v="-1.4190716998785881E-2"/>
    <n v="-1.831310868070191E-2"/>
    <n v="-3.5820505278295257E-2"/>
  </r>
  <r>
    <n v="36015"/>
    <s v="Chemung County"/>
    <x v="39"/>
    <s v="Intercensal Population Estimate"/>
    <n v="88849"/>
    <x v="7"/>
    <n v="407.35"/>
    <x v="318"/>
    <n v="3.9094719952995948E-3"/>
    <n v="2.4257057111266556E-3"/>
    <n v="1.3185772889149348E-3"/>
    <n v="-1.2379023182534324E-4"/>
    <n v="-1.0336723214186262E-2"/>
    <n v="-2.6674992331624382E-2"/>
  </r>
  <r>
    <n v="36017"/>
    <s v="Chenango County"/>
    <x v="0"/>
    <s v="Intercensal Population Estimate"/>
    <n v="46426"/>
    <x v="8"/>
    <n v="893.55"/>
    <x v="319"/>
    <s v=""/>
    <s v=""/>
    <s v=""/>
    <s v=""/>
    <s v=""/>
    <s v=""/>
  </r>
  <r>
    <n v="36017"/>
    <s v="Chenango County"/>
    <x v="1"/>
    <s v="Intercensal Population Estimate"/>
    <n v="46622"/>
    <x v="8"/>
    <n v="893.55"/>
    <x v="320"/>
    <n v="4.2217722827725844E-3"/>
    <s v=""/>
    <s v=""/>
    <s v=""/>
    <s v=""/>
    <s v=""/>
  </r>
  <r>
    <n v="36017"/>
    <s v="Chenango County"/>
    <x v="2"/>
    <s v="Intercensal Population Estimate"/>
    <n v="47665"/>
    <x v="8"/>
    <n v="893.55"/>
    <x v="321"/>
    <n v="2.2371412637810475E-2"/>
    <n v="2.6687631930383836E-2"/>
    <s v=""/>
    <s v=""/>
    <s v=""/>
    <s v=""/>
  </r>
  <r>
    <n v="36017"/>
    <s v="Chenango County"/>
    <x v="3"/>
    <s v="Intercensal Population Estimate"/>
    <n v="47421"/>
    <x v="8"/>
    <n v="893.55"/>
    <x v="322"/>
    <n v="-5.1190601069967482E-3"/>
    <n v="1.7137831924842348E-2"/>
    <n v="2.1431956231422047E-2"/>
    <s v=""/>
    <s v=""/>
    <s v=""/>
  </r>
  <r>
    <n v="36017"/>
    <s v="Chenango County"/>
    <x v="4"/>
    <s v="Intercensal Population Estimate"/>
    <n v="47397"/>
    <x v="8"/>
    <n v="893.55"/>
    <x v="323"/>
    <n v="-5.061048902385019E-4"/>
    <n v="-5.6225742158816745E-3"/>
    <n v="1.6623053494058598E-2"/>
    <n v="2.0915004523327445E-2"/>
    <s v=""/>
    <s v=""/>
  </r>
  <r>
    <n v="36017"/>
    <s v="Chenango County"/>
    <x v="5"/>
    <s v="Intercensal Population Estimate"/>
    <n v="47988"/>
    <x v="8"/>
    <n v="893.55"/>
    <x v="324"/>
    <n v="1.2469143616684599E-2"/>
    <n v="1.1956728031884608E-2"/>
    <n v="6.7764607154096297E-3"/>
    <n v="2.9299472352108447E-2"/>
    <n v="3.3644940335157025E-2"/>
    <s v=""/>
  </r>
  <r>
    <n v="36017"/>
    <s v="Chenango County"/>
    <x v="6"/>
    <s v="Intercensal Population Estimate"/>
    <n v="48650"/>
    <x v="8"/>
    <n v="893.55"/>
    <x v="325"/>
    <n v="1.3795115445528049E-2"/>
    <n v="2.6436272337911682E-2"/>
    <n v="2.5916787920963285E-2"/>
    <n v="2.0665058218818838E-2"/>
    <n v="4.3498777401226887E-2"/>
    <s v=""/>
  </r>
  <r>
    <n v="36017"/>
    <s v="Chenango County"/>
    <x v="7"/>
    <s v="Intercensal Population Estimate"/>
    <n v="49150"/>
    <x v="8"/>
    <n v="893.55"/>
    <x v="326"/>
    <n v="1.0277492291880781E-2"/>
    <n v="2.4214386930065848E-2"/>
    <n v="3.6985463214971412E-2"/>
    <n v="3.6460639800932074E-2"/>
    <n v="3.1154935487254801E-2"/>
    <s v=""/>
  </r>
  <r>
    <n v="36017"/>
    <s v="Chenango County"/>
    <x v="8"/>
    <s v="Intercensal Population Estimate"/>
    <n v="49292"/>
    <x v="8"/>
    <n v="893.55"/>
    <x v="327"/>
    <n v="2.8891149542217701E-3"/>
    <n v="1.3196300102774923E-2"/>
    <n v="2.7173460031674587E-2"/>
    <n v="3.9981433424056377E-2"/>
    <n v="3.9455093734843211E-2"/>
    <s v=""/>
  </r>
  <r>
    <n v="36017"/>
    <s v="Chenango County"/>
    <x v="9"/>
    <s v="Intercensal Population Estimate"/>
    <n v="49370"/>
    <x v="8"/>
    <n v="893.55"/>
    <x v="328"/>
    <n v="1.5824068814412075E-3"/>
    <n v="4.4760935910478127E-3"/>
    <n v="1.4799588900308325E-2"/>
    <n v="2.8798866383262484E-2"/>
    <n v="4.1627107200877693E-2"/>
    <s v=""/>
  </r>
  <r>
    <n v="36017"/>
    <s v="Chenango County"/>
    <x v="10"/>
    <s v="Intercensal Population Estimate"/>
    <n v="49424"/>
    <x v="8"/>
    <n v="893.55"/>
    <x v="329"/>
    <n v="1.0937816487745595E-3"/>
    <n v="2.677919337823582E-3"/>
    <n v="5.5747711088504574E-3"/>
    <n v="1.590955806783145E-2"/>
    <n v="2.9924147703592564E-2"/>
    <n v="6.4575884202817388E-2"/>
  </r>
  <r>
    <n v="36017"/>
    <s v="Chenango County"/>
    <x v="11"/>
    <s v="Intercensal Population Estimate"/>
    <n v="49482"/>
    <x v="8"/>
    <n v="893.55"/>
    <x v="330"/>
    <n v="1.1735189381676919E-3"/>
    <n v="2.2685841604213083E-3"/>
    <n v="3.8545808650490951E-3"/>
    <n v="6.754832146490336E-3"/>
    <n v="1.7101747173689619E-2"/>
    <n v="6.1344429668396892E-2"/>
  </r>
  <r>
    <n v="36017"/>
    <s v="Chenango County"/>
    <x v="12"/>
    <s v="Intercensal Population Estimate"/>
    <n v="49737"/>
    <x v="8"/>
    <n v="893.55"/>
    <x v="331"/>
    <n v="5.1533891111919484E-3"/>
    <n v="6.3329556490773712E-3"/>
    <n v="7.4336641685233944E-3"/>
    <n v="9.0278341312991974E-3"/>
    <n v="1.1943031536113938E-2"/>
    <n v="4.3470051400398613E-2"/>
  </r>
  <r>
    <n v="36017"/>
    <s v="Chenango County"/>
    <x v="13"/>
    <s v="Intercensal Population Estimate"/>
    <n v="49869"/>
    <x v="8"/>
    <n v="893.55"/>
    <x v="332"/>
    <n v="2.6539598286989567E-3"/>
    <n v="7.8210258275736629E-3"/>
    <n v="9.0037228876659117E-3"/>
    <n v="1.0107352643305652E-2"/>
    <n v="1.1705753469122778E-2"/>
    <n v="5.1622698804327197E-2"/>
  </r>
  <r>
    <n v="36017"/>
    <s v="Chenango County"/>
    <x v="14"/>
    <s v="Intercensal Population Estimate"/>
    <n v="49501"/>
    <x v="8"/>
    <n v="893.55"/>
    <x v="333"/>
    <n v="-7.3793338546993123E-3"/>
    <n v="-4.7449584816132862E-3"/>
    <n v="3.8397801220645892E-4"/>
    <n v="1.557947555843315E-3"/>
    <n v="2.6534332590642091E-3"/>
    <n v="4.439099521066734E-2"/>
  </r>
  <r>
    <n v="36017"/>
    <s v="Chenango County"/>
    <x v="15"/>
    <s v="Intercensal Population Estimate"/>
    <n v="49668"/>
    <x v="8"/>
    <n v="893.55"/>
    <x v="334"/>
    <n v="3.3736692188036607E-3"/>
    <n v="-4.0305600673765261E-3"/>
    <n v="-1.3872971831835454E-3"/>
    <n v="3.7589426458105976E-3"/>
    <n v="4.9368727743606348E-3"/>
    <n v="3.5008752188047013E-2"/>
  </r>
  <r>
    <n v="36017"/>
    <s v="Chenango County"/>
    <x v="16"/>
    <s v="Intercensal Population Estimate"/>
    <n v="50033"/>
    <x v="8"/>
    <n v="893.55"/>
    <x v="335"/>
    <n v="7.3487960054763627E-3"/>
    <n v="1.0747257631158967E-2"/>
    <n v="3.2886161743768674E-3"/>
    <n v="5.9513038582946296E-3"/>
    <n v="1.1135362353987309E-2"/>
    <n v="2.8427543679342242E-2"/>
  </r>
  <r>
    <n v="36017"/>
    <s v="Chenango County"/>
    <x v="17"/>
    <s v="Intercensal Population Estimate"/>
    <n v="50626"/>
    <x v="8"/>
    <n v="893.55"/>
    <x v="336"/>
    <n v="1.1852177562808546E-2"/>
    <n v="1.9288072803414675E-2"/>
    <n v="2.2726813599725258E-2"/>
    <n v="1.5179771000020053E-2"/>
    <n v="1.7874017331161913E-2"/>
    <n v="3.0030518819938963E-2"/>
  </r>
  <r>
    <n v="36017"/>
    <s v="Chenango County"/>
    <x v="18"/>
    <s v="Intercensal Population Estimate"/>
    <n v="51336"/>
    <x v="8"/>
    <n v="893.55"/>
    <x v="337"/>
    <n v="1.4024414332556395E-2"/>
    <n v="2.6042811744248797E-2"/>
    <n v="3.3582991060642664E-2"/>
    <n v="3.7069958182662975E-2"/>
    <n v="2.941707273055405E-2"/>
    <n v="4.1467175200843948E-2"/>
  </r>
  <r>
    <n v="36017"/>
    <s v="Chenango County"/>
    <x v="19"/>
    <s v="Intercensal Population Estimate"/>
    <n v="51611"/>
    <x v="8"/>
    <n v="893.55"/>
    <x v="338"/>
    <n v="5.3568645784634562E-3"/>
    <n v="1.9456405799391618E-2"/>
    <n v="3.1539184138468609E-2"/>
    <n v="3.9119755174357736E-2"/>
    <n v="4.2625401507040264E-2"/>
    <n v="4.5391938424144219E-2"/>
  </r>
  <r>
    <n v="36017"/>
    <s v="Chenango County"/>
    <x v="20"/>
    <s v="Intercensal Population Estimate"/>
    <n v="51813"/>
    <x v="8"/>
    <n v="893.55"/>
    <x v="339"/>
    <n v="3.9138943248532287E-3"/>
    <n v="9.2917251051893406E-3"/>
    <n v="2.3446450440485125E-2"/>
    <n v="3.5576519497131892E-2"/>
    <n v="4.3186760086977534E-2"/>
    <n v="4.8336840401424407E-2"/>
  </r>
  <r>
    <n v="36017"/>
    <s v="Chenango County"/>
    <x v="21"/>
    <s v="Intercensal Population Estimate"/>
    <n v="52160"/>
    <x v="8"/>
    <n v="893.55"/>
    <x v="340"/>
    <n v="6.6971609441645917E-3"/>
    <n v="1.0637267249229816E-2"/>
    <n v="1.6051114227832321E-2"/>
    <n v="3.0300636036819026E-2"/>
    <n v="4.2511942118201987E-2"/>
    <n v="5.412069035204721E-2"/>
  </r>
  <r>
    <n v="36017"/>
    <s v="Chenango County"/>
    <x v="22"/>
    <s v="Intercensal Population Estimate"/>
    <n v="52341"/>
    <x v="8"/>
    <n v="893.55"/>
    <x v="341"/>
    <n v="3.4700920245398772E-3"/>
    <n v="1.0190492733483875E-2"/>
    <n v="1.4144271570014143E-2"/>
    <n v="1.9576905095839175E-2"/>
    <n v="3.3875874056808752E-2"/>
    <n v="5.2355389347970321E-2"/>
  </r>
  <r>
    <n v="36017"/>
    <s v="Chenango County"/>
    <x v="23"/>
    <s v="Intercensal Population Estimate"/>
    <n v="52552"/>
    <x v="8"/>
    <n v="893.55"/>
    <x v="342"/>
    <n v="4.031256567509218E-3"/>
    <n v="7.5153374233128834E-3"/>
    <n v="1.4262829791751105E-2"/>
    <n v="1.8232547325182615E-2"/>
    <n v="2.3687081190587503E-2"/>
    <n v="5.3800958511299603E-2"/>
  </r>
  <r>
    <n v="36017"/>
    <s v="Chenango County"/>
    <x v="24"/>
    <s v="Intercensal Population Estimate"/>
    <n v="52479"/>
    <x v="8"/>
    <n v="893.55"/>
    <x v="343"/>
    <n v="-1.3891003196833613E-3"/>
    <n v="2.6365564280392043E-3"/>
    <n v="6.1157975460122702E-3"/>
    <n v="1.2853916970644433E-2"/>
    <n v="1.6818120168181201E-2"/>
    <n v="6.0160400799983839E-2"/>
  </r>
  <r>
    <n v="36017"/>
    <s v="Chenango County"/>
    <x v="25"/>
    <s v="Intercensal Population Estimate"/>
    <n v="52127"/>
    <x v="8"/>
    <n v="893.55"/>
    <x v="344"/>
    <n v="-6.7074448827149904E-3"/>
    <n v="-8.0872278885675136E-3"/>
    <n v="-4.088573011597027E-3"/>
    <n v="-6.3266871165644175E-4"/>
    <n v="6.0602551483218501E-3"/>
    <n v="4.9508738020455828E-2"/>
  </r>
  <r>
    <n v="36017"/>
    <s v="Chenango County"/>
    <x v="26"/>
    <s v="Intercensal Population Estimate"/>
    <n v="52297"/>
    <x v="8"/>
    <n v="893.55"/>
    <x v="345"/>
    <n v="3.2612657547911833E-3"/>
    <n v="-3.4680538882219556E-3"/>
    <n v="-4.8523367331405089E-3"/>
    <n v="-8.4064117995452897E-4"/>
    <n v="2.6265337423312884E-3"/>
    <n v="4.5250134910958764E-2"/>
  </r>
  <r>
    <n v="36017"/>
    <s v="Chenango County"/>
    <x v="27"/>
    <s v="Intercensal Population Estimate"/>
    <n v="52017"/>
    <x v="8"/>
    <n v="893.55"/>
    <x v="346"/>
    <n v="-5.354035604336769E-3"/>
    <n v="-2.1102307825119418E-3"/>
    <n v="-8.8035214085634261E-3"/>
    <n v="-1.0180392753843812E-2"/>
    <n v="-6.1901759614833496E-3"/>
    <n v="2.7476000474064712E-2"/>
  </r>
  <r>
    <n v="36017"/>
    <s v="Chenango County"/>
    <x v="28"/>
    <s v="Intercensal Population Estimate"/>
    <n v="51432"/>
    <x v="8"/>
    <n v="893.55"/>
    <x v="347"/>
    <n v="-1.1246323317377011E-2"/>
    <n v="-1.6540145706254662E-2"/>
    <n v="-1.3332821762234543E-2"/>
    <n v="-1.9950837477848281E-2"/>
    <n v="-2.1312224082813212E-2"/>
    <n v="1.8700327255726976E-3"/>
  </r>
  <r>
    <n v="36017"/>
    <s v="Chenango County"/>
    <x v="29"/>
    <s v="Intercensal Population Estimate"/>
    <n v="51286"/>
    <x v="8"/>
    <n v="893.55"/>
    <x v="348"/>
    <n v="-2.8386996422460724E-3"/>
    <n v="-1.4053098025645461E-2"/>
    <n v="-1.9331892842801689E-2"/>
    <n v="-1.6133673528114029E-2"/>
    <n v="-2.2732902684883476E-2"/>
    <n v="-6.2971072058282153E-3"/>
  </r>
  <r>
    <n v="36017"/>
    <s v="Chenango County"/>
    <x v="30"/>
    <s v="Intercensal Population Estimate"/>
    <n v="51325"/>
    <x v="8"/>
    <n v="893.55"/>
    <x v="349"/>
    <n v="7.6044144600865735E-4"/>
    <n v="-2.0804168610981488E-3"/>
    <n v="-1.3303343137820329E-2"/>
    <n v="-1.8586152169340498E-2"/>
    <n v="-1.5385500796132523E-2"/>
    <n v="-9.4184857082199452E-3"/>
  </r>
  <r>
    <n v="36017"/>
    <s v="Chenango County"/>
    <x v="31"/>
    <s v="Intercensal Population Estimate"/>
    <n v="51109"/>
    <x v="8"/>
    <n v="893.55"/>
    <x v="350"/>
    <n v="-4.2084754018509498E-3"/>
    <n v="-3.4512342549623677E-3"/>
    <n v="-6.2801368797635714E-3"/>
    <n v="-1.7455831747313379E-2"/>
    <n v="-2.2716408206971718E-2"/>
    <n v="-2.0149539877300615E-2"/>
  </r>
  <r>
    <n v="36017"/>
    <s v="Chenango County"/>
    <x v="32"/>
    <s v="Intercensal Population Estimate"/>
    <n v="51205"/>
    <x v="8"/>
    <n v="893.55"/>
    <x v="351"/>
    <n v="1.8783384531100198E-3"/>
    <n v="-2.3380418899171945E-3"/>
    <n v="-1.5793783878641345E-3"/>
    <n v="-4.4135946492456059E-3"/>
    <n v="-1.5610281254205357E-2"/>
    <n v="-2.1703826827916928E-2"/>
  </r>
  <r>
    <n v="36017"/>
    <s v="Chenango County"/>
    <x v="33"/>
    <s v="Intercensal Population Estimate"/>
    <n v="51393"/>
    <x v="8"/>
    <n v="893.55"/>
    <x v="352"/>
    <n v="3.6715164534713409E-3"/>
    <n v="5.5567512571171422E-3"/>
    <n v="1.3248904042864101E-3"/>
    <n v="2.086339351869906E-3"/>
    <n v="-7.5828278114792346E-4"/>
    <n v="-2.2054346171411172E-2"/>
  </r>
  <r>
    <n v="36017"/>
    <s v="Chenango County"/>
    <x v="34"/>
    <s v="Intercensal Population Estimate"/>
    <n v="51297"/>
    <x v="8"/>
    <n v="893.55"/>
    <x v="353"/>
    <n v="-1.8679586714143949E-3"/>
    <n v="1.7966995410604433E-3"/>
    <n v="3.678412804007122E-3"/>
    <n v="-5.4554310764734536E-4"/>
    <n v="2.1448348477167258E-4"/>
    <n v="-2.2523295032298635E-2"/>
  </r>
  <r>
    <n v="36017"/>
    <s v="Chenango County"/>
    <x v="35"/>
    <s v="Intercensal Population Estimate"/>
    <n v="51154"/>
    <x v="8"/>
    <n v="893.55"/>
    <x v="354"/>
    <n v="-2.7876873891260695E-3"/>
    <n v="-4.650438775708754E-3"/>
    <n v="-9.9599648471828924E-4"/>
    <n v="8.8047114989532182E-4"/>
    <n v="-3.3317096931320019E-3"/>
    <n v="-1.8665950467128361E-2"/>
  </r>
  <r>
    <n v="36017"/>
    <s v="Chenango County"/>
    <x v="36"/>
    <s v="Intercensal Population Estimate"/>
    <n v="51391"/>
    <x v="8"/>
    <n v="893.55"/>
    <x v="355"/>
    <n v="4.6330687727254953E-3"/>
    <n v="1.8324658362087452E-3"/>
    <n v="-3.8915805654466564E-5"/>
    <n v="3.6324577677961135E-3"/>
    <n v="5.517619206010683E-3"/>
    <n v="-1.7324129491175403E-2"/>
  </r>
  <r>
    <n v="36017"/>
    <s v="Chenango County"/>
    <x v="37"/>
    <s v="Intercensal Population Estimate"/>
    <n v="51463"/>
    <x v="8"/>
    <n v="893.55"/>
    <x v="356"/>
    <n v="1.4010235255200326E-3"/>
    <n v="6.0405833365914686E-3"/>
    <n v="3.2360566894750181E-3"/>
    <n v="1.3620531979063296E-3"/>
    <n v="5.0385704521042863E-3"/>
    <n v="-1.0650364303977545E-2"/>
  </r>
  <r>
    <n v="36017"/>
    <s v="Chenango County"/>
    <x v="38"/>
    <s v="Intercensal Population Estimate"/>
    <n v="51326"/>
    <x v="8"/>
    <n v="893.55"/>
    <x v="357"/>
    <n v="-2.662106756310359E-3"/>
    <n v="-1.2648129049833629E-3"/>
    <n v="3.362395902568714E-3"/>
    <n v="5.6533520478780437E-4"/>
    <n v="-1.3036794894246298E-3"/>
    <n v="-2.060973712863587E-3"/>
  </r>
  <r>
    <n v="36017"/>
    <s v="Chenango County"/>
    <x v="39"/>
    <s v="Intercensal Population Estimate"/>
    <n v="50639"/>
    <x v="8"/>
    <n v="893.55"/>
    <x v="358"/>
    <n v="-1.3385029030121186E-2"/>
    <n v="-1.6011503410217048E-2"/>
    <n v="-1.4632912377653675E-2"/>
    <n v="-1.0067638894319116E-2"/>
    <n v="-1.2827260853461217E-2"/>
    <n v="-1.2615528604297469E-2"/>
  </r>
  <r>
    <n v="36019"/>
    <s v="Clinton County"/>
    <x v="0"/>
    <s v="Intercensal Population Estimate"/>
    <n v="73656"/>
    <x v="9"/>
    <n v="1037.8499999999999"/>
    <x v="359"/>
    <s v=""/>
    <s v=""/>
    <s v=""/>
    <s v=""/>
    <s v=""/>
    <s v=""/>
  </r>
  <r>
    <n v="36019"/>
    <s v="Clinton County"/>
    <x v="1"/>
    <s v="Intercensal Population Estimate"/>
    <n v="76539"/>
    <x v="9"/>
    <n v="1037.8499999999999"/>
    <x v="360"/>
    <n v="3.9141414141414144E-2"/>
    <s v=""/>
    <s v=""/>
    <s v=""/>
    <s v=""/>
    <s v=""/>
  </r>
  <r>
    <n v="36019"/>
    <s v="Clinton County"/>
    <x v="2"/>
    <s v="Intercensal Population Estimate"/>
    <n v="80628"/>
    <x v="9"/>
    <n v="1037.8499999999999"/>
    <x v="361"/>
    <n v="5.3423744757574568E-2"/>
    <n v="9.4656239817530144E-2"/>
    <s v=""/>
    <s v=""/>
    <s v=""/>
    <s v=""/>
  </r>
  <r>
    <n v="36019"/>
    <s v="Clinton County"/>
    <x v="3"/>
    <s v="Intercensal Population Estimate"/>
    <n v="79143"/>
    <x v="9"/>
    <n v="1037.8499999999999"/>
    <x v="362"/>
    <n v="-1.8417919333234112E-2"/>
    <n v="3.4021871202916158E-2"/>
    <n v="7.4494949494949489E-2"/>
    <s v=""/>
    <s v=""/>
    <s v=""/>
  </r>
  <r>
    <n v="36019"/>
    <s v="Clinton County"/>
    <x v="4"/>
    <s v="Intercensal Population Estimate"/>
    <n v="79864"/>
    <x v="9"/>
    <n v="1037.8499999999999"/>
    <x v="363"/>
    <n v="9.1100918590399649E-3"/>
    <n v="-9.4756164111722968E-3"/>
    <n v="4.344190543383112E-2"/>
    <n v="8.4283697186922996E-2"/>
    <s v=""/>
    <s v=""/>
  </r>
  <r>
    <n v="36019"/>
    <s v="Clinton County"/>
    <x v="5"/>
    <s v="Intercensal Population Estimate"/>
    <n v="80982"/>
    <x v="9"/>
    <n v="1037.8499999999999"/>
    <x v="364"/>
    <n v="1.3998797956526095E-2"/>
    <n v="2.3236420150866154E-2"/>
    <n v="4.3905343057002531E-3"/>
    <n v="5.8048837847371929E-2"/>
    <n v="9.9462365591397844E-2"/>
    <s v=""/>
  </r>
  <r>
    <n v="36019"/>
    <s v="Clinton County"/>
    <x v="6"/>
    <s v="Intercensal Population Estimate"/>
    <n v="81041"/>
    <x v="9"/>
    <n v="1037.8499999999999"/>
    <x v="365"/>
    <n v="7.2855696327578964E-4"/>
    <n v="1.4737553841530603E-2"/>
    <n v="2.3981906169844459E-2"/>
    <n v="5.1222900233169619E-3"/>
    <n v="5.8819686695671489E-2"/>
    <s v=""/>
  </r>
  <r>
    <n v="36019"/>
    <s v="Clinton County"/>
    <x v="7"/>
    <s v="Intercensal Population Estimate"/>
    <n v="81237"/>
    <x v="9"/>
    <n v="1037.8499999999999"/>
    <x v="366"/>
    <n v="2.4185288927826656E-3"/>
    <n v="3.1488478921241759E-3"/>
    <n v="1.7191725934087951E-2"/>
    <n v="2.6458435995602898E-2"/>
    <n v="7.5532073225182319E-3"/>
    <s v=""/>
  </r>
  <r>
    <n v="36019"/>
    <s v="Clinton County"/>
    <x v="8"/>
    <s v="Intercensal Population Estimate"/>
    <n v="80821"/>
    <x v="9"/>
    <n v="1037.8499999999999"/>
    <x v="367"/>
    <n v="-5.1208193310929746E-3"/>
    <n v="-2.7146752878172776E-3"/>
    <n v="-1.9880961201254599E-3"/>
    <n v="1.1982870880496845E-2"/>
    <n v="2.120212779399315E-2"/>
    <s v=""/>
  </r>
  <r>
    <n v="36019"/>
    <s v="Clinton County"/>
    <x v="9"/>
    <s v="Intercensal Population Estimate"/>
    <n v="80952"/>
    <x v="9"/>
    <n v="1037.8499999999999"/>
    <x v="368"/>
    <n v="1.6208658640699818E-3"/>
    <n v="-3.5082536282728311E-3"/>
    <n v="-1.0982095482533533E-3"/>
    <n v="-3.7045269319107953E-4"/>
    <n v="1.3623159370930582E-2"/>
    <s v=""/>
  </r>
  <r>
    <n v="36019"/>
    <s v="Clinton County"/>
    <x v="10"/>
    <s v="Intercensal Population Estimate"/>
    <n v="80746"/>
    <x v="9"/>
    <n v="1037.8499999999999"/>
    <x v="369"/>
    <n v="-2.5447178574957998E-3"/>
    <n v="-9.279766397347224E-4"/>
    <n v="-6.0440439701121406E-3"/>
    <n v="-3.6401327723004405E-3"/>
    <n v="-2.9142278531031586E-3"/>
    <n v="9.6258281742152715E-2"/>
  </r>
  <r>
    <n v="36019"/>
    <s v="Clinton County"/>
    <x v="11"/>
    <s v="Intercensal Population Estimate"/>
    <n v="80309"/>
    <x v="9"/>
    <n v="1037.8499999999999"/>
    <x v="370"/>
    <n v="-5.4120327941941399E-3"/>
    <n v="-7.9429785551932003E-3"/>
    <n v="-6.3349871939223715E-3"/>
    <n v="-1.1423366200130482E-2"/>
    <n v="-9.0324650485556698E-3"/>
    <n v="4.9255934882870174E-2"/>
  </r>
  <r>
    <n v="36019"/>
    <s v="Clinton County"/>
    <x v="12"/>
    <s v="Intercensal Population Estimate"/>
    <n v="81202"/>
    <x v="9"/>
    <n v="1037.8499999999999"/>
    <x v="371"/>
    <n v="1.1119550735284962E-2"/>
    <n v="5.6473385678547545E-3"/>
    <n v="3.0882498270580097E-3"/>
    <n v="4.7141213298523901E-3"/>
    <n v="-4.3083816487561084E-4"/>
    <n v="7.1191149476608623E-3"/>
  </r>
  <r>
    <n v="36019"/>
    <s v="Clinton County"/>
    <x v="13"/>
    <s v="Intercensal Population Estimate"/>
    <n v="81189"/>
    <x v="9"/>
    <n v="1037.8499999999999"/>
    <x v="372"/>
    <n v="-1.6009457895125735E-4"/>
    <n v="1.0957675976540612E-2"/>
    <n v="5.4863398806132809E-3"/>
    <n v="2.9276608360509931E-3"/>
    <n v="4.5532720456317047E-3"/>
    <n v="2.5851938895417155E-2"/>
  </r>
  <r>
    <n v="36019"/>
    <s v="Clinton County"/>
    <x v="14"/>
    <s v="Intercensal Population Estimate"/>
    <n v="81769"/>
    <x v="9"/>
    <n v="1037.8499999999999"/>
    <x v="373"/>
    <n v="7.1438249023882544E-3"/>
    <n v="6.9825866357971483E-3"/>
    <n v="1.817978059744238E-2"/>
    <n v="1.2669358234463626E-2"/>
    <n v="1.0092400434825576E-2"/>
    <n v="2.3853050185315035E-2"/>
  </r>
  <r>
    <n v="36019"/>
    <s v="Clinton County"/>
    <x v="15"/>
    <s v="Intercensal Population Estimate"/>
    <n v="82675"/>
    <x v="9"/>
    <n v="1037.8499999999999"/>
    <x v="374"/>
    <n v="1.1079993640621752E-2"/>
    <n v="1.8302972077498182E-2"/>
    <n v="1.8139947291938623E-2"/>
    <n v="2.9461206091471692E-2"/>
    <n v="2.3889728283753995E-2"/>
    <n v="2.0905880319083255E-2"/>
  </r>
  <r>
    <n v="36019"/>
    <s v="Clinton County"/>
    <x v="16"/>
    <s v="Intercensal Population Estimate"/>
    <n v="83147"/>
    <x v="9"/>
    <n v="1037.8499999999999"/>
    <x v="375"/>
    <n v="5.7091019050498938E-3"/>
    <n v="1.6852352358473259E-2"/>
    <n v="2.4116567515303798E-2"/>
    <n v="2.3952612004630426E-2"/>
    <n v="3.5338505024343471E-2"/>
    <n v="2.5986846164287213E-2"/>
  </r>
  <r>
    <n v="36019"/>
    <s v="Clinton County"/>
    <x v="17"/>
    <s v="Intercensal Population Estimate"/>
    <n v="83533"/>
    <x v="9"/>
    <n v="1037.8499999999999"/>
    <x v="376"/>
    <n v="4.6423803624905287E-3"/>
    <n v="1.0377986090111884E-2"/>
    <n v="2.1572967750614538E-2"/>
    <n v="2.8870906157238051E-2"/>
    <n v="2.8706189502721607E-2"/>
    <n v="2.8262983615840072E-2"/>
  </r>
  <r>
    <n v="36019"/>
    <s v="Clinton County"/>
    <x v="18"/>
    <s v="Intercensal Population Estimate"/>
    <n v="84209"/>
    <x v="9"/>
    <n v="1037.8499999999999"/>
    <x v="377"/>
    <n v="8.0926101061855795E-3"/>
    <n v="1.2772559442914357E-2"/>
    <n v="1.8554581191412158E-2"/>
    <n v="2.9840159473639154E-2"/>
    <n v="3.7197157250366431E-2"/>
    <n v="4.1919798072283194E-2"/>
  </r>
  <r>
    <n v="36019"/>
    <s v="Clinton County"/>
    <x v="19"/>
    <s v="Intercensal Population Estimate"/>
    <n v="85214"/>
    <x v="9"/>
    <n v="1037.8499999999999"/>
    <x v="378"/>
    <n v="1.1934591314467575E-2"/>
    <n v="2.0123783414937809E-2"/>
    <n v="2.4859586034372858E-2"/>
    <n v="3.0710613849410342E-2"/>
    <n v="4.2130880896183151E-2"/>
    <n v="5.2648483051684951E-2"/>
  </r>
  <r>
    <n v="36019"/>
    <s v="Clinton County"/>
    <x v="20"/>
    <s v="Intercensal Population Estimate"/>
    <n v="86160"/>
    <x v="9"/>
    <n v="1037.8499999999999"/>
    <x v="379"/>
    <n v="1.1101462201046776E-2"/>
    <n v="2.3168544929876855E-2"/>
    <n v="3.1448649036907569E-2"/>
    <n v="3.6237025990113893E-2"/>
    <n v="4.2153008769277293E-2"/>
    <n v="6.7049760978872025E-2"/>
  </r>
  <r>
    <n v="36019"/>
    <s v="Clinton County"/>
    <x v="21"/>
    <s v="Intercensal Population Estimate"/>
    <n v="86086"/>
    <x v="9"/>
    <n v="1037.8499999999999"/>
    <x v="380"/>
    <n v="-8.5886722376973075E-4"/>
    <n v="1.0233060295256648E-2"/>
    <n v="2.2289779002244416E-2"/>
    <n v="3.0562771599248202E-2"/>
    <n v="3.5347035972434361E-2"/>
    <n v="7.1934652405085356E-2"/>
  </r>
  <r>
    <n v="36019"/>
    <s v="Clinton County"/>
    <x v="22"/>
    <s v="Intercensal Population Estimate"/>
    <n v="85555"/>
    <x v="9"/>
    <n v="1037.8499999999999"/>
    <x v="381"/>
    <n v="-6.1682503542968663E-3"/>
    <n v="-7.0218198700092854E-3"/>
    <n v="4.0016898631680241E-3"/>
    <n v="1.5984039710719756E-2"/>
    <n v="2.4206002418205978E-2"/>
    <n v="5.3607054013447945E-2"/>
  </r>
  <r>
    <n v="36019"/>
    <s v="Clinton County"/>
    <x v="23"/>
    <s v="Intercensal Population Estimate"/>
    <n v="86420"/>
    <x v="9"/>
    <n v="1037.8499999999999"/>
    <x v="382"/>
    <n v="1.0110455262696511E-2"/>
    <n v="3.8798410891434146E-3"/>
    <n v="3.0176415970287838E-3"/>
    <n v="1.4152604032201281E-2"/>
    <n v="2.6256100891828664E-2"/>
    <n v="6.4429910455849934E-2"/>
  </r>
  <r>
    <n v="36019"/>
    <s v="Clinton County"/>
    <x v="24"/>
    <s v="Intercensal Population Estimate"/>
    <n v="86444"/>
    <x v="9"/>
    <n v="1037.8499999999999"/>
    <x v="383"/>
    <n v="2.7771349224716503E-4"/>
    <n v="1.0390976564782889E-2"/>
    <n v="4.1586320656088098E-3"/>
    <n v="3.2961931290622099E-3"/>
    <n v="1.4434247893538621E-2"/>
    <n v="5.7173256368550432E-2"/>
  </r>
  <r>
    <n v="36019"/>
    <s v="Clinton County"/>
    <x v="25"/>
    <s v="Intercensal Population Estimate"/>
    <n v="82914"/>
    <x v="9"/>
    <n v="1037.8499999999999"/>
    <x v="384"/>
    <n v="-4.0835685530516863E-2"/>
    <n v="-4.0569312659106689E-2"/>
    <n v="-3.0869031617088424E-2"/>
    <n v="-3.6846874056176385E-2"/>
    <n v="-3.7674094707520894E-2"/>
    <n v="2.890837617175688E-3"/>
  </r>
  <r>
    <n v="36019"/>
    <s v="Clinton County"/>
    <x v="26"/>
    <s v="Intercensal Population Estimate"/>
    <n v="80440"/>
    <x v="9"/>
    <n v="1037.8499999999999"/>
    <x v="385"/>
    <n v="-2.9838145548399548E-2"/>
    <n v="-6.9455369950488177E-2"/>
    <n v="-6.9196945151585282E-2"/>
    <n v="-5.9786102507159135E-2"/>
    <n v="-6.5585577213484195E-2"/>
    <n v="-3.2556796998087723E-2"/>
  </r>
  <r>
    <n v="36019"/>
    <s v="Clinton County"/>
    <x v="27"/>
    <s v="Intercensal Population Estimate"/>
    <n v="80191"/>
    <x v="9"/>
    <n v="1037.8499999999999"/>
    <x v="386"/>
    <n v="-3.0954748881153655E-3"/>
    <n v="-3.2841257206261909E-2"/>
    <n v="-7.2335847485077043E-2"/>
    <n v="-7.2078222633649616E-2"/>
    <n v="-6.2696511016305301E-2"/>
    <n v="-4.0008140495373087E-2"/>
  </r>
  <r>
    <n v="36019"/>
    <s v="Clinton County"/>
    <x v="28"/>
    <s v="Intercensal Population Estimate"/>
    <n v="79926"/>
    <x v="9"/>
    <n v="1037.8499999999999"/>
    <x v="387"/>
    <n v="-3.3046102430447305E-3"/>
    <n v="-6.3898557931377428E-3"/>
    <n v="-3.6037339894348361E-2"/>
    <n v="-7.5401415945583264E-2"/>
    <n v="-7.5144642443878737E-2"/>
    <n v="-5.0861546865536941E-2"/>
  </r>
  <r>
    <n v="36019"/>
    <s v="Clinton County"/>
    <x v="29"/>
    <s v="Intercensal Population Estimate"/>
    <n v="79875"/>
    <x v="9"/>
    <n v="1037.8499999999999"/>
    <x v="388"/>
    <n v="-6.38090233465956E-4"/>
    <n v="-3.9405918369891883E-3"/>
    <n v="-7.0238687220288412E-3"/>
    <n v="-3.6652435053187639E-2"/>
    <n v="-7.5991393271944846E-2"/>
    <n v="-6.2654023986668861E-2"/>
  </r>
  <r>
    <n v="36019"/>
    <s v="Clinton County"/>
    <x v="30"/>
    <s v="Intercensal Population Estimate"/>
    <n v="79891"/>
    <x v="9"/>
    <n v="1037.8499999999999"/>
    <x v="389"/>
    <n v="2.0031298904538342E-4"/>
    <n v="-4.3790506218251883E-4"/>
    <n v="-3.7410681996732803E-3"/>
    <n v="-6.8249627051218302E-3"/>
    <n v="-3.6459464022963552E-2"/>
    <n v="-7.2759981429897869E-2"/>
  </r>
  <r>
    <n v="36019"/>
    <s v="Clinton County"/>
    <x v="31"/>
    <s v="Intercensal Population Estimate"/>
    <n v="80320"/>
    <x v="9"/>
    <n v="1037.8499999999999"/>
    <x v="390"/>
    <n v="5.3698163748106794E-3"/>
    <n v="5.5712050078247262E-3"/>
    <n v="4.9295598428546403E-3"/>
    <n v="1.6086593258595105E-3"/>
    <n v="-1.4917951268025858E-3"/>
    <n v="-6.6979532095811159E-2"/>
  </r>
  <r>
    <n v="36019"/>
    <s v="Clinton County"/>
    <x v="32"/>
    <s v="Intercensal Population Estimate"/>
    <n v="80707"/>
    <x v="9"/>
    <n v="1037.8499999999999"/>
    <x v="391"/>
    <n v="4.818227091633466E-3"/>
    <n v="1.0213916461178356E-2"/>
    <n v="1.0416275430359938E-2"/>
    <n v="9.7715386732727776E-3"/>
    <n v="6.434637303438042E-3"/>
    <n v="-5.6665303021448191E-2"/>
  </r>
  <r>
    <n v="36019"/>
    <s v="Clinton County"/>
    <x v="33"/>
    <s v="Intercensal Population Estimate"/>
    <n v="81396"/>
    <x v="9"/>
    <n v="1037.8499999999999"/>
    <x v="392"/>
    <n v="8.5370537871560081E-3"/>
    <n v="1.3396414342629483E-2"/>
    <n v="1.8838167002540963E-2"/>
    <n v="1.9042253521126762E-2"/>
    <n v="1.839201261166579E-2"/>
    <n v="-5.8134691043739875E-2"/>
  </r>
  <r>
    <n v="36019"/>
    <s v="Clinton County"/>
    <x v="34"/>
    <s v="Intercensal Population Estimate"/>
    <n v="81803"/>
    <x v="9"/>
    <n v="1037.8499999999999"/>
    <x v="393"/>
    <n v="5.0002457123200159E-3"/>
    <n v="1.3579986866071097E-2"/>
    <n v="1.8463645418326693E-2"/>
    <n v="2.3932608178643403E-2"/>
    <n v="2.41377151799687E-2"/>
    <n v="-5.3687936698903337E-2"/>
  </r>
  <r>
    <n v="36019"/>
    <s v="Clinton County"/>
    <x v="35"/>
    <s v="Intercensal Population Estimate"/>
    <n v="82233"/>
    <x v="9"/>
    <n v="1037.8499999999999"/>
    <x v="394"/>
    <n v="5.2565309340733227E-3"/>
    <n v="1.0283060592658115E-2"/>
    <n v="1.890790142119023E-2"/>
    <n v="2.381723107569721E-2"/>
    <n v="2.931494160794082E-2"/>
    <n v="-8.2133294739127286E-3"/>
  </r>
  <r>
    <n v="36019"/>
    <s v="Clinton County"/>
    <x v="36"/>
    <s v="Intercensal Population Estimate"/>
    <n v="82547"/>
    <x v="9"/>
    <n v="1037.8499999999999"/>
    <x v="395"/>
    <n v="3.8184183965074849E-3"/>
    <n v="9.0950209650012843E-3"/>
    <n v="1.4140744016905007E-2"/>
    <n v="2.2798518096323737E-2"/>
    <n v="2.7726593625498008E-2"/>
    <n v="2.6193436101442067E-2"/>
  </r>
  <r>
    <n v="36019"/>
    <s v="Clinton County"/>
    <x v="37"/>
    <s v="Intercensal Population Estimate"/>
    <n v="82556"/>
    <x v="9"/>
    <n v="1037.8499999999999"/>
    <x v="396"/>
    <n v="1.0902879571637976E-4"/>
    <n v="3.9278635097831768E-3"/>
    <n v="9.2050413799004919E-3"/>
    <n v="1.4251314560912083E-2"/>
    <n v="2.2910032587012279E-2"/>
    <n v="2.949208764075769E-2"/>
  </r>
  <r>
    <n v="36019"/>
    <s v="Clinton County"/>
    <x v="38"/>
    <s v="Intercensal Population Estimate"/>
    <n v="82401"/>
    <x v="9"/>
    <n v="1037.8499999999999"/>
    <x v="397"/>
    <n v="-1.8775134454188673E-3"/>
    <n v="-1.7686893527323827E-3"/>
    <n v="2.042975447812922E-3"/>
    <n v="7.3102453455252256E-3"/>
    <n v="1.2347044080790211E-2"/>
    <n v="3.0966143682906688E-2"/>
  </r>
  <r>
    <n v="36019"/>
    <s v="Clinton County"/>
    <x v="39"/>
    <s v="Intercensal Population Estimate"/>
    <n v="82280"/>
    <x v="9"/>
    <n v="1037.8499999999999"/>
    <x v="398"/>
    <n v="-1.4684287812041115E-3"/>
    <n v="-3.3431852318426282E-3"/>
    <n v="-3.2345209395859328E-3"/>
    <n v="5.7154670266194841E-4"/>
    <n v="5.8310819896580813E-3"/>
    <n v="3.0109546165884193E-2"/>
  </r>
  <r>
    <n v="36021"/>
    <s v="Columbia County"/>
    <x v="0"/>
    <s v="Intercensal Population Estimate"/>
    <n v="52050"/>
    <x v="10"/>
    <n v="634.70000000000005"/>
    <x v="399"/>
    <s v=""/>
    <s v=""/>
    <s v=""/>
    <s v=""/>
    <s v=""/>
    <s v=""/>
  </r>
  <r>
    <n v="36021"/>
    <s v="Columbia County"/>
    <x v="1"/>
    <s v="Intercensal Population Estimate"/>
    <n v="54189"/>
    <x v="10"/>
    <n v="634.70000000000005"/>
    <x v="400"/>
    <n v="4.1095100864553313E-2"/>
    <s v=""/>
    <s v=""/>
    <s v=""/>
    <s v=""/>
    <s v=""/>
  </r>
  <r>
    <n v="36021"/>
    <s v="Columbia County"/>
    <x v="2"/>
    <s v="Intercensal Population Estimate"/>
    <n v="56158"/>
    <x v="10"/>
    <n v="634.70000000000005"/>
    <x v="401"/>
    <n v="3.6335787705991988E-2"/>
    <n v="7.8924111431316044E-2"/>
    <s v=""/>
    <s v=""/>
    <s v=""/>
    <s v=""/>
  </r>
  <r>
    <n v="36021"/>
    <s v="Columbia County"/>
    <x v="3"/>
    <s v="Intercensal Population Estimate"/>
    <n v="56478"/>
    <x v="10"/>
    <n v="634.70000000000005"/>
    <x v="402"/>
    <n v="5.6982086256633074E-3"/>
    <n v="4.224104523058185E-2"/>
    <n v="8.507204610951008E-2"/>
    <s v=""/>
    <s v=""/>
    <s v=""/>
  </r>
  <r>
    <n v="36021"/>
    <s v="Columbia County"/>
    <x v="4"/>
    <s v="Intercensal Population Estimate"/>
    <n v="56574"/>
    <x v="10"/>
    <n v="634.70000000000005"/>
    <x v="403"/>
    <n v="1.6997769042813131E-3"/>
    <n v="7.4076712133622994E-3"/>
    <n v="4.4012622487958813E-2"/>
    <n v="8.6916426512968298E-2"/>
    <s v=""/>
    <s v=""/>
  </r>
  <r>
    <n v="36021"/>
    <s v="Columbia County"/>
    <x v="5"/>
    <s v="Intercensal Population Estimate"/>
    <n v="56906"/>
    <x v="10"/>
    <n v="634.70000000000005"/>
    <x v="404"/>
    <n v="5.8684201223176725E-3"/>
    <n v="7.578172031587521E-3"/>
    <n v="1.3319562662487981E-2"/>
    <n v="5.013932716972079E-2"/>
    <n v="9.3294908741594615E-2"/>
    <s v=""/>
  </r>
  <r>
    <n v="36021"/>
    <s v="Columbia County"/>
    <x v="6"/>
    <s v="Intercensal Population Estimate"/>
    <n v="57146"/>
    <x v="10"/>
    <n v="634.70000000000005"/>
    <x v="405"/>
    <n v="4.2174814606544125E-3"/>
    <n v="1.0110651536041291E-2"/>
    <n v="1.1827614292290803E-2"/>
    <n v="1.759321913173546E-2"/>
    <n v="5.4568270313163185E-2"/>
    <s v=""/>
  </r>
  <r>
    <n v="36021"/>
    <s v="Columbia County"/>
    <x v="7"/>
    <s v="Intercensal Population Estimate"/>
    <n v="58418"/>
    <x v="10"/>
    <n v="634.70000000000005"/>
    <x v="406"/>
    <n v="2.2258775767332796E-2"/>
    <n v="2.65701332021228E-2"/>
    <n v="3.259447802877647E-2"/>
    <n v="3.4349658274018202E-2"/>
    <n v="4.0243598418747105E-2"/>
    <s v=""/>
  </r>
  <r>
    <n v="36021"/>
    <s v="Columbia County"/>
    <x v="8"/>
    <s v="Intercensal Population Estimate"/>
    <n v="58799"/>
    <x v="10"/>
    <n v="634.70000000000005"/>
    <x v="407"/>
    <n v="6.5219624088465886E-3"/>
    <n v="2.8925909075000877E-2"/>
    <n v="3.3265385020911677E-2"/>
    <n v="3.9329020398062714E-2"/>
    <n v="4.1095647862884666E-2"/>
    <s v=""/>
  </r>
  <r>
    <n v="36021"/>
    <s v="Columbia County"/>
    <x v="9"/>
    <s v="Intercensal Population Estimate"/>
    <n v="59193"/>
    <x v="10"/>
    <n v="634.70000000000005"/>
    <x v="408"/>
    <n v="6.7007942311944077E-3"/>
    <n v="1.3266458968126263E-2"/>
    <n v="3.5820529870857105E-2"/>
    <n v="4.0189083752152674E-2"/>
    <n v="4.6293350302258986E-2"/>
    <s v=""/>
  </r>
  <r>
    <n v="36021"/>
    <s v="Columbia County"/>
    <x v="10"/>
    <s v="Intercensal Population Estimate"/>
    <n v="59620"/>
    <x v="10"/>
    <n v="634.70000000000005"/>
    <x v="409"/>
    <n v="7.2136908080347338E-3"/>
    <n v="1.3962822496981241E-2"/>
    <n v="2.0575849909274538E-2"/>
    <n v="4.3292618905960173E-2"/>
    <n v="4.7692686184233647E-2"/>
    <n v="0.14543707973102785"/>
  </r>
  <r>
    <n v="36021"/>
    <s v="Columbia County"/>
    <x v="11"/>
    <s v="Intercensal Population Estimate"/>
    <n v="59845"/>
    <x v="10"/>
    <n v="634.70000000000005"/>
    <x v="410"/>
    <n v="3.7739013753773903E-3"/>
    <n v="1.1014815941074113E-2"/>
    <n v="1.7789418187384141E-2"/>
    <n v="2.44274025129241E-2"/>
    <n v="4.7229902355370453E-2"/>
    <n v="0.1043754267471258"/>
  </r>
  <r>
    <n v="36021"/>
    <s v="Columbia County"/>
    <x v="12"/>
    <s v="Intercensal Population Estimate"/>
    <n v="60339"/>
    <x v="10"/>
    <n v="634.70000000000005"/>
    <x v="411"/>
    <n v="8.254657866154232E-3"/>
    <n v="1.2059711506205972E-2"/>
    <n v="1.9360397344280574E-2"/>
    <n v="2.6190921614313169E-2"/>
    <n v="3.2883700229381356E-2"/>
    <n v="7.4450657074682153E-2"/>
  </r>
  <r>
    <n v="36021"/>
    <s v="Columbia County"/>
    <x v="13"/>
    <s v="Intercensal Population Estimate"/>
    <n v="61239"/>
    <x v="10"/>
    <n v="634.70000000000005"/>
    <x v="412"/>
    <n v="1.4915726147267936E-2"/>
    <n v="2.3293508229593116E-2"/>
    <n v="2.7155317007715531E-2"/>
    <n v="3.4564897876438093E-2"/>
    <n v="4.1497304375924762E-2"/>
    <n v="8.4298310846701377E-2"/>
  </r>
  <r>
    <n v="36021"/>
    <s v="Columbia County"/>
    <x v="14"/>
    <s v="Intercensal Population Estimate"/>
    <n v="61197"/>
    <x v="10"/>
    <n v="634.70000000000005"/>
    <x v="413"/>
    <n v="-6.8583745652280406E-4"/>
    <n v="1.4219658927062099E-2"/>
    <n v="2.2591695212632636E-2"/>
    <n v="2.6450855417645084E-2"/>
    <n v="3.3855354518270743E-2"/>
    <n v="8.1715982606851201E-2"/>
  </r>
  <r>
    <n v="36021"/>
    <s v="Columbia County"/>
    <x v="15"/>
    <s v="Intercensal Population Estimate"/>
    <n v="61291"/>
    <x v="10"/>
    <n v="634.70000000000005"/>
    <x v="414"/>
    <n v="1.5360230076637744E-3"/>
    <n v="8.4913208902823363E-4"/>
    <n v="1.5777523657998973E-2"/>
    <n v="2.4162419583925138E-2"/>
    <n v="2.8027507547802751E-2"/>
    <n v="7.7056900854039989E-2"/>
  </r>
  <r>
    <n v="36021"/>
    <s v="Columbia County"/>
    <x v="16"/>
    <s v="Intercensal Population Estimate"/>
    <n v="61818"/>
    <x v="10"/>
    <n v="634.70000000000005"/>
    <x v="415"/>
    <n v="8.5983260185019013E-3"/>
    <n v="1.0147556252757489E-2"/>
    <n v="9.4547592220643704E-3"/>
    <n v="2.4511509968676976E-2"/>
    <n v="3.2968501963405464E-2"/>
    <n v="8.1755503447310404E-2"/>
  </r>
  <r>
    <n v="36021"/>
    <s v="Columbia County"/>
    <x v="17"/>
    <s v="Intercensal Population Estimate"/>
    <n v="62033"/>
    <x v="10"/>
    <n v="634.70000000000005"/>
    <x v="416"/>
    <n v="3.4779514057394286E-3"/>
    <n v="1.2106181984304383E-2"/>
    <n v="1.3660800366031015E-2"/>
    <n v="1.2965593820931105E-2"/>
    <n v="2.807471121496876E-2"/>
    <n v="6.18816118319696E-2"/>
  </r>
  <r>
    <n v="36021"/>
    <s v="Columbia County"/>
    <x v="18"/>
    <s v="Intercensal Population Estimate"/>
    <n v="62618"/>
    <x v="10"/>
    <n v="634.70000000000005"/>
    <x v="417"/>
    <n v="9.4304644302226227E-3"/>
    <n v="1.294121453298392E-2"/>
    <n v="2.1650813333115793E-2"/>
    <n v="2.3220092488193865E-2"/>
    <n v="2.2518329822498736E-2"/>
    <n v="6.4950084185105186E-2"/>
  </r>
  <r>
    <n v="36021"/>
    <s v="Columbia County"/>
    <x v="19"/>
    <s v="Intercensal Population Estimate"/>
    <n v="62863"/>
    <x v="10"/>
    <n v="634.70000000000005"/>
    <x v="418"/>
    <n v="3.9126129866811458E-3"/>
    <n v="1.3379975174503893E-2"/>
    <n v="1.6904461483710245E-2"/>
    <n v="2.5648137573216295E-2"/>
    <n v="2.7223556710296255E-2"/>
    <n v="6.2000574392242325E-2"/>
  </r>
  <r>
    <n v="36021"/>
    <s v="Columbia County"/>
    <x v="20"/>
    <s v="Intercensal Population Estimate"/>
    <n v="63048"/>
    <x v="10"/>
    <n v="634.70000000000005"/>
    <x v="419"/>
    <n v="2.942907592701589E-3"/>
    <n v="6.8670350378485416E-3"/>
    <n v="1.636225879773669E-2"/>
    <n v="1.9897117344462777E-2"/>
    <n v="2.8666525264720757E-2"/>
    <n v="5.7497484065749747E-2"/>
  </r>
  <r>
    <n v="36021"/>
    <s v="Columbia County"/>
    <x v="21"/>
    <s v="Intercensal Population Estimate"/>
    <n v="62967"/>
    <x v="10"/>
    <n v="634.70000000000005"/>
    <x v="420"/>
    <n v="-1.284735439665017E-3"/>
    <n v="1.6543912953565691E-3"/>
    <n v="5.5734772749049793E-3"/>
    <n v="1.5056502184321249E-2"/>
    <n v="1.8586819372998154E-2"/>
    <n v="5.2168100927395773E-2"/>
  </r>
  <r>
    <n v="36021"/>
    <s v="Columbia County"/>
    <x v="22"/>
    <s v="Intercensal Population Estimate"/>
    <n v="63228"/>
    <x v="10"/>
    <n v="634.70000000000005"/>
    <x v="421"/>
    <n v="4.1450283481823816E-3"/>
    <n v="2.8549676437000381E-3"/>
    <n v="5.8062771423571897E-3"/>
    <n v="9.7416078443897918E-3"/>
    <n v="1.926394016088211E-2"/>
    <n v="4.7879480932730076E-2"/>
  </r>
  <r>
    <n v="36021"/>
    <s v="Columbia County"/>
    <x v="23"/>
    <s v="Intercensal Population Estimate"/>
    <n v="63428"/>
    <x v="10"/>
    <n v="634.70000000000005"/>
    <x v="422"/>
    <n v="3.1631555639906371E-3"/>
    <n v="7.32129528165547E-3"/>
    <n v="6.0271539144778584E-3"/>
    <n v="8.9877988641967454E-3"/>
    <n v="1.2935577629435625E-2"/>
    <n v="3.5745195055438529E-2"/>
  </r>
  <r>
    <n v="36021"/>
    <s v="Columbia County"/>
    <x v="24"/>
    <s v="Intercensal Population Estimate"/>
    <n v="63549"/>
    <x v="10"/>
    <n v="634.70000000000005"/>
    <x v="423"/>
    <n v="1.9076748439175127E-3"/>
    <n v="5.0768646802049726E-3"/>
    <n v="9.2429367764066891E-3"/>
    <n v="7.9463266082984395E-3"/>
    <n v="1.0912619505909677E-2"/>
    <n v="3.8433256532182949E-2"/>
  </r>
  <r>
    <n v="36021"/>
    <s v="Columbia County"/>
    <x v="25"/>
    <s v="Intercensal Population Estimate"/>
    <n v="63790"/>
    <x v="10"/>
    <n v="634.70000000000005"/>
    <x v="424"/>
    <n v="3.7923492108451746E-3"/>
    <n v="5.7072586239515673E-3"/>
    <n v="8.8884671348136903E-3"/>
    <n v="1.3070338431241762E-2"/>
    <n v="1.1768811064585712E-2"/>
    <n v="4.0772707249025139E-2"/>
  </r>
  <r>
    <n v="36021"/>
    <s v="Columbia County"/>
    <x v="26"/>
    <s v="Intercensal Population Estimate"/>
    <n v="63625"/>
    <x v="10"/>
    <n v="634.70000000000005"/>
    <x v="425"/>
    <n v="-2.5866123216805141E-3"/>
    <n v="1.195927551967773E-3"/>
    <n v="3.1058838367913223E-3"/>
    <n v="6.2788637945214148E-3"/>
    <n v="1.0449918211126463E-2"/>
    <n v="2.9230968326377432E-2"/>
  </r>
  <r>
    <n v="36021"/>
    <s v="Columbia County"/>
    <x v="27"/>
    <s v="Intercensal Population Estimate"/>
    <n v="63505"/>
    <x v="10"/>
    <n v="634.70000000000005"/>
    <x v="426"/>
    <n v="-1.8860510805500982E-3"/>
    <n v="-4.4677849192663426E-3"/>
    <n v="-6.9237910903397382E-4"/>
    <n v="1.2139749006747809E-3"/>
    <n v="4.3809704561270325E-3"/>
    <n v="2.3729305369722568E-2"/>
  </r>
  <r>
    <n v="36021"/>
    <s v="Columbia County"/>
    <x v="28"/>
    <s v="Intercensal Population Estimate"/>
    <n v="63356"/>
    <x v="10"/>
    <n v="634.70000000000005"/>
    <x v="427"/>
    <n v="-2.3462719470907804E-3"/>
    <n v="-4.2278978388998033E-3"/>
    <n v="-6.8035742279354133E-3"/>
    <n v="-3.037026546444476E-3"/>
    <n v="-1.1351453616699249E-3"/>
    <n v="1.1785748506819125E-2"/>
  </r>
  <r>
    <n v="36021"/>
    <s v="Columbia County"/>
    <x v="29"/>
    <s v="Intercensal Population Estimate"/>
    <n v="63217"/>
    <x v="10"/>
    <n v="634.70000000000005"/>
    <x v="428"/>
    <n v="-2.1939516383610077E-3"/>
    <n v="-4.5350759782694277E-3"/>
    <n v="-6.4125736738703341E-3"/>
    <n v="-8.9825991534723312E-3"/>
    <n v="-5.2243150954381654E-3"/>
    <n v="5.6312934476560137E-3"/>
  </r>
  <r>
    <n v="36021"/>
    <s v="Columbia County"/>
    <x v="30"/>
    <s v="Intercensal Population Estimate"/>
    <n v="63046"/>
    <x v="10"/>
    <n v="634.70000000000005"/>
    <x v="429"/>
    <n v="-2.7049686002182955E-3"/>
    <n v="-4.892985668287139E-3"/>
    <n v="-7.2277773403668999E-3"/>
    <n v="-9.100196463654224E-3"/>
    <n v="-1.1663270105032137E-2"/>
    <n v="-3.1721862707778198E-5"/>
  </r>
  <r>
    <n v="36021"/>
    <s v="Columbia County"/>
    <x v="31"/>
    <s v="Intercensal Population Estimate"/>
    <n v="62953"/>
    <x v="10"/>
    <n v="634.70000000000005"/>
    <x v="430"/>
    <n v="-1.4751134092567332E-3"/>
    <n v="-4.1760918740212285E-3"/>
    <n v="-6.3608813687732815E-3"/>
    <n v="-8.6922289583497361E-3"/>
    <n v="-1.0561886051080551E-2"/>
    <n v="-2.2233868534311623E-4"/>
  </r>
  <r>
    <n v="36021"/>
    <s v="Columbia County"/>
    <x v="32"/>
    <s v="Intercensal Population Estimate"/>
    <n v="63182"/>
    <x v="10"/>
    <n v="634.70000000000005"/>
    <x v="431"/>
    <n v="3.6376344256826522E-3"/>
    <n v="2.1571550931066205E-3"/>
    <n v="-5.5364854390432957E-4"/>
    <n v="-2.746385504135362E-3"/>
    <n v="-5.0862136839618923E-3"/>
    <n v="-7.2752577971784652E-4"/>
  </r>
  <r>
    <n v="36021"/>
    <s v="Columbia County"/>
    <x v="33"/>
    <s v="Intercensal Population Estimate"/>
    <n v="63304"/>
    <x v="10"/>
    <n v="634.70000000000005"/>
    <x v="432"/>
    <n v="1.9309296951663449E-3"/>
    <n v="5.5755881371817072E-3"/>
    <n v="4.0922501030993246E-3"/>
    <n v="1.3762120948479048E-3"/>
    <n v="-8.2075888629332659E-4"/>
    <n v="-1.9549725673204264E-3"/>
  </r>
  <r>
    <n v="36021"/>
    <s v="Columbia County"/>
    <x v="34"/>
    <s v="Intercensal Population Estimate"/>
    <n v="63646"/>
    <x v="10"/>
    <n v="634.70000000000005"/>
    <x v="433"/>
    <n v="5.402502211550613E-3"/>
    <n v="7.3438637586654429E-3"/>
    <n v="1.100821247597414E-2"/>
    <n v="9.5168607048821494E-3"/>
    <n v="6.7861492952844965E-3"/>
    <n v="1.5263812176430785E-3"/>
  </r>
  <r>
    <n v="36021"/>
    <s v="Columbia County"/>
    <x v="35"/>
    <s v="Intercensal Population Estimate"/>
    <n v="63717"/>
    <x v="10"/>
    <n v="634.70000000000005"/>
    <x v="434"/>
    <n v="1.1155453602740156E-3"/>
    <n v="6.524074308100594E-3"/>
    <n v="8.4676015320819219E-3"/>
    <n v="1.2136037996600639E-2"/>
    <n v="1.064302255495987E-2"/>
    <n v="-1.1443799968647124E-3"/>
  </r>
  <r>
    <n v="36021"/>
    <s v="Columbia County"/>
    <x v="36"/>
    <s v="Intercensal Population Estimate"/>
    <n v="63427"/>
    <x v="10"/>
    <n v="634.70000000000005"/>
    <x v="435"/>
    <n v="-4.5513756140433482E-3"/>
    <n v="-3.4409075197184428E-3"/>
    <n v="1.9430051813471502E-3"/>
    <n v="3.8776866829160206E-3"/>
    <n v="7.5294267151684588E-3"/>
    <n v="-3.1119842829076621E-3"/>
  </r>
  <r>
    <n v="36021"/>
    <s v="Columbia County"/>
    <x v="37"/>
    <s v="Intercensal Population Estimate"/>
    <n v="63430"/>
    <x v="10"/>
    <n v="634.70000000000005"/>
    <x v="436"/>
    <n v="4.7298469106216593E-5"/>
    <n v="-4.5042924180360025E-3"/>
    <n v="-3.3937718002702449E-3"/>
    <n v="1.99039555162391E-3"/>
    <n v="3.9251685606660125E-3"/>
    <n v="-1.1810093693409968E-3"/>
  </r>
  <r>
    <n v="36021"/>
    <s v="Columbia County"/>
    <x v="38"/>
    <s v="Intercensal Population Estimate"/>
    <n v="63253"/>
    <x v="10"/>
    <n v="634.70000000000005"/>
    <x v="437"/>
    <n v="-2.790477691943875E-3"/>
    <n v="-2.7433112081605626E-3"/>
    <n v="-7.2822009824693567E-3"/>
    <n v="-6.174779247713918E-3"/>
    <n v="-8.0563629470491594E-4"/>
    <n v="-1.625733947850243E-3"/>
  </r>
  <r>
    <n v="36021"/>
    <s v="Columbia County"/>
    <x v="39"/>
    <s v="Intercensal Population Estimate"/>
    <n v="63023"/>
    <x v="10"/>
    <n v="634.70000000000005"/>
    <x v="438"/>
    <n v="-3.6361911687983178E-3"/>
    <n v="-6.4165221504020181E-3"/>
    <n v="-6.3695271729705015E-3"/>
    <n v="-1.0891912676365805E-2"/>
    <n v="-9.7885177387424197E-3"/>
    <n v="-3.0687947862125696E-3"/>
  </r>
  <r>
    <n v="36023"/>
    <s v="Cortland County"/>
    <x v="0"/>
    <s v="Intercensal Population Estimate"/>
    <n v="45877"/>
    <x v="11"/>
    <n v="498.76"/>
    <x v="439"/>
    <s v=""/>
    <s v=""/>
    <s v=""/>
    <s v=""/>
    <s v=""/>
    <s v=""/>
  </r>
  <r>
    <n v="36023"/>
    <s v="Cortland County"/>
    <x v="1"/>
    <s v="Intercensal Population Estimate"/>
    <n v="45794"/>
    <x v="11"/>
    <n v="498.76"/>
    <x v="440"/>
    <n v="-1.80918543060793E-3"/>
    <s v=""/>
    <s v=""/>
    <s v=""/>
    <s v=""/>
    <s v=""/>
  </r>
  <r>
    <n v="36023"/>
    <s v="Cortland County"/>
    <x v="2"/>
    <s v="Intercensal Population Estimate"/>
    <n v="46513"/>
    <x v="11"/>
    <n v="498.76"/>
    <x v="441"/>
    <n v="1.570074682272787E-2"/>
    <n v="1.3863155829718596E-2"/>
    <s v=""/>
    <s v=""/>
    <s v=""/>
    <s v=""/>
  </r>
  <r>
    <n v="36023"/>
    <s v="Cortland County"/>
    <x v="3"/>
    <s v="Intercensal Population Estimate"/>
    <n v="46853"/>
    <x v="11"/>
    <n v="498.76"/>
    <x v="442"/>
    <n v="7.3097843613613399E-3"/>
    <n v="2.3125300257675677E-2"/>
    <n v="2.1274276870763126E-2"/>
    <s v=""/>
    <s v=""/>
    <s v=""/>
  </r>
  <r>
    <n v="36023"/>
    <s v="Cortland County"/>
    <x v="4"/>
    <s v="Intercensal Population Estimate"/>
    <n v="47674"/>
    <x v="11"/>
    <n v="498.76"/>
    <x v="443"/>
    <n v="1.7522890743388898E-2"/>
    <n v="2.4960763657472105E-2"/>
    <n v="4.1053413110887886E-2"/>
    <n v="3.9169954443403016E-2"/>
    <s v=""/>
    <s v=""/>
  </r>
  <r>
    <n v="36023"/>
    <s v="Cortland County"/>
    <x v="5"/>
    <s v="Intercensal Population Estimate"/>
    <n v="48189"/>
    <x v="11"/>
    <n v="498.76"/>
    <x v="444"/>
    <n v="1.0802533875907202E-2"/>
    <n v="2.8514716240155381E-2"/>
    <n v="3.6032937028357664E-2"/>
    <n v="5.2299427872647068E-2"/>
    <n v="5.0395623079102815E-2"/>
    <s v=""/>
  </r>
  <r>
    <n v="36023"/>
    <s v="Cortland County"/>
    <x v="6"/>
    <s v="Intercensal Population Estimate"/>
    <n v="48297"/>
    <x v="11"/>
    <n v="498.76"/>
    <x v="445"/>
    <n v="2.2411753719728568E-3"/>
    <n v="1.3067919620757646E-2"/>
    <n v="3.0819798091904466E-2"/>
    <n v="3.8354868531378324E-2"/>
    <n v="5.4657815434336378E-2"/>
    <s v=""/>
  </r>
  <r>
    <n v="36023"/>
    <s v="Cortland County"/>
    <x v="7"/>
    <s v="Intercensal Population Estimate"/>
    <n v="47834"/>
    <x v="11"/>
    <n v="498.76"/>
    <x v="446"/>
    <n v="-9.5865167608754163E-3"/>
    <n v="-7.3668264541700392E-3"/>
    <n v="3.3561270294080632E-3"/>
    <n v="2.0937826820054212E-2"/>
    <n v="2.8400662180465677E-2"/>
    <s v=""/>
  </r>
  <r>
    <n v="36023"/>
    <s v="Cortland County"/>
    <x v="8"/>
    <s v="Intercensal Population Estimate"/>
    <n v="48171"/>
    <x v="11"/>
    <n v="498.76"/>
    <x v="447"/>
    <n v="7.0451979763348242E-3"/>
    <n v="-2.6088576930244113E-3"/>
    <n v="-3.7352922866214282E-4"/>
    <n v="1.0424969585098797E-2"/>
    <n v="2.8130535931530531E-2"/>
    <s v=""/>
  </r>
  <r>
    <n v="36023"/>
    <s v="Cortland County"/>
    <x v="9"/>
    <s v="Intercensal Population Estimate"/>
    <n v="47881"/>
    <x v="11"/>
    <n v="498.76"/>
    <x v="448"/>
    <n v="-6.0202196342197586E-3"/>
    <n v="9.8256470293096951E-4"/>
    <n v="-8.6133714309377402E-3"/>
    <n v="-6.3915001348855546E-3"/>
    <n v="4.3419893442966815E-3"/>
    <s v=""/>
  </r>
  <r>
    <n v="36023"/>
    <s v="Cortland County"/>
    <x v="10"/>
    <s v="Intercensal Population Estimate"/>
    <n v="48883"/>
    <x v="11"/>
    <n v="498.76"/>
    <x v="449"/>
    <n v="2.092688122637372E-2"/>
    <n v="1.4780677170911959E-2"/>
    <n v="2.1930007944140153E-2"/>
    <n v="1.2133258794542105E-2"/>
    <n v="1.4401626927307062E-2"/>
    <n v="6.5523028968764302E-2"/>
  </r>
  <r>
    <n v="36023"/>
    <s v="Cortland County"/>
    <x v="11"/>
    <s v="Intercensal Population Estimate"/>
    <n v="48858"/>
    <x v="11"/>
    <n v="498.76"/>
    <x v="450"/>
    <n v="-5.114252398584375E-4"/>
    <n v="2.0404753451264593E-2"/>
    <n v="1.4261692719686117E-2"/>
    <n v="2.1407367144708783E-2"/>
    <n v="1.1615628299894404E-2"/>
    <n v="6.6908328602000258E-2"/>
  </r>
  <r>
    <n v="36023"/>
    <s v="Cortland County"/>
    <x v="12"/>
    <s v="Intercensal Population Estimate"/>
    <n v="48442"/>
    <x v="11"/>
    <n v="498.76"/>
    <x v="451"/>
    <n v="-8.5144705063653851E-3"/>
    <n v="-9.0215412311028375E-3"/>
    <n v="1.1716547273448759E-2"/>
    <n v="5.6257914512881195E-3"/>
    <n v="1.2710624242170841E-2"/>
    <n v="4.1472276567841249E-2"/>
  </r>
  <r>
    <n v="36023"/>
    <s v="Cortland County"/>
    <x v="13"/>
    <s v="Intercensal Population Estimate"/>
    <n v="48124"/>
    <x v="11"/>
    <n v="498.76"/>
    <x v="452"/>
    <n v="-6.5645514223194746E-3"/>
    <n v="-1.5023128249212002E-2"/>
    <n v="-1.5526870282102163E-2"/>
    <n v="5.0750819740606919E-3"/>
    <n v="-9.7569076830458161E-4"/>
    <n v="2.7127398459010094E-2"/>
  </r>
  <r>
    <n v="36023"/>
    <s v="Cortland County"/>
    <x v="14"/>
    <s v="Intercensal Population Estimate"/>
    <n v="47633"/>
    <x v="11"/>
    <n v="498.76"/>
    <x v="453"/>
    <n v="-1.0202809409026681E-2"/>
    <n v="-1.6700383964328474E-2"/>
    <n v="-2.5072659543984608E-2"/>
    <n v="-2.5571261992921875E-2"/>
    <n v="-5.1795075290825172E-3"/>
    <n v="-8.6000755128581613E-4"/>
  </r>
  <r>
    <n v="36023"/>
    <s v="Cortland County"/>
    <x v="15"/>
    <s v="Intercensal Population Estimate"/>
    <n v="47659"/>
    <x v="11"/>
    <n v="498.76"/>
    <x v="454"/>
    <n v="5.4584006885982411E-4"/>
    <n v="-9.6625384423572446E-3"/>
    <n v="-1.6163659634201726E-2"/>
    <n v="-2.4540505137336771E-2"/>
    <n v="-2.5039379743469099E-2"/>
    <n v="-1.0998360621718649E-2"/>
  </r>
  <r>
    <n v="36023"/>
    <s v="Cortland County"/>
    <x v="16"/>
    <s v="Intercensal Population Estimate"/>
    <n v="47942"/>
    <x v="11"/>
    <n v="498.76"/>
    <x v="455"/>
    <n v="5.9380180028955707E-3"/>
    <n v="6.4870992799109864E-3"/>
    <n v="-3.7818967666860609E-3"/>
    <n v="-1.0321621733206721E-2"/>
    <n v="-1.8748209095746857E-2"/>
    <n v="-7.3503530239973497E-3"/>
  </r>
  <r>
    <n v="36023"/>
    <s v="Cortland County"/>
    <x v="17"/>
    <s v="Intercensal Population Estimate"/>
    <n v="48259"/>
    <x v="11"/>
    <n v="498.76"/>
    <x v="456"/>
    <n v="6.6121563555963459E-3"/>
    <n v="1.2589437461969407E-2"/>
    <n v="1.3142149350240379E-2"/>
    <n v="2.805253096168232E-3"/>
    <n v="-3.77771355435366E-3"/>
    <n v="8.884893590333235E-3"/>
  </r>
  <r>
    <n v="36023"/>
    <s v="Cortland County"/>
    <x v="18"/>
    <s v="Intercensal Population Estimate"/>
    <n v="48111"/>
    <x v="11"/>
    <n v="498.76"/>
    <x v="457"/>
    <n v="-3.0667854700677593E-3"/>
    <n v="3.525092820491427E-3"/>
    <n v="9.4840428880169532E-3"/>
    <n v="1.0035059727499842E-2"/>
    <n v="-2.7013548333471862E-4"/>
    <n v="-1.2455626829420191E-3"/>
  </r>
  <r>
    <n v="36023"/>
    <s v="Cortland County"/>
    <x v="19"/>
    <s v="Intercensal Population Estimate"/>
    <n v="48488"/>
    <x v="11"/>
    <n v="498.76"/>
    <x v="458"/>
    <n v="7.836045810729355E-3"/>
    <n v="4.7452288692264658E-3"/>
    <n v="1.1388761420049225E-2"/>
    <n v="1.7394406093287733E-2"/>
    <n v="1.7949740725967292E-2"/>
    <n v="1.2677262379649548E-2"/>
  </r>
  <r>
    <n v="36023"/>
    <s v="Cortland County"/>
    <x v="20"/>
    <s v="Intercensal Population Estimate"/>
    <n v="49127"/>
    <x v="11"/>
    <n v="498.76"/>
    <x v="459"/>
    <n v="1.317851839630424E-2"/>
    <n v="2.1117831680904576E-2"/>
    <n v="1.7986282351478481E-2"/>
    <n v="2.4717366818238704E-2"/>
    <n v="3.080215699028515E-2"/>
    <n v="4.9915103410183501E-3"/>
  </r>
  <r>
    <n v="36023"/>
    <s v="Cortland County"/>
    <x v="21"/>
    <s v="Intercensal Population Estimate"/>
    <n v="49280"/>
    <x v="11"/>
    <n v="498.76"/>
    <x v="460"/>
    <n v="3.1143770228184093E-3"/>
    <n v="1.6333938294010888E-2"/>
    <n v="2.4297977593481741E-2"/>
    <n v="2.115667543877826E-2"/>
    <n v="2.7908723040340411E-2"/>
    <n v="8.6372753694379627E-3"/>
  </r>
  <r>
    <n v="36023"/>
    <s v="Cortland County"/>
    <x v="22"/>
    <s v="Intercensal Population Estimate"/>
    <n v="49500"/>
    <x v="11"/>
    <n v="498.76"/>
    <x v="461"/>
    <n v="4.464285714285714E-3"/>
    <n v="7.5925662059559912E-3"/>
    <n v="2.0871143375680582E-2"/>
    <n v="2.8870736422024069E-2"/>
    <n v="2.5715410596987089E-2"/>
    <n v="2.1840551587465423E-2"/>
  </r>
  <r>
    <n v="36023"/>
    <s v="Cortland County"/>
    <x v="23"/>
    <s v="Intercensal Population Estimate"/>
    <n v="49584"/>
    <x v="11"/>
    <n v="498.76"/>
    <x v="462"/>
    <n v="1.696969696969697E-3"/>
    <n v="6.1688311688311692E-3"/>
    <n v="9.3024202576994317E-3"/>
    <n v="2.2603530770499917E-2"/>
    <n v="3.0616698883831141E-2"/>
    <n v="3.0338292743745325E-2"/>
  </r>
  <r>
    <n v="36023"/>
    <s v="Cortland County"/>
    <x v="24"/>
    <s v="Intercensal Population Estimate"/>
    <n v="49502"/>
    <x v="11"/>
    <n v="498.76"/>
    <x v="463"/>
    <n v="-1.653759277186189E-3"/>
    <n v="4.0404040404040405E-5"/>
    <n v="4.5048701298701296E-3"/>
    <n v="7.6332770167117881E-3"/>
    <n v="2.0912390694604852E-2"/>
    <n v="3.9237503411500431E-2"/>
  </r>
  <r>
    <n v="36023"/>
    <s v="Cortland County"/>
    <x v="25"/>
    <s v="Intercensal Population Estimate"/>
    <n v="49123"/>
    <x v="11"/>
    <n v="498.76"/>
    <x v="464"/>
    <n v="-7.6562563128762477E-3"/>
    <n v="-9.2973539851565028E-3"/>
    <n v="-7.6161616161616163E-3"/>
    <n v="-3.1858766233766236E-3"/>
    <n v="-8.14216215115924E-5"/>
    <n v="3.0718227407205353E-2"/>
  </r>
  <r>
    <n v="36023"/>
    <s v="Cortland County"/>
    <x v="26"/>
    <s v="Intercensal Population Estimate"/>
    <n v="48726"/>
    <x v="11"/>
    <n v="498.76"/>
    <x v="465"/>
    <n v="-8.0817539645379969E-3"/>
    <n v="-1.5676134297604137E-2"/>
    <n v="-1.7303969022265248E-2"/>
    <n v="-1.5636363636363636E-2"/>
    <n v="-1.1241883116883117E-2"/>
    <n v="1.6353093321096326E-2"/>
  </r>
  <r>
    <n v="36023"/>
    <s v="Cortland County"/>
    <x v="27"/>
    <s v="Intercensal Population Estimate"/>
    <n v="48619"/>
    <x v="11"/>
    <n v="498.76"/>
    <x v="466"/>
    <n v="-2.1959528793662523E-3"/>
    <n v="-1.0259959693015491E-2"/>
    <n v="-1.7837663124722233E-2"/>
    <n v="-1.9461923201032592E-2"/>
    <n v="-1.7797979797979799E-2"/>
    <n v="7.4597484407053606E-3"/>
  </r>
  <r>
    <n v="36023"/>
    <s v="Cortland County"/>
    <x v="28"/>
    <s v="Intercensal Population Estimate"/>
    <n v="48755"/>
    <x v="11"/>
    <n v="498.76"/>
    <x v="467"/>
    <n v="2.7972603303235361E-3"/>
    <n v="5.95164799080573E-4"/>
    <n v="-7.4913991409319459E-3"/>
    <n v="-1.5090299381843158E-2"/>
    <n v="-1.6719102936431106E-2"/>
    <n v="1.3385712207187546E-2"/>
  </r>
  <r>
    <n v="36023"/>
    <s v="Cortland County"/>
    <x v="29"/>
    <s v="Intercensal Population Estimate"/>
    <n v="48734"/>
    <x v="11"/>
    <n v="498.76"/>
    <x v="468"/>
    <n v="-4.3072505384063173E-4"/>
    <n v="2.3653304263765193E-3"/>
    <n v="1.6418339284981324E-4"/>
    <n v="-7.9188974614742592E-3"/>
    <n v="-1.5514524665670075E-2"/>
    <n v="5.0734202276852E-3"/>
  </r>
  <r>
    <n v="36023"/>
    <s v="Cortland County"/>
    <x v="30"/>
    <s v="Intercensal Population Estimate"/>
    <n v="48693"/>
    <x v="11"/>
    <n v="498.76"/>
    <x v="469"/>
    <n v="-8.4130176057783067E-4"/>
    <n v="-1.2716644446723413E-3"/>
    <n v="1.52203870914663E-3"/>
    <n v="-6.7725649550547963E-4"/>
    <n v="-8.7535370396759158E-3"/>
    <n v="-8.8342459340077766E-3"/>
  </r>
  <r>
    <n v="36023"/>
    <s v="Cortland County"/>
    <x v="31"/>
    <s v="Intercensal Population Estimate"/>
    <n v="48903"/>
    <x v="11"/>
    <n v="498.76"/>
    <x v="470"/>
    <n v="4.3127348900252604E-3"/>
    <n v="3.4678048179915461E-3"/>
    <n v="3.0355860937339761E-3"/>
    <n v="5.8413377486167956E-3"/>
    <n v="3.6325575668021181E-3"/>
    <n v="-7.6501623376623376E-3"/>
  </r>
  <r>
    <n v="36023"/>
    <s v="Cortland County"/>
    <x v="32"/>
    <s v="Intercensal Population Estimate"/>
    <n v="48891"/>
    <x v="11"/>
    <n v="498.76"/>
    <x v="471"/>
    <n v="-2.4538371879025828E-4"/>
    <n v="4.0662928963095309E-3"/>
    <n v="3.2215701563590099E-3"/>
    <n v="2.7894574915393292E-3"/>
    <n v="5.5945206606470722E-3"/>
    <n v="-1.2303030303030303E-2"/>
  </r>
  <r>
    <n v="36023"/>
    <s v="Cortland County"/>
    <x v="33"/>
    <s v="Intercensal Population Estimate"/>
    <n v="49475"/>
    <x v="11"/>
    <n v="498.76"/>
    <x v="472"/>
    <n v="1.1944938741281627E-2"/>
    <n v="1.1696623929002311E-2"/>
    <n v="1.6059803257141684E-2"/>
    <n v="1.5204990355809087E-2"/>
    <n v="1.4767716131678802E-2"/>
    <n v="-2.1982897708938366E-3"/>
  </r>
  <r>
    <n v="36023"/>
    <s v="Cortland County"/>
    <x v="34"/>
    <s v="Intercensal Population Estimate"/>
    <n v="49628"/>
    <x v="11"/>
    <n v="498.76"/>
    <x v="473"/>
    <n v="3.0924709449216777E-3"/>
    <n v="1.5074349062199587E-2"/>
    <n v="1.4825266343578104E-2"/>
    <n v="1.9201938677017229E-2"/>
    <n v="1.8344482291623918E-2"/>
    <n v="2.5453517029614967E-3"/>
  </r>
  <r>
    <n v="36023"/>
    <s v="Cortland County"/>
    <x v="35"/>
    <s v="Intercensal Population Estimate"/>
    <n v="49330"/>
    <x v="11"/>
    <n v="498.76"/>
    <x v="474"/>
    <n v="-6.0046747803659227E-3"/>
    <n v="-2.9307731177362303E-3"/>
    <n v="8.9791577181894417E-3"/>
    <n v="8.7315706602866892E-3"/>
    <n v="1.3081962499743289E-2"/>
    <n v="4.2139120167742202E-3"/>
  </r>
  <r>
    <n v="36023"/>
    <s v="Cortland County"/>
    <x v="36"/>
    <s v="Intercensal Population Estimate"/>
    <n v="49449"/>
    <x v="11"/>
    <n v="498.76"/>
    <x v="475"/>
    <n v="2.4123251571052098E-3"/>
    <n v="-3.6068348512936247E-3"/>
    <n v="-5.2551793835270335E-4"/>
    <n v="1.1413143523347855E-2"/>
    <n v="1.1164959204956752E-2"/>
    <n v="1.4838074128801872E-2"/>
  </r>
  <r>
    <n v="36023"/>
    <s v="Cortland County"/>
    <x v="37"/>
    <s v="Intercensal Population Estimate"/>
    <n v="49624"/>
    <x v="11"/>
    <n v="498.76"/>
    <x v="476"/>
    <n v="3.5389997775485856E-3"/>
    <n v="5.9598621528481653E-3"/>
    <n v="-8.0599661481421781E-5"/>
    <n v="3.011622031328954E-3"/>
    <n v="1.4992534413286698E-2"/>
    <n v="2.0670931117464365E-2"/>
  </r>
  <r>
    <n v="36023"/>
    <s v="Cortland County"/>
    <x v="38"/>
    <s v="Intercensal Population Estimate"/>
    <n v="49537"/>
    <x v="11"/>
    <n v="498.76"/>
    <x v="477"/>
    <n v="-1.7531839432532645E-3"/>
    <n v="1.7796113167101459E-3"/>
    <n v="4.1962294749645244E-3"/>
    <n v="-1.8336422987023455E-3"/>
    <n v="1.2531581606872158E-3"/>
    <n v="1.6039380576351143E-2"/>
  </r>
  <r>
    <n v="36023"/>
    <s v="Cortland County"/>
    <x v="39"/>
    <s v="Intercensal Population Estimate"/>
    <n v="49358"/>
    <x v="11"/>
    <n v="498.76"/>
    <x v="478"/>
    <n v="-3.6134606455780526E-3"/>
    <n v="-5.3603095276479121E-3"/>
    <n v="-1.8402798843252645E-3"/>
    <n v="5.6760591931887287E-4"/>
    <n v="-5.4404771499959696E-3"/>
    <n v="1.2804202404891862E-2"/>
  </r>
  <r>
    <n v="36025"/>
    <s v="Delaware County"/>
    <x v="0"/>
    <s v="Intercensal Population Estimate"/>
    <n v="45009"/>
    <x v="12"/>
    <n v="1442.44"/>
    <x v="479"/>
    <s v=""/>
    <s v=""/>
    <s v=""/>
    <s v=""/>
    <s v=""/>
    <s v=""/>
  </r>
  <r>
    <n v="36025"/>
    <s v="Delaware County"/>
    <x v="1"/>
    <s v="Intercensal Population Estimate"/>
    <n v="46168"/>
    <x v="12"/>
    <n v="1442.44"/>
    <x v="480"/>
    <n v="2.5750405474460662E-2"/>
    <s v=""/>
    <s v=""/>
    <s v=""/>
    <s v=""/>
    <s v=""/>
  </r>
  <r>
    <n v="36025"/>
    <s v="Delaware County"/>
    <x v="2"/>
    <s v="Intercensal Population Estimate"/>
    <n v="46922"/>
    <x v="12"/>
    <n v="1442.44"/>
    <x v="481"/>
    <n v="1.6331658291457288E-2"/>
    <n v="4.2502610588993316E-2"/>
    <s v=""/>
    <s v=""/>
    <s v=""/>
    <s v=""/>
  </r>
  <r>
    <n v="36025"/>
    <s v="Delaware County"/>
    <x v="3"/>
    <s v="Intercensal Population Estimate"/>
    <n v="46694"/>
    <x v="12"/>
    <n v="1442.44"/>
    <x v="482"/>
    <n v="-4.8591279144111505E-3"/>
    <n v="1.1393172760353492E-2"/>
    <n v="3.7436957053033841E-2"/>
    <s v=""/>
    <s v=""/>
    <s v=""/>
  </r>
  <r>
    <n v="36025"/>
    <s v="Delaware County"/>
    <x v="4"/>
    <s v="Intercensal Population Estimate"/>
    <n v="46772"/>
    <x v="12"/>
    <n v="1442.44"/>
    <x v="483"/>
    <n v="1.6704501649034138E-3"/>
    <n v="-3.1967946805336518E-3"/>
    <n v="1.3082654652573212E-2"/>
    <n v="3.9169943789019973E-2"/>
    <s v=""/>
    <s v=""/>
  </r>
  <r>
    <n v="36025"/>
    <s v="Delaware County"/>
    <x v="5"/>
    <s v="Intercensal Population Estimate"/>
    <n v="47192"/>
    <x v="12"/>
    <n v="1442.44"/>
    <x v="484"/>
    <n v="8.9797314632686226E-3"/>
    <n v="1.0665181822075641E-2"/>
    <n v="5.7542304249605727E-3"/>
    <n v="2.2179864841448623E-2"/>
    <n v="4.8501410828945324E-2"/>
    <s v=""/>
  </r>
  <r>
    <n v="36025"/>
    <s v="Delaware County"/>
    <x v="6"/>
    <s v="Intercensal Population Estimate"/>
    <n v="47607"/>
    <x v="12"/>
    <n v="1442.44"/>
    <x v="485"/>
    <n v="8.7938633666723165E-3"/>
    <n v="1.7852561361498331E-2"/>
    <n v="1.955283334047201E-2"/>
    <n v="1.4598695707770342E-2"/>
    <n v="3.1168774909027898E-2"/>
    <s v=""/>
  </r>
  <r>
    <n v="36025"/>
    <s v="Delaware County"/>
    <x v="7"/>
    <s v="Intercensal Population Estimate"/>
    <n v="47763"/>
    <x v="12"/>
    <n v="1442.44"/>
    <x v="486"/>
    <n v="3.27682903774655E-3"/>
    <n v="1.2099508391252754E-2"/>
    <n v="2.1187890190712391E-2"/>
    <n v="2.2893733670278835E-2"/>
    <n v="1.7923362175525339E-2"/>
    <s v=""/>
  </r>
  <r>
    <n v="36025"/>
    <s v="Delaware County"/>
    <x v="8"/>
    <s v="Intercensal Population Estimate"/>
    <n v="47453"/>
    <x v="12"/>
    <n v="1442.44"/>
    <x v="487"/>
    <n v="-6.4903795825220359E-3"/>
    <n v="-3.2348184090574914E-3"/>
    <n v="5.530598406509578E-3"/>
    <n v="1.4559993158299837E-2"/>
    <n v="1.6254765066175524E-2"/>
    <s v=""/>
  </r>
  <r>
    <n v="36025"/>
    <s v="Delaware County"/>
    <x v="9"/>
    <s v="Intercensal Population Estimate"/>
    <n v="47376"/>
    <x v="12"/>
    <n v="1442.44"/>
    <x v="488"/>
    <n v="-1.6226582091753946E-3"/>
    <n v="-8.1025061239871875E-3"/>
    <n v="-4.8522276135862371E-3"/>
    <n v="3.8989659264282083E-3"/>
    <n v="1.2913709056700589E-2"/>
    <s v=""/>
  </r>
  <r>
    <n v="36025"/>
    <s v="Delaware County"/>
    <x v="10"/>
    <s v="Intercensal Population Estimate"/>
    <n v="46849"/>
    <x v="12"/>
    <n v="1442.44"/>
    <x v="489"/>
    <n v="-1.1123775751435326E-2"/>
    <n v="-1.2728383874570627E-2"/>
    <n v="-1.9136151414274646E-2"/>
    <n v="-1.5922028273153109E-2"/>
    <n v="-7.2681810476351921E-3"/>
    <n v="4.0880712746339622E-2"/>
  </r>
  <r>
    <n v="36025"/>
    <s v="Delaware County"/>
    <x v="11"/>
    <s v="Intercensal Population Estimate"/>
    <n v="46708"/>
    <x v="12"/>
    <n v="1442.44"/>
    <x v="490"/>
    <n v="-3.0096693632734959E-3"/>
    <n v="-1.4099966227625802E-2"/>
    <n v="-1.5699745010852844E-2"/>
    <n v="-2.2088227288905637E-2"/>
    <n v="-1.8883777595731722E-2"/>
    <n v="1.1696413099982672E-2"/>
  </r>
  <r>
    <n v="36025"/>
    <s v="Delaware County"/>
    <x v="12"/>
    <s v="Intercensal Population Estimate"/>
    <n v="46493"/>
    <x v="12"/>
    <n v="1442.44"/>
    <x v="491"/>
    <n v="-4.6030658559561531E-3"/>
    <n v="-7.5988815129458473E-3"/>
    <n v="-1.8638129010469438E-2"/>
    <n v="-2.0230543906602321E-2"/>
    <n v="-2.6589619580009632E-2"/>
    <n v="-9.1428327863262437E-3"/>
  </r>
  <r>
    <n v="36025"/>
    <s v="Delaware County"/>
    <x v="13"/>
    <s v="Intercensal Population Estimate"/>
    <n v="46254"/>
    <x v="12"/>
    <n v="1442.44"/>
    <x v="492"/>
    <n v="-5.1405587937969153E-3"/>
    <n v="-9.7199623190888079E-3"/>
    <n v="-1.2700377809558369E-2"/>
    <n v="-2.3682877406281663E-2"/>
    <n v="-2.5267106400016857E-2"/>
    <n v="-9.423052212275667E-3"/>
  </r>
  <r>
    <n v="36025"/>
    <s v="Delaware County"/>
    <x v="14"/>
    <s v="Intercensal Population Estimate"/>
    <n v="46233"/>
    <x v="12"/>
    <n v="1442.44"/>
    <x v="493"/>
    <n v="-4.5401478791023481E-4"/>
    <n v="-5.5922396919966446E-3"/>
    <n v="-1.0169564100368246E-2"/>
    <n v="-1.3148626438131016E-2"/>
    <n v="-2.4126139817629181E-2"/>
    <n v="-1.1523988711194732E-2"/>
  </r>
  <r>
    <n v="36025"/>
    <s v="Delaware County"/>
    <x v="15"/>
    <s v="Intercensal Population Estimate"/>
    <n v="46329"/>
    <x v="12"/>
    <n v="1442.44"/>
    <x v="494"/>
    <n v="2.0764389072740249E-3"/>
    <n v="1.6214813853936956E-3"/>
    <n v="-3.5274127287978838E-3"/>
    <n v="-8.1142416716622427E-3"/>
    <n v="-1.1099489850370339E-2"/>
    <n v="-1.8286997796236649E-2"/>
  </r>
  <r>
    <n v="36025"/>
    <s v="Delaware County"/>
    <x v="16"/>
    <s v="Intercensal Population Estimate"/>
    <n v="46067"/>
    <x v="12"/>
    <n v="1442.44"/>
    <x v="495"/>
    <n v="-5.6552051630728052E-3"/>
    <n v="-3.5905089438280015E-3"/>
    <n v="-4.042893587581615E-3"/>
    <n v="-9.162669649194502E-3"/>
    <n v="-1.3723559133339043E-2"/>
    <n v="-3.2348184090574918E-2"/>
  </r>
  <r>
    <n v="36025"/>
    <s v="Delaware County"/>
    <x v="17"/>
    <s v="Intercensal Population Estimate"/>
    <n v="46547"/>
    <x v="12"/>
    <n v="1442.44"/>
    <x v="496"/>
    <n v="1.0419606225714719E-2"/>
    <n v="4.7054760517170674E-3"/>
    <n v="6.7916855925421234E-3"/>
    <n v="6.3345872789380376E-3"/>
    <n v="1.1614651667993031E-3"/>
    <n v="-2.5459037330150952E-2"/>
  </r>
  <r>
    <n v="36025"/>
    <s v="Delaware County"/>
    <x v="18"/>
    <s v="Intercensal Population Estimate"/>
    <n v="46947"/>
    <x v="12"/>
    <n v="1442.44"/>
    <x v="497"/>
    <n v="8.5934646701183743E-3"/>
    <n v="1.9102611413810321E-2"/>
    <n v="1.333937706404196E-2"/>
    <n v="1.5443514372850561E-2"/>
    <n v="1.4982488001037748E-2"/>
    <n v="-1.0663182517438308E-2"/>
  </r>
  <r>
    <n v="36025"/>
    <s v="Delaware County"/>
    <x v="19"/>
    <s v="Intercensal Population Estimate"/>
    <n v="47148"/>
    <x v="12"/>
    <n v="1442.44"/>
    <x v="498"/>
    <n v="4.2814237331458881E-3"/>
    <n v="1.2911680666852858E-2"/>
    <n v="2.3465821520828357E-2"/>
    <n v="1.7677912322735221E-2"/>
    <n v="1.979105833495555E-2"/>
    <n v="-4.8125633232016215E-3"/>
  </r>
  <r>
    <n v="36025"/>
    <s v="Delaware County"/>
    <x v="20"/>
    <s v="Intercensal Population Estimate"/>
    <n v="47464"/>
    <x v="12"/>
    <n v="1442.44"/>
    <x v="499"/>
    <n v="6.7022991431237803E-3"/>
    <n v="1.1012418258887682E-2"/>
    <n v="1.9700517756246375E-2"/>
    <n v="3.0325395619423882E-2"/>
    <n v="2.4498694122471885E-2"/>
    <n v="1.3127281265341843E-2"/>
  </r>
  <r>
    <n v="36025"/>
    <s v="Delaware County"/>
    <x v="21"/>
    <s v="Intercensal Population Estimate"/>
    <n v="47733"/>
    <x v="12"/>
    <n v="1442.44"/>
    <x v="500"/>
    <n v="5.6674532277094219E-3"/>
    <n v="1.2407737337744973E-2"/>
    <n v="1.6742283852003322E-2"/>
    <n v="2.5479622746900982E-2"/>
    <n v="3.6164716608418176E-2"/>
    <n v="2.1944848848163057E-2"/>
  </r>
  <r>
    <n v="36025"/>
    <s v="Delaware County"/>
    <x v="22"/>
    <s v="Intercensal Population Estimate"/>
    <n v="48021"/>
    <x v="12"/>
    <n v="1442.44"/>
    <x v="501"/>
    <n v="6.0335616868832879E-3"/>
    <n v="1.1735209843249621E-2"/>
    <n v="1.8516161873250191E-2"/>
    <n v="2.2876861141286984E-2"/>
    <n v="3.1666917309386214E-2"/>
    <n v="3.2865162497580279E-2"/>
  </r>
  <r>
    <n v="36025"/>
    <s v="Delaware County"/>
    <x v="23"/>
    <s v="Intercensal Population Estimate"/>
    <n v="48387"/>
    <x v="12"/>
    <n v="1442.44"/>
    <x v="502"/>
    <n v="7.6216655213344163E-3"/>
    <n v="1.3701212997297468E-2"/>
    <n v="1.9446317208831956E-2"/>
    <n v="2.6278951387121406E-2"/>
    <n v="3.0672886446418302E-2"/>
    <n v="4.6114930600596703E-2"/>
  </r>
  <r>
    <n v="36025"/>
    <s v="Delaware County"/>
    <x v="24"/>
    <s v="Intercensal Population Estimate"/>
    <n v="48526"/>
    <x v="12"/>
    <n v="1442.44"/>
    <x v="503"/>
    <n v="2.8726724120114906E-3"/>
    <n v="1.0516232481622624E-2"/>
    <n v="1.6613244505897389E-2"/>
    <n v="2.2374852519804485E-2"/>
    <n v="2.9227114617799272E-2"/>
    <n v="4.9596608483118122E-2"/>
  </r>
  <r>
    <n v="36025"/>
    <s v="Delaware County"/>
    <x v="25"/>
    <s v="Intercensal Population Estimate"/>
    <n v="48638"/>
    <x v="12"/>
    <n v="1442.44"/>
    <x v="504"/>
    <n v="2.3080410501586778E-3"/>
    <n v="5.1873437080207493E-3"/>
    <n v="1.2848545428041898E-2"/>
    <n v="1.8959629606351999E-2"/>
    <n v="2.4734535648070117E-2"/>
    <n v="4.9839193593645449E-2"/>
  </r>
  <r>
    <n v="36025"/>
    <s v="Delaware County"/>
    <x v="26"/>
    <s v="Intercensal Population Estimate"/>
    <n v="48342"/>
    <x v="12"/>
    <n v="1442.44"/>
    <x v="505"/>
    <n v="-6.0857765533122252E-3"/>
    <n v="-3.791781725260685E-3"/>
    <n v="-9.3000186000372E-4"/>
    <n v="6.6845754982195289E-3"/>
    <n v="1.2758468983721953E-2"/>
    <n v="4.9384592007293726E-2"/>
  </r>
  <r>
    <n v="36025"/>
    <s v="Delaware County"/>
    <x v="27"/>
    <s v="Intercensal Population Estimate"/>
    <n v="47878"/>
    <x v="12"/>
    <n v="1442.44"/>
    <x v="506"/>
    <n v="-9.5982789292954375E-3"/>
    <n v="-1.5625642501747604E-2"/>
    <n v="-1.3353666075918065E-2"/>
    <n v="-1.0519354372042078E-2"/>
    <n v="-2.9778638512317529E-3"/>
    <n v="2.8594753689818894E-2"/>
  </r>
  <r>
    <n v="36025"/>
    <s v="Delaware County"/>
    <x v="28"/>
    <s v="Intercensal Population Estimate"/>
    <n v="47999"/>
    <x v="12"/>
    <n v="1442.44"/>
    <x v="507"/>
    <n v="2.5272567776431763E-3"/>
    <n v="-7.095279467130032E-3"/>
    <n v="-1.3137875735022E-2"/>
    <n v="-1.0860157441371636E-2"/>
    <n v="-8.0186827040320749E-3"/>
    <n v="2.2408247598355593E-2"/>
  </r>
  <r>
    <n v="36025"/>
    <s v="Delaware County"/>
    <x v="29"/>
    <s v="Intercensal Population Estimate"/>
    <n v="48069"/>
    <x v="12"/>
    <n v="1442.44"/>
    <x v="508"/>
    <n v="1.4583637159107481E-3"/>
    <n v="3.9893061531392285E-3"/>
    <n v="-5.6472632493483931E-3"/>
    <n v="-1.1698671820387351E-2"/>
    <n v="-9.4176317850224629E-3"/>
    <n v="1.9534232629167727E-2"/>
  </r>
  <r>
    <n v="36025"/>
    <s v="Delaware County"/>
    <x v="30"/>
    <s v="Intercensal Population Estimate"/>
    <n v="47864"/>
    <x v="12"/>
    <n v="1442.44"/>
    <x v="509"/>
    <n v="-4.2647028230252343E-3"/>
    <n v="-2.8125585949707287E-3"/>
    <n v="-2.9240987509921047E-4"/>
    <n v="-9.8878821728517648E-3"/>
    <n v="-1.5913483284674533E-2"/>
    <n v="8.4274397438058313E-3"/>
  </r>
  <r>
    <n v="36025"/>
    <s v="Delaware County"/>
    <x v="31"/>
    <s v="Intercensal Population Estimate"/>
    <n v="47771"/>
    <x v="12"/>
    <n v="1442.44"/>
    <x v="510"/>
    <n v="-1.9430051813471502E-3"/>
    <n v="-6.1994216646903411E-3"/>
    <n v="-4.7500989603950087E-3"/>
    <n v="-2.2348469025439657E-3"/>
    <n v="-1.1811675147904514E-2"/>
    <n v="7.9609494479710048E-4"/>
  </r>
  <r>
    <n v="36025"/>
    <s v="Delaware County"/>
    <x v="32"/>
    <s v="Intercensal Population Estimate"/>
    <n v="47666"/>
    <x v="12"/>
    <n v="1442.44"/>
    <x v="511"/>
    <n v="-2.1979862259529841E-3"/>
    <n v="-4.1367207086745782E-3"/>
    <n v="-8.3837816472154617E-3"/>
    <n v="-6.9376445342611308E-3"/>
    <n v="-4.4279209657880443E-3"/>
    <n v="-7.3925990712396658E-3"/>
  </r>
  <r>
    <n v="36025"/>
    <s v="Delaware County"/>
    <x v="33"/>
    <s v="Intercensal Population Estimate"/>
    <n v="47930"/>
    <x v="12"/>
    <n v="1442.44"/>
    <x v="512"/>
    <n v="5.5385390005454624E-3"/>
    <n v="3.3283791421573759E-3"/>
    <n v="1.3789069028915259E-3"/>
    <n v="-2.891676548295159E-3"/>
    <n v="-1.4375299485405947E-3"/>
    <n v="-9.4446855560377796E-3"/>
  </r>
  <r>
    <n v="36025"/>
    <s v="Delaware County"/>
    <x v="34"/>
    <s v="Intercensal Population Estimate"/>
    <n v="48283"/>
    <x v="12"/>
    <n v="1442.44"/>
    <x v="513"/>
    <n v="7.3649071562695602E-3"/>
    <n v="1.2944236982335417E-2"/>
    <n v="1.0717799501789789E-2"/>
    <n v="8.7539695804780219E-3"/>
    <n v="4.4519336786702449E-3"/>
    <n v="-5.0076247784692739E-3"/>
  </r>
  <r>
    <n v="36025"/>
    <s v="Delaware County"/>
    <x v="35"/>
    <s v="Intercensal Population Estimate"/>
    <n v="48377"/>
    <x v="12"/>
    <n v="1442.44"/>
    <x v="514"/>
    <n v="1.9468550007248927E-3"/>
    <n v="9.3261005633215113E-3"/>
    <n v="1.4916292535559938E-2"/>
    <n v="1.2685520504071507E-2"/>
    <n v="1.071786729065686E-2"/>
    <n v="-5.3661745959949015E-3"/>
  </r>
  <r>
    <n v="36025"/>
    <s v="Delaware County"/>
    <x v="36"/>
    <s v="Intercensal Population Estimate"/>
    <n v="48271"/>
    <x v="12"/>
    <n v="1442.44"/>
    <x v="515"/>
    <n v="-2.1911238811832068E-3"/>
    <n v="-2.4853468094360333E-4"/>
    <n v="7.1145420404756937E-3"/>
    <n v="1.2692485209583351E-2"/>
    <n v="1.0466601075966591E-2"/>
    <n v="-1.4687021637499482E-3"/>
  </r>
  <r>
    <n v="36025"/>
    <s v="Delaware County"/>
    <x v="37"/>
    <s v="Intercensal Population Estimate"/>
    <n v="48450"/>
    <x v="12"/>
    <n v="1442.44"/>
    <x v="516"/>
    <n v="3.7082306146547618E-3"/>
    <n v="1.5089815408148501E-3"/>
    <n v="3.4587743097984798E-3"/>
    <n v="1.0849155017734195E-2"/>
    <n v="1.6447782486468342E-2"/>
    <n v="1.1947032039767743E-2"/>
  </r>
  <r>
    <n v="36025"/>
    <s v="Delaware County"/>
    <x v="38"/>
    <s v="Intercensal Population Estimate"/>
    <n v="48363"/>
    <x v="12"/>
    <n v="1442.44"/>
    <x v="517"/>
    <n v="-1.7956656346749225E-3"/>
    <n v="1.905906237699654E-3"/>
    <n v="-2.893937201562726E-4"/>
    <n v="1.6568978729573555E-3"/>
    <n v="9.034007928228666E-3"/>
    <n v="7.5834913227358905E-3"/>
  </r>
  <r>
    <n v="36025"/>
    <s v="Delaware County"/>
    <x v="39"/>
    <s v="Intercensal Population Estimate"/>
    <n v="48182"/>
    <x v="12"/>
    <n v="1442.44"/>
    <x v="518"/>
    <n v="-3.7425304468291878E-3"/>
    <n v="-5.5314757481940147E-3"/>
    <n v="-1.8437571212529262E-3"/>
    <n v="-4.0308411021766546E-3"/>
    <n v="-2.0918335646086614E-3"/>
    <n v="2.3507874097651294E-3"/>
  </r>
  <r>
    <n v="36027"/>
    <s v="Dutchess County"/>
    <x v="0"/>
    <s v="Intercensal Population Estimate"/>
    <n v="223602"/>
    <x v="13"/>
    <n v="795.63"/>
    <x v="519"/>
    <s v=""/>
    <s v=""/>
    <s v=""/>
    <s v=""/>
    <s v=""/>
    <s v=""/>
  </r>
  <r>
    <n v="36027"/>
    <s v="Dutchess County"/>
    <x v="1"/>
    <s v="Intercensal Population Estimate"/>
    <n v="228868"/>
    <x v="13"/>
    <n v="795.63"/>
    <x v="520"/>
    <n v="2.3550773248897594E-2"/>
    <s v=""/>
    <s v=""/>
    <s v=""/>
    <s v=""/>
    <s v=""/>
  </r>
  <r>
    <n v="36027"/>
    <s v="Dutchess County"/>
    <x v="2"/>
    <s v="Intercensal Population Estimate"/>
    <n v="227507"/>
    <x v="13"/>
    <n v="795.63"/>
    <x v="521"/>
    <n v="-5.9466592096754462E-3"/>
    <n v="1.7464065616586612E-2"/>
    <s v=""/>
    <s v=""/>
    <s v=""/>
    <s v=""/>
  </r>
  <r>
    <n v="36027"/>
    <s v="Dutchess County"/>
    <x v="3"/>
    <s v="Intercensal Population Estimate"/>
    <n v="232531"/>
    <x v="13"/>
    <n v="795.63"/>
    <x v="522"/>
    <n v="2.2082837011608434E-2"/>
    <n v="1.6004858695842145E-2"/>
    <n v="3.9932558742766168E-2"/>
    <s v=""/>
    <s v=""/>
    <s v=""/>
  </r>
  <r>
    <n v="36027"/>
    <s v="Dutchess County"/>
    <x v="4"/>
    <s v="Intercensal Population Estimate"/>
    <n v="234742"/>
    <x v="13"/>
    <n v="795.63"/>
    <x v="523"/>
    <n v="9.5084096314039853E-3"/>
    <n v="3.1801219303142322E-2"/>
    <n v="2.5665449079818936E-2"/>
    <n v="4.9820663500326476E-2"/>
    <s v=""/>
    <s v=""/>
  </r>
  <r>
    <n v="36027"/>
    <s v="Dutchess County"/>
    <x v="5"/>
    <s v="Intercensal Population Estimate"/>
    <n v="238022"/>
    <x v="13"/>
    <n v="795.63"/>
    <x v="524"/>
    <n v="1.3972787145035826E-2"/>
    <n v="2.3614055760307229E-2"/>
    <n v="4.6218358116453563E-2"/>
    <n v="3.9996854081828827E-2"/>
    <n v="6.4489584171876821E-2"/>
    <s v=""/>
  </r>
  <r>
    <n v="36027"/>
    <s v="Dutchess County"/>
    <x v="6"/>
    <s v="Intercensal Population Estimate"/>
    <n v="237795"/>
    <x v="13"/>
    <n v="795.63"/>
    <x v="525"/>
    <n v="-9.5369335607632904E-4"/>
    <n v="1.3005768034693409E-2"/>
    <n v="2.2637841836142279E-2"/>
    <n v="4.5220586619312809E-2"/>
    <n v="3.9005015991750706E-2"/>
    <s v=""/>
  </r>
  <r>
    <n v="36027"/>
    <s v="Dutchess County"/>
    <x v="7"/>
    <s v="Intercensal Population Estimate"/>
    <n v="238892"/>
    <x v="13"/>
    <n v="795.63"/>
    <x v="526"/>
    <n v="4.6132172669736534E-3"/>
    <n v="3.6551243162396751E-3"/>
    <n v="1.7678983735334962E-2"/>
    <n v="2.7355492385961442E-2"/>
    <n v="5.0042416277301355E-2"/>
    <s v=""/>
  </r>
  <r>
    <n v="36027"/>
    <s v="Dutchess County"/>
    <x v="8"/>
    <s v="Intercensal Population Estimate"/>
    <n v="240407"/>
    <x v="13"/>
    <n v="795.63"/>
    <x v="527"/>
    <n v="6.3417778745207039E-3"/>
    <n v="1.0984251140688408E-2"/>
    <n v="1.002008217727773E-2"/>
    <n v="2.4132877797752427E-2"/>
    <n v="3.3870752716842055E-2"/>
    <s v=""/>
  </r>
  <r>
    <n v="36027"/>
    <s v="Dutchess County"/>
    <x v="9"/>
    <s v="Intercensal Population Estimate"/>
    <n v="242178"/>
    <x v="13"/>
    <n v="795.63"/>
    <x v="528"/>
    <n v="7.3666740153156942E-3"/>
    <n v="1.3755169700115533E-2"/>
    <n v="1.8431842553459914E-2"/>
    <n v="1.7460570871600103E-2"/>
    <n v="3.1677330856855611E-2"/>
    <s v=""/>
  </r>
  <r>
    <n v="36027"/>
    <s v="Dutchess County"/>
    <x v="10"/>
    <s v="Intercensal Population Estimate"/>
    <n v="245415"/>
    <x v="13"/>
    <n v="795.63"/>
    <x v="529"/>
    <n v="1.3366201719396478E-2"/>
    <n v="2.0831340185601916E-2"/>
    <n v="2.7305225792408284E-2"/>
    <n v="3.2044407998486089E-2"/>
    <n v="3.1060154103402206E-2"/>
    <n v="9.7552794697721851E-2"/>
  </r>
  <r>
    <n v="36027"/>
    <s v="Dutchess County"/>
    <x v="11"/>
    <s v="Intercensal Population Estimate"/>
    <n v="246001"/>
    <x v="13"/>
    <n v="795.63"/>
    <x v="530"/>
    <n v="2.3877921072469081E-3"/>
    <n v="1.578590953761283E-2"/>
    <n v="2.3268873202527379E-2"/>
    <n v="2.97582171022889E-2"/>
    <n v="3.4508715490233183E-2"/>
    <n v="7.4859744481535206E-2"/>
  </r>
  <r>
    <n v="36027"/>
    <s v="Dutchess County"/>
    <x v="12"/>
    <s v="Intercensal Population Estimate"/>
    <n v="246676"/>
    <x v="13"/>
    <n v="795.63"/>
    <x v="531"/>
    <n v="2.7438912849947765E-3"/>
    <n v="5.1382352341951387E-3"/>
    <n v="1.8573115642213579E-2"/>
    <n v="2.6076611745914219E-2"/>
    <n v="3.2583761699847627E-2"/>
    <n v="8.4256748144013155E-2"/>
  </r>
  <r>
    <n v="36027"/>
    <s v="Dutchess County"/>
    <x v="13"/>
    <s v="Intercensal Population Estimate"/>
    <n v="248683"/>
    <x v="13"/>
    <n v="795.63"/>
    <x v="532"/>
    <n v="8.1361786310788237E-3"/>
    <n v="1.0902394705712578E-2"/>
    <n v="1.3316219464987877E-2"/>
    <n v="2.6860408459893136E-2"/>
    <n v="3.4424954348251088E-2"/>
    <n v="6.9461706181111332E-2"/>
  </r>
  <r>
    <n v="36027"/>
    <s v="Dutchess County"/>
    <x v="14"/>
    <s v="Intercensal Population Estimate"/>
    <n v="250646"/>
    <x v="13"/>
    <n v="795.63"/>
    <x v="533"/>
    <n v="7.8935833973371727E-3"/>
    <n v="1.6093985632976048E-2"/>
    <n v="1.888203706488998E-2"/>
    <n v="2.1314915551209176E-2"/>
    <n v="3.4966016731495013E-2"/>
    <n v="6.7750977669100543E-2"/>
  </r>
  <r>
    <n v="36027"/>
    <s v="Dutchess County"/>
    <x v="15"/>
    <s v="Intercensal Population Estimate"/>
    <n v="252443"/>
    <x v="13"/>
    <n v="795.63"/>
    <x v="534"/>
    <n v="7.1694740789799158E-3"/>
    <n v="1.5119650317874564E-2"/>
    <n v="2.3378845124779061E-2"/>
    <n v="2.6186885419164963E-2"/>
    <n v="2.8637206364729131E-2"/>
    <n v="6.0586836510910756E-2"/>
  </r>
  <r>
    <n v="36027"/>
    <s v="Dutchess County"/>
    <x v="16"/>
    <s v="Intercensal Population Estimate"/>
    <n v="253212"/>
    <x v="13"/>
    <n v="795.63"/>
    <x v="535"/>
    <n v="3.0462322187582939E-3"/>
    <n v="1.0237546180669152E-2"/>
    <n v="1.8211940502567525E-2"/>
    <n v="2.649629473479382E-2"/>
    <n v="2.9312888971996048E-2"/>
    <n v="6.4833154607960644E-2"/>
  </r>
  <r>
    <n v="36027"/>
    <s v="Dutchess County"/>
    <x v="17"/>
    <s v="Intercensal Population Estimate"/>
    <n v="255937"/>
    <x v="13"/>
    <n v="795.63"/>
    <x v="536"/>
    <n v="1.0761733251188727E-2"/>
    <n v="1.3840748208506474E-2"/>
    <n v="2.1109453173000964E-2"/>
    <n v="2.9169665799431404E-2"/>
    <n v="3.7543174042063275E-2"/>
    <n v="7.1350233578353392E-2"/>
  </r>
  <r>
    <n v="36027"/>
    <s v="Dutchess County"/>
    <x v="18"/>
    <s v="Intercensal Population Estimate"/>
    <n v="259259"/>
    <x v="13"/>
    <n v="795.63"/>
    <x v="537"/>
    <n v="1.2979756737009499E-2"/>
    <n v="2.3881174667867242E-2"/>
    <n v="2.7000154490320588E-2"/>
    <n v="3.4363205477047312E-2"/>
    <n v="4.2528037702617386E-2"/>
    <n v="7.8417017807301787E-2"/>
  </r>
  <r>
    <n v="36027"/>
    <s v="Dutchess County"/>
    <x v="19"/>
    <s v="Intercensal Population Estimate"/>
    <n v="258634"/>
    <x v="13"/>
    <n v="795.63"/>
    <x v="538"/>
    <n v="-2.4107166964309821E-3"/>
    <n v="1.0537749524296995E-2"/>
    <n v="2.1412887224934049E-2"/>
    <n v="2.4524348070653575E-2"/>
    <n v="3.1869648827429924E-2"/>
    <n v="6.7950020233051717E-2"/>
  </r>
  <r>
    <n v="36027"/>
    <s v="Dutchess County"/>
    <x v="20"/>
    <s v="Intercensal Population Estimate"/>
    <n v="260238"/>
    <x v="13"/>
    <n v="795.63"/>
    <x v="539"/>
    <n v="6.2018141466319201E-3"/>
    <n v="3.7761466332894905E-3"/>
    <n v="1.6804916835002365E-2"/>
    <n v="2.7747500118477798E-2"/>
    <n v="3.0878257666086997E-2"/>
    <n v="6.0399731067783145E-2"/>
  </r>
  <r>
    <n v="36027"/>
    <s v="Dutchess County"/>
    <x v="21"/>
    <s v="Intercensal Population Estimate"/>
    <n v="261952"/>
    <x v="13"/>
    <n v="795.63"/>
    <x v="540"/>
    <n v="6.5862787141001697E-3"/>
    <n v="1.2828939737234858E-2"/>
    <n v="1.0387296101581817E-2"/>
    <n v="2.3501877415145134E-2"/>
    <n v="3.451653160197779E-2"/>
    <n v="6.4841199832521013E-2"/>
  </r>
  <r>
    <n v="36027"/>
    <s v="Dutchess County"/>
    <x v="22"/>
    <s v="Intercensal Population Estimate"/>
    <n v="264450"/>
    <x v="13"/>
    <n v="795.63"/>
    <x v="541"/>
    <n v="9.5360982164671391E-3"/>
    <n v="1.6185184331265996E-2"/>
    <n v="2.2487375983049406E-2"/>
    <n v="2.0022448593877164E-2"/>
    <n v="3.3262091842914468E-2"/>
    <n v="7.205403038803937E-2"/>
  </r>
  <r>
    <n v="36027"/>
    <s v="Dutchess County"/>
    <x v="23"/>
    <s v="Intercensal Population Estimate"/>
    <n v="265585"/>
    <x v="13"/>
    <n v="795.63"/>
    <x v="542"/>
    <n v="4.2919266401966341E-3"/>
    <n v="1.3868953090642561E-2"/>
    <n v="2.0546576595270483E-2"/>
    <n v="2.6875816791295807E-2"/>
    <n v="2.4400310114595827E-2"/>
    <n v="6.796604512572231E-2"/>
  </r>
  <r>
    <n v="36027"/>
    <s v="Dutchess County"/>
    <x v="24"/>
    <s v="Intercensal Population Estimate"/>
    <n v="264860"/>
    <x v="13"/>
    <n v="795.63"/>
    <x v="543"/>
    <n v="-2.7298228439106126E-3"/>
    <n v="1.5503875968992248E-3"/>
    <n v="1.1101270461763988E-2"/>
    <n v="1.7760665237205941E-2"/>
    <n v="2.4072627728759559E-2"/>
    <n v="5.6709462748258499E-2"/>
  </r>
  <r>
    <n v="36027"/>
    <s v="Dutchess County"/>
    <x v="25"/>
    <s v="Intercensal Population Estimate"/>
    <n v="266538"/>
    <x v="13"/>
    <n v="795.63"/>
    <x v="544"/>
    <n v="6.3354224873518085E-3"/>
    <n v="3.5883050624093979E-3"/>
    <n v="7.8956324446965397E-3"/>
    <n v="1.7507024187637429E-2"/>
    <n v="2.4208609042491874E-2"/>
    <n v="5.5834386376330501E-2"/>
  </r>
  <r>
    <n v="36027"/>
    <s v="Dutchess County"/>
    <x v="26"/>
    <s v="Intercensal Population Estimate"/>
    <n v="268986"/>
    <x v="13"/>
    <n v="795.63"/>
    <x v="545"/>
    <n v="9.1844314881930535E-3"/>
    <n v="1.5578041229328703E-2"/>
    <n v="1.2805693092606887E-2"/>
    <n v="1.7152580828133864E-2"/>
    <n v="2.6852247740043977E-2"/>
    <n v="6.2295625799725134E-2"/>
  </r>
  <r>
    <n v="36027"/>
    <s v="Dutchess County"/>
    <x v="27"/>
    <s v="Intercensal Population Estimate"/>
    <n v="270935"/>
    <x v="13"/>
    <n v="795.63"/>
    <x v="546"/>
    <n v="7.245730261054479E-3"/>
    <n v="1.6496709662412113E-2"/>
    <n v="2.2936645775126482E-2"/>
    <n v="2.0144209951616244E-2"/>
    <n v="2.4522594063149935E-2"/>
    <n v="5.8600358682019404E-2"/>
  </r>
  <r>
    <n v="36027"/>
    <s v="Dutchess County"/>
    <x v="28"/>
    <s v="Intercensal Population Estimate"/>
    <n v="273784"/>
    <x v="13"/>
    <n v="795.63"/>
    <x v="547"/>
    <n v="1.051543728200491E-2"/>
    <n v="1.7837359565181832E-2"/>
    <n v="2.7185617060231562E-2"/>
    <n v="3.3693271917239295E-2"/>
    <n v="3.0871472409962911E-2"/>
    <n v="5.6025056025056023E-2"/>
  </r>
  <r>
    <n v="36027"/>
    <s v="Dutchess County"/>
    <x v="29"/>
    <s v="Intercensal Population Estimate"/>
    <n v="277586"/>
    <x v="13"/>
    <n v="795.63"/>
    <x v="548"/>
    <n v="1.3886859714227274E-2"/>
    <n v="2.4548323398601142E-2"/>
    <n v="3.1971924189363017E-2"/>
    <n v="4.1449999624818976E-2"/>
    <n v="4.8048025371894586E-2"/>
    <n v="7.3277295328533762E-2"/>
  </r>
  <r>
    <n v="36027"/>
    <s v="Dutchess County"/>
    <x v="30"/>
    <s v="Intercensal Population Estimate"/>
    <n v="280914"/>
    <x v="13"/>
    <n v="795.63"/>
    <x v="549"/>
    <n v="1.1989077258939572E-2"/>
    <n v="2.6042427607164773E-2"/>
    <n v="3.6831712403343979E-2"/>
    <n v="4.434431531752582E-2"/>
    <n v="5.3936024131643515E-2"/>
    <n v="7.9450349295644762E-2"/>
  </r>
  <r>
    <n v="36027"/>
    <s v="Dutchess County"/>
    <x v="31"/>
    <s v="Intercensal Population Estimate"/>
    <n v="284712"/>
    <x v="13"/>
    <n v="795.63"/>
    <x v="550"/>
    <n v="1.3520152075012282E-2"/>
    <n v="2.5671323481731789E-2"/>
    <n v="3.991467726382842E-2"/>
    <n v="5.0849834831232586E-2"/>
    <n v="5.8464009279293343E-2"/>
    <n v="8.6886147080381143E-2"/>
  </r>
  <r>
    <n v="36027"/>
    <s v="Dutchess County"/>
    <x v="32"/>
    <s v="Intercensal Population Estimate"/>
    <n v="287700"/>
    <x v="13"/>
    <n v="795.63"/>
    <x v="551"/>
    <n v="1.0494815813875074E-2"/>
    <n v="2.415685939469019E-2"/>
    <n v="3.643555510724604E-2"/>
    <n v="5.0828390263857638E-2"/>
    <n v="6.187831029582741E-2"/>
    <n v="8.7918321043675557E-2"/>
  </r>
  <r>
    <n v="36027"/>
    <s v="Dutchess County"/>
    <x v="33"/>
    <s v="Intercensal Population Estimate"/>
    <n v="290781"/>
    <x v="13"/>
    <n v="795.63"/>
    <x v="552"/>
    <n v="1.0709071949947862E-2"/>
    <n v="2.1316277501475175E-2"/>
    <n v="3.5124628889980566E-2"/>
    <n v="4.7534818038373693E-2"/>
    <n v="6.208178710224118E-2"/>
    <n v="9.4869815689892126E-2"/>
  </r>
  <r>
    <n v="36027"/>
    <s v="Dutchess County"/>
    <x v="34"/>
    <s v="Intercensal Population Estimate"/>
    <n v="292859"/>
    <x v="13"/>
    <n v="795.63"/>
    <x v="553"/>
    <n v="7.1462715927106653E-3"/>
    <n v="1.7931873479318735E-2"/>
    <n v="2.861488100255697E-2"/>
    <n v="4.2521910620332198E-2"/>
    <n v="5.5020786350896661E-2"/>
    <n v="0.10571245186136072"/>
  </r>
  <r>
    <n v="36027"/>
    <s v="Dutchess County"/>
    <x v="35"/>
    <s v="Intercensal Population Estimate"/>
    <n v="294362"/>
    <x v="13"/>
    <n v="795.63"/>
    <x v="554"/>
    <n v="5.1321625765300026E-3"/>
    <n v="1.2315109996870497E-2"/>
    <n v="2.3156065345846369E-2"/>
    <n v="3.3893899800500157E-2"/>
    <n v="4.787230255523043E-2"/>
    <n v="0.10439036835273019"/>
  </r>
  <r>
    <n v="36027"/>
    <s v="Dutchess County"/>
    <x v="36"/>
    <s v="Intercensal Population Estimate"/>
    <n v="294712"/>
    <x v="13"/>
    <n v="795.63"/>
    <x v="555"/>
    <n v="1.1890121686902522E-3"/>
    <n v="6.3272769489754457E-3"/>
    <n v="1.3518764981205788E-2"/>
    <n v="2.4372610358011818E-2"/>
    <n v="3.5123212228497569E-2"/>
    <n v="9.5640665313436388E-2"/>
  </r>
  <r>
    <n v="36027"/>
    <s v="Dutchess County"/>
    <x v="37"/>
    <s v="Intercensal Population Estimate"/>
    <n v="295319"/>
    <x v="13"/>
    <n v="795.63"/>
    <x v="556"/>
    <n v="2.0596378837644887E-3"/>
    <n v="3.2510989869616322E-3"/>
    <n v="8.3999467320451139E-3"/>
    <n v="1.5606246625467276E-2"/>
    <n v="2.64824469933959E-2"/>
    <n v="8.9999446361673466E-2"/>
  </r>
  <r>
    <n v="36027"/>
    <s v="Dutchess County"/>
    <x v="38"/>
    <s v="Intercensal Population Estimate"/>
    <n v="296267"/>
    <x v="13"/>
    <n v="795.63"/>
    <x v="557"/>
    <n v="3.2100880742519104E-3"/>
    <n v="5.2763375770243492E-3"/>
    <n v="6.4716233752998009E-3"/>
    <n v="1.1636999375125913E-2"/>
    <n v="1.8866432125895432E-2"/>
    <n v="8.2119481050755339E-2"/>
  </r>
  <r>
    <n v="36027"/>
    <s v="Dutchess County"/>
    <x v="39"/>
    <s v="Intercensal Population Estimate"/>
    <n v="296887"/>
    <x v="13"/>
    <n v="795.63"/>
    <x v="558"/>
    <n v="2.0927069163963587E-3"/>
    <n v="5.3095127641634978E-3"/>
    <n v="7.3800863215613887E-3"/>
    <n v="8.5778735026939626E-3"/>
    <n v="1.3754059120600699E-2"/>
    <n v="6.9531604619829532E-2"/>
  </r>
  <r>
    <n v="36029"/>
    <s v="Erie County"/>
    <x v="0"/>
    <s v="Intercensal Population Estimate"/>
    <n v="1114792"/>
    <x v="14"/>
    <n v="1042.69"/>
    <x v="559"/>
    <s v=""/>
    <s v=""/>
    <s v=""/>
    <s v=""/>
    <s v=""/>
    <s v=""/>
  </r>
  <r>
    <n v="36029"/>
    <s v="Erie County"/>
    <x v="1"/>
    <s v="Intercensal Population Estimate"/>
    <n v="1119999"/>
    <x v="14"/>
    <n v="1042.69"/>
    <x v="560"/>
    <n v="4.6708264860171227E-3"/>
    <s v=""/>
    <s v=""/>
    <s v=""/>
    <s v=""/>
    <s v=""/>
  </r>
  <r>
    <n v="36029"/>
    <s v="Erie County"/>
    <x v="2"/>
    <s v="Intercensal Population Estimate"/>
    <n v="1112776"/>
    <x v="14"/>
    <n v="1042.69"/>
    <x v="561"/>
    <n v="-6.4491129009936615E-3"/>
    <n v="-1.8084091023258151E-3"/>
    <s v=""/>
    <s v=""/>
    <s v=""/>
    <s v=""/>
  </r>
  <r>
    <n v="36029"/>
    <s v="Erie County"/>
    <x v="3"/>
    <s v="Intercensal Population Estimate"/>
    <n v="1099433"/>
    <x v="14"/>
    <n v="1042.69"/>
    <x v="562"/>
    <n v="-1.199073308554462E-2"/>
    <n v="-1.8362516395103924E-2"/>
    <n v="-1.3777458037014977E-2"/>
    <s v=""/>
    <s v=""/>
    <s v=""/>
  </r>
  <r>
    <n v="36029"/>
    <s v="Erie County"/>
    <x v="4"/>
    <s v="Intercensal Population Estimate"/>
    <n v="1085518"/>
    <x v="14"/>
    <n v="1042.69"/>
    <x v="563"/>
    <n v="-1.2656523862754711E-2"/>
    <n v="-2.4495495948870214E-2"/>
    <n v="-3.0786634630923779E-2"/>
    <n v="-2.6259607173356105E-2"/>
    <s v=""/>
    <s v=""/>
  </r>
  <r>
    <n v="36029"/>
    <s v="Erie County"/>
    <x v="5"/>
    <s v="Intercensal Population Estimate"/>
    <n v="1079180"/>
    <x v="14"/>
    <n v="1042.69"/>
    <x v="564"/>
    <n v="-5.8386871521246076E-3"/>
    <n v="-1.8421313531611295E-2"/>
    <n v="-3.019116156351323E-2"/>
    <n v="-3.6445568254971659E-2"/>
    <n v="-3.1944972694457799E-2"/>
    <s v=""/>
  </r>
  <r>
    <n v="36029"/>
    <s v="Erie County"/>
    <x v="6"/>
    <s v="Intercensal Population Estimate"/>
    <n v="1069554"/>
    <x v="14"/>
    <n v="1042.69"/>
    <x v="565"/>
    <n v="-8.9197353546211014E-3"/>
    <n v="-1.470634296253033E-2"/>
    <n v="-2.717673564464592E-2"/>
    <n v="-3.8841599746939189E-2"/>
    <n v="-4.5040218785909629E-2"/>
    <s v=""/>
  </r>
  <r>
    <n v="36029"/>
    <s v="Erie County"/>
    <x v="7"/>
    <s v="Intercensal Population Estimate"/>
    <n v="1057904"/>
    <x v="14"/>
    <n v="1042.69"/>
    <x v="566"/>
    <n v="-1.0892390660032126E-2"/>
    <n v="-1.9714968772586595E-2"/>
    <n v="-2.5438546389834161E-2"/>
    <n v="-3.7773106683172145E-2"/>
    <n v="-4.9310912528667046E-2"/>
    <s v=""/>
  </r>
  <r>
    <n v="36029"/>
    <s v="Erie County"/>
    <x v="8"/>
    <s v="Intercensal Population Estimate"/>
    <n v="1043736"/>
    <x v="14"/>
    <n v="1042.69"/>
    <x v="567"/>
    <n v="-1.3392519548087539E-2"/>
    <n v="-2.4139033653279778E-2"/>
    <n v="-3.2843455215997332E-2"/>
    <n v="-3.8490379708120914E-2"/>
    <n v="-5.0659749161613303E-2"/>
    <s v=""/>
  </r>
  <r>
    <n v="36029"/>
    <s v="Erie County"/>
    <x v="9"/>
    <s v="Intercensal Population Estimate"/>
    <n v="1033073"/>
    <x v="14"/>
    <n v="1042.69"/>
    <x v="568"/>
    <n v="-1.0216184935654227E-2"/>
    <n v="-2.3471884027284139E-2"/>
    <n v="-3.4108609756964114E-2"/>
    <n v="-4.2724105339239052E-2"/>
    <n v="-4.8313339806433424E-2"/>
    <s v=""/>
  </r>
  <r>
    <n v="36029"/>
    <s v="Erie County"/>
    <x v="10"/>
    <s v="Intercensal Population Estimate"/>
    <n v="1014484"/>
    <x v="14"/>
    <n v="1042.69"/>
    <x v="569"/>
    <n v="-1.7993888137624349E-2"/>
    <n v="-2.8026244184353132E-2"/>
    <n v="-4.1043421709342248E-2"/>
    <n v="-5.1488751386091776E-2"/>
    <n v="-5.9949220704609056E-2"/>
    <n v="-8.9979117180604098E-2"/>
  </r>
  <r>
    <n v="36029"/>
    <s v="Erie County"/>
    <x v="11"/>
    <s v="Intercensal Population Estimate"/>
    <n v="1007259"/>
    <x v="14"/>
    <n v="1042.69"/>
    <x v="570"/>
    <n v="-7.1218471656526866E-3"/>
    <n v="-2.4987585582045026E-2"/>
    <n v="-3.4948492722297594E-2"/>
    <n v="-4.7872963898425568E-2"/>
    <n v="-5.8243903533622424E-2"/>
    <n v="-0.10066080416143229"/>
  </r>
  <r>
    <n v="36029"/>
    <s v="Erie County"/>
    <x v="12"/>
    <s v="Intercensal Population Estimate"/>
    <n v="1000862"/>
    <x v="14"/>
    <n v="1042.69"/>
    <x v="571"/>
    <n v="-6.3508988254262306E-3"/>
    <n v="-1.342751586027971E-2"/>
    <n v="-3.1179790779548008E-2"/>
    <n v="-4.1077437206343367E-2"/>
    <n v="-5.3919826373659614E-2"/>
    <n v="-0.10057190306045422"/>
  </r>
  <r>
    <n v="36029"/>
    <s v="Erie County"/>
    <x v="13"/>
    <s v="Intercensal Population Estimate"/>
    <n v="989907"/>
    <x v="14"/>
    <n v="1042.69"/>
    <x v="572"/>
    <n v="-1.0945564923036343E-2"/>
    <n v="-1.7226949573049235E-2"/>
    <n v="-2.4226109036712261E-2"/>
    <n v="-4.1784075278320121E-2"/>
    <n v="-5.1573386373565726E-2"/>
    <n v="-9.9620440718079226E-2"/>
  </r>
  <r>
    <n v="36029"/>
    <s v="Erie County"/>
    <x v="14"/>
    <s v="Intercensal Population Estimate"/>
    <n v="979204"/>
    <x v="14"/>
    <n v="1042.69"/>
    <x v="573"/>
    <n v="-1.0812126795749499E-2"/>
    <n v="-2.1639346882986864E-2"/>
    <n v="-2.7852816405710943E-2"/>
    <n v="-3.4776300069789171E-2"/>
    <n v="-5.2144427354117277E-2"/>
    <n v="-9.7938495722779351E-2"/>
  </r>
  <r>
    <n v="36029"/>
    <s v="Erie County"/>
    <x v="15"/>
    <s v="Intercensal Population Estimate"/>
    <n v="973610"/>
    <x v="14"/>
    <n v="1042.69"/>
    <x v="574"/>
    <n v="-5.7128034607701762E-3"/>
    <n v="-1.6463162701142633E-2"/>
    <n v="-2.7228529007995109E-2"/>
    <n v="-3.3406502200526378E-2"/>
    <n v="-4.0290433363167878E-2"/>
    <n v="-9.7824273985804039E-2"/>
  </r>
  <r>
    <n v="36029"/>
    <s v="Erie County"/>
    <x v="16"/>
    <s v="Intercensal Population Estimate"/>
    <n v="966921"/>
    <x v="14"/>
    <n v="1042.69"/>
    <x v="575"/>
    <n v="-6.8703074126190162E-3"/>
    <n v="-1.2543862157425827E-2"/>
    <n v="-2.3220363125020835E-2"/>
    <n v="-3.3911768055935786E-2"/>
    <n v="-4.0047296673447447E-2"/>
    <n v="-9.5958689322839241E-2"/>
  </r>
  <r>
    <n v="36029"/>
    <s v="Erie County"/>
    <x v="17"/>
    <s v="Intercensal Population Estimate"/>
    <n v="962907"/>
    <x v="14"/>
    <n v="1042.69"/>
    <x v="576"/>
    <n v="-4.1513215660845095E-3"/>
    <n v="-1.0993108123375889E-2"/>
    <n v="-1.6643110118014223E-2"/>
    <n v="-2.7275289496892133E-2"/>
    <n v="-3.7922310967945634E-2"/>
    <n v="-8.9797372918525686E-2"/>
  </r>
  <r>
    <n v="36029"/>
    <s v="Erie County"/>
    <x v="18"/>
    <s v="Intercensal Population Estimate"/>
    <n v="963078"/>
    <x v="14"/>
    <n v="1042.69"/>
    <x v="577"/>
    <n v="1.7758724362788928E-4"/>
    <n v="-3.9744715442109543E-3"/>
    <n v="-1.0817473115518533E-2"/>
    <n v="-1.6468478478437586E-2"/>
    <n v="-2.710254599674515E-2"/>
    <n v="-7.7278162293913405E-2"/>
  </r>
  <r>
    <n v="36029"/>
    <s v="Erie County"/>
    <x v="19"/>
    <s v="Intercensal Population Estimate"/>
    <n v="966524"/>
    <x v="14"/>
    <n v="1042.69"/>
    <x v="578"/>
    <n v="3.5781110148918362E-3"/>
    <n v="3.7563336853922548E-3"/>
    <n v="-4.1058162972983314E-4"/>
    <n v="-7.2780682203346311E-3"/>
    <n v="-1.2949293507787958E-2"/>
    <n v="-6.4418487367301241E-2"/>
  </r>
  <r>
    <n v="36029"/>
    <s v="Erie County"/>
    <x v="20"/>
    <s v="Intercensal Population Estimate"/>
    <n v="969780"/>
    <x v="14"/>
    <n v="1042.69"/>
    <x v="579"/>
    <n v="3.3687730465047946E-3"/>
    <n v="6.9589379053410002E-3"/>
    <n v="7.1377609675700769E-3"/>
    <n v="2.9568082604473373E-3"/>
    <n v="-3.9338133338811228E-3"/>
    <n v="-4.4065751653057122E-2"/>
  </r>
  <r>
    <n v="36029"/>
    <s v="Erie County"/>
    <x v="21"/>
    <s v="Intercensal Population Estimate"/>
    <n v="973280"/>
    <x v="14"/>
    <n v="1042.69"/>
    <x v="580"/>
    <n v="3.6090659737259998E-3"/>
    <n v="6.9899971444061402E-3"/>
    <n v="1.0593119145074438E-2"/>
    <n v="1.0772587591532724E-2"/>
    <n v="6.5765455502569499E-3"/>
    <n v="-3.3734123993928077E-2"/>
  </r>
  <r>
    <n v="36029"/>
    <s v="Erie County"/>
    <x v="22"/>
    <s v="Intercensal Population Estimate"/>
    <n v="976538"/>
    <x v="14"/>
    <n v="1042.69"/>
    <x v="581"/>
    <n v="3.3474436955449613E-3"/>
    <n v="6.9685908144115159E-3"/>
    <n v="1.036083946182402E-2"/>
    <n v="1.3976022710517736E-2"/>
    <n v="1.4156091917495667E-2"/>
    <n v="-2.4303050770236055E-2"/>
  </r>
  <r>
    <n v="36029"/>
    <s v="Erie County"/>
    <x v="23"/>
    <s v="Intercensal Population Estimate"/>
    <n v="977751"/>
    <x v="14"/>
    <n v="1042.69"/>
    <x v="582"/>
    <n v="1.2421431628876706E-3"/>
    <n v="4.5937448627322046E-3"/>
    <n v="8.2193899647342705E-3"/>
    <n v="1.1615852270610972E-2"/>
    <n v="1.5235526094459639E-2"/>
    <n v="-1.2279941449045213E-2"/>
  </r>
  <r>
    <n v="36029"/>
    <s v="Erie County"/>
    <x v="24"/>
    <s v="Intercensal Population Estimate"/>
    <n v="977079"/>
    <x v="14"/>
    <n v="1042.69"/>
    <x v="583"/>
    <n v="-6.872915496890313E-4"/>
    <n v="5.5399789869928261E-4"/>
    <n v="3.9032960710175899E-3"/>
    <n v="7.5264492977788781E-3"/>
    <n v="1.0920577243813914E-2"/>
    <n v="-2.1701300239786604E-3"/>
  </r>
  <r>
    <n v="36029"/>
    <s v="Erie County"/>
    <x v="25"/>
    <s v="Intercensal Population Estimate"/>
    <n v="973927"/>
    <x v="14"/>
    <n v="1042.69"/>
    <x v="584"/>
    <n v="-3.2259418122792529E-3"/>
    <n v="-3.9110161994209162E-3"/>
    <n v="-2.6737310785652992E-3"/>
    <n v="6.6476245273713625E-4"/>
    <n v="4.27622759801192E-3"/>
    <n v="3.2559238298702765E-4"/>
  </r>
  <r>
    <n v="36029"/>
    <s v="Erie County"/>
    <x v="26"/>
    <s v="Intercensal Population Estimate"/>
    <n v="970375"/>
    <x v="14"/>
    <n v="1042.69"/>
    <x v="585"/>
    <n v="-3.6470905930321268E-3"/>
    <n v="-6.8612671032741469E-3"/>
    <n v="-7.5438429620629383E-3"/>
    <n v="-6.3110703321324927E-3"/>
    <n v="-2.9847525891829691E-3"/>
    <n v="3.5721635997149714E-3"/>
  </r>
  <r>
    <n v="36029"/>
    <s v="Erie County"/>
    <x v="27"/>
    <s v="Intercensal Population Estimate"/>
    <n v="963040"/>
    <x v="14"/>
    <n v="1042.69"/>
    <x v="586"/>
    <n v="-7.558933402035296E-3"/>
    <n v="-1.1178455880163503E-2"/>
    <n v="-1.4368336644222218E-2"/>
    <n v="-1.5045752957552588E-2"/>
    <n v="-1.3822298773831638E-2"/>
    <n v="1.3812341171058056E-4"/>
  </r>
  <r>
    <n v="36029"/>
    <s v="Erie County"/>
    <x v="28"/>
    <s v="Intercensal Population Estimate"/>
    <n v="956578"/>
    <x v="14"/>
    <n v="1042.69"/>
    <x v="587"/>
    <n v="-6.7100016614055494E-3"/>
    <n v="-1.4218214607754734E-2"/>
    <n v="-1.7813450084041206E-2"/>
    <n v="-2.09819267428734E-2"/>
    <n v="-2.165479759161586E-2"/>
    <n v="-6.7491937309335278E-3"/>
  </r>
  <r>
    <n v="36029"/>
    <s v="Erie County"/>
    <x v="29"/>
    <s v="Intercensal Population Estimate"/>
    <n v="952546"/>
    <x v="14"/>
    <n v="1042.69"/>
    <x v="588"/>
    <n v="-4.2150248071772508E-3"/>
    <n v="-1.0896743645123774E-2"/>
    <n v="-1.8373309287646529E-2"/>
    <n v="-2.195339075721281E-2"/>
    <n v="-2.5108512208327063E-2"/>
    <n v="-1.4462134411561431E-2"/>
  </r>
  <r>
    <n v="36029"/>
    <s v="Erie County"/>
    <x v="30"/>
    <s v="Intercensal Population Estimate"/>
    <n v="949440"/>
    <x v="14"/>
    <n v="1042.69"/>
    <x v="589"/>
    <n v="-3.2607349146392931E-3"/>
    <n v="-7.4620156432617102E-3"/>
    <n v="-1.4121947167303538E-2"/>
    <n v="-2.1574133711194127E-2"/>
    <n v="-2.5142541484115339E-2"/>
    <n v="-2.0973829115881953E-2"/>
  </r>
  <r>
    <n v="36029"/>
    <s v="Erie County"/>
    <x v="31"/>
    <s v="Intercensal Population Estimate"/>
    <n v="946515"/>
    <x v="14"/>
    <n v="1042.69"/>
    <x v="590"/>
    <n v="-3.080763397371082E-3"/>
    <n v="-6.331452759236824E-3"/>
    <n v="-1.0519790335968421E-2"/>
    <n v="-1.7159204186741984E-2"/>
    <n v="-2.4588432307097771E-2"/>
    <n v="-2.7499794509288179E-2"/>
  </r>
  <r>
    <n v="36029"/>
    <s v="Erie County"/>
    <x v="32"/>
    <s v="Intercensal Population Estimate"/>
    <n v="943551"/>
    <x v="14"/>
    <n v="1042.69"/>
    <x v="591"/>
    <n v="-3.1314876150932633E-3"/>
    <n v="-6.2026036400404452E-3"/>
    <n v="-9.4431135084289894E-3"/>
    <n v="-1.361833535791122E-2"/>
    <n v="-2.0236957966439609E-2"/>
    <n v="-3.3779535460985645E-2"/>
  </r>
  <r>
    <n v="36029"/>
    <s v="Erie County"/>
    <x v="33"/>
    <s v="Intercensal Population Estimate"/>
    <n v="941846"/>
    <x v="14"/>
    <n v="1042.69"/>
    <x v="592"/>
    <n v="-1.8070035429987356E-3"/>
    <n v="-4.9328325488766688E-3"/>
    <n v="-7.9983990562858109E-3"/>
    <n v="-1.1233053311861054E-2"/>
    <n v="-1.5400730520668466E-2"/>
    <n v="-3.6722028410096232E-2"/>
  </r>
  <r>
    <n v="36029"/>
    <s v="Erie County"/>
    <x v="34"/>
    <s v="Intercensal Population Estimate"/>
    <n v="938333"/>
    <x v="14"/>
    <n v="1042.69"/>
    <x v="593"/>
    <n v="-3.7299091358884572E-3"/>
    <n v="-5.5301727198635792E-3"/>
    <n v="-8.6443426675752635E-3"/>
    <n v="-1.1698474890461746E-2"/>
    <n v="-1.4921064179577679E-2"/>
    <n v="-3.9654930665790587E-2"/>
  </r>
  <r>
    <n v="36029"/>
    <s v="Erie County"/>
    <x v="35"/>
    <s v="Intercensal Population Estimate"/>
    <n v="931745"/>
    <x v="14"/>
    <n v="1042.69"/>
    <x v="594"/>
    <n v="-7.0209616415494282E-3"/>
    <n v="-1.0724683228468349E-2"/>
    <n v="-1.2512307230875703E-2"/>
    <n v="-1.5604612710839237E-2"/>
    <n v="-1.8637301988540612E-2"/>
    <n v="-4.3311254334257088E-2"/>
  </r>
  <r>
    <n v="36029"/>
    <s v="Erie County"/>
    <x v="36"/>
    <s v="Intercensal Population Estimate"/>
    <n v="925564"/>
    <x v="14"/>
    <n v="1042.69"/>
    <x v="595"/>
    <n v="-6.6337892878416309E-3"/>
    <n v="-1.3608175349263002E-2"/>
    <n v="-1.728732722759347E-2"/>
    <n v="-1.9063092509042968E-2"/>
    <n v="-2.2134884286038783E-2"/>
    <n v="-4.6179054489243851E-2"/>
  </r>
  <r>
    <n v="36029"/>
    <s v="Erie County"/>
    <x v="37"/>
    <s v="Intercensal Population Estimate"/>
    <n v="921887"/>
    <x v="14"/>
    <n v="1042.69"/>
    <x v="596"/>
    <n v="-3.9727128540003719E-3"/>
    <n v="-1.0580148001867464E-2"/>
    <n v="-1.7526826830133867E-2"/>
    <n v="-2.119136249450547E-2"/>
    <n v="-2.2960073170395664E-2"/>
    <n v="-4.2732389101179595E-2"/>
  </r>
  <r>
    <n v="36029"/>
    <s v="Erie County"/>
    <x v="38"/>
    <s v="Intercensal Population Estimate"/>
    <n v="920571"/>
    <x v="14"/>
    <n v="1042.69"/>
    <x v="597"/>
    <n v="-1.427506841944837E-3"/>
    <n v="-5.3945486211650412E-3"/>
    <n v="-1.1992551610150845E-2"/>
    <n v="-1.8929314006861105E-2"/>
    <n v="-2.2588618521499269E-2"/>
    <n v="-3.7641467815483942E-2"/>
  </r>
  <r>
    <n v="36029"/>
    <s v="Erie County"/>
    <x v="39"/>
    <s v="Intercensal Population Estimate"/>
    <n v="919334"/>
    <x v="14"/>
    <n v="1042.69"/>
    <x v="598"/>
    <n v="-1.3437312276836876E-3"/>
    <n v="-2.7693198841072715E-3"/>
    <n v="-6.7310310254072112E-3"/>
    <n v="-1.3320168071736365E-2"/>
    <n v="-2.0247609324195143E-2"/>
    <n v="-3.4866557625563489E-2"/>
  </r>
  <r>
    <n v="36031"/>
    <s v="Essex County"/>
    <x v="0"/>
    <s v="Intercensal Population Estimate"/>
    <n v="34601"/>
    <x v="15"/>
    <n v="1794.23"/>
    <x v="599"/>
    <s v=""/>
    <s v=""/>
    <s v=""/>
    <s v=""/>
    <s v=""/>
    <s v=""/>
  </r>
  <r>
    <n v="36031"/>
    <s v="Essex County"/>
    <x v="1"/>
    <s v="Intercensal Population Estimate"/>
    <n v="34476"/>
    <x v="15"/>
    <n v="1794.23"/>
    <x v="600"/>
    <n v="-3.6126123522441547E-3"/>
    <s v=""/>
    <s v=""/>
    <s v=""/>
    <s v=""/>
    <s v=""/>
  </r>
  <r>
    <n v="36031"/>
    <s v="Essex County"/>
    <x v="2"/>
    <s v="Intercensal Population Estimate"/>
    <n v="35523"/>
    <x v="15"/>
    <n v="1794.23"/>
    <x v="601"/>
    <n v="3.0368952314653672E-2"/>
    <n v="2.6646628710152886E-2"/>
    <s v=""/>
    <s v=""/>
    <s v=""/>
    <s v=""/>
  </r>
  <r>
    <n v="36031"/>
    <s v="Essex County"/>
    <x v="3"/>
    <s v="Intercensal Population Estimate"/>
    <n v="35513"/>
    <x v="15"/>
    <n v="1794.23"/>
    <x v="602"/>
    <n v="-2.8150775553866507E-4"/>
    <n v="3.0078895463510849E-2"/>
    <n v="2.6357619721973355E-2"/>
    <s v=""/>
    <s v=""/>
    <s v=""/>
  </r>
  <r>
    <n v="36031"/>
    <s v="Essex County"/>
    <x v="4"/>
    <s v="Intercensal Population Estimate"/>
    <n v="35225"/>
    <x v="15"/>
    <n v="1794.23"/>
    <x v="603"/>
    <n v="-8.1097063047334775E-3"/>
    <n v="-8.38893111505222E-3"/>
    <n v="2.1725258150597518E-2"/>
    <n v="1.803416086240282E-2"/>
    <s v=""/>
    <s v=""/>
  </r>
  <r>
    <n v="36031"/>
    <s v="Essex County"/>
    <x v="5"/>
    <s v="Intercensal Population Estimate"/>
    <n v="35514"/>
    <x v="15"/>
    <n v="1794.23"/>
    <x v="604"/>
    <n v="8.2044002838892825E-3"/>
    <n v="2.8158702446991244E-5"/>
    <n v="-2.533569799847986E-4"/>
    <n v="3.0107901148625129E-2"/>
    <n v="2.6386520620791307E-2"/>
    <s v=""/>
  </r>
  <r>
    <n v="36031"/>
    <s v="Essex County"/>
    <x v="6"/>
    <s v="Intercensal Population Estimate"/>
    <n v="35724"/>
    <x v="15"/>
    <n v="1794.23"/>
    <x v="605"/>
    <n v="5.9131610069268455E-3"/>
    <n v="1.4166075230660043E-2"/>
    <n v="5.9414862163151526E-3"/>
    <n v="5.6583058863271685E-3"/>
    <n v="3.6199095022624438E-2"/>
    <s v=""/>
  </r>
  <r>
    <n v="36031"/>
    <s v="Essex County"/>
    <x v="7"/>
    <s v="Intercensal Population Estimate"/>
    <n v="35817"/>
    <x v="15"/>
    <n v="1794.23"/>
    <x v="606"/>
    <n v="2.6032919046019482E-3"/>
    <n v="8.531846595708735E-3"/>
    <n v="1.6806245564229952E-2"/>
    <n v="8.5602455438853371E-3"/>
    <n v="8.2763280128367537E-3"/>
    <s v=""/>
  </r>
  <r>
    <n v="36031"/>
    <s v="Essex County"/>
    <x v="8"/>
    <s v="Intercensal Population Estimate"/>
    <n v="35798"/>
    <x v="15"/>
    <n v="1794.23"/>
    <x v="607"/>
    <n v="-5.3047435575285476E-4"/>
    <n v="2.0714365692531631E-3"/>
    <n v="7.9968463141296391E-3"/>
    <n v="1.6266855926188786E-2"/>
    <n v="8.0252301973925046E-3"/>
    <s v=""/>
  </r>
  <r>
    <n v="36031"/>
    <s v="Essex County"/>
    <x v="9"/>
    <s v="Intercensal Population Estimate"/>
    <n v="35997"/>
    <x v="15"/>
    <n v="1794.23"/>
    <x v="608"/>
    <n v="5.5589697748477567E-3"/>
    <n v="5.0255465281849399E-3"/>
    <n v="7.6419213973799123E-3"/>
    <n v="1.3600270315931745E-2"/>
    <n v="2.1916252661462028E-2"/>
    <s v=""/>
  </r>
  <r>
    <n v="36031"/>
    <s v="Essex County"/>
    <x v="10"/>
    <s v="Intercensal Population Estimate"/>
    <n v="36202"/>
    <x v="15"/>
    <n v="1794.23"/>
    <x v="609"/>
    <n v="5.6949190210295302E-3"/>
    <n v="1.1285546678585397E-2"/>
    <n v="1.0749085629728899E-2"/>
    <n v="1.3380360541932595E-2"/>
    <n v="1.9372641775074619E-2"/>
    <n v="4.6270339007543133E-2"/>
  </r>
  <r>
    <n v="36031"/>
    <s v="Essex County"/>
    <x v="11"/>
    <s v="Intercensal Population Estimate"/>
    <n v="36124"/>
    <x v="15"/>
    <n v="1794.23"/>
    <x v="610"/>
    <n v="-2.1545770951881113E-3"/>
    <n v="3.5280717837597579E-3"/>
    <n v="9.1066540030169275E-3"/>
    <n v="8.5713488008487583E-3"/>
    <n v="1.1196954428395476E-2"/>
    <n v="4.7801369068337395E-2"/>
  </r>
  <r>
    <n v="36031"/>
    <s v="Essex County"/>
    <x v="12"/>
    <s v="Intercensal Population Estimate"/>
    <n v="36492"/>
    <x v="15"/>
    <n v="1794.23"/>
    <x v="611"/>
    <n v="1.0187133207839663E-2"/>
    <n v="8.0106071487763102E-3"/>
    <n v="1.3751145928827401E-2"/>
    <n v="1.9386557908263033E-2"/>
    <n v="1.8845799480693527E-2"/>
    <n v="2.7278101511696646E-2"/>
  </r>
  <r>
    <n v="36031"/>
    <s v="Essex County"/>
    <x v="13"/>
    <s v="Intercensal Population Estimate"/>
    <n v="36591"/>
    <x v="15"/>
    <n v="1794.23"/>
    <x v="612"/>
    <n v="2.7129233804669517E-3"/>
    <n v="1.2927693500166095E-2"/>
    <n v="1.0745262692668914E-2"/>
    <n v="1.6501375114592882E-2"/>
    <n v="2.2152075534946088E-2"/>
    <n v="3.035508123785656E-2"/>
  </r>
  <r>
    <n v="36031"/>
    <s v="Essex County"/>
    <x v="14"/>
    <s v="Intercensal Population Estimate"/>
    <n v="36488"/>
    <x v="15"/>
    <n v="1794.23"/>
    <x v="613"/>
    <n v="-2.8148998387581645E-3"/>
    <n v="-1.0961306587745259E-4"/>
    <n v="1.0076403499058797E-2"/>
    <n v="7.9001160156897416E-3"/>
    <n v="1.3640025557685363E-2"/>
    <n v="3.5855216465578425E-2"/>
  </r>
  <r>
    <n v="36031"/>
    <s v="Essex County"/>
    <x v="15"/>
    <s v="Intercensal Population Estimate"/>
    <n v="36437"/>
    <x v="15"/>
    <n v="1794.23"/>
    <x v="614"/>
    <n v="-1.3977197982898487E-3"/>
    <n v="-4.2086851958131784E-3"/>
    <n v="-1.5071796558149731E-3"/>
    <n v="8.6645997121027572E-3"/>
    <n v="6.4913540688359755E-3"/>
    <n v="2.5989750520921326E-2"/>
  </r>
  <r>
    <n v="36031"/>
    <s v="Essex County"/>
    <x v="16"/>
    <s v="Intercensal Population Estimate"/>
    <n v="36617"/>
    <x v="15"/>
    <n v="1794.23"/>
    <x v="615"/>
    <n v="4.9400334824491587E-3"/>
    <n v="3.535408901556676E-3"/>
    <n v="7.1055724085157556E-4"/>
    <n v="3.4254083086703935E-3"/>
    <n v="1.3647436607241723E-2"/>
    <n v="2.4997200761392901E-2"/>
  </r>
  <r>
    <n v="36031"/>
    <s v="Essex County"/>
    <x v="17"/>
    <s v="Intercensal Population Estimate"/>
    <n v="36383"/>
    <x v="15"/>
    <n v="1794.23"/>
    <x v="616"/>
    <n v="-6.390474369828222E-3"/>
    <n v="-1.4820100447347476E-3"/>
    <n v="-2.8776584082438063E-3"/>
    <n v="-5.6844579268126045E-3"/>
    <n v="-2.986956045160583E-3"/>
    <n v="1.58025518608482E-2"/>
  </r>
  <r>
    <n v="36031"/>
    <s v="Essex County"/>
    <x v="18"/>
    <s v="Intercensal Population Estimate"/>
    <n v="36439"/>
    <x v="15"/>
    <n v="1794.23"/>
    <x v="617"/>
    <n v="1.5391803864442184E-3"/>
    <n v="-4.8611300761941178E-3"/>
    <n v="5.4889260916101762E-5"/>
    <n v="-1.3429072571804429E-3"/>
    <n v="-4.1540269465169029E-3"/>
    <n v="1.7906028269735738E-2"/>
  </r>
  <r>
    <n v="36031"/>
    <s v="Essex County"/>
    <x v="19"/>
    <s v="Intercensal Population Estimate"/>
    <n v="36833"/>
    <x v="15"/>
    <n v="1794.23"/>
    <x v="618"/>
    <n v="1.0812590905348664E-2"/>
    <n v="1.2368413819641041E-2"/>
    <n v="5.8988994183029738E-3"/>
    <n v="1.086807366138815E-2"/>
    <n v="9.4551633413725057E-3"/>
    <n v="2.3224157568686281E-2"/>
  </r>
  <r>
    <n v="36031"/>
    <s v="Essex County"/>
    <x v="20"/>
    <s v="Intercensal Population Estimate"/>
    <n v="37286"/>
    <x v="15"/>
    <n v="1794.23"/>
    <x v="619"/>
    <n v="1.2298753834876334E-2"/>
    <n v="2.3244326134087105E-2"/>
    <n v="2.4819283731413021E-2"/>
    <n v="1.827020236502171E-2"/>
    <n v="2.3300491258885198E-2"/>
    <n v="2.9943097066460415E-2"/>
  </r>
  <r>
    <n v="36031"/>
    <s v="Essex County"/>
    <x v="21"/>
    <s v="Intercensal Population Estimate"/>
    <n v="37593"/>
    <x v="15"/>
    <n v="1794.23"/>
    <x v="620"/>
    <n v="8.2336533819664225E-3"/>
    <n v="2.0633670892949256E-2"/>
    <n v="3.1669365240538982E-2"/>
    <n v="3.3257290492812577E-2"/>
    <n v="2.6654286260480105E-2"/>
    <n v="4.0665485549773006E-2"/>
  </r>
  <r>
    <n v="36031"/>
    <s v="Essex County"/>
    <x v="22"/>
    <s v="Intercensal Population Estimate"/>
    <n v="37619"/>
    <x v="15"/>
    <n v="1794.23"/>
    <x v="621"/>
    <n v="6.9161812039475435E-4"/>
    <n v="8.9309660462371931E-3"/>
    <n v="2.1339559634023838E-2"/>
    <n v="3.2382886467795496E-2"/>
    <n v="3.397190995794739E-2"/>
    <n v="3.088348131097227E-2"/>
  </r>
  <r>
    <n v="36031"/>
    <s v="Essex County"/>
    <x v="23"/>
    <s v="Intercensal Population Estimate"/>
    <n v="38060"/>
    <x v="15"/>
    <n v="1794.23"/>
    <x v="622"/>
    <n v="1.1722799649113481E-2"/>
    <n v="1.2422525470167319E-2"/>
    <n v="2.0758461620983746E-2"/>
    <n v="3.3312518665327286E-2"/>
    <n v="4.448530420703093E-2"/>
    <n v="4.0146484108114014E-2"/>
  </r>
  <r>
    <n v="36031"/>
    <s v="Essex County"/>
    <x v="24"/>
    <s v="Intercensal Population Estimate"/>
    <n v="38243"/>
    <x v="15"/>
    <n v="1794.23"/>
    <x v="623"/>
    <n v="4.8081975827640568E-3"/>
    <n v="1.6587362768813632E-2"/>
    <n v="1.729045300986886E-2"/>
    <n v="2.5666469988735719E-2"/>
    <n v="3.8280889419813752E-2"/>
    <n v="4.8098004823503619E-2"/>
  </r>
  <r>
    <n v="36031"/>
    <s v="Essex County"/>
    <x v="25"/>
    <s v="Intercensal Population Estimate"/>
    <n v="38262"/>
    <x v="15"/>
    <n v="1794.23"/>
    <x v="624"/>
    <n v="4.9682294799048197E-4"/>
    <n v="5.3074093536521283E-3"/>
    <n v="1.7092426699274302E-2"/>
    <n v="1.7795866251695793E-2"/>
    <n v="2.6176044628010514E-2"/>
    <n v="5.0086450585942861E-2"/>
  </r>
  <r>
    <n v="36031"/>
    <s v="Essex County"/>
    <x v="26"/>
    <s v="Intercensal Population Estimate"/>
    <n v="38595"/>
    <x v="15"/>
    <n v="1794.23"/>
    <x v="625"/>
    <n v="8.7031519523286804E-3"/>
    <n v="9.2042988259289273E-3"/>
    <n v="1.4056752496058854E-2"/>
    <n v="2.594433663840081E-2"/>
    <n v="2.6653898332136303E-2"/>
    <n v="5.4018625228718899E-2"/>
  </r>
  <r>
    <n v="36031"/>
    <s v="Essex County"/>
    <x v="27"/>
    <s v="Intercensal Population Estimate"/>
    <n v="38646"/>
    <x v="15"/>
    <n v="1794.23"/>
    <x v="626"/>
    <n v="1.321414691022153E-3"/>
    <n v="1.003606711619884E-2"/>
    <n v="1.0537876212640221E-2"/>
    <n v="1.5396741986337363E-2"/>
    <n v="2.7300034557005769E-2"/>
    <n v="6.2199378830772617E-2"/>
  </r>
  <r>
    <n v="36031"/>
    <s v="Essex County"/>
    <x v="28"/>
    <s v="Intercensal Population Estimate"/>
    <n v="38506"/>
    <x v="15"/>
    <n v="1794.23"/>
    <x v="627"/>
    <n v="-3.6226258862495473E-3"/>
    <n v="-2.3059981862935614E-3"/>
    <n v="6.3770843134180128E-3"/>
    <n v="6.8770755432366708E-3"/>
    <n v="1.1718339464004204E-2"/>
    <n v="5.6724937566892612E-2"/>
  </r>
  <r>
    <n v="36031"/>
    <s v="Essex County"/>
    <x v="29"/>
    <s v="Intercensal Population Estimate"/>
    <n v="38664"/>
    <x v="15"/>
    <n v="1794.23"/>
    <x v="628"/>
    <n v="4.1032566353295594E-3"/>
    <n v="4.657661853749418E-4"/>
    <n v="1.7877963466770307E-3"/>
    <n v="1.050650776227066E-2"/>
    <n v="1.1008550584420679E-2"/>
    <n v="4.9710857111829064E-2"/>
  </r>
  <r>
    <n v="36031"/>
    <s v="Essex County"/>
    <x v="30"/>
    <s v="Intercensal Population Estimate"/>
    <n v="38911"/>
    <x v="15"/>
    <n v="1794.23"/>
    <x v="629"/>
    <n v="6.3883716118352989E-3"/>
    <n v="1.0517841375370072E-2"/>
    <n v="6.8571132846866429E-3"/>
    <n v="8.1875890659411834E-3"/>
    <n v="1.6961998850033976E-2"/>
    <n v="4.3582041516923242E-2"/>
  </r>
  <r>
    <n v="36031"/>
    <s v="Essex County"/>
    <x v="31"/>
    <s v="Intercensal Population Estimate"/>
    <n v="38893"/>
    <x v="15"/>
    <n v="1794.23"/>
    <x v="630"/>
    <n v="-4.6259412505461183E-4"/>
    <n v="5.9228222636043869E-3"/>
    <n v="1.0050381758686958E-2"/>
    <n v="6.3913470993117007E-3"/>
    <n v="7.7212074102863066E-3"/>
    <n v="3.458090601973772E-2"/>
  </r>
  <r>
    <n v="36031"/>
    <s v="Essex County"/>
    <x v="32"/>
    <s v="Intercensal Population Estimate"/>
    <n v="39195"/>
    <x v="15"/>
    <n v="1794.23"/>
    <x v="631"/>
    <n v="7.7648934255521562E-3"/>
    <n v="7.2987073064172082E-3"/>
    <n v="1.3733705772811917E-2"/>
    <n v="1.7893315327481431E-2"/>
    <n v="1.4205868653935725E-2"/>
    <n v="4.1893723916106226E-2"/>
  </r>
  <r>
    <n v="36031"/>
    <s v="Essex County"/>
    <x v="33"/>
    <s v="Intercensal Population Estimate"/>
    <n v="39334"/>
    <x v="15"/>
    <n v="1794.23"/>
    <x v="632"/>
    <n v="3.5463707105498148E-3"/>
    <n v="1.133880132671689E-2"/>
    <n v="1.0870961938783378E-2"/>
    <n v="1.7328781295261744E-2"/>
    <n v="2.1503142367423258E-2"/>
    <n v="3.3473462953231739E-2"/>
  </r>
  <r>
    <n v="36031"/>
    <s v="Essex County"/>
    <x v="34"/>
    <s v="Intercensal Population Estimate"/>
    <n v="39295"/>
    <x v="15"/>
    <n v="1794.23"/>
    <x v="633"/>
    <n v="-9.9150861849799164E-4"/>
    <n v="2.5513458349279245E-3"/>
    <n v="1.0336050188980022E-2"/>
    <n v="9.8686746678317179E-3"/>
    <n v="1.6320091040761431E-2"/>
    <n v="2.7508302172946683E-2"/>
  </r>
  <r>
    <n v="36031"/>
    <s v="Essex County"/>
    <x v="35"/>
    <s v="Intercensal Population Estimate"/>
    <n v="39321"/>
    <x v="15"/>
    <n v="1794.23"/>
    <x v="634"/>
    <n v="6.6166178903168343E-4"/>
    <n v="-3.3050287283266388E-4"/>
    <n v="3.214695752009185E-3"/>
    <n v="1.1004550947471266E-2"/>
    <n v="1.0536866181799491E-2"/>
    <n v="2.7677591343892111E-2"/>
  </r>
  <r>
    <n v="36031"/>
    <s v="Essex County"/>
    <x v="36"/>
    <s v="Intercensal Population Estimate"/>
    <n v="39490"/>
    <x v="15"/>
    <n v="1794.23"/>
    <x v="635"/>
    <n v="4.2979578342361591E-3"/>
    <n v="4.962463417737626E-3"/>
    <n v="3.9660344739919666E-3"/>
    <n v="7.5264702130373772E-3"/>
    <n v="1.5349805877664361E-2"/>
    <n v="2.3189532322839747E-2"/>
  </r>
  <r>
    <n v="36031"/>
    <s v="Essex County"/>
    <x v="37"/>
    <s v="Intercensal Population Estimate"/>
    <n v="39373"/>
    <x v="15"/>
    <n v="1794.23"/>
    <x v="636"/>
    <n v="-2.9627753861737149E-3"/>
    <n v="1.3224485643803566E-3"/>
    <n v="1.9849853670950504E-3"/>
    <n v="9.9150861849799164E-4"/>
    <n v="4.5413955861717059E-3"/>
    <n v="1.881177870931015E-2"/>
  </r>
  <r>
    <n v="36031"/>
    <s v="Essex County"/>
    <x v="38"/>
    <s v="Intercensal Population Estimate"/>
    <n v="39435"/>
    <x v="15"/>
    <n v="1794.23"/>
    <x v="637"/>
    <n v="1.5746831585096387E-3"/>
    <n v="-1.3927576601671309E-3"/>
    <n v="2.8992141603723202E-3"/>
    <n v="3.5627942486321416E-3"/>
    <n v="2.567753088930696E-3"/>
    <n v="2.4126110216589624E-2"/>
  </r>
  <r>
    <n v="36031"/>
    <s v="Essex County"/>
    <x v="39"/>
    <s v="Intercensal Population Estimate"/>
    <n v="39478"/>
    <x v="15"/>
    <n v="1794.23"/>
    <x v="638"/>
    <n v="1.0904019272220109E-3"/>
    <n v="2.6668021232824526E-3"/>
    <n v="-3.0387439858191946E-4"/>
    <n v="3.9927773963022301E-3"/>
    <n v="4.6570810535691565E-3"/>
    <n v="2.1053176081109043E-2"/>
  </r>
  <r>
    <n v="36033"/>
    <s v="Franklin County"/>
    <x v="0"/>
    <s v="Intercensal Population Estimate"/>
    <n v="44140"/>
    <x v="16"/>
    <n v="1629.12"/>
    <x v="639"/>
    <s v=""/>
    <s v=""/>
    <s v=""/>
    <s v=""/>
    <s v=""/>
    <s v=""/>
  </r>
  <r>
    <n v="36033"/>
    <s v="Franklin County"/>
    <x v="1"/>
    <s v="Intercensal Population Estimate"/>
    <n v="44970"/>
    <x v="16"/>
    <n v="1629.12"/>
    <x v="640"/>
    <n v="1.8803806071590393E-2"/>
    <s v=""/>
    <s v=""/>
    <s v=""/>
    <s v=""/>
    <s v=""/>
  </r>
  <r>
    <n v="36033"/>
    <s v="Franklin County"/>
    <x v="2"/>
    <s v="Intercensal Population Estimate"/>
    <n v="45301"/>
    <x v="16"/>
    <n v="1629.12"/>
    <x v="641"/>
    <n v="7.3604625305759399E-3"/>
    <n v="2.6302673312188492E-2"/>
    <s v=""/>
    <s v=""/>
    <s v=""/>
    <s v=""/>
  </r>
  <r>
    <n v="36033"/>
    <s v="Franklin County"/>
    <x v="3"/>
    <s v="Intercensal Population Estimate"/>
    <n v="44596"/>
    <x v="16"/>
    <n v="1629.12"/>
    <x v="642"/>
    <n v="-1.5562570362685151E-2"/>
    <n v="-8.3166555481432071E-3"/>
    <n v="1.0330765745355686E-2"/>
    <s v=""/>
    <s v=""/>
    <s v=""/>
  </r>
  <r>
    <n v="36033"/>
    <s v="Franklin County"/>
    <x v="4"/>
    <s v="Intercensal Population Estimate"/>
    <n v="44283"/>
    <x v="16"/>
    <n v="1629.12"/>
    <x v="643"/>
    <n v="-7.0185666875952997E-3"/>
    <n v="-2.247191011235955E-2"/>
    <n v="-1.5276851234156104E-2"/>
    <n v="3.2396918894426825E-3"/>
    <s v=""/>
    <s v=""/>
  </r>
  <r>
    <n v="36033"/>
    <s v="Franklin County"/>
    <x v="5"/>
    <s v="Intercensal Population Estimate"/>
    <n v="44598"/>
    <x v="16"/>
    <n v="1629.12"/>
    <x v="644"/>
    <n v="7.1133392046609312E-3"/>
    <n v="4.4847071486231952E-5"/>
    <n v="-1.5518421226904484E-2"/>
    <n v="-8.2721814543028679E-3"/>
    <n v="1.0376076121431807E-2"/>
    <s v=""/>
  </r>
  <r>
    <n v="36033"/>
    <s v="Franklin County"/>
    <x v="6"/>
    <s v="Intercensal Population Estimate"/>
    <n v="44768"/>
    <x v="16"/>
    <n v="1629.12"/>
    <x v="645"/>
    <n v="3.8118301269115208E-3"/>
    <n v="1.095228417225572E-2"/>
    <n v="3.8568481478159478E-3"/>
    <n v="-1.176574468554778E-2"/>
    <n v="-4.4918834778741382E-3"/>
    <s v=""/>
  </r>
  <r>
    <n v="36033"/>
    <s v="Franklin County"/>
    <x v="7"/>
    <s v="Intercensal Population Estimate"/>
    <n v="44829"/>
    <x v="16"/>
    <n v="1629.12"/>
    <x v="646"/>
    <n v="1.3625804145818441E-3"/>
    <n v="5.1796044665680073E-3"/>
    <n v="1.2329787954745614E-2"/>
    <n v="5.2246838281460222E-3"/>
    <n v="-1.0419196044237434E-2"/>
    <s v=""/>
  </r>
  <r>
    <n v="36033"/>
    <s v="Franklin County"/>
    <x v="8"/>
    <s v="Intercensal Population Estimate"/>
    <n v="44870"/>
    <x v="16"/>
    <n v="1629.12"/>
    <x v="647"/>
    <n v="9.1458653996297039E-4"/>
    <n v="2.2784131522516084E-3"/>
    <n v="6.0989282030584329E-3"/>
    <n v="1.3255651152812591E-2"/>
    <n v="6.1440487936137772E-3"/>
    <s v=""/>
  </r>
  <r>
    <n v="36033"/>
    <s v="Franklin County"/>
    <x v="9"/>
    <s v="Intercensal Population Estimate"/>
    <n v="44582"/>
    <x v="16"/>
    <n v="1629.12"/>
    <x v="648"/>
    <n v="-6.4185424559839539E-3"/>
    <n v="-5.5098262285574072E-3"/>
    <n v="-4.1547533952823448E-3"/>
    <n v="-3.5876048253284903E-4"/>
    <n v="6.7520267371225977E-3"/>
    <s v=""/>
  </r>
  <r>
    <n v="36033"/>
    <s v="Franklin County"/>
    <x v="10"/>
    <s v="Intercensal Population Estimate"/>
    <n v="44923"/>
    <x v="16"/>
    <n v="1629.12"/>
    <x v="649"/>
    <n v="7.6488268808039116E-3"/>
    <n v="1.1811901047470471E-3"/>
    <n v="2.0968569452809566E-3"/>
    <n v="3.4622944960686205E-3"/>
    <n v="7.2873223014484952E-3"/>
    <n v="1.7739012233801539E-2"/>
  </r>
  <r>
    <n v="36033"/>
    <s v="Franklin County"/>
    <x v="11"/>
    <s v="Intercensal Population Estimate"/>
    <n v="44773"/>
    <x v="16"/>
    <n v="1629.12"/>
    <x v="650"/>
    <n v="-3.3390468134363244E-3"/>
    <n v="4.2842402763447135E-3"/>
    <n v="-2.1618007577445955E-3"/>
    <n v="-1.2491913716567401E-3"/>
    <n v="1.1168691922802001E-4"/>
    <n v="-4.3806982432732936E-3"/>
  </r>
  <r>
    <n v="36033"/>
    <s v="Franklin County"/>
    <x v="12"/>
    <s v="Intercensal Population Estimate"/>
    <n v="44038"/>
    <x v="16"/>
    <n v="1629.12"/>
    <x v="651"/>
    <n v="-1.6416143658008173E-2"/>
    <n v="-1.9700376199274314E-2"/>
    <n v="-1.2202234085505361E-2"/>
    <n v="-1.8542455983953644E-2"/>
    <n v="-1.7644828124651454E-2"/>
    <n v="-2.7880179245491271E-2"/>
  </r>
  <r>
    <n v="36033"/>
    <s v="Franklin County"/>
    <x v="13"/>
    <s v="Intercensal Population Estimate"/>
    <n v="43414"/>
    <x v="16"/>
    <n v="1629.12"/>
    <x v="652"/>
    <n v="-1.4169580816567509E-2"/>
    <n v="-3.0353114600317154E-2"/>
    <n v="-3.3590810943169423E-2"/>
    <n v="-2.6198914360055628E-2"/>
    <n v="-3.2449297971918874E-2"/>
    <n v="-2.650461924836308E-2"/>
  </r>
  <r>
    <n v="36033"/>
    <s v="Franklin County"/>
    <x v="14"/>
    <s v="Intercensal Population Estimate"/>
    <n v="43702"/>
    <x v="16"/>
    <n v="1629.12"/>
    <x v="653"/>
    <n v="6.6338047634403648E-3"/>
    <n v="-7.6297742858440435E-3"/>
    <n v="-2.3920666473097627E-2"/>
    <n v="-2.7179841061371682E-2"/>
    <n v="-1.9738908079493966E-2"/>
    <n v="-1.3120158977485717E-2"/>
  </r>
  <r>
    <n v="36033"/>
    <s v="Franklin County"/>
    <x v="15"/>
    <s v="Intercensal Population Estimate"/>
    <n v="43776"/>
    <x v="16"/>
    <n v="1629.12"/>
    <x v="654"/>
    <n v="1.6932863484508719E-3"/>
    <n v="8.3383240429354584E-3"/>
    <n v="-5.949407330033153E-3"/>
    <n v="-2.2267884662631496E-2"/>
    <n v="-2.5532577966743093E-2"/>
    <n v="-1.8431319790125116E-2"/>
  </r>
  <r>
    <n v="36033"/>
    <s v="Franklin County"/>
    <x v="16"/>
    <s v="Intercensal Population Estimate"/>
    <n v="43374"/>
    <x v="16"/>
    <n v="1629.12"/>
    <x v="655"/>
    <n v="-9.1831140350877201E-3"/>
    <n v="-7.5053773282687287E-3"/>
    <n v="-9.2136177270005064E-4"/>
    <n v="-1.5077887279167991E-2"/>
    <n v="-3.1246510173542089E-2"/>
    <n v="-3.113831308077198E-2"/>
  </r>
  <r>
    <n v="36033"/>
    <s v="Franklin County"/>
    <x v="17"/>
    <s v="Intercensal Population Estimate"/>
    <n v="44143"/>
    <x v="16"/>
    <n v="1629.12"/>
    <x v="656"/>
    <n v="1.7729515377876148E-2"/>
    <n v="8.3835891812865503E-3"/>
    <n v="1.0091071346849114E-2"/>
    <n v="1.6791818307458423E-2"/>
    <n v="2.3843044643262635E-3"/>
    <n v="-1.5302594302795066E-2"/>
  </r>
  <r>
    <n v="36033"/>
    <s v="Franklin County"/>
    <x v="18"/>
    <s v="Intercensal Population Estimate"/>
    <n v="44639"/>
    <x v="16"/>
    <n v="1629.12"/>
    <x v="657"/>
    <n v="1.1236209591554721E-2"/>
    <n v="2.9164937520173375E-2"/>
    <n v="1.9713998538011698E-2"/>
    <n v="2.1440666331060364E-2"/>
    <n v="2.8216704288939052E-2"/>
    <n v="-5.1482059282371298E-3"/>
  </r>
  <r>
    <n v="36033"/>
    <s v="Franklin County"/>
    <x v="19"/>
    <s v="Intercensal Population Estimate"/>
    <n v="45996"/>
    <x v="16"/>
    <n v="1629.12"/>
    <x v="658"/>
    <n v="3.0399426510450502E-2"/>
    <n v="4.197721042973971E-2"/>
    <n v="6.0450961405450268E-2"/>
    <n v="5.0712719298245612E-2"/>
    <n v="5.2491876801977026E-2"/>
    <n v="3.1716836391368713E-2"/>
  </r>
  <r>
    <n v="36033"/>
    <s v="Franklin County"/>
    <x v="20"/>
    <s v="Intercensal Population Estimate"/>
    <n v="46668"/>
    <x v="16"/>
    <n v="1629.12"/>
    <x v="659"/>
    <n v="1.4609966084007305E-2"/>
    <n v="4.5453527184748765E-2"/>
    <n v="5.7200462134426748E-2"/>
    <n v="7.5944113985336834E-2"/>
    <n v="6.6063596491228074E-2"/>
    <n v="3.8844244596309238E-2"/>
  </r>
  <r>
    <n v="36033"/>
    <s v="Franklin County"/>
    <x v="21"/>
    <s v="Intercensal Population Estimate"/>
    <n v="47886"/>
    <x v="16"/>
    <n v="1629.12"/>
    <x v="660"/>
    <n v="2.6099254307019801E-2"/>
    <n v="4.1090529611270549E-2"/>
    <n v="7.2739084656914352E-2"/>
    <n v="8.4792605849172004E-2"/>
    <n v="0.10402545303638125"/>
    <n v="6.9528510486230544E-2"/>
  </r>
  <r>
    <n v="36033"/>
    <s v="Franklin County"/>
    <x v="22"/>
    <s v="Intercensal Population Estimate"/>
    <n v="48702"/>
    <x v="16"/>
    <n v="1629.12"/>
    <x v="661"/>
    <n v="1.7040471118907406E-2"/>
    <n v="4.3584469015170997E-2"/>
    <n v="5.8831202713279414E-2"/>
    <n v="9.1019064047133669E-2"/>
    <n v="0.10327798291914912"/>
    <n v="0.10590853353921613"/>
  </r>
  <r>
    <n v="36033"/>
    <s v="Franklin County"/>
    <x v="23"/>
    <s v="Intercensal Population Estimate"/>
    <n v="49350"/>
    <x v="16"/>
    <n v="1629.12"/>
    <x v="662"/>
    <n v="1.3305408402119009E-2"/>
    <n v="3.0572609948627993E-2"/>
    <n v="5.7469786577526355E-2"/>
    <n v="7.291938429428646E-2"/>
    <n v="0.10553551826877842"/>
    <n v="0.13673008706868753"/>
  </r>
  <r>
    <n v="36033"/>
    <s v="Franklin County"/>
    <x v="24"/>
    <s v="Intercensal Population Estimate"/>
    <n v="49712"/>
    <x v="16"/>
    <n v="1629.12"/>
    <x v="663"/>
    <n v="7.3353596757852078E-3"/>
    <n v="2.0738368034166975E-2"/>
    <n v="3.8132230714613878E-2"/>
    <n v="6.5226707808348328E-2"/>
    <n v="8.0789633881207065E-2"/>
    <n v="0.13752231019175323"/>
  </r>
  <r>
    <n v="36033"/>
    <s v="Franklin County"/>
    <x v="25"/>
    <s v="Intercensal Population Estimate"/>
    <n v="49965"/>
    <x v="16"/>
    <n v="1629.12"/>
    <x v="664"/>
    <n v="5.0893144512391374E-3"/>
    <n v="1.2462006079027355E-2"/>
    <n v="2.5933226561537515E-2"/>
    <n v="4.3415612078686883E-2"/>
    <n v="7.0647981486243253E-2"/>
    <n v="0.14137883771929824"/>
  </r>
  <r>
    <n v="36033"/>
    <s v="Franklin County"/>
    <x v="26"/>
    <s v="Intercensal Population Estimate"/>
    <n v="50179"/>
    <x v="16"/>
    <n v="1629.12"/>
    <x v="665"/>
    <n v="4.2829980986690682E-3"/>
    <n v="9.3941100740263916E-3"/>
    <n v="1.6798378926038502E-2"/>
    <n v="3.0327296620262002E-2"/>
    <n v="4.7884559161341517E-2"/>
    <n v="0.15689122515792872"/>
  </r>
  <r>
    <n v="36033"/>
    <s v="Franklin County"/>
    <x v="27"/>
    <s v="Intercensal Population Estimate"/>
    <n v="49919"/>
    <x v="16"/>
    <n v="1629.12"/>
    <x v="666"/>
    <n v="-5.1814504075410033E-3"/>
    <n v="-9.206444511157811E-4"/>
    <n v="4.1639845510138395E-3"/>
    <n v="1.1529888551165147E-2"/>
    <n v="2.4988706829288325E-2"/>
    <n v="0.13084747298552432"/>
  </r>
  <r>
    <n v="36033"/>
    <s v="Franklin County"/>
    <x v="28"/>
    <s v="Intercensal Population Estimate"/>
    <n v="49620"/>
    <x v="16"/>
    <n v="1629.12"/>
    <x v="667"/>
    <n v="-5.9897033193773916E-3"/>
    <n v="-1.1140118376213157E-2"/>
    <n v="-6.9048333833683579E-3"/>
    <n v="-1.8506598004505955E-3"/>
    <n v="5.47112462006079E-3"/>
    <n v="0.1115840408611304"/>
  </r>
  <r>
    <n v="36033"/>
    <s v="Franklin County"/>
    <x v="29"/>
    <s v="Intercensal Population Estimate"/>
    <n v="51061"/>
    <x v="16"/>
    <n v="1629.12"/>
    <x v="668"/>
    <n v="2.9040709391374445E-2"/>
    <n v="2.2877060838558463E-2"/>
    <n v="1.7577074074812172E-2"/>
    <n v="2.1935354748323827E-2"/>
    <n v="2.7136305117476667E-2"/>
    <n v="0.11011827115401339"/>
  </r>
  <r>
    <n v="36033"/>
    <s v="Franklin County"/>
    <x v="30"/>
    <s v="Intercensal Population Estimate"/>
    <n v="51044"/>
    <x v="16"/>
    <n v="1629.12"/>
    <x v="669"/>
    <n v="-3.3293511682105719E-4"/>
    <n v="2.8698105602579606E-2"/>
    <n v="2.2536509144814601E-2"/>
    <n v="1.7238286932780646E-2"/>
    <n v="2.1595116581607125E-2"/>
    <n v="9.3768749464301027E-2"/>
  </r>
  <r>
    <n v="36033"/>
    <s v="Franklin County"/>
    <x v="31"/>
    <s v="Intercensal Population Estimate"/>
    <n v="50925"/>
    <x v="16"/>
    <n v="1629.12"/>
    <x v="670"/>
    <n v="-2.331321996708722E-3"/>
    <n v="-2.6634809345684575E-3"/>
    <n v="2.629987908101572E-2"/>
    <n v="2.0152647288607543E-2"/>
    <n v="1.4866776938559955E-2"/>
    <n v="6.3463225159754416E-2"/>
  </r>
  <r>
    <n v="36033"/>
    <s v="Franklin County"/>
    <x v="32"/>
    <s v="Intercensal Population Estimate"/>
    <n v="50924"/>
    <x v="16"/>
    <n v="1629.12"/>
    <x v="671"/>
    <n v="-1.9636720667648502E-5"/>
    <n v="-2.3509129378575348E-3"/>
    <n v="-2.6830653532049901E-3"/>
    <n v="2.6279725916968963E-2"/>
    <n v="2.0132614836034377E-2"/>
    <n v="4.5624409675167343E-2"/>
  </r>
  <r>
    <n v="36033"/>
    <s v="Franklin County"/>
    <x v="33"/>
    <s v="Intercensal Population Estimate"/>
    <n v="51228"/>
    <x v="16"/>
    <n v="1629.12"/>
    <x v="672"/>
    <n v="5.9696803079098268E-3"/>
    <n v="5.9499263622974962E-3"/>
    <n v="3.6047331713815532E-3"/>
    <n v="3.2705979123009731E-3"/>
    <n v="3.2406287787182589E-2"/>
    <n v="3.8054711246200607E-2"/>
  </r>
  <r>
    <n v="36033"/>
    <s v="Franklin County"/>
    <x v="34"/>
    <s v="Intercensal Population Estimate"/>
    <n v="51197"/>
    <x v="16"/>
    <n v="1629.12"/>
    <x v="673"/>
    <n v="-6.0513781525728112E-4"/>
    <n v="5.3609300133532324E-3"/>
    <n v="5.3411880216003927E-3"/>
    <n v="2.9974139957683566E-3"/>
    <n v="2.6634809345684575E-3"/>
    <n v="2.9872063083360153E-2"/>
  </r>
  <r>
    <n v="36033"/>
    <s v="Franklin County"/>
    <x v="35"/>
    <s v="Intercensal Population Estimate"/>
    <n v="51257"/>
    <x v="16"/>
    <n v="1629.12"/>
    <x v="674"/>
    <n v="1.1719436685743306E-3"/>
    <n v="5.6609666588584363E-4"/>
    <n v="6.539156389914382E-3"/>
    <n v="6.519391261659303E-3"/>
    <n v="4.1728704646971241E-3"/>
    <n v="2.5858100670469328E-2"/>
  </r>
  <r>
    <n v="36033"/>
    <s v="Franklin County"/>
    <x v="36"/>
    <s v="Intercensal Population Estimate"/>
    <n v="51511"/>
    <x v="16"/>
    <n v="1629.12"/>
    <x v="675"/>
    <n v="4.9554207230231972E-3"/>
    <n v="6.1331718655389961E-3"/>
    <n v="5.5243226360584055E-3"/>
    <n v="1.1526981384023251E-2"/>
    <n v="1.1507118311242022E-2"/>
    <n v="2.6544969010940833E-2"/>
  </r>
  <r>
    <n v="36033"/>
    <s v="Franklin County"/>
    <x v="37"/>
    <s v="Intercensal Population Estimate"/>
    <n v="51782"/>
    <x v="16"/>
    <n v="1629.12"/>
    <x v="676"/>
    <n v="5.2610122109840616E-3"/>
    <n v="1.0242503462941647E-2"/>
    <n v="1.1426450768599723E-2"/>
    <n v="1.0814398375888186E-2"/>
    <n v="1.6848637184824444E-2"/>
    <n v="3.7320459143812976E-2"/>
  </r>
  <r>
    <n v="36033"/>
    <s v="Franklin County"/>
    <x v="38"/>
    <s v="Intercensal Population Estimate"/>
    <n v="51907"/>
    <x v="16"/>
    <n v="1629.12"/>
    <x v="677"/>
    <n v="2.4139662430960563E-3"/>
    <n v="7.6876783599619499E-3"/>
    <n v="1.2681194763642038E-2"/>
    <n v="1.3868000078129578E-2"/>
    <n v="1.3254470211603029E-2"/>
    <n v="4.6090286174929461E-2"/>
  </r>
  <r>
    <n v="36033"/>
    <s v="Franklin County"/>
    <x v="39"/>
    <s v="Intercensal Population Estimate"/>
    <n v="51706"/>
    <x v="16"/>
    <n v="1629.12"/>
    <x v="678"/>
    <n v="-3.8723100930510338E-3"/>
    <n v="-1.4676914758024024E-3"/>
    <n v="3.7855991924055058E-3"/>
    <n v="8.7597791521158083E-3"/>
    <n v="9.9419887884055706E-3"/>
    <n v="1.2631950020563639E-2"/>
  </r>
  <r>
    <n v="36035"/>
    <s v="Fulton County"/>
    <x v="0"/>
    <s v="Intercensal Population Estimate"/>
    <n v="53084"/>
    <x v="17"/>
    <n v="495.47"/>
    <x v="679"/>
    <s v=""/>
    <s v=""/>
    <s v=""/>
    <s v=""/>
    <s v=""/>
    <s v=""/>
  </r>
  <r>
    <n v="36035"/>
    <s v="Fulton County"/>
    <x v="1"/>
    <s v="Intercensal Population Estimate"/>
    <n v="54881"/>
    <x v="17"/>
    <n v="495.47"/>
    <x v="680"/>
    <n v="3.3852008138045363E-2"/>
    <s v=""/>
    <s v=""/>
    <s v=""/>
    <s v=""/>
    <s v=""/>
  </r>
  <r>
    <n v="36035"/>
    <s v="Fulton County"/>
    <x v="2"/>
    <s v="Intercensal Population Estimate"/>
    <n v="56388"/>
    <x v="17"/>
    <n v="495.47"/>
    <x v="681"/>
    <n v="2.7459412182722617E-2"/>
    <n v="6.2240976565443445E-2"/>
    <s v=""/>
    <s v=""/>
    <s v=""/>
    <s v=""/>
  </r>
  <r>
    <n v="36035"/>
    <s v="Fulton County"/>
    <x v="3"/>
    <s v="Intercensal Population Estimate"/>
    <n v="55451"/>
    <x v="17"/>
    <n v="495.47"/>
    <x v="682"/>
    <n v="-1.6617010711498899E-2"/>
    <n v="1.0386108124851953E-2"/>
    <n v="4.4589706879662419E-2"/>
    <s v=""/>
    <s v=""/>
    <s v=""/>
  </r>
  <r>
    <n v="36035"/>
    <s v="Fulton County"/>
    <x v="4"/>
    <s v="Intercensal Population Estimate"/>
    <n v="55288"/>
    <x v="17"/>
    <n v="495.47"/>
    <x v="683"/>
    <n v="-2.9395321995996466E-3"/>
    <n v="-1.9507696673051005E-2"/>
    <n v="7.4160456259907796E-3"/>
    <n v="4.1519101800919299E-2"/>
    <s v=""/>
    <s v=""/>
  </r>
  <r>
    <n v="36035"/>
    <s v="Fulton County"/>
    <x v="5"/>
    <s v="Intercensal Population Estimate"/>
    <n v="55523"/>
    <x v="17"/>
    <n v="495.47"/>
    <x v="684"/>
    <n v="4.2504702647952535E-3"/>
    <n v="1.298443670988801E-3"/>
    <n v="-1.5340143292899198E-2"/>
    <n v="1.1698037572201673E-2"/>
    <n v="4.5946047773340368E-2"/>
    <s v=""/>
  </r>
  <r>
    <n v="36035"/>
    <s v="Fulton County"/>
    <x v="6"/>
    <s v="Intercensal Population Estimate"/>
    <n v="55783"/>
    <x v="17"/>
    <n v="495.47"/>
    <x v="685"/>
    <n v="4.6827440880355892E-3"/>
    <n v="8.9531182173346845E-3"/>
    <n v="5.9872680384483595E-3"/>
    <n v="-1.0729233170178052E-2"/>
    <n v="1.6435560576520108E-2"/>
    <s v=""/>
  </r>
  <r>
    <n v="36035"/>
    <s v="Fulton County"/>
    <x v="7"/>
    <s v="Intercensal Population Estimate"/>
    <n v="55715"/>
    <x v="17"/>
    <n v="495.47"/>
    <x v="686"/>
    <n v="-1.2190093756162272E-3"/>
    <n v="3.458026403472435E-3"/>
    <n v="7.7231949066705252E-3"/>
    <n v="4.7609601269589371E-3"/>
    <n v="-1.193516350996666E-2"/>
    <s v=""/>
  </r>
  <r>
    <n v="36035"/>
    <s v="Fulton County"/>
    <x v="8"/>
    <s v="Intercensal Population Estimate"/>
    <n v="56277"/>
    <x v="17"/>
    <n v="495.47"/>
    <x v="687"/>
    <n v="1.0087050166023513E-2"/>
    <n v="8.8557445816825914E-3"/>
    <n v="1.3579957855303207E-2"/>
    <n v="1.7888149327159601E-2"/>
    <n v="1.4896034336621521E-2"/>
    <s v=""/>
  </r>
  <r>
    <n v="36035"/>
    <s v="Fulton County"/>
    <x v="9"/>
    <s v="Intercensal Population Estimate"/>
    <n v="56196"/>
    <x v="17"/>
    <n v="495.47"/>
    <x v="688"/>
    <n v="-1.4393091316168239E-3"/>
    <n v="8.6332226509916541E-3"/>
    <n v="7.4036892960220859E-3"/>
    <n v="1.2121102966338275E-2"/>
    <n v="1.642309361886847E-2"/>
    <s v=""/>
  </r>
  <r>
    <n v="36035"/>
    <s v="Fulton County"/>
    <x v="10"/>
    <s v="Intercensal Population Estimate"/>
    <n v="55171"/>
    <x v="17"/>
    <n v="495.47"/>
    <x v="689"/>
    <n v="-1.8239732365292905E-2"/>
    <n v="-1.9652788883558113E-2"/>
    <n v="-9.7639773849053212E-3"/>
    <n v="-1.0971084380546045E-2"/>
    <n v="-6.3397150730327969E-3"/>
    <n v="3.9315047848692636E-2"/>
  </r>
  <r>
    <n v="36035"/>
    <s v="Fulton County"/>
    <x v="11"/>
    <s v="Intercensal Population Estimate"/>
    <n v="54939"/>
    <x v="17"/>
    <n v="495.47"/>
    <x v="690"/>
    <n v="-4.2051077558862447E-3"/>
    <n v="-2.2368140081144565E-2"/>
    <n v="-2.3775254544485314E-2"/>
    <n v="-1.3928026563762004E-2"/>
    <n v="-1.5130057544413173E-2"/>
    <n v="1.056832054809497E-3"/>
  </r>
  <r>
    <n v="36035"/>
    <s v="Fulton County"/>
    <x v="12"/>
    <s v="Intercensal Population Estimate"/>
    <n v="54986"/>
    <x v="17"/>
    <n v="495.47"/>
    <x v="691"/>
    <n v="8.5549427546915675E-4"/>
    <n v="-3.3532109260299794E-3"/>
    <n v="-2.1531781621467721E-2"/>
    <n v="-2.2940099863176786E-2"/>
    <n v="-1.3084447635286727E-2"/>
    <n v="-2.4863446123288644E-2"/>
  </r>
  <r>
    <n v="36035"/>
    <s v="Fulton County"/>
    <x v="13"/>
    <s v="Intercensal Population Estimate"/>
    <n v="55248"/>
    <x v="17"/>
    <n v="495.47"/>
    <x v="692"/>
    <n v="4.7648492343505622E-3"/>
    <n v="5.6244198110631796E-3"/>
    <n v="1.3956607638070725E-3"/>
    <n v="-1.6869528080290411E-2"/>
    <n v="-1.8284556746095207E-2"/>
    <n v="-3.660889794593425E-3"/>
  </r>
  <r>
    <n v="36035"/>
    <s v="Fulton County"/>
    <x v="14"/>
    <s v="Intercensal Population Estimate"/>
    <n v="55261"/>
    <x v="17"/>
    <n v="495.47"/>
    <x v="693"/>
    <n v="2.3530263538951637E-4"/>
    <n v="5.0012730513221545E-3"/>
    <n v="5.8610458872567755E-3"/>
    <n v="1.6312918018524226E-3"/>
    <n v="-1.6638194889315967E-2"/>
    <n v="-4.8835190276371007E-4"/>
  </r>
  <r>
    <n v="36035"/>
    <s v="Fulton County"/>
    <x v="15"/>
    <s v="Intercensal Population Estimate"/>
    <n v="54480"/>
    <x v="17"/>
    <n v="495.47"/>
    <x v="694"/>
    <n v="-1.4132932809757333E-2"/>
    <n v="-1.3900955690703735E-2"/>
    <n v="-9.2023424144327647E-3"/>
    <n v="-8.3547206902200629E-3"/>
    <n v="-1.2524695945333598E-2"/>
    <n v="-1.8785008014696611E-2"/>
  </r>
  <r>
    <n v="36035"/>
    <s v="Fulton County"/>
    <x v="16"/>
    <s v="Intercensal Population Estimate"/>
    <n v="53789"/>
    <x v="17"/>
    <n v="495.47"/>
    <x v="695"/>
    <n v="-1.2683553597650514E-2"/>
    <n v="-2.6637230596623297E-2"/>
    <n v="-2.6408195771792643E-2"/>
    <n v="-2.1769177608845888E-2"/>
    <n v="-2.0932306740202772E-2"/>
    <n v="-3.5745657279099369E-2"/>
  </r>
  <r>
    <n v="36035"/>
    <s v="Fulton County"/>
    <x v="17"/>
    <s v="Intercensal Population Estimate"/>
    <n v="53460"/>
    <x v="17"/>
    <n v="495.47"/>
    <x v="696"/>
    <n v="-6.116492219598803E-3"/>
    <n v="-1.8722466960352423E-2"/>
    <n v="-3.2590796402526191E-2"/>
    <n v="-3.2363162467419632E-2"/>
    <n v="-2.7752518822973121E-2"/>
    <n v="-4.0473840078973346E-2"/>
  </r>
  <r>
    <n v="36035"/>
    <s v="Fulton County"/>
    <x v="18"/>
    <s v="Intercensal Population Estimate"/>
    <n v="54102"/>
    <x v="17"/>
    <n v="495.47"/>
    <x v="697"/>
    <n v="1.2008978675645342E-2"/>
    <n v="5.8190336314116273E-3"/>
    <n v="-6.9383259911894269E-3"/>
    <n v="-2.0973199905901088E-2"/>
    <n v="-2.0742832319721981E-2"/>
    <n v="-3.8648115571192493E-2"/>
  </r>
  <r>
    <n v="36035"/>
    <s v="Fulton County"/>
    <x v="19"/>
    <s v="Intercensal Population Estimate"/>
    <n v="54101"/>
    <x v="17"/>
    <n v="495.47"/>
    <x v="698"/>
    <n v="-1.8483605042327457E-5"/>
    <n v="1.1990273101384213E-2"/>
    <n v="5.8004424696499286E-3"/>
    <n v="-6.9566813509544783E-3"/>
    <n v="-2.0991295850599882E-2"/>
    <n v="-3.7280233468574273E-2"/>
  </r>
  <r>
    <n v="36035"/>
    <s v="Fulton County"/>
    <x v="20"/>
    <s v="Intercensal Population Estimate"/>
    <n v="54336"/>
    <x v="17"/>
    <n v="495.47"/>
    <x v="699"/>
    <n v="4.3437274726899691E-3"/>
    <n v="4.3251635799046242E-3"/>
    <n v="1.638608305274972E-2"/>
    <n v="1.0169365483649074E-2"/>
    <n v="-2.6431718061674008E-3"/>
    <n v="-1.5134762828297475E-2"/>
  </r>
  <r>
    <n v="36035"/>
    <s v="Fulton County"/>
    <x v="21"/>
    <s v="Intercensal Population Estimate"/>
    <n v="54744"/>
    <x v="17"/>
    <n v="495.47"/>
    <x v="700"/>
    <n v="7.5088339222614837E-3"/>
    <n v="1.1885177723147447E-2"/>
    <n v="1.1866474437174226E-2"/>
    <n v="2.4017957351290684E-2"/>
    <n v="1.7754559482422057E-2"/>
    <n v="-3.5493911429039481E-3"/>
  </r>
  <r>
    <n v="36035"/>
    <s v="Fulton County"/>
    <x v="22"/>
    <s v="Intercensal Population Estimate"/>
    <n v="54814"/>
    <x v="17"/>
    <n v="495.47"/>
    <x v="701"/>
    <n v="1.2786789419845098E-3"/>
    <n v="8.7971142520612486E-3"/>
    <n v="1.3179053991608288E-2"/>
    <n v="1.3160326790137148E-2"/>
    <n v="2.5327347549569772E-2"/>
    <n v="-3.128068963008766E-3"/>
  </r>
  <r>
    <n v="36035"/>
    <s v="Fulton County"/>
    <x v="23"/>
    <s v="Intercensal Population Estimate"/>
    <n v="55122"/>
    <x v="17"/>
    <n v="495.47"/>
    <x v="702"/>
    <n v="5.6190024446309333E-3"/>
    <n v="6.9048662867163529E-3"/>
    <n v="1.4465547703180212E-2"/>
    <n v="1.8872109572835992E-2"/>
    <n v="1.8853277143174006E-2"/>
    <n v="-2.2806255430060816E-3"/>
  </r>
  <r>
    <n v="36035"/>
    <s v="Fulton County"/>
    <x v="24"/>
    <s v="Intercensal Population Estimate"/>
    <n v="55232"/>
    <x v="17"/>
    <n v="495.47"/>
    <x v="703"/>
    <n v="1.99557345524473E-3"/>
    <n v="7.6257890319991247E-3"/>
    <n v="8.914218909834867E-3"/>
    <n v="1.6489988221436984E-2"/>
    <n v="2.0905343708988743E-2"/>
    <n v="-5.2478239626499706E-4"/>
  </r>
  <r>
    <n v="36035"/>
    <s v="Fulton County"/>
    <x v="25"/>
    <s v="Intercensal Population Estimate"/>
    <n v="55217"/>
    <x v="17"/>
    <n v="495.47"/>
    <x v="704"/>
    <n v="-2.715816917728853E-4"/>
    <n v="1.7234498022568121E-3"/>
    <n v="7.3521363155398256E-3"/>
    <n v="8.6402162794096161E-3"/>
    <n v="1.6213928150765607E-2"/>
    <n v="1.3527900146842879E-2"/>
  </r>
  <r>
    <n v="36035"/>
    <s v="Fulton County"/>
    <x v="26"/>
    <s v="Intercensal Population Estimate"/>
    <n v="55388"/>
    <x v="17"/>
    <n v="495.47"/>
    <x v="705"/>
    <n v="3.0968723400402048E-3"/>
    <n v="2.8244495944380068E-3"/>
    <n v="4.8256594463190741E-3"/>
    <n v="1.0471777283175832E-2"/>
    <n v="1.176384626625749E-2"/>
    <n v="2.9727267656955884E-2"/>
  </r>
  <r>
    <n v="36035"/>
    <s v="Fulton County"/>
    <x v="27"/>
    <s v="Intercensal Population Estimate"/>
    <n v="55102"/>
    <x v="17"/>
    <n v="495.47"/>
    <x v="706"/>
    <n v="-5.1635733371849495E-3"/>
    <n v="-2.0826919245884421E-3"/>
    <n v="-2.3537079953650057E-3"/>
    <n v="-3.6283153731722363E-4"/>
    <n v="5.2541321560185357E-3"/>
    <n v="3.071455293677516E-2"/>
  </r>
  <r>
    <n v="36035"/>
    <s v="Fulton County"/>
    <x v="28"/>
    <s v="Intercensal Population Estimate"/>
    <n v="54971"/>
    <x v="17"/>
    <n v="495.47"/>
    <x v="707"/>
    <n v="-2.3774091684512361E-3"/>
    <n v="-7.5287065790423918E-3"/>
    <n v="-4.4551496821631023E-3"/>
    <n v="-4.7255214368482042E-3"/>
    <n v="-2.7393781067450384E-3"/>
    <n v="1.6062252781782558E-2"/>
  </r>
  <r>
    <n v="36035"/>
    <s v="Fulton County"/>
    <x v="29"/>
    <s v="Intercensal Population Estimate"/>
    <n v="55011"/>
    <x v="17"/>
    <n v="495.47"/>
    <x v="708"/>
    <n v="7.2765640064761418E-4"/>
    <n v="-1.6514827048020036E-3"/>
    <n v="-6.8065284899256158E-3"/>
    <n v="-3.7307350996975568E-3"/>
    <n v="-4.0013035921205101E-3"/>
    <n v="1.6820391489990944E-2"/>
  </r>
  <r>
    <n v="36035"/>
    <s v="Fulton County"/>
    <x v="30"/>
    <s v="Intercensal Population Estimate"/>
    <n v="54976"/>
    <x v="17"/>
    <n v="495.47"/>
    <x v="709"/>
    <n v="-6.3623638908581921E-4"/>
    <n v="9.0957050080951772E-5"/>
    <n v="-2.2866683604950816E-3"/>
    <n v="-7.4384343179027951E-3"/>
    <n v="-4.3645978593549089E-3"/>
    <n v="1.1778563015312132E-2"/>
  </r>
  <r>
    <n v="36035"/>
    <s v="Fulton County"/>
    <x v="31"/>
    <s v="Intercensal Population Estimate"/>
    <n v="54904"/>
    <x v="17"/>
    <n v="495.47"/>
    <x v="710"/>
    <n v="-1.3096623981373691E-3"/>
    <n v="-1.9450655323480759E-3"/>
    <n v="-1.2188244710847538E-3"/>
    <n v="-3.5933359950636999E-3"/>
    <n v="-8.738354878312992E-3"/>
    <n v="2.9226947245360223E-3"/>
  </r>
  <r>
    <n v="36035"/>
    <s v="Fulton County"/>
    <x v="32"/>
    <s v="Intercensal Population Estimate"/>
    <n v="54988"/>
    <x v="17"/>
    <n v="495.47"/>
    <x v="711"/>
    <n v="1.5299431735392686E-3"/>
    <n v="2.1827706635622817E-4"/>
    <n v="-4.1809819854210978E-4"/>
    <n v="3.0925397027523603E-4"/>
    <n v="-2.0688904214003121E-3"/>
    <n v="3.1743715109278652E-3"/>
  </r>
  <r>
    <n v="36035"/>
    <s v="Fulton County"/>
    <x v="33"/>
    <s v="Intercensal Population Estimate"/>
    <n v="55081"/>
    <x v="17"/>
    <n v="495.47"/>
    <x v="712"/>
    <n v="1.691278097039354E-3"/>
    <n v="3.2238088299577443E-3"/>
    <n v="1.9099243306169966E-3"/>
    <n v="1.2724727781716384E-3"/>
    <n v="2.001055101780939E-3"/>
    <n v="-7.4380465150030838E-4"/>
  </r>
  <r>
    <n v="36035"/>
    <s v="Fulton County"/>
    <x v="34"/>
    <s v="Intercensal Population Estimate"/>
    <n v="55233"/>
    <x v="17"/>
    <n v="495.47"/>
    <x v="713"/>
    <n v="2.7595722662987236E-3"/>
    <n v="4.455517567469266E-3"/>
    <n v="5.9922774296954683E-3"/>
    <n v="4.67476717112922E-3"/>
    <n v="4.0355565250586242E-3"/>
    <n v="1.8105446118192352E-5"/>
  </r>
  <r>
    <n v="36035"/>
    <s v="Fulton County"/>
    <x v="35"/>
    <s v="Intercensal Population Estimate"/>
    <n v="55301"/>
    <x v="17"/>
    <n v="495.47"/>
    <x v="714"/>
    <n v="1.2311480455524776E-3"/>
    <n v="3.9941177538534156E-3"/>
    <n v="5.6921510147668582E-3"/>
    <n v="7.230802855893924E-3"/>
    <n v="5.9116705471478461E-3"/>
    <n v="1.5212706231776446E-3"/>
  </r>
  <r>
    <n v="36035"/>
    <s v="Fulton County"/>
    <x v="36"/>
    <s v="Intercensal Population Estimate"/>
    <n v="55328"/>
    <x v="17"/>
    <n v="495.47"/>
    <x v="715"/>
    <n v="4.8823710240321149E-4"/>
    <n v="1.7199862401100791E-3"/>
    <n v="4.4843049327354259E-3"/>
    <n v="6.183167236487961E-3"/>
    <n v="7.7225703045315456E-3"/>
    <n v="-1.0832671336751642E-3"/>
  </r>
  <r>
    <n v="36035"/>
    <s v="Fulton County"/>
    <x v="37"/>
    <s v="Intercensal Population Estimate"/>
    <n v="55489"/>
    <x v="17"/>
    <n v="495.47"/>
    <x v="716"/>
    <n v="2.9099190283400811E-3"/>
    <n v="3.3995768611779172E-3"/>
    <n v="4.6349102891387398E-3"/>
    <n v="7.407272925328153E-3"/>
    <n v="9.1110787808249081E-3"/>
    <n v="7.0233385358063226E-3"/>
  </r>
  <r>
    <n v="36035"/>
    <s v="Fulton County"/>
    <x v="38"/>
    <s v="Intercensal Population Estimate"/>
    <n v="55584"/>
    <x v="17"/>
    <n v="495.47"/>
    <x v="717"/>
    <n v="1.7120510371424968E-3"/>
    <n v="4.6269519953730477E-3"/>
    <n v="5.1174481474114391E-3"/>
    <n v="6.3548965292488189E-3"/>
    <n v="9.1320055917648562E-3"/>
    <n v="1.1151334339924688E-2"/>
  </r>
  <r>
    <n v="36035"/>
    <s v="Fulton County"/>
    <x v="39"/>
    <s v="Intercensal Population Estimate"/>
    <n v="55558"/>
    <x v="17"/>
    <n v="495.47"/>
    <x v="718"/>
    <n v="-4.6776050662061027E-4"/>
    <n v="1.2434897006613924E-3"/>
    <n v="4.1570271833429725E-3"/>
    <n v="4.6472939006527913E-3"/>
    <n v="5.8841634530081652E-3"/>
    <n v="9.9434658522840891E-3"/>
  </r>
  <r>
    <n v="36037"/>
    <s v="Genesee County"/>
    <x v="0"/>
    <s v="Intercensal Population Estimate"/>
    <n v="58934"/>
    <x v="18"/>
    <n v="492.94"/>
    <x v="719"/>
    <s v=""/>
    <s v=""/>
    <s v=""/>
    <s v=""/>
    <s v=""/>
    <s v=""/>
  </r>
  <r>
    <n v="36037"/>
    <s v="Genesee County"/>
    <x v="1"/>
    <s v="Intercensal Population Estimate"/>
    <n v="59804"/>
    <x v="18"/>
    <n v="492.94"/>
    <x v="720"/>
    <n v="1.4762276444836598E-2"/>
    <s v=""/>
    <s v=""/>
    <s v=""/>
    <s v=""/>
    <s v=""/>
  </r>
  <r>
    <n v="36037"/>
    <s v="Genesee County"/>
    <x v="2"/>
    <s v="Intercensal Population Estimate"/>
    <n v="60391"/>
    <x v="18"/>
    <n v="492.94"/>
    <x v="721"/>
    <n v="9.815396963413818E-3"/>
    <n v="2.4722571011640139E-2"/>
    <s v=""/>
    <s v=""/>
    <s v=""/>
    <s v=""/>
  </r>
  <r>
    <n v="36037"/>
    <s v="Genesee County"/>
    <x v="3"/>
    <s v="Intercensal Population Estimate"/>
    <n v="59807"/>
    <x v="18"/>
    <n v="492.94"/>
    <x v="722"/>
    <n v="-9.6703151131791159E-3"/>
    <n v="5.0163868637549328E-5"/>
    <n v="1.4813180846370516E-2"/>
    <s v=""/>
    <s v=""/>
    <s v=""/>
  </r>
  <r>
    <n v="36037"/>
    <s v="Genesee County"/>
    <x v="4"/>
    <s v="Intercensal Population Estimate"/>
    <n v="59455"/>
    <x v="18"/>
    <n v="492.94"/>
    <x v="723"/>
    <n v="-5.8855986757402976E-3"/>
    <n v="-1.5498998195095296E-2"/>
    <n v="-5.835730051501572E-3"/>
    <n v="8.8403977330573178E-3"/>
    <s v=""/>
    <s v=""/>
  </r>
  <r>
    <n v="36037"/>
    <s v="Genesee County"/>
    <x v="5"/>
    <s v="Intercensal Population Estimate"/>
    <n v="60396"/>
    <x v="18"/>
    <n v="492.94"/>
    <x v="724"/>
    <n v="1.5827096123118323E-2"/>
    <n v="9.8483455113949868E-3"/>
    <n v="8.2793793777218453E-5"/>
    <n v="9.8990034111430675E-3"/>
    <n v="2.4807411680863339E-2"/>
    <s v=""/>
  </r>
  <r>
    <n v="36037"/>
    <s v="Genesee County"/>
    <x v="6"/>
    <s v="Intercensal Population Estimate"/>
    <n v="60685"/>
    <x v="18"/>
    <n v="492.94"/>
    <x v="725"/>
    <n v="4.7850851049738392E-3"/>
    <n v="2.0687915230005887E-2"/>
    <n v="1.4680555787784039E-2"/>
    <n v="4.8682750741004454E-3"/>
    <n v="1.4731456089893652E-2"/>
    <s v=""/>
  </r>
  <r>
    <n v="36037"/>
    <s v="Genesee County"/>
    <x v="7"/>
    <s v="Intercensal Population Estimate"/>
    <n v="60334"/>
    <x v="18"/>
    <n v="492.94"/>
    <x v="726"/>
    <n v="-5.7839663837851198E-3"/>
    <n v="-1.0265580502020002E-3"/>
    <n v="1.4784290639979816E-2"/>
    <n v="8.8116775628270944E-3"/>
    <n v="-9.4384924906029048E-4"/>
    <s v=""/>
  </r>
  <r>
    <n v="36037"/>
    <s v="Genesee County"/>
    <x v="8"/>
    <s v="Intercensal Population Estimate"/>
    <n v="59797"/>
    <x v="18"/>
    <n v="492.94"/>
    <x v="727"/>
    <n v="-8.9004541386283019E-3"/>
    <n v="-1.4632940594875176E-2"/>
    <n v="-9.9178753559838392E-3"/>
    <n v="5.7522496005382225E-3"/>
    <n v="-1.672045078335312E-4"/>
    <s v=""/>
  </r>
  <r>
    <n v="36037"/>
    <s v="Genesee County"/>
    <x v="9"/>
    <s v="Intercensal Population Estimate"/>
    <n v="59323"/>
    <x v="18"/>
    <n v="492.94"/>
    <x v="728"/>
    <n v="-7.9268190711908621E-3"/>
    <n v="-1.6756720920210827E-2"/>
    <n v="-2.2443766993490977E-2"/>
    <n v="-1.7766077223657195E-2"/>
    <n v="-2.2201665124884367E-3"/>
    <s v=""/>
  </r>
  <r>
    <n v="36037"/>
    <s v="Genesee County"/>
    <x v="10"/>
    <s v="Intercensal Population Estimate"/>
    <n v="59533"/>
    <x v="18"/>
    <n v="492.94"/>
    <x v="729"/>
    <n v="3.5399423495103078E-3"/>
    <n v="-4.4149372042075691E-3"/>
    <n v="-1.3276096396724899E-2"/>
    <n v="-1.8983274285243469E-2"/>
    <n v="-1.4289025763295583E-2"/>
    <n v="1.0163912172939221E-2"/>
  </r>
  <r>
    <n v="36037"/>
    <s v="Genesee County"/>
    <x v="11"/>
    <s v="Intercensal Population Estimate"/>
    <n v="59768"/>
    <x v="18"/>
    <n v="492.94"/>
    <x v="730"/>
    <n v="3.9473905229032635E-3"/>
    <n v="7.5013064072956522E-3"/>
    <n v="-4.8497416258340718E-4"/>
    <n v="-9.3811118109192165E-3"/>
    <n v="-1.511081815934745E-2"/>
    <n v="-6.0196642365059193E-4"/>
  </r>
  <r>
    <n v="36037"/>
    <s v="Genesee County"/>
    <x v="12"/>
    <s v="Intercensal Population Estimate"/>
    <n v="59743"/>
    <x v="18"/>
    <n v="492.94"/>
    <x v="731"/>
    <n v="-4.1828403158881007E-4"/>
    <n v="3.5274553608922784E-3"/>
    <n v="7.0798846990206155E-3"/>
    <n v="-9.0305533722427546E-4"/>
    <n v="-9.795471873238969E-3"/>
    <n v="-1.0730075673527512E-2"/>
  </r>
  <r>
    <n v="36037"/>
    <s v="Genesee County"/>
    <x v="13"/>
    <s v="Intercensal Population Estimate"/>
    <n v="59816"/>
    <x v="18"/>
    <n v="492.94"/>
    <x v="732"/>
    <n v="1.2219004736956631E-3"/>
    <n v="8.0310534065051531E-4"/>
    <n v="4.7536660339643558E-3"/>
    <n v="8.310436087183723E-3"/>
    <n v="3.1774169272705987E-4"/>
    <n v="1.5048405705017808E-4"/>
  </r>
  <r>
    <n v="36037"/>
    <s v="Genesee County"/>
    <x v="14"/>
    <s v="Intercensal Population Estimate"/>
    <n v="59440"/>
    <x v="18"/>
    <n v="492.94"/>
    <x v="733"/>
    <n v="-6.2859435602514377E-3"/>
    <n v="-5.0717238839696702E-3"/>
    <n v="-5.4878864944451879E-3"/>
    <n v="-1.5621588026808661E-3"/>
    <n v="1.9722535947271718E-3"/>
    <n v="-2.5229164914641325E-4"/>
  </r>
  <r>
    <n v="36037"/>
    <s v="Genesee County"/>
    <x v="15"/>
    <s v="Intercensal Population Estimate"/>
    <n v="59152"/>
    <x v="18"/>
    <n v="492.94"/>
    <x v="734"/>
    <n v="-4.845222072678331E-3"/>
    <n v="-1.1100708840444028E-2"/>
    <n v="-9.8923723281388615E-3"/>
    <n v="-1.030651853834828E-2"/>
    <n v="-6.3998118690474191E-3"/>
    <n v="-2.0597390555665937E-2"/>
  </r>
  <r>
    <n v="36037"/>
    <s v="Genesee County"/>
    <x v="16"/>
    <s v="Intercensal Population Estimate"/>
    <n v="59149"/>
    <x v="18"/>
    <n v="492.94"/>
    <x v="735"/>
    <n v="-5.0716797403299973E-5"/>
    <n v="-4.8956931359353971E-3"/>
    <n v="-1.1150862645446034E-2"/>
    <n v="-9.9425874160989566E-3"/>
    <n v="-1.0356712622138936E-2"/>
    <n v="-2.5311032380324627E-2"/>
  </r>
  <r>
    <n v="36037"/>
    <s v="Genesee County"/>
    <x v="17"/>
    <s v="Intercensal Population Estimate"/>
    <n v="59033"/>
    <x v="18"/>
    <n v="492.94"/>
    <x v="736"/>
    <n v="-1.9611489627888892E-3"/>
    <n v="-2.0117662969975658E-3"/>
    <n v="-6.8472409152086139E-3"/>
    <n v="-1.3090143105523606E-2"/>
    <n v="-1.1884237483889327E-2"/>
    <n v="-2.1563297643119966E-2"/>
  </r>
  <r>
    <n v="36037"/>
    <s v="Genesee County"/>
    <x v="18"/>
    <s v="Intercensal Population Estimate"/>
    <n v="59559"/>
    <x v="18"/>
    <n v="492.94"/>
    <x v="737"/>
    <n v="8.9102705266545824E-3"/>
    <n v="6.931647196064177E-3"/>
    <n v="6.8805788477143632E-3"/>
    <n v="2.0020188425302825E-3"/>
    <n v="-4.2965092951718605E-3"/>
    <n v="-3.9801327825810659E-3"/>
  </r>
  <r>
    <n v="36037"/>
    <s v="Genesee County"/>
    <x v="19"/>
    <s v="Intercensal Population Estimate"/>
    <n v="59823"/>
    <x v="18"/>
    <n v="492.94"/>
    <x v="738"/>
    <n v="4.4325794590238249E-3"/>
    <n v="1.3382345467789202E-2"/>
    <n v="1.1394951732066476E-2"/>
    <n v="1.1343657019204761E-2"/>
    <n v="6.4434724091520859E-3"/>
    <n v="8.4284341655007332E-3"/>
  </r>
  <r>
    <n v="36037"/>
    <s v="Genesee County"/>
    <x v="20"/>
    <s v="Intercensal Population Estimate"/>
    <n v="60167"/>
    <x v="18"/>
    <n v="492.94"/>
    <x v="739"/>
    <n v="5.7502967086237736E-3"/>
    <n v="1.0208364814721536E-2"/>
    <n v="1.9209594633510071E-2"/>
    <n v="1.7210772794130077E-2"/>
    <n v="1.7159183121449824E-2"/>
    <n v="1.0649555708598593E-2"/>
  </r>
  <r>
    <n v="36037"/>
    <s v="Genesee County"/>
    <x v="21"/>
    <s v="Intercensal Population Estimate"/>
    <n v="60529"/>
    <x v="18"/>
    <n v="492.94"/>
    <x v="740"/>
    <n v="6.0165871657220735E-3"/>
    <n v="1.1801481035722046E-2"/>
    <n v="1.6286371497170871E-2"/>
    <n v="2.5341757999762845E-2"/>
    <n v="2.3330910074557475E-2"/>
    <n v="1.2732565921563379E-2"/>
  </r>
  <r>
    <n v="36037"/>
    <s v="Genesee County"/>
    <x v="22"/>
    <s v="Intercensal Population Estimate"/>
    <n v="60856"/>
    <x v="18"/>
    <n v="492.94"/>
    <x v="741"/>
    <n v="5.4023691123263233E-3"/>
    <n v="1.1451460102714112E-2"/>
    <n v="1.7267606104675461E-2"/>
    <n v="2.1776725599825384E-2"/>
    <n v="3.0881032642759133E-2"/>
    <n v="1.862979763319552E-2"/>
  </r>
  <r>
    <n v="36037"/>
    <s v="Genesee County"/>
    <x v="23"/>
    <s v="Intercensal Population Estimate"/>
    <n v="61164"/>
    <x v="18"/>
    <n v="492.94"/>
    <x v="742"/>
    <n v="5.0611279085053243E-3"/>
    <n v="1.0490839101918089E-2"/>
    <n v="1.6570545315538417E-2"/>
    <n v="2.2416127576350232E-2"/>
    <n v="2.6948068302019845E-2"/>
    <n v="2.2535776380901432E-2"/>
  </r>
  <r>
    <n v="36037"/>
    <s v="Genesee County"/>
    <x v="24"/>
    <s v="Intercensal Population Estimate"/>
    <n v="61282"/>
    <x v="18"/>
    <n v="492.94"/>
    <x v="743"/>
    <n v="1.9292394218821528E-3"/>
    <n v="7.000131457867753E-3"/>
    <n v="1.2440317864164285E-2"/>
    <n v="1.8531753286685392E-2"/>
    <n v="2.4388613075238621E-2"/>
    <n v="3.0989232839838492E-2"/>
  </r>
  <r>
    <n v="36037"/>
    <s v="Genesee County"/>
    <x v="25"/>
    <s v="Intercensal Population Estimate"/>
    <n v="61105"/>
    <x v="18"/>
    <n v="492.94"/>
    <x v="744"/>
    <n v="-2.8882869358049673E-3"/>
    <n v="-9.6461971094107641E-4"/>
    <n v="4.091626133824109E-3"/>
    <n v="9.5160997207949915E-3"/>
    <n v="1.5589941329964932E-2"/>
    <n v="3.3016635109548283E-2"/>
  </r>
  <r>
    <n v="36037"/>
    <s v="Genesee County"/>
    <x v="26"/>
    <s v="Intercensal Population Estimate"/>
    <n v="61288"/>
    <x v="18"/>
    <n v="492.94"/>
    <x v="745"/>
    <n v="2.9948449390393584E-3"/>
    <n v="9.7908031722202283E-5"/>
    <n v="2.0273363416388724E-3"/>
    <n v="7.0987248586827922E-3"/>
    <n v="1.2539443902922566E-2"/>
    <n v="3.6162910615564085E-2"/>
  </r>
  <r>
    <n v="36037"/>
    <s v="Genesee County"/>
    <x v="27"/>
    <s v="Intercensal Population Estimate"/>
    <n v="61216"/>
    <x v="18"/>
    <n v="492.94"/>
    <x v="746"/>
    <n v="-1.1747813601357526E-3"/>
    <n v="1.8165452908927256E-3"/>
    <n v="-1.0769883489442252E-3"/>
    <n v="8.5017330455823689E-4"/>
    <n v="5.9156040489023272E-3"/>
    <n v="3.6979316653397251E-2"/>
  </r>
  <r>
    <n v="36037"/>
    <s v="Genesee County"/>
    <x v="28"/>
    <s v="Intercensal Population Estimate"/>
    <n v="60877"/>
    <x v="18"/>
    <n v="492.94"/>
    <x v="747"/>
    <n v="-5.5377679038159959E-3"/>
    <n v="-6.7060435974415876E-3"/>
    <n v="-3.731282219131004E-3"/>
    <n v="-6.6087921412486539E-3"/>
    <n v="-4.6923026616964231E-3"/>
    <n v="2.212931714770228E-2"/>
  </r>
  <r>
    <n v="36037"/>
    <s v="Genesee County"/>
    <x v="29"/>
    <s v="Intercensal Population Estimate"/>
    <n v="60554"/>
    <x v="18"/>
    <n v="492.94"/>
    <x v="748"/>
    <n v="-5.3057805082379226E-3"/>
    <n v="-1.0814166231050706E-2"/>
    <n v="-1.197624331027281E-2"/>
    <n v="-9.0172653628999271E-3"/>
    <n v="-1.1879507848960543E-2"/>
    <n v="1.2219380505825519E-2"/>
  </r>
  <r>
    <n v="36037"/>
    <s v="Genesee County"/>
    <x v="30"/>
    <s v="Intercensal Population Estimate"/>
    <n v="60539"/>
    <x v="18"/>
    <n v="492.94"/>
    <x v="749"/>
    <n v="-2.4771278528255771E-4"/>
    <n v="-5.5521789838526864E-3"/>
    <n v="-1.1059200209095661E-2"/>
    <n v="-1.222098942696776E-2"/>
    <n v="-9.2627444562638078E-3"/>
    <n v="6.1827912310735119E-3"/>
  </r>
  <r>
    <n v="36037"/>
    <s v="Genesee County"/>
    <x v="31"/>
    <s v="Intercensal Population Estimate"/>
    <n v="60321"/>
    <x v="18"/>
    <n v="492.94"/>
    <x v="750"/>
    <n v="-3.6009844893374519E-3"/>
    <n v="-3.8478052647223965E-3"/>
    <n v="-9.1331701627872589E-3"/>
    <n v="-1.4620360690015682E-2"/>
    <n v="-1.5777966322934343E-2"/>
    <n v="-3.4363693436204133E-3"/>
  </r>
  <r>
    <n v="36037"/>
    <s v="Genesee County"/>
    <x v="32"/>
    <s v="Intercensal Population Estimate"/>
    <n v="60289"/>
    <x v="18"/>
    <n v="492.94"/>
    <x v="751"/>
    <n v="-5.3049518409840684E-4"/>
    <n v="-4.129569368506252E-3"/>
    <n v="-4.3762592066585197E-3"/>
    <n v="-9.6588202440987571E-3"/>
    <n v="-1.5143099843178255E-2"/>
    <n v="-9.3170763770211648E-3"/>
  </r>
  <r>
    <n v="36037"/>
    <s v="Genesee County"/>
    <x v="33"/>
    <s v="Intercensal Population Estimate"/>
    <n v="60412"/>
    <x v="18"/>
    <n v="492.94"/>
    <x v="752"/>
    <n v="2.0401731659174973E-3"/>
    <n v="1.5085956797798446E-3"/>
    <n v="-2.0978212392011759E-3"/>
    <n v="-2.3450143673415464E-3"/>
    <n v="-7.6383527440576898E-3"/>
    <n v="-1.2294813942842195E-2"/>
  </r>
  <r>
    <n v="36037"/>
    <s v="Genesee County"/>
    <x v="34"/>
    <s v="Intercensal Population Estimate"/>
    <n v="60224"/>
    <x v="18"/>
    <n v="492.94"/>
    <x v="753"/>
    <n v="-3.1119645103621797E-3"/>
    <n v="-1.0781402909320109E-3"/>
    <n v="-1.6080635267982958E-3"/>
    <n v="-5.203257404317878E-3"/>
    <n v="-5.44968127621627E-3"/>
    <n v="-1.7264449593681667E-2"/>
  </r>
  <r>
    <n v="36037"/>
    <s v="Genesee County"/>
    <x v="35"/>
    <s v="Intercensal Population Estimate"/>
    <n v="60068"/>
    <x v="18"/>
    <n v="492.94"/>
    <x v="754"/>
    <n v="-2.5903294367693942E-3"/>
    <n v="-5.694232933854201E-3"/>
    <n v="-3.6656769891688368E-3"/>
    <n v="-4.1942275492780293E-3"/>
    <n v="-7.7801086902657794E-3"/>
    <n v="-1.6970787987889698E-2"/>
  </r>
  <r>
    <n v="36037"/>
    <s v="Genesee County"/>
    <x v="36"/>
    <s v="Intercensal Population Estimate"/>
    <n v="59919"/>
    <x v="18"/>
    <n v="492.94"/>
    <x v="755"/>
    <n v="-2.4805220749816873E-3"/>
    <n v="-5.0644261424017002E-3"/>
    <n v="-8.1606303383433762E-3"/>
    <n v="-6.1371062714591388E-3"/>
    <n v="-6.6643457502362363E-3"/>
    <n v="-2.233716225035896E-2"/>
  </r>
  <r>
    <n v="36037"/>
    <s v="Genesee County"/>
    <x v="37"/>
    <s v="Intercensal Population Estimate"/>
    <n v="59930"/>
    <x v="18"/>
    <n v="492.94"/>
    <x v="756"/>
    <n v="1.8358116791001184E-4"/>
    <n v="-2.2973962842112272E-3"/>
    <n v="-4.8817747077577042E-3"/>
    <n v="-7.9785473084817583E-3"/>
    <n v="-5.954651760686029E-3"/>
    <n v="-2.1007579717720857E-2"/>
  </r>
  <r>
    <n v="36037"/>
    <s v="Genesee County"/>
    <x v="38"/>
    <s v="Intercensal Population Estimate"/>
    <n v="59895"/>
    <x v="18"/>
    <n v="492.94"/>
    <x v="757"/>
    <n v="-5.8401468379776407E-4"/>
    <n v="-4.0054072998548039E-4"/>
    <n v="-2.8800692548445095E-3"/>
    <n v="-5.4629383634431459E-3"/>
    <n v="-8.5579024034959945E-3"/>
    <n v="-1.6130886870246563E-2"/>
  </r>
  <r>
    <n v="36037"/>
    <s v="Genesee County"/>
    <x v="39"/>
    <s v="Intercensal Population Estimate"/>
    <n v="59932"/>
    <x v="18"/>
    <n v="492.94"/>
    <x v="758"/>
    <n v="6.1774772518574173E-4"/>
    <n v="3.3372267645586519E-5"/>
    <n v="2.1695956207546855E-4"/>
    <n v="-2.2641006858893256E-3"/>
    <n v="-4.8485653560042504E-3"/>
    <n v="-1.0271823496383394E-2"/>
  </r>
  <r>
    <n v="36039"/>
    <s v="Greene County"/>
    <x v="0"/>
    <s v="Intercensal Population Estimate"/>
    <n v="33475"/>
    <x v="19"/>
    <n v="647.16"/>
    <x v="759"/>
    <s v=""/>
    <s v=""/>
    <s v=""/>
    <s v=""/>
    <s v=""/>
    <s v=""/>
  </r>
  <r>
    <n v="36039"/>
    <s v="Greene County"/>
    <x v="1"/>
    <s v="Intercensal Population Estimate"/>
    <n v="34815"/>
    <x v="19"/>
    <n v="647.16"/>
    <x v="760"/>
    <n v="4.0029873039581776E-2"/>
    <s v=""/>
    <s v=""/>
    <s v=""/>
    <s v=""/>
    <s v=""/>
  </r>
  <r>
    <n v="36039"/>
    <s v="Greene County"/>
    <x v="2"/>
    <s v="Intercensal Population Estimate"/>
    <n v="36725"/>
    <x v="19"/>
    <n v="647.16"/>
    <x v="761"/>
    <n v="5.4861410311647277E-2"/>
    <n v="9.7087378640776698E-2"/>
    <s v=""/>
    <s v=""/>
    <s v=""/>
    <s v=""/>
  </r>
  <r>
    <n v="36039"/>
    <s v="Greene County"/>
    <x v="3"/>
    <s v="Intercensal Population Estimate"/>
    <n v="37974"/>
    <x v="19"/>
    <n v="647.16"/>
    <x v="762"/>
    <n v="3.4009530292716132E-2"/>
    <n v="9.0736751400258511E-2"/>
    <n v="0.13439880507841673"/>
    <s v=""/>
    <s v=""/>
    <s v=""/>
  </r>
  <r>
    <n v="36039"/>
    <s v="Greene County"/>
    <x v="4"/>
    <s v="Intercensal Population Estimate"/>
    <n v="38506"/>
    <x v="19"/>
    <n v="647.16"/>
    <x v="763"/>
    <n v="1.4009585505872439E-2"/>
    <n v="4.8495575221238936E-2"/>
    <n v="0.10601752118339797"/>
    <n v="0.15029126213592234"/>
    <s v=""/>
    <s v=""/>
  </r>
  <r>
    <n v="36039"/>
    <s v="Greene County"/>
    <x v="5"/>
    <s v="Intercensal Population Estimate"/>
    <n v="39623"/>
    <x v="19"/>
    <n v="647.16"/>
    <x v="764"/>
    <n v="2.9008466213057707E-2"/>
    <n v="4.3424448306736189E-2"/>
    <n v="7.8910823689584755E-2"/>
    <n v="0.13810139307769639"/>
    <n v="0.18365944734876774"/>
    <s v=""/>
  </r>
  <r>
    <n v="36039"/>
    <s v="Greene County"/>
    <x v="6"/>
    <s v="Intercensal Population Estimate"/>
    <n v="40356"/>
    <x v="19"/>
    <n v="647.16"/>
    <x v="765"/>
    <n v="1.8499356434394165E-2"/>
    <n v="4.8044460603542304E-2"/>
    <n v="6.2727129088323591E-2"/>
    <n v="9.8869979577944175E-2"/>
    <n v="0.15915553640672125"/>
    <s v=""/>
  </r>
  <r>
    <n v="36039"/>
    <s v="Greene County"/>
    <x v="7"/>
    <s v="Intercensal Population Estimate"/>
    <n v="41055"/>
    <x v="19"/>
    <n v="647.16"/>
    <x v="766"/>
    <n v="1.7320844484091585E-2"/>
    <n v="3.6140625394341673E-2"/>
    <n v="6.6197475718069915E-2"/>
    <n v="8.113446042028756E-2"/>
    <n v="0.11790333560245064"/>
    <s v=""/>
  </r>
  <r>
    <n v="36039"/>
    <s v="Greene County"/>
    <x v="8"/>
    <s v="Intercensal Population Estimate"/>
    <n v="41479"/>
    <x v="19"/>
    <n v="647.16"/>
    <x v="767"/>
    <n v="1.0327609304591402E-2"/>
    <n v="2.7827336703340273E-2"/>
    <n v="4.6841480958029424E-2"/>
    <n v="7.7208746688827712E-2"/>
    <n v="9.2299994733238536E-2"/>
    <s v=""/>
  </r>
  <r>
    <n v="36039"/>
    <s v="Greene County"/>
    <x v="9"/>
    <s v="Intercensal Population Estimate"/>
    <n v="40976"/>
    <x v="19"/>
    <n v="647.16"/>
    <x v="768"/>
    <n v="-1.2126618288772631E-2"/>
    <n v="-1.9242479600535866E-3"/>
    <n v="1.536326692437308E-2"/>
    <n v="3.4146833909597961E-2"/>
    <n v="6.4145847400405132E-2"/>
    <s v=""/>
  </r>
  <r>
    <n v="36039"/>
    <s v="Greene County"/>
    <x v="10"/>
    <s v="Intercensal Population Estimate"/>
    <n v="40897"/>
    <x v="19"/>
    <n v="647.16"/>
    <x v="769"/>
    <n v="-1.9279578289730574E-3"/>
    <n v="-1.4031196509076882E-2"/>
    <n v="-3.8484959201071731E-3"/>
    <n v="1.3405689364654574E-2"/>
    <n v="3.2153042424854249E-2"/>
    <n v="0.22171769977595221"/>
  </r>
  <r>
    <n v="36039"/>
    <s v="Greene County"/>
    <x v="11"/>
    <s v="Intercensal Population Estimate"/>
    <n v="40851"/>
    <x v="19"/>
    <n v="647.16"/>
    <x v="770"/>
    <n v="-1.1247768784996455E-3"/>
    <n v="-3.0505661850839514E-3"/>
    <n v="-1.5140191422165434E-2"/>
    <n v="-4.9689440993788822E-3"/>
    <n v="1.2265834076717217E-2"/>
    <n v="0.17337354588539422"/>
  </r>
  <r>
    <n v="36039"/>
    <s v="Greene County"/>
    <x v="12"/>
    <s v="Intercensal Population Estimate"/>
    <n v="40993"/>
    <x v="19"/>
    <n v="647.16"/>
    <x v="771"/>
    <n v="3.4760470979902573E-3"/>
    <n v="2.3473604420862168E-3"/>
    <n v="4.1487700117141742E-4"/>
    <n v="-1.171677234263121E-2"/>
    <n v="-1.5101692851053465E-3"/>
    <n v="0.11621511232130702"/>
  </r>
  <r>
    <n v="36039"/>
    <s v="Greene County"/>
    <x v="13"/>
    <s v="Intercensal Population Estimate"/>
    <n v="41128"/>
    <x v="19"/>
    <n v="647.16"/>
    <x v="772"/>
    <n v="3.2932451882028641E-3"/>
    <n v="6.7807397615725438E-3"/>
    <n v="5.6483360637699584E-3"/>
    <n v="3.7094884810620851E-3"/>
    <n v="-8.4621133585669854E-3"/>
    <n v="8.3056828356243742E-2"/>
  </r>
  <r>
    <n v="36039"/>
    <s v="Greene County"/>
    <x v="14"/>
    <s v="Intercensal Population Estimate"/>
    <n v="41523"/>
    <x v="19"/>
    <n v="647.16"/>
    <x v="773"/>
    <n v="9.6041626142773784E-3"/>
    <n v="1.2929036664796429E-2"/>
    <n v="1.6450025703165162E-2"/>
    <n v="1.530674621610387E-2"/>
    <n v="1.3349277625927372E-2"/>
    <n v="7.8351425751830878E-2"/>
  </r>
  <r>
    <n v="36039"/>
    <s v="Greene County"/>
    <x v="15"/>
    <s v="Intercensal Population Estimate"/>
    <n v="42492"/>
    <x v="19"/>
    <n v="647.16"/>
    <x v="774"/>
    <n v="2.333646412831443E-2"/>
    <n v="3.3164753938922389E-2"/>
    <n v="3.6567218793452538E-2"/>
    <n v="4.0170375266211353E-2"/>
    <n v="3.9000415678411622E-2"/>
    <n v="7.2407440123160791E-2"/>
  </r>
  <r>
    <n v="36039"/>
    <s v="Greene County"/>
    <x v="16"/>
    <s v="Intercensal Population Estimate"/>
    <n v="42717"/>
    <x v="19"/>
    <n v="647.16"/>
    <x v="775"/>
    <n v="5.2951143744704885E-3"/>
    <n v="2.8755147749440071E-2"/>
    <n v="3.8635479478700642E-2"/>
    <n v="4.2055960773790646E-2"/>
    <n v="4.5678196372181831E-2"/>
    <n v="5.850431162652394E-2"/>
  </r>
  <r>
    <n v="36039"/>
    <s v="Greene County"/>
    <x v="17"/>
    <s v="Intercensal Population Estimate"/>
    <n v="42932"/>
    <x v="19"/>
    <n v="647.16"/>
    <x v="776"/>
    <n v="5.0331249853688229E-3"/>
    <n v="1.0354890332297844E-2"/>
    <n v="3.3933000987404573E-2"/>
    <n v="4.3863061661155417E-2"/>
    <n v="4.7300758666113725E-2"/>
    <n v="4.5719157228108633E-2"/>
  </r>
  <r>
    <n v="36039"/>
    <s v="Greene County"/>
    <x v="18"/>
    <s v="Intercensal Population Estimate"/>
    <n v="43789"/>
    <x v="19"/>
    <n v="647.16"/>
    <x v="777"/>
    <n v="1.9961800055902357E-2"/>
    <n v="2.5095395275885477E-2"/>
    <n v="3.0523392638614328E-2"/>
    <n v="5.4572164824314234E-2"/>
    <n v="6.4700447383777476E-2"/>
    <n v="5.5690831505098966E-2"/>
  </r>
  <r>
    <n v="36039"/>
    <s v="Greene County"/>
    <x v="19"/>
    <s v="Intercensal Population Estimate"/>
    <n v="44212"/>
    <x v="19"/>
    <n v="647.16"/>
    <x v="778"/>
    <n v="9.6599602639932409E-3"/>
    <n v="2.9814590515233393E-2"/>
    <n v="3.4997776061052976E-2"/>
    <n v="4.0478207662618844E-2"/>
    <n v="6.4759290032030445E-2"/>
    <n v="7.8973057399453345E-2"/>
  </r>
  <r>
    <n v="36039"/>
    <s v="Greene County"/>
    <x v="20"/>
    <s v="Intercensal Population Estimate"/>
    <n v="44847"/>
    <x v="19"/>
    <n v="647.16"/>
    <x v="779"/>
    <n v="1.436261648421243E-2"/>
    <n v="2.4161319052730137E-2"/>
    <n v="4.4605422528649956E-2"/>
    <n v="4.9863052180630661E-2"/>
    <n v="5.5422197119457783E-2"/>
    <n v="9.6584101523339114E-2"/>
  </r>
  <r>
    <n v="36039"/>
    <s v="Greene County"/>
    <x v="21"/>
    <s v="Intercensal Population Estimate"/>
    <n v="45298"/>
    <x v="19"/>
    <n v="647.16"/>
    <x v="780"/>
    <n v="1.0056414029923964E-2"/>
    <n v="2.4563466932054644E-2"/>
    <n v="3.4460709310557447E-2"/>
    <n v="5.5110407155501723E-2"/>
    <n v="6.042090970807875E-2"/>
    <n v="0.10885902425889207"/>
  </r>
  <r>
    <n v="36039"/>
    <s v="Greene County"/>
    <x v="22"/>
    <s v="Intercensal Population Estimate"/>
    <n v="46243"/>
    <x v="19"/>
    <n v="647.16"/>
    <x v="781"/>
    <n v="2.0861848205218775E-2"/>
    <n v="3.1128057618123844E-2"/>
    <n v="4.5937754455803857E-2"/>
    <n v="5.6041471602457239E-2"/>
    <n v="7.7121960309326373E-2"/>
    <n v="0.12807064620788916"/>
  </r>
  <r>
    <n v="36039"/>
    <s v="Greene County"/>
    <x v="23"/>
    <s v="Intercensal Population Estimate"/>
    <n v="46716"/>
    <x v="19"/>
    <n v="647.16"/>
    <x v="782"/>
    <n v="1.0228575135696213E-2"/>
    <n v="3.1303810322751556E-2"/>
    <n v="4.167502842999532E-2"/>
    <n v="5.6636207364516418E-2"/>
    <n v="6.6843271141154167E-2"/>
    <n v="0.13586850807235945"/>
  </r>
  <r>
    <n v="36039"/>
    <s v="Greene County"/>
    <x v="24"/>
    <s v="Intercensal Population Estimate"/>
    <n v="47000"/>
    <x v="19"/>
    <n v="647.16"/>
    <x v="783"/>
    <n v="6.0792876102406029E-3"/>
    <n v="1.6370045196029668E-2"/>
    <n v="3.7573402799240582E-2"/>
    <n v="4.8007670524226817E-2"/>
    <n v="6.305980276847914E-2"/>
    <n v="0.13190280085735617"/>
  </r>
  <r>
    <n v="36039"/>
    <s v="Greene County"/>
    <x v="25"/>
    <s v="Intercensal Population Estimate"/>
    <n v="47187"/>
    <x v="19"/>
    <n v="647.16"/>
    <x v="784"/>
    <n v="3.9787234042553193E-3"/>
    <n v="1.0082198818391985E-2"/>
    <n v="2.041390048223515E-2"/>
    <n v="4.1701620380590755E-2"/>
    <n v="5.2177403170780658E-2"/>
    <n v="0.11049138661395086"/>
  </r>
  <r>
    <n v="36039"/>
    <s v="Greene County"/>
    <x v="26"/>
    <s v="Intercensal Population Estimate"/>
    <n v="47170"/>
    <x v="19"/>
    <n v="647.16"/>
    <x v="785"/>
    <n v="-3.6026871807913198E-4"/>
    <n v="3.6170212765957448E-3"/>
    <n v="9.7182977994691323E-3"/>
    <n v="2.0046277274398287E-2"/>
    <n v="4.1326327873195283E-2"/>
    <n v="0.10424421190626683"/>
  </r>
  <r>
    <n v="36039"/>
    <s v="Greene County"/>
    <x v="27"/>
    <s v="Intercensal Population Estimate"/>
    <n v="47346"/>
    <x v="19"/>
    <n v="647.16"/>
    <x v="786"/>
    <n v="3.7311850752596988E-3"/>
    <n v="3.3695721279165874E-3"/>
    <n v="7.3617021276595742E-3"/>
    <n v="1.3485743642435139E-2"/>
    <n v="2.3852258720238738E-2"/>
    <n v="0.10281375197987515"/>
  </r>
  <r>
    <n v="36039"/>
    <s v="Greene County"/>
    <x v="28"/>
    <s v="Intercensal Population Estimate"/>
    <n v="47771"/>
    <x v="19"/>
    <n v="647.16"/>
    <x v="787"/>
    <n v="8.9764710852025514E-3"/>
    <n v="1.2741149035403859E-2"/>
    <n v="1.2376290079894886E-2"/>
    <n v="1.6404255319148936E-2"/>
    <n v="2.2583269115506465E-2"/>
    <n v="9.0936079837402081E-2"/>
  </r>
  <r>
    <n v="36039"/>
    <s v="Greene County"/>
    <x v="29"/>
    <s v="Intercensal Population Estimate"/>
    <n v="47975"/>
    <x v="19"/>
    <n v="647.16"/>
    <x v="788"/>
    <n v="4.2703732389943686E-3"/>
    <n v="1.3285177206099777E-2"/>
    <n v="1.7065931736273056E-2"/>
    <n v="1.669951469684447E-2"/>
    <n v="2.0744680851063829E-2"/>
    <n v="8.5112639102506105E-2"/>
  </r>
  <r>
    <n v="36039"/>
    <s v="Greene County"/>
    <x v="30"/>
    <s v="Intercensal Population Estimate"/>
    <n v="47986"/>
    <x v="19"/>
    <n v="647.16"/>
    <x v="789"/>
    <n v="2.2928608650338718E-4"/>
    <n v="4.5006384626656336E-3"/>
    <n v="1.3517509398893254E-2"/>
    <n v="1.7299130803476784E-2"/>
    <n v="1.6932629749719201E-2"/>
    <n v="6.9993533569692512E-2"/>
  </r>
  <r>
    <n v="36039"/>
    <s v="Greene County"/>
    <x v="31"/>
    <s v="Intercensal Population Estimate"/>
    <n v="47976"/>
    <x v="19"/>
    <n v="647.16"/>
    <x v="790"/>
    <n v="-2.083941149501938E-4"/>
    <n v="2.0844189682126108E-5"/>
    <n v="4.2913064411463017E-3"/>
    <n v="1.3306298314535546E-2"/>
    <n v="1.7087131651473395E-2"/>
    <n v="5.9119607929709918E-2"/>
  </r>
  <r>
    <n v="36039"/>
    <s v="Greene County"/>
    <x v="32"/>
    <s v="Intercensal Population Estimate"/>
    <n v="48177"/>
    <x v="19"/>
    <n v="647.16"/>
    <x v="791"/>
    <n v="4.1895947973986996E-3"/>
    <n v="3.980327595548702E-3"/>
    <n v="4.2105263157894736E-3"/>
    <n v="8.498880073684871E-3"/>
    <n v="1.7551641110125461E-2"/>
    <n v="4.1822546115087691E-2"/>
  </r>
  <r>
    <n v="36039"/>
    <s v="Greene County"/>
    <x v="33"/>
    <s v="Intercensal Population Estimate"/>
    <n v="48416"/>
    <x v="19"/>
    <n v="647.16"/>
    <x v="792"/>
    <n v="4.9608734458351494E-3"/>
    <n v="9.1712522928130737E-3"/>
    <n v="8.960946942858334E-3"/>
    <n v="9.1922876498176133E-3"/>
    <n v="1.3501915387996902E-2"/>
    <n v="3.6390101892285295E-2"/>
  </r>
  <r>
    <n v="36039"/>
    <s v="Greene County"/>
    <x v="34"/>
    <s v="Intercensal Population Estimate"/>
    <n v="48755"/>
    <x v="19"/>
    <n v="647.16"/>
    <x v="793"/>
    <n v="7.0018175809649702E-3"/>
    <n v="1.1997426157710111E-2"/>
    <n v="1.6237285309321326E-2"/>
    <n v="1.6025507439669903E-2"/>
    <n v="1.6258467952058365E-2"/>
    <n v="3.7340425531914891E-2"/>
  </r>
  <r>
    <n v="36039"/>
    <s v="Greene County"/>
    <x v="35"/>
    <s v="Intercensal Population Estimate"/>
    <n v="49142"/>
    <x v="19"/>
    <n v="647.16"/>
    <x v="794"/>
    <n v="7.9376474207773565E-3"/>
    <n v="1.4995042961004627E-2"/>
    <n v="2.0030304917284181E-2"/>
    <n v="2.4303818575954643E-2"/>
    <n v="2.4090359688242403E-2"/>
    <n v="4.1430902579100176E-2"/>
  </r>
  <r>
    <n v="36039"/>
    <s v="Greene County"/>
    <x v="36"/>
    <s v="Intercensal Population Estimate"/>
    <n v="49513"/>
    <x v="19"/>
    <n v="647.16"/>
    <x v="795"/>
    <n v="7.5495502828537703E-3"/>
    <n v="1.554712337196185E-2"/>
    <n v="2.2657799074686055E-2"/>
    <n v="2.7731074994291883E-2"/>
    <n v="3.2036851759212941E-2"/>
    <n v="4.9671401314394743E-2"/>
  </r>
  <r>
    <n v="36039"/>
    <s v="Greene County"/>
    <x v="37"/>
    <s v="Intercensal Population Estimate"/>
    <n v="49537"/>
    <x v="19"/>
    <n v="647.16"/>
    <x v="796"/>
    <n v="4.8472118433542705E-4"/>
    <n v="8.0379308941435027E-3"/>
    <n v="1.6039380576351143E-2"/>
    <n v="2.3153502974223396E-2"/>
    <n v="2.8229238018141437E-2"/>
    <n v="4.6276348582773623E-2"/>
  </r>
  <r>
    <n v="36039"/>
    <s v="Greene County"/>
    <x v="38"/>
    <s v="Intercensal Population Estimate"/>
    <n v="49467"/>
    <x v="19"/>
    <n v="647.16"/>
    <x v="797"/>
    <n v="-1.4130851686618084E-3"/>
    <n v="-9.2904893664290183E-4"/>
    <n v="6.6134874445484514E-3"/>
    <n v="1.4603630396882372E-2"/>
    <n v="2.1707699933906147E-2"/>
    <n v="3.5502710849678674E-2"/>
  </r>
  <r>
    <n v="36039"/>
    <s v="Greene County"/>
    <x v="39"/>
    <s v="Intercensal Population Estimate"/>
    <n v="49372"/>
    <x v="19"/>
    <n v="647.16"/>
    <x v="798"/>
    <n v="-1.9204722340145956E-3"/>
    <n v="-3.3308436118456913E-3"/>
    <n v="-2.8477369579706338E-3"/>
    <n v="4.6803141915265963E-3"/>
    <n v="1.2655112296174751E-2"/>
    <n v="2.9119332985930172E-2"/>
  </r>
  <r>
    <n v="36041"/>
    <s v="Hamilton County"/>
    <x v="0"/>
    <s v="Intercensal Population Estimate"/>
    <n v="4725"/>
    <x v="20"/>
    <n v="1717.37"/>
    <x v="799"/>
    <s v=""/>
    <s v=""/>
    <s v=""/>
    <s v=""/>
    <s v=""/>
    <s v=""/>
  </r>
  <r>
    <n v="36041"/>
    <s v="Hamilton County"/>
    <x v="1"/>
    <s v="Intercensal Population Estimate"/>
    <n v="4794"/>
    <x v="20"/>
    <n v="1717.37"/>
    <x v="800"/>
    <n v="1.4603174603174604E-2"/>
    <s v=""/>
    <s v=""/>
    <s v=""/>
    <s v=""/>
    <s v=""/>
  </r>
  <r>
    <n v="36041"/>
    <s v="Hamilton County"/>
    <x v="2"/>
    <s v="Intercensal Population Estimate"/>
    <n v="4891"/>
    <x v="20"/>
    <n v="1717.37"/>
    <x v="801"/>
    <n v="2.0233625365039632E-2"/>
    <n v="3.5132275132275133E-2"/>
    <s v=""/>
    <s v=""/>
    <s v=""/>
    <s v=""/>
  </r>
  <r>
    <n v="36041"/>
    <s v="Hamilton County"/>
    <x v="3"/>
    <s v="Intercensal Population Estimate"/>
    <n v="5173"/>
    <x v="20"/>
    <n v="1717.37"/>
    <x v="802"/>
    <n v="5.7656920875076671E-2"/>
    <n v="7.9057154776804334E-2"/>
    <n v="9.481481481481481E-2"/>
    <s v=""/>
    <s v=""/>
    <s v=""/>
  </r>
  <r>
    <n v="36041"/>
    <s v="Hamilton County"/>
    <x v="4"/>
    <s v="Intercensal Population Estimate"/>
    <n v="5130"/>
    <x v="20"/>
    <n v="1717.37"/>
    <x v="803"/>
    <n v="-8.3123912623236026E-3"/>
    <n v="4.88652627274586E-2"/>
    <n v="7.0087609511889859E-2"/>
    <n v="8.5714285714285715E-2"/>
    <s v=""/>
    <s v=""/>
  </r>
  <r>
    <n v="36041"/>
    <s v="Hamilton County"/>
    <x v="5"/>
    <s v="Intercensal Population Estimate"/>
    <n v="5038"/>
    <x v="20"/>
    <n v="1717.37"/>
    <x v="804"/>
    <n v="-1.793372319688109E-2"/>
    <n v="-2.6097042335202009E-2"/>
    <n v="3.0055203434880391E-2"/>
    <n v="5.0896954526491449E-2"/>
    <n v="6.6243386243386243E-2"/>
    <s v=""/>
  </r>
  <r>
    <n v="36041"/>
    <s v="Hamilton County"/>
    <x v="6"/>
    <s v="Intercensal Population Estimate"/>
    <n v="5042"/>
    <x v="20"/>
    <n v="1717.37"/>
    <x v="805"/>
    <n v="7.9396585946804284E-4"/>
    <n v="-1.7153996101364522E-2"/>
    <n v="-2.5323796636381211E-2"/>
    <n v="3.0873032099775096E-2"/>
    <n v="5.1731330830204425E-2"/>
    <s v=""/>
  </r>
  <r>
    <n v="36041"/>
    <s v="Hamilton County"/>
    <x v="7"/>
    <s v="Intercensal Population Estimate"/>
    <n v="5076"/>
    <x v="20"/>
    <n v="1717.37"/>
    <x v="806"/>
    <n v="6.7433558111860371E-3"/>
    <n v="7.5426756649464074E-3"/>
    <n v="-1.0526315789473684E-2"/>
    <n v="-1.8751208196404408E-2"/>
    <n v="3.7824575751380089E-2"/>
    <s v=""/>
  </r>
  <r>
    <n v="36041"/>
    <s v="Hamilton County"/>
    <x v="8"/>
    <s v="Intercensal Population Estimate"/>
    <n v="5201"/>
    <x v="20"/>
    <n v="1717.37"/>
    <x v="807"/>
    <n v="2.4625689519306541E-2"/>
    <n v="3.1535105117017057E-2"/>
    <n v="3.2354108773322746E-2"/>
    <n v="1.3840155945419104E-2"/>
    <n v="5.4127198917456026E-3"/>
    <s v=""/>
  </r>
  <r>
    <n v="36041"/>
    <s v="Hamilton County"/>
    <x v="9"/>
    <s v="Intercensal Population Estimate"/>
    <n v="5261"/>
    <x v="20"/>
    <n v="1717.37"/>
    <x v="808"/>
    <n v="1.1536243030186502E-2"/>
    <n v="3.6446020488573677E-2"/>
    <n v="4.3435144783815945E-2"/>
    <n v="4.4263596665343387E-2"/>
    <n v="2.5536062378167641E-2"/>
    <s v=""/>
  </r>
  <r>
    <n v="36041"/>
    <s v="Hamilton County"/>
    <x v="10"/>
    <s v="Intercensal Population Estimate"/>
    <n v="5027"/>
    <x v="20"/>
    <n v="1717.37"/>
    <x v="809"/>
    <n v="-4.4478236076791487E-2"/>
    <n v="-3.3455104787540858E-2"/>
    <n v="-9.653270291568164E-3"/>
    <n v="-2.9750099166997225E-3"/>
    <n v="-2.1834061135371178E-3"/>
    <n v="6.3915343915343911E-2"/>
  </r>
  <r>
    <n v="36041"/>
    <s v="Hamilton County"/>
    <x v="11"/>
    <s v="Intercensal Population Estimate"/>
    <n v="4992"/>
    <x v="20"/>
    <n v="1717.37"/>
    <x v="810"/>
    <n v="-6.9624030236721699E-3"/>
    <n v="-5.1130963695114995E-2"/>
    <n v="-4.0184579888482987E-2"/>
    <n v="-1.6548463356973995E-2"/>
    <n v="-9.9166997223324085E-3"/>
    <n v="4.130162703379224E-2"/>
  </r>
  <r>
    <n v="36041"/>
    <s v="Hamilton County"/>
    <x v="12"/>
    <s v="Intercensal Population Estimate"/>
    <n v="4982"/>
    <x v="20"/>
    <n v="1717.37"/>
    <x v="811"/>
    <n v="-2.003205128205128E-3"/>
    <n v="-8.9516610304356467E-3"/>
    <n v="-5.3031743014636E-2"/>
    <n v="-4.2107287060180736E-2"/>
    <n v="-1.8518518518518517E-2"/>
    <n v="1.860560212635453E-2"/>
  </r>
  <r>
    <n v="36041"/>
    <s v="Hamilton County"/>
    <x v="13"/>
    <s v="Intercensal Population Estimate"/>
    <n v="4863"/>
    <x v="20"/>
    <n v="1717.37"/>
    <x v="812"/>
    <n v="-2.3885989562424728E-2"/>
    <n v="-2.5841346153846152E-2"/>
    <n v="-3.2623831310921024E-2"/>
    <n v="-7.5651016916935945E-2"/>
    <n v="-6.4987502403383968E-2"/>
    <n v="-5.9926541658612026E-2"/>
  </r>
  <r>
    <n v="36041"/>
    <s v="Hamilton County"/>
    <x v="14"/>
    <s v="Intercensal Population Estimate"/>
    <n v="4865"/>
    <x v="20"/>
    <n v="1717.37"/>
    <x v="813"/>
    <n v="4.1126876413736374E-4"/>
    <n v="-2.3484544359694902E-2"/>
    <n v="-2.5440705128205128E-2"/>
    <n v="-3.222597970956833E-2"/>
    <n v="-7.527086105303174E-2"/>
    <n v="-5.1656920077972707E-2"/>
  </r>
  <r>
    <n v="36041"/>
    <s v="Hamilton County"/>
    <x v="15"/>
    <s v="Intercensal Population Estimate"/>
    <n v="4965"/>
    <x v="20"/>
    <n v="1717.37"/>
    <x v="814"/>
    <n v="2.0554984583761562E-2"/>
    <n v="2.0974706971005553E-2"/>
    <n v="-3.4122842232035327E-3"/>
    <n v="-5.408653846153846E-3"/>
    <n v="-1.2333399641933558E-2"/>
    <n v="-1.4489876935291782E-2"/>
  </r>
  <r>
    <n v="36041"/>
    <s v="Hamilton County"/>
    <x v="16"/>
    <s v="Intercensal Population Estimate"/>
    <n v="4928"/>
    <x v="20"/>
    <n v="1717.37"/>
    <x v="815"/>
    <n v="-7.4521651560926485E-3"/>
    <n v="1.2949640287769784E-2"/>
    <n v="1.3366234834464322E-2"/>
    <n v="-1.0839020473705338E-2"/>
    <n v="-1.282051282051282E-2"/>
    <n v="-2.2610075366917889E-2"/>
  </r>
  <r>
    <n v="36041"/>
    <s v="Hamilton County"/>
    <x v="17"/>
    <s v="Intercensal Population Estimate"/>
    <n v="4966"/>
    <x v="20"/>
    <n v="1717.37"/>
    <x v="816"/>
    <n v="7.711038961038961E-3"/>
    <n v="2.014098690835851E-4"/>
    <n v="2.0760534429599176E-2"/>
    <n v="2.1180341353074235E-2"/>
    <n v="-3.2115616218386192E-3"/>
    <n v="-2.1670606776989756E-2"/>
  </r>
  <r>
    <n v="36041"/>
    <s v="Hamilton County"/>
    <x v="18"/>
    <s v="Intercensal Population Estimate"/>
    <n v="5048"/>
    <x v="20"/>
    <n v="1717.37"/>
    <x v="817"/>
    <n v="1.6512283527990335E-2"/>
    <n v="2.4350649350649352E-2"/>
    <n v="1.6717019133937562E-2"/>
    <n v="3.7615621788283655E-2"/>
    <n v="3.8042360682706146E-2"/>
    <n v="-2.9417419726975581E-2"/>
  </r>
  <r>
    <n v="36041"/>
    <s v="Hamilton County"/>
    <x v="19"/>
    <s v="Intercensal Population Estimate"/>
    <n v="5181"/>
    <x v="20"/>
    <n v="1717.37"/>
    <x v="818"/>
    <n v="2.6347068145800318E-2"/>
    <n v="4.3294401933145391E-2"/>
    <n v="5.1339285714285712E-2"/>
    <n v="4.3504531722054381E-2"/>
    <n v="6.4953751284686542E-2"/>
    <n v="-1.5206234556168029E-2"/>
  </r>
  <r>
    <n v="36041"/>
    <s v="Hamilton County"/>
    <x v="20"/>
    <s v="Intercensal Population Estimate"/>
    <n v="5292"/>
    <x v="20"/>
    <n v="1717.37"/>
    <x v="819"/>
    <n v="2.1424435437174292E-2"/>
    <n v="4.8335974643423138E-2"/>
    <n v="6.5646395489327422E-2"/>
    <n v="7.3863636363636367E-2"/>
    <n v="6.5861027190332322E-2"/>
    <n v="5.2715337179232144E-2"/>
  </r>
  <r>
    <n v="36041"/>
    <s v="Hamilton County"/>
    <x v="21"/>
    <s v="Intercensal Population Estimate"/>
    <n v="5362"/>
    <x v="20"/>
    <n v="1717.37"/>
    <x v="820"/>
    <n v="1.3227513227513227E-2"/>
    <n v="3.4935340667824742E-2"/>
    <n v="6.220285261489699E-2"/>
    <n v="7.97422472815143E-2"/>
    <n v="8.8068181818181823E-2"/>
    <n v="7.4118589743589744E-2"/>
  </r>
  <r>
    <n v="36041"/>
    <s v="Hamilton County"/>
    <x v="22"/>
    <s v="Intercensal Population Estimate"/>
    <n v="5366"/>
    <x v="20"/>
    <n v="1717.37"/>
    <x v="821"/>
    <n v="7.459903021260724E-4"/>
    <n v="1.3983371126228269E-2"/>
    <n v="3.5707392395290485E-2"/>
    <n v="6.2995245641838352E-2"/>
    <n v="8.0547724526782119E-2"/>
    <n v="7.7077478924126863E-2"/>
  </r>
  <r>
    <n v="36041"/>
    <s v="Hamilton County"/>
    <x v="23"/>
    <s v="Intercensal Population Estimate"/>
    <n v="5318"/>
    <x v="20"/>
    <n v="1717.37"/>
    <x v="822"/>
    <n v="-8.9452105851658588E-3"/>
    <n v="-8.2058933233867953E-3"/>
    <n v="4.9130763416477706E-3"/>
    <n v="2.6442771665701602E-2"/>
    <n v="5.3486529318541996E-2"/>
    <n v="9.3563643841250252E-2"/>
  </r>
  <r>
    <n v="36041"/>
    <s v="Hamilton County"/>
    <x v="24"/>
    <s v="Intercensal Population Estimate"/>
    <n v="5279"/>
    <x v="20"/>
    <n v="1717.37"/>
    <x v="823"/>
    <n v="-7.3335840541556979E-3"/>
    <n v="-1.6213194185613119E-2"/>
    <n v="-1.5479298769116001E-2"/>
    <n v="-2.4565381708238853E-3"/>
    <n v="1.8915267322910635E-2"/>
    <n v="8.5097636176772865E-2"/>
  </r>
  <r>
    <n v="36041"/>
    <s v="Hamilton County"/>
    <x v="25"/>
    <s v="Intercensal Population Estimate"/>
    <n v="5245"/>
    <x v="20"/>
    <n v="1717.37"/>
    <x v="824"/>
    <n v="-6.4406137526046596E-3"/>
    <n v="-1.372696502444528E-2"/>
    <n v="-2.2549385016772269E-2"/>
    <n v="-2.1820216337187618E-2"/>
    <n v="-8.8813303099017377E-3"/>
    <n v="5.6394763343403827E-2"/>
  </r>
  <r>
    <n v="36041"/>
    <s v="Hamilton County"/>
    <x v="26"/>
    <s v="Intercensal Population Estimate"/>
    <n v="5354"/>
    <x v="20"/>
    <n v="1717.37"/>
    <x v="825"/>
    <n v="2.0781696854146808E-2"/>
    <n v="1.4207236218980868E-2"/>
    <n v="6.7694622038360283E-3"/>
    <n v="-2.2363026462914647E-3"/>
    <n v="-1.4919806042521448E-3"/>
    <n v="8.6444805194805199E-2"/>
  </r>
  <r>
    <n v="36041"/>
    <s v="Hamilton County"/>
    <x v="27"/>
    <s v="Intercensal Population Estimate"/>
    <n v="5274"/>
    <x v="20"/>
    <n v="1717.37"/>
    <x v="826"/>
    <n v="-1.4942099364960777E-2"/>
    <n v="5.529075309818875E-3"/>
    <n v="-9.4714908126539122E-4"/>
    <n v="-8.2737871380218122E-3"/>
    <n v="-1.7144986954901228E-2"/>
    <n v="6.202174788562223E-2"/>
  </r>
  <r>
    <n v="36041"/>
    <s v="Hamilton County"/>
    <x v="28"/>
    <s v="Intercensal Population Estimate"/>
    <n v="5296"/>
    <x v="20"/>
    <n v="1717.37"/>
    <x v="827"/>
    <n v="4.1714069017823284E-3"/>
    <n v="-1.0833022039596563E-2"/>
    <n v="9.7235462345090558E-3"/>
    <n v="3.2203068763023298E-3"/>
    <n v="-4.1368935690109061E-3"/>
    <n v="4.9128367670364499E-2"/>
  </r>
  <r>
    <n v="36041"/>
    <s v="Hamilton County"/>
    <x v="29"/>
    <s v="Intercensal Population Estimate"/>
    <n v="5325"/>
    <x v="20"/>
    <n v="1717.37"/>
    <x v="828"/>
    <n v="5.4758308157099702E-3"/>
    <n v="9.6700796359499436E-3"/>
    <n v="-5.4165110197982817E-3"/>
    <n v="1.5252621544327931E-2"/>
    <n v="8.7137715476415991E-3"/>
    <n v="2.7793862188766647E-2"/>
  </r>
  <r>
    <n v="36041"/>
    <s v="Hamilton County"/>
    <x v="30"/>
    <s v="Intercensal Population Estimate"/>
    <n v="5377"/>
    <x v="20"/>
    <n v="1717.37"/>
    <x v="829"/>
    <n v="9.7652582159624413E-3"/>
    <n v="1.5294561933534742E-2"/>
    <n v="1.9529768676526355E-2"/>
    <n v="4.2958535674262237E-3"/>
    <n v="2.5166825548141088E-2"/>
    <n v="1.6061980347694634E-2"/>
  </r>
  <r>
    <n v="36041"/>
    <s v="Hamilton County"/>
    <x v="31"/>
    <s v="Intercensal Population Estimate"/>
    <n v="5312"/>
    <x v="20"/>
    <n v="1717.37"/>
    <x v="830"/>
    <n v="-1.2088525199925608E-2"/>
    <n v="-2.4413145539906103E-3"/>
    <n v="3.0211480362537764E-3"/>
    <n v="7.2051573758058398E-3"/>
    <n v="-7.8446021666044082E-3"/>
    <n v="-9.3248787765759043E-3"/>
  </r>
  <r>
    <n v="36041"/>
    <s v="Hamilton County"/>
    <x v="32"/>
    <s v="Intercensal Population Estimate"/>
    <n v="5232"/>
    <x v="20"/>
    <n v="1717.37"/>
    <x v="831"/>
    <n v="-1.5060240963855422E-2"/>
    <n v="-2.6966710061372513E-2"/>
    <n v="-1.7464788732394366E-2"/>
    <n v="-1.2084592145015106E-2"/>
    <n v="-7.9635949943117172E-3"/>
    <n v="-2.4972046216921357E-2"/>
  </r>
  <r>
    <n v="36041"/>
    <s v="Hamilton County"/>
    <x v="33"/>
    <s v="Intercensal Population Estimate"/>
    <n v="5181"/>
    <x v="20"/>
    <n v="1717.37"/>
    <x v="818"/>
    <n v="-9.7477064220183492E-3"/>
    <n v="-2.4661144578313254E-2"/>
    <n v="-3.6451552910544915E-2"/>
    <n v="-2.7042253521126762E-2"/>
    <n v="-2.1714501510574018E-2"/>
    <n v="-2.5761564497931554E-2"/>
  </r>
  <r>
    <n v="36041"/>
    <s v="Hamilton County"/>
    <x v="34"/>
    <s v="Intercensal Population Estimate"/>
    <n v="5158"/>
    <x v="20"/>
    <n v="1717.37"/>
    <x v="832"/>
    <n v="-4.439297432928006E-3"/>
    <n v="-1.4143730886850153E-2"/>
    <n v="-2.8990963855421686E-2"/>
    <n v="-4.07290310582109E-2"/>
    <n v="-3.1361502347417837E-2"/>
    <n v="-2.2921007766622467E-2"/>
  </r>
  <r>
    <n v="36041"/>
    <s v="Hamilton County"/>
    <x v="35"/>
    <s v="Intercensal Population Estimate"/>
    <n v="5093"/>
    <x v="20"/>
    <n v="1717.37"/>
    <x v="833"/>
    <n v="-1.2601783637068631E-2"/>
    <n v="-1.6985138004246284E-2"/>
    <n v="-2.6567278287461773E-2"/>
    <n v="-4.1227409638554216E-2"/>
    <n v="-5.2817556258136507E-2"/>
    <n v="-2.8979980934223069E-2"/>
  </r>
  <r>
    <n v="36041"/>
    <s v="Hamilton County"/>
    <x v="36"/>
    <s v="Intercensal Population Estimate"/>
    <n v="4987"/>
    <x v="20"/>
    <n v="1717.37"/>
    <x v="834"/>
    <n v="-2.0812880424111526E-2"/>
    <n v="-3.3152384645211322E-2"/>
    <n v="-3.7444508782088402E-2"/>
    <n v="-4.6827217125382264E-2"/>
    <n v="-6.1182228915662648E-2"/>
    <n v="-6.854688083675757E-2"/>
  </r>
  <r>
    <n v="36041"/>
    <s v="Hamilton County"/>
    <x v="37"/>
    <s v="Intercensal Population Estimate"/>
    <n v="4969"/>
    <x v="20"/>
    <n v="1717.37"/>
    <x v="835"/>
    <n v="-3.6093843994385402E-3"/>
    <n v="-2.4347143137639898E-2"/>
    <n v="-3.6642109344707248E-2"/>
    <n v="-4.0918741555684229E-2"/>
    <n v="-5.0267584097859329E-2"/>
    <n v="-5.783086841107319E-2"/>
  </r>
  <r>
    <n v="36041"/>
    <s v="Hamilton County"/>
    <x v="38"/>
    <s v="Intercensal Population Estimate"/>
    <n v="4893"/>
    <x v="20"/>
    <n v="1717.37"/>
    <x v="836"/>
    <n v="-1.5294827933185751E-2"/>
    <n v="-1.8849007419290156E-2"/>
    <n v="-3.9269585705870802E-2"/>
    <n v="-5.1376502520356727E-2"/>
    <n v="-5.5587724377533294E-2"/>
    <n v="-7.6095166163141992E-2"/>
  </r>
  <r>
    <n v="36041"/>
    <s v="Hamilton County"/>
    <x v="39"/>
    <s v="Intercensal Population Estimate"/>
    <n v="4858"/>
    <x v="20"/>
    <n v="1717.37"/>
    <x v="837"/>
    <n v="-7.1530758226037196E-3"/>
    <n v="-2.2338498691889717E-2"/>
    <n v="-2.5867254862642873E-2"/>
    <n v="-4.6141763204398195E-2"/>
    <n v="-5.8162078324932143E-2"/>
    <n v="-8.7699530516431923E-2"/>
  </r>
  <r>
    <n v="36043"/>
    <s v="Herkimer County"/>
    <x v="0"/>
    <s v="Intercensal Population Estimate"/>
    <n v="67739"/>
    <x v="21"/>
    <n v="1411.47"/>
    <x v="838"/>
    <s v=""/>
    <s v=""/>
    <s v=""/>
    <s v=""/>
    <s v=""/>
    <s v=""/>
  </r>
  <r>
    <n v="36043"/>
    <s v="Herkimer County"/>
    <x v="1"/>
    <s v="Intercensal Population Estimate"/>
    <n v="69032"/>
    <x v="21"/>
    <n v="1411.47"/>
    <x v="839"/>
    <n v="1.9087970002509634E-2"/>
    <s v=""/>
    <s v=""/>
    <s v=""/>
    <s v=""/>
    <s v=""/>
  </r>
  <r>
    <n v="36043"/>
    <s v="Herkimer County"/>
    <x v="2"/>
    <s v="Intercensal Population Estimate"/>
    <n v="69293"/>
    <x v="21"/>
    <n v="1411.47"/>
    <x v="840"/>
    <n v="3.7808552555336655E-3"/>
    <n v="2.2940994109744754E-2"/>
    <s v=""/>
    <s v=""/>
    <s v=""/>
    <s v=""/>
  </r>
  <r>
    <n v="36043"/>
    <s v="Herkimer County"/>
    <x v="3"/>
    <s v="Intercensal Population Estimate"/>
    <n v="68285"/>
    <x v="21"/>
    <n v="1411.47"/>
    <x v="841"/>
    <n v="-1.4546923931710273E-2"/>
    <n v="-1.0821068489975664E-2"/>
    <n v="8.0603492818022114E-3"/>
    <s v=""/>
    <s v=""/>
    <s v=""/>
  </r>
  <r>
    <n v="36043"/>
    <s v="Herkimer County"/>
    <x v="4"/>
    <s v="Intercensal Population Estimate"/>
    <n v="67803"/>
    <x v="21"/>
    <n v="1411.47"/>
    <x v="842"/>
    <n v="-7.0586512411217692E-3"/>
    <n v="-2.1502893510166973E-2"/>
    <n v="-1.7803337582570401E-2"/>
    <n v="9.4480284621857428E-4"/>
    <s v=""/>
    <s v=""/>
  </r>
  <r>
    <n v="36043"/>
    <s v="Herkimer County"/>
    <x v="5"/>
    <s v="Intercensal Population Estimate"/>
    <n v="68062"/>
    <x v="21"/>
    <n v="1411.47"/>
    <x v="843"/>
    <n v="3.8198899753698213E-3"/>
    <n v="-3.2657245368675407E-3"/>
    <n v="-1.7765142222158081E-2"/>
    <n v="-1.4051454397960366E-2"/>
    <n v="4.7683018645093668E-3"/>
    <s v=""/>
  </r>
  <r>
    <n v="36043"/>
    <s v="Herkimer County"/>
    <x v="6"/>
    <s v="Intercensal Population Estimate"/>
    <n v="67537"/>
    <x v="21"/>
    <n v="1411.47"/>
    <x v="844"/>
    <n v="-7.7135552878258061E-3"/>
    <n v="-3.9231302449744109E-3"/>
    <n v="-1.0954089477923409E-2"/>
    <n v="-2.5341665103257183E-2"/>
    <n v="-2.1656623015413143E-2"/>
    <s v=""/>
  </r>
  <r>
    <n v="36043"/>
    <s v="Herkimer County"/>
    <x v="7"/>
    <s v="Intercensal Population Estimate"/>
    <n v="66926"/>
    <x v="21"/>
    <n v="1411.47"/>
    <x v="845"/>
    <n v="-9.0468928143091938E-3"/>
    <n v="-1.6690664394228793E-2"/>
    <n v="-1.2934530920460747E-2"/>
    <n v="-1.9901881818847479E-2"/>
    <n v="-3.4159294589641093E-2"/>
    <s v=""/>
  </r>
  <r>
    <n v="36043"/>
    <s v="Herkimer County"/>
    <x v="8"/>
    <s v="Intercensal Population Estimate"/>
    <n v="67159"/>
    <x v="21"/>
    <n v="1411.47"/>
    <x v="846"/>
    <n v="3.4814571317574633E-3"/>
    <n v="-5.5969320520603523E-3"/>
    <n v="-1.3267315095060387E-2"/>
    <n v="-9.4981048036222593E-3"/>
    <n v="-1.6489712235483636E-2"/>
    <s v=""/>
  </r>
  <r>
    <n v="36043"/>
    <s v="Herkimer County"/>
    <x v="9"/>
    <s v="Intercensal Population Estimate"/>
    <n v="66993"/>
    <x v="21"/>
    <n v="1411.47"/>
    <x v="847"/>
    <n v="-2.471746154647925E-3"/>
    <n v="1.0011056988315453E-3"/>
    <n v="-8.0548440114307715E-3"/>
    <n v="-1.5706267814639595E-2"/>
    <n v="-1.1946374054245387E-2"/>
    <s v=""/>
  </r>
  <r>
    <n v="36043"/>
    <s v="Herkimer County"/>
    <x v="10"/>
    <s v="Intercensal Population Estimate"/>
    <n v="66718"/>
    <x v="21"/>
    <n v="1411.47"/>
    <x v="848"/>
    <n v="-4.1049064827668562E-3"/>
    <n v="-6.5665063506008129E-3"/>
    <n v="-3.1079102292083795E-3"/>
    <n v="-1.2126686112797429E-2"/>
    <n v="-1.9746701536834062E-2"/>
    <n v="-1.5072557906080692E-2"/>
  </r>
  <r>
    <n v="36043"/>
    <s v="Herkimer County"/>
    <x v="11"/>
    <s v="Intercensal Population Estimate"/>
    <n v="66336"/>
    <x v="21"/>
    <n v="1411.47"/>
    <x v="849"/>
    <n v="-5.7255912947030783E-3"/>
    <n v="-9.8069947606466354E-3"/>
    <n v="-1.2254500513706279E-2"/>
    <n v="-8.8157069001583831E-3"/>
    <n v="-1.778284495905948E-2"/>
    <n v="-3.9054351605052731E-2"/>
  </r>
  <r>
    <n v="36043"/>
    <s v="Herkimer County"/>
    <x v="12"/>
    <s v="Intercensal Population Estimate"/>
    <n v="66436"/>
    <x v="21"/>
    <n v="1411.47"/>
    <x v="850"/>
    <n v="1.5074770863482876E-3"/>
    <n v="-4.2267454060373509E-3"/>
    <n v="-8.3143014941859592E-3"/>
    <n v="-1.0765496806087047E-2"/>
    <n v="-7.3215192899620477E-3"/>
    <n v="-4.1230715945333583E-2"/>
  </r>
  <r>
    <n v="36043"/>
    <s v="Herkimer County"/>
    <x v="13"/>
    <s v="Intercensal Population Estimate"/>
    <n v="66478"/>
    <x v="21"/>
    <n v="1411.47"/>
    <x v="851"/>
    <n v="6.3218736829429825E-4"/>
    <n v="2.1406174626145682E-3"/>
    <n v="-3.5972301327977458E-3"/>
    <n v="-7.6873703222724759E-3"/>
    <n v="-1.014011524888697E-2"/>
    <n v="-2.6462619901881819E-2"/>
  </r>
  <r>
    <n v="36043"/>
    <s v="Herkimer County"/>
    <x v="14"/>
    <s v="Intercensal Population Estimate"/>
    <n v="66128"/>
    <x v="21"/>
    <n v="1411.47"/>
    <x v="852"/>
    <n v="-5.2648996660549351E-3"/>
    <n v="-4.636040700824854E-3"/>
    <n v="-3.1355523396044381E-3"/>
    <n v="-8.843190743127791E-3"/>
    <n v="-1.2911796754884838E-2"/>
    <n v="-2.470392165538398E-2"/>
  </r>
  <r>
    <n v="36043"/>
    <s v="Herkimer County"/>
    <x v="15"/>
    <s v="Intercensal Population Estimate"/>
    <n v="66536"/>
    <x v="21"/>
    <n v="1411.47"/>
    <x v="853"/>
    <n v="6.1698524074522143E-3"/>
    <n v="8.7246908751767503E-4"/>
    <n v="1.5052080197483291E-3"/>
    <n v="3.0149541726965752E-3"/>
    <n v="-2.7278995173716241E-3"/>
    <n v="-2.2420734036613675E-2"/>
  </r>
  <r>
    <n v="36043"/>
    <s v="Herkimer County"/>
    <x v="16"/>
    <s v="Intercensal Population Estimate"/>
    <n v="66403"/>
    <x v="21"/>
    <n v="1411.47"/>
    <x v="854"/>
    <n v="-1.9989178790429242E-3"/>
    <n v="4.1586015001209772E-3"/>
    <n v="-1.1281927855832004E-3"/>
    <n v="-4.9671864651694864E-4"/>
    <n v="1.0100096478533526E-3"/>
    <n v="-1.6790796156181058E-2"/>
  </r>
  <r>
    <n v="36043"/>
    <s v="Herkimer County"/>
    <x v="17"/>
    <s v="Intercensal Population Estimate"/>
    <n v="65906"/>
    <x v="21"/>
    <n v="1411.47"/>
    <x v="855"/>
    <n v="-7.484601599325332E-3"/>
    <n v="-9.4685583744138508E-3"/>
    <n v="-3.3571255746431164E-3"/>
    <n v="-8.6043503113812092E-3"/>
    <n v="-7.9776025046661442E-3"/>
    <n v="-1.524071362400263E-2"/>
  </r>
  <r>
    <n v="36043"/>
    <s v="Herkimer County"/>
    <x v="18"/>
    <s v="Intercensal Population Estimate"/>
    <n v="65708"/>
    <x v="21"/>
    <n v="1411.47"/>
    <x v="856"/>
    <n v="-3.0042788213516221E-3"/>
    <n v="-1.0466394590605846E-2"/>
    <n v="-1.244439100637249E-2"/>
    <n v="-6.3513186547302205E-3"/>
    <n v="-1.1582779265320859E-2"/>
    <n v="-2.1605443797555055E-2"/>
  </r>
  <r>
    <n v="36043"/>
    <s v="Herkimer County"/>
    <x v="19"/>
    <s v="Intercensal Population Estimate"/>
    <n v="65728"/>
    <x v="21"/>
    <n v="1411.47"/>
    <x v="857"/>
    <n v="3.0437694040299509E-4"/>
    <n v="-2.7008163141443876E-3"/>
    <n v="-1.0165203379365391E-2"/>
    <n v="-1.2143801851629193E-2"/>
    <n v="-6.0488749092668763E-3"/>
    <n v="-1.888256982072754E-2"/>
  </r>
  <r>
    <n v="36043"/>
    <s v="Herkimer County"/>
    <x v="20"/>
    <s v="Intercensal Population Estimate"/>
    <n v="65883"/>
    <x v="21"/>
    <n v="1411.47"/>
    <x v="858"/>
    <n v="2.3582035053554039E-3"/>
    <n v="2.6632982285262068E-3"/>
    <n v="-3.4898188328831971E-4"/>
    <n v="-7.8309714922518564E-3"/>
    <n v="-9.8142359023686426E-3"/>
    <n v="-1.2515363170358824E-2"/>
  </r>
  <r>
    <n v="36043"/>
    <s v="Herkimer County"/>
    <x v="21"/>
    <s v="Intercensal Population Estimate"/>
    <n v="66344"/>
    <x v="21"/>
    <n v="1411.47"/>
    <x v="859"/>
    <n v="6.9972527055537845E-3"/>
    <n v="9.3719571567672834E-3"/>
    <n v="9.6791867048152437E-3"/>
    <n v="6.6458289078384367E-3"/>
    <n v="-8.885140731593452E-4"/>
    <n v="1.2059816690786301E-4"/>
  </r>
  <r>
    <n v="36043"/>
    <s v="Herkimer County"/>
    <x v="22"/>
    <s v="Intercensal Population Estimate"/>
    <n v="66602"/>
    <x v="21"/>
    <n v="1411.47"/>
    <x v="860"/>
    <n v="3.8888218979862533E-3"/>
    <n v="1.091328567308714E-2"/>
    <n v="1.3297224926971763E-2"/>
    <n v="1.3605649236013879E-2"/>
    <n v="1.0560495250811762E-2"/>
    <n v="2.4986453127822266E-3"/>
  </r>
  <r>
    <n v="36043"/>
    <s v="Herkimer County"/>
    <x v="23"/>
    <s v="Intercensal Population Estimate"/>
    <n v="66926"/>
    <x v="21"/>
    <n v="1411.47"/>
    <x v="845"/>
    <n v="4.8647187772138971E-3"/>
    <n v="8.7724587001085253E-3"/>
    <n v="1.5831094516036003E-2"/>
    <n v="1.8226630963972736E-2"/>
    <n v="1.8536555670542399E-2"/>
    <n v="6.7390715725503172E-3"/>
  </r>
  <r>
    <n v="36043"/>
    <s v="Herkimer County"/>
    <x v="24"/>
    <s v="Intercensal Population Estimate"/>
    <n v="67038"/>
    <x v="21"/>
    <n v="1411.47"/>
    <x v="861"/>
    <n v="1.6734901234198966E-3"/>
    <n v="6.5463499594606766E-3"/>
    <n v="1.0460629446521163E-2"/>
    <n v="1.7531077819771413E-2"/>
    <n v="1.993062317429406E-2"/>
    <n v="1.3761190418582144E-2"/>
  </r>
  <r>
    <n v="36043"/>
    <s v="Herkimer County"/>
    <x v="25"/>
    <s v="Intercensal Population Estimate"/>
    <n v="66711"/>
    <x v="21"/>
    <n v="1411.47"/>
    <x v="862"/>
    <n v="-4.877830484202989E-3"/>
    <n v="-3.2125033619221231E-3"/>
    <n v="1.6365874898651692E-3"/>
    <n v="5.5317737851199806E-3"/>
    <n v="1.2567733709758208E-2"/>
    <n v="2.6301551040038475E-3"/>
  </r>
  <r>
    <n v="36043"/>
    <s v="Herkimer County"/>
    <x v="26"/>
    <s v="Intercensal Population Estimate"/>
    <n v="66454"/>
    <x v="21"/>
    <n v="1411.47"/>
    <x v="863"/>
    <n v="-3.8524381286444516E-3"/>
    <n v="-8.7114770727050334E-3"/>
    <n v="-7.0525655201267067E-3"/>
    <n v="-2.2221554908261015E-3"/>
    <n v="1.6580248402266972E-3"/>
    <n v="7.6803758866316276E-4"/>
  </r>
  <r>
    <n v="36043"/>
    <s v="Herkimer County"/>
    <x v="27"/>
    <s v="Intercensal Population Estimate"/>
    <n v="65818"/>
    <x v="21"/>
    <n v="1411.47"/>
    <x v="864"/>
    <n v="-9.570529990670238E-3"/>
    <n v="-1.3386098244667296E-2"/>
    <n v="-1.8198633610787912E-2"/>
    <n v="-1.6555598720975406E-2"/>
    <n v="-1.1771418275727455E-2"/>
    <n v="-1.3352350317118321E-3"/>
  </r>
  <r>
    <n v="36043"/>
    <s v="Herkimer County"/>
    <x v="28"/>
    <s v="Intercensal Population Estimate"/>
    <n v="64909"/>
    <x v="21"/>
    <n v="1411.47"/>
    <x v="865"/>
    <n v="-1.3810811632076331E-2"/>
    <n v="-2.3249164835826286E-2"/>
    <n v="-2.7012036995398059E-2"/>
    <n v="-3.1758107342104477E-2"/>
    <n v="-3.0137764097660103E-2"/>
    <n v="-1.2159858769099653E-2"/>
  </r>
  <r>
    <n v="36043"/>
    <s v="Herkimer County"/>
    <x v="29"/>
    <s v="Intercensal Population Estimate"/>
    <n v="64462"/>
    <x v="21"/>
    <n v="1411.47"/>
    <x v="866"/>
    <n v="-6.8865642668967325E-3"/>
    <n v="-2.0602266857090764E-2"/>
    <n v="-2.9975622234929424E-2"/>
    <n v="-3.3712581133546193E-2"/>
    <n v="-3.8425967361794801E-2"/>
    <n v="-1.9261197663096398E-2"/>
  </r>
  <r>
    <n v="36043"/>
    <s v="Herkimer County"/>
    <x v="30"/>
    <s v="Intercensal Population Estimate"/>
    <n v="64451"/>
    <x v="21"/>
    <n v="1411.47"/>
    <x v="867"/>
    <n v="-1.7064316961931059E-4"/>
    <n v="-7.0560322913617527E-3"/>
    <n v="-2.0769394390592239E-2"/>
    <n v="-3.0141150269359256E-2"/>
    <n v="-3.3877471481464826E-2"/>
    <n v="-2.1735500812045595E-2"/>
  </r>
  <r>
    <n v="36043"/>
    <s v="Herkimer County"/>
    <x v="31"/>
    <s v="Intercensal Population Estimate"/>
    <n v="64274"/>
    <x v="21"/>
    <n v="1411.47"/>
    <x v="868"/>
    <n v="-2.7462723619493881E-3"/>
    <n v="-2.9164468989482176E-3"/>
    <n v="-9.7829268668443506E-3"/>
    <n v="-2.3458628338752317E-2"/>
    <n v="-3.2804646823366541E-2"/>
    <n v="-3.1201012902447849E-2"/>
  </r>
  <r>
    <n v="36043"/>
    <s v="Herkimer County"/>
    <x v="32"/>
    <s v="Intercensal Population Estimate"/>
    <n v="63971"/>
    <x v="21"/>
    <n v="1411.47"/>
    <x v="869"/>
    <n v="-4.7141923639418739E-3"/>
    <n v="-7.4475182696932558E-3"/>
    <n v="-7.6168905711892282E-3"/>
    <n v="-1.4451000631653546E-2"/>
    <n v="-2.8062232216111094E-2"/>
    <n v="-3.9503318218672111E-2"/>
  </r>
  <r>
    <n v="36043"/>
    <s v="Herkimer County"/>
    <x v="33"/>
    <s v="Intercensal Population Estimate"/>
    <n v="64080"/>
    <x v="21"/>
    <n v="1411.47"/>
    <x v="870"/>
    <n v="1.7038970783636335E-3"/>
    <n v="-3.0183277841740051E-3"/>
    <n v="-5.7563109959504121E-3"/>
    <n v="-5.925971890416059E-3"/>
    <n v="-1.2771726571045618E-2"/>
    <n v="-4.2524579386187727E-2"/>
  </r>
  <r>
    <n v="36043"/>
    <s v="Herkimer County"/>
    <x v="34"/>
    <s v="Intercensal Population Estimate"/>
    <n v="64332"/>
    <x v="21"/>
    <n v="1411.47"/>
    <x v="871"/>
    <n v="3.9325842696629216E-3"/>
    <n v="5.6431820668740524E-3"/>
    <n v="9.0238665712418713E-4"/>
    <n v="-1.8463639043614529E-3"/>
    <n v="-2.0166920045918526E-3"/>
    <n v="-4.0365166025239416E-2"/>
  </r>
  <r>
    <n v="36043"/>
    <s v="Herkimer County"/>
    <x v="35"/>
    <s v="Intercensal Population Estimate"/>
    <n v="64292"/>
    <x v="21"/>
    <n v="1411.47"/>
    <x v="872"/>
    <n v="-6.2177454455014615E-4"/>
    <n v="3.3083645443196005E-3"/>
    <n v="5.0178987353644618E-3"/>
    <n v="2.8005103152129942E-4"/>
    <n v="-2.4669904268358909E-3"/>
    <n v="-3.626088651047054E-2"/>
  </r>
  <r>
    <n v="36043"/>
    <s v="Herkimer County"/>
    <x v="36"/>
    <s v="Intercensal Population Estimate"/>
    <n v="64029"/>
    <x v="21"/>
    <n v="1411.47"/>
    <x v="873"/>
    <n v="-4.0907111304672433E-3"/>
    <n v="-4.7099421749673565E-3"/>
    <n v="-7.9588014981273405E-4"/>
    <n v="9.066608306889059E-4"/>
    <n v="-3.811805706817687E-3"/>
    <n v="-3.6491407590212778E-2"/>
  </r>
  <r>
    <n v="36043"/>
    <s v="Herkimer County"/>
    <x v="37"/>
    <s v="Intercensal Population Estimate"/>
    <n v="64343"/>
    <x v="21"/>
    <n v="1411.47"/>
    <x v="874"/>
    <n v="4.9040278623748617E-3"/>
    <n v="7.9325577054687986E-4"/>
    <n v="1.7098799975129018E-4"/>
    <n v="4.1042446941323349E-3"/>
    <n v="5.8151349830391896E-3"/>
    <n v="-2.2410282901333983E-2"/>
  </r>
  <r>
    <n v="36043"/>
    <s v="Herkimer County"/>
    <x v="38"/>
    <s v="Intercensal Population Estimate"/>
    <n v="64404"/>
    <x v="21"/>
    <n v="1411.47"/>
    <x v="875"/>
    <n v="9.4804407627869386E-4"/>
    <n v="5.8567211732183854E-3"/>
    <n v="1.7420518882598145E-3"/>
    <n v="1.1191941801902631E-3"/>
    <n v="5.0561797752808986E-3"/>
    <n v="-7.7801229413486574E-3"/>
  </r>
  <r>
    <n v="36043"/>
    <s v="Herkimer County"/>
    <x v="39"/>
    <s v="Intercensal Population Estimate"/>
    <n v="64381"/>
    <x v="21"/>
    <n v="1411.47"/>
    <x v="876"/>
    <n v="-3.5712067573442642E-4"/>
    <n v="5.9058483440312083E-4"/>
    <n v="5.4975089412609909E-3"/>
    <n v="1.3843090897778885E-3"/>
    <n v="7.6167381707392895E-4"/>
    <n v="-1.2565542490149235E-3"/>
  </r>
  <r>
    <n v="36045"/>
    <s v="Jefferson County"/>
    <x v="0"/>
    <s v="Intercensal Population Estimate"/>
    <n v="88755"/>
    <x v="22"/>
    <n v="1268.5899999999999"/>
    <x v="877"/>
    <s v=""/>
    <s v=""/>
    <s v=""/>
    <s v=""/>
    <s v=""/>
    <s v=""/>
  </r>
  <r>
    <n v="36045"/>
    <s v="Jefferson County"/>
    <x v="1"/>
    <s v="Intercensal Population Estimate"/>
    <n v="89720"/>
    <x v="22"/>
    <n v="1268.5899999999999"/>
    <x v="878"/>
    <n v="1.0872626894259479E-2"/>
    <s v=""/>
    <s v=""/>
    <s v=""/>
    <s v=""/>
    <s v=""/>
  </r>
  <r>
    <n v="36045"/>
    <s v="Jefferson County"/>
    <x v="2"/>
    <s v="Intercensal Population Estimate"/>
    <n v="90776"/>
    <x v="22"/>
    <n v="1268.5899999999999"/>
    <x v="879"/>
    <n v="1.1769950958537672E-2"/>
    <n v="2.2770548138133062E-2"/>
    <s v=""/>
    <s v=""/>
    <s v=""/>
    <s v=""/>
  </r>
  <r>
    <n v="36045"/>
    <s v="Jefferson County"/>
    <x v="3"/>
    <s v="Intercensal Population Estimate"/>
    <n v="90312"/>
    <x v="22"/>
    <n v="1268.5899999999999"/>
    <x v="880"/>
    <n v="-5.1114832114215209E-3"/>
    <n v="6.5983058403923317E-3"/>
    <n v="1.754267365218861E-2"/>
    <s v=""/>
    <s v=""/>
    <s v=""/>
  </r>
  <r>
    <n v="36045"/>
    <s v="Jefferson County"/>
    <x v="4"/>
    <s v="Intercensal Population Estimate"/>
    <n v="89487"/>
    <x v="22"/>
    <n v="1268.5899999999999"/>
    <x v="881"/>
    <n v="-9.134998671272921E-3"/>
    <n v="-1.4199788490349871E-2"/>
    <n v="-2.5969683459652251E-3"/>
    <n v="8.2474226804123713E-3"/>
    <s v=""/>
    <s v=""/>
  </r>
  <r>
    <n v="36045"/>
    <s v="Jefferson County"/>
    <x v="5"/>
    <s v="Intercensal Population Estimate"/>
    <n v="90234"/>
    <x v="22"/>
    <n v="1268.5899999999999"/>
    <x v="882"/>
    <n v="8.3475812129136084E-3"/>
    <n v="-8.636726016476216E-4"/>
    <n v="-5.9707411650656564E-3"/>
    <n v="5.7289344627730714E-3"/>
    <n v="1.6663849923947947E-2"/>
    <s v=""/>
  </r>
  <r>
    <n v="36045"/>
    <s v="Jefferson County"/>
    <x v="6"/>
    <s v="Intercensal Population Estimate"/>
    <n v="90491"/>
    <x v="22"/>
    <n v="1268.5899999999999"/>
    <x v="883"/>
    <n v="2.8481503646075757E-3"/>
    <n v="1.1219506743996334E-2"/>
    <n v="1.98201789352467E-3"/>
    <n v="-3.1395963690843396E-3"/>
    <n v="8.593401694159607E-3"/>
    <s v=""/>
  </r>
  <r>
    <n v="36045"/>
    <s v="Jefferson County"/>
    <x v="7"/>
    <s v="Intercensal Population Estimate"/>
    <n v="90090"/>
    <x v="22"/>
    <n v="1268.5899999999999"/>
    <x v="884"/>
    <n v="-4.4313799162347635E-3"/>
    <n v="-1.5958507879513266E-3"/>
    <n v="6.7384089309061651E-3"/>
    <n v="-2.4581450969970767E-3"/>
    <n v="-7.557063541024059E-3"/>
    <s v=""/>
  </r>
  <r>
    <n v="36045"/>
    <s v="Jefferson County"/>
    <x v="8"/>
    <s v="Intercensal Population Estimate"/>
    <n v="89652"/>
    <x v="22"/>
    <n v="1268.5899999999999"/>
    <x v="885"/>
    <n v="-4.8618048618048618E-3"/>
    <n v="-9.2716402736183704E-3"/>
    <n v="-6.4498969346366113E-3"/>
    <n v="1.8438432398001944E-3"/>
    <n v="-7.3079989370183366E-3"/>
    <s v=""/>
  </r>
  <r>
    <n v="36045"/>
    <s v="Jefferson County"/>
    <x v="9"/>
    <s v="Intercensal Population Estimate"/>
    <n v="89161"/>
    <x v="22"/>
    <n v="1268.5899999999999"/>
    <x v="886"/>
    <n v="-5.4767322536028199E-3"/>
    <n v="-1.0311910311910312E-2"/>
    <n v="-1.4697594235890862E-2"/>
    <n v="-1.1891304829665094E-2"/>
    <n v="-3.6429872495446266E-3"/>
    <s v=""/>
  </r>
  <r>
    <n v="36045"/>
    <s v="Jefferson County"/>
    <x v="10"/>
    <s v="Intercensal Population Estimate"/>
    <n v="88145"/>
    <x v="22"/>
    <n v="1268.5899999999999"/>
    <x v="887"/>
    <n v="-1.139511669900517E-2"/>
    <n v="-1.680944094944898E-2"/>
    <n v="-2.1589521589521588E-2"/>
    <n v="-2.592523013338343E-2"/>
    <n v="-2.3150918722432787E-2"/>
    <n v="-6.8728522336769758E-3"/>
  </r>
  <r>
    <n v="36045"/>
    <s v="Jefferson County"/>
    <x v="11"/>
    <s v="Intercensal Population Estimate"/>
    <n v="87585"/>
    <x v="22"/>
    <n v="1268.5899999999999"/>
    <x v="888"/>
    <n v="-6.3531680753304218E-3"/>
    <n v="-1.7675889682708806E-2"/>
    <n v="-2.3055815821175211E-2"/>
    <n v="-2.7805527805527804E-2"/>
    <n v="-3.2113690864284845E-2"/>
    <n v="-2.37962550156041E-2"/>
  </r>
  <r>
    <n v="36045"/>
    <s v="Jefferson County"/>
    <x v="12"/>
    <s v="Intercensal Population Estimate"/>
    <n v="87302"/>
    <x v="22"/>
    <n v="1268.5899999999999"/>
    <x v="889"/>
    <n v="-3.2311468858822858E-3"/>
    <n v="-9.5637869419706173E-3"/>
    <n v="-2.084992317268761E-2"/>
    <n v="-2.621246597956543E-2"/>
    <n v="-3.0946830946830949E-2"/>
    <n v="-3.8270027319996472E-2"/>
  </r>
  <r>
    <n v="36045"/>
    <s v="Jefferson County"/>
    <x v="13"/>
    <s v="Intercensal Population Estimate"/>
    <n v="87465"/>
    <x v="22"/>
    <n v="1268.5899999999999"/>
    <x v="890"/>
    <n v="1.867082082884699E-3"/>
    <n v="-1.3700976194553861E-3"/>
    <n v="-7.7145612343297977E-3"/>
    <n v="-1.9021769607788157E-2"/>
    <n v="-2.4394324722259404E-2"/>
    <n v="-3.152404996013819E-2"/>
  </r>
  <r>
    <n v="36045"/>
    <s v="Jefferson County"/>
    <x v="14"/>
    <s v="Intercensal Population Estimate"/>
    <n v="88094"/>
    <x v="22"/>
    <n v="1268.5899999999999"/>
    <x v="891"/>
    <n v="7.1914480077745384E-3"/>
    <n v="9.0719571143845507E-3"/>
    <n v="5.8114974025232635E-3"/>
    <n v="-5.7859209257473483E-4"/>
    <n v="-1.1967115667163894E-2"/>
    <n v="-1.5566506866919218E-2"/>
  </r>
  <r>
    <n v="36045"/>
    <s v="Jefferson County"/>
    <x v="15"/>
    <s v="Intercensal Population Estimate"/>
    <n v="88954"/>
    <x v="22"/>
    <n v="1268.5899999999999"/>
    <x v="892"/>
    <n v="9.7622993620450887E-3"/>
    <n v="1.7023952438118103E-2"/>
    <n v="1.8922819637579896E-2"/>
    <n v="1.5630530341953532E-2"/>
    <n v="9.1780588802541259E-3"/>
    <n v="-1.4185340337345125E-2"/>
  </r>
  <r>
    <n v="36045"/>
    <s v="Jefferson County"/>
    <x v="16"/>
    <s v="Intercensal Population Estimate"/>
    <n v="91032"/>
    <x v="22"/>
    <n v="1268.5899999999999"/>
    <x v="893"/>
    <n v="2.3360388515412462E-2"/>
    <n v="3.3350738983358684E-2"/>
    <n v="4.078202709655291E-2"/>
    <n v="4.2725252571533298E-2"/>
    <n v="3.9356054118855968E-2"/>
    <n v="5.9784950989601173E-3"/>
  </r>
  <r>
    <n v="36045"/>
    <s v="Jefferson County"/>
    <x v="17"/>
    <s v="Intercensal Population Estimate"/>
    <n v="96360"/>
    <x v="22"/>
    <n v="1268.5899999999999"/>
    <x v="894"/>
    <n v="5.8528868969153706E-2"/>
    <n v="8.3256514603053264E-2"/>
    <n v="9.3831588984493841E-2"/>
    <n v="0.10169782198593723"/>
    <n v="0.10375478225012028"/>
    <n v="6.95970695970696E-2"/>
  </r>
  <r>
    <n v="36045"/>
    <s v="Jefferson County"/>
    <x v="18"/>
    <s v="Intercensal Population Estimate"/>
    <n v="103758"/>
    <x v="22"/>
    <n v="1268.5899999999999"/>
    <x v="895"/>
    <n v="7.6774595267745951E-2"/>
    <n v="0.13979699446348537"/>
    <n v="0.1664230950828518"/>
    <n v="0.17781006651985379"/>
    <n v="0.18628022637626479"/>
    <n v="0.15734172132244678"/>
  </r>
  <r>
    <n v="36045"/>
    <s v="Jefferson County"/>
    <x v="19"/>
    <s v="Intercensal Population Estimate"/>
    <n v="109534"/>
    <x v="22"/>
    <n v="1268.5899999999999"/>
    <x v="896"/>
    <n v="5.5667996684592998E-2"/>
    <n v="0.13671647986716479"/>
    <n v="0.20324720977238772"/>
    <n v="0.23135553207275669"/>
    <n v="0.24337639339796127"/>
    <n v="0.22849676428034679"/>
  </r>
  <r>
    <n v="36045"/>
    <s v="Jefferson County"/>
    <x v="20"/>
    <s v="Intercensal Population Estimate"/>
    <n v="111549"/>
    <x v="22"/>
    <n v="1268.5899999999999"/>
    <x v="897"/>
    <n v="1.839611444848175E-2"/>
    <n v="7.5088185971202218E-2"/>
    <n v="0.15762764632627646"/>
    <n v="0.2253822831531769"/>
    <n v="0.25400768936753826"/>
    <n v="0.26551704577684498"/>
  </r>
  <r>
    <n v="36045"/>
    <s v="Jefferson County"/>
    <x v="21"/>
    <s v="Intercensal Population Estimate"/>
    <n v="112911"/>
    <x v="22"/>
    <n v="1268.5899999999999"/>
    <x v="898"/>
    <n v="1.2209880859532582E-2"/>
    <n v="3.0830609673708619E-2"/>
    <n v="8.8214884635401614E-2"/>
    <n v="0.17176214196762141"/>
    <n v="0.24034405483785923"/>
    <n v="0.28915910258605926"/>
  </r>
  <r>
    <n v="36045"/>
    <s v="Jefferson County"/>
    <x v="22"/>
    <s v="Intercensal Population Estimate"/>
    <n v="114463"/>
    <x v="22"/>
    <n v="1268.5899999999999"/>
    <x v="899"/>
    <n v="1.3745339249497392E-2"/>
    <n v="2.6123049063640193E-2"/>
    <n v="4.4999726112439971E-2"/>
    <n v="0.10317276740106787"/>
    <n v="0.1878684101286841"/>
    <n v="0.31111543836338229"/>
  </r>
  <r>
    <n v="36045"/>
    <s v="Jefferson County"/>
    <x v="23"/>
    <s v="Intercensal Population Estimate"/>
    <n v="114874"/>
    <x v="22"/>
    <n v="1268.5899999999999"/>
    <x v="900"/>
    <n v="3.5906799577155937E-3"/>
    <n v="1.7385374321368156E-2"/>
    <n v="2.9807528530063021E-2"/>
    <n v="4.8751985684810199E-2"/>
    <n v="0.10713390774687254"/>
    <n v="0.31337106271079862"/>
  </r>
  <r>
    <n v="36045"/>
    <s v="Jefferson County"/>
    <x v="24"/>
    <s v="Intercensal Population Estimate"/>
    <n v="116932"/>
    <x v="22"/>
    <n v="1268.5899999999999"/>
    <x v="901"/>
    <n v="1.7915281090586207E-2"/>
    <n v="2.157028908905061E-2"/>
    <n v="3.5612119279786733E-2"/>
    <n v="4.8256819872880975E-2"/>
    <n v="6.7540672302664015E-2"/>
    <n v="0.32735487093332122"/>
  </r>
  <r>
    <n v="36045"/>
    <s v="Jefferson County"/>
    <x v="25"/>
    <s v="Intercensal Population Estimate"/>
    <n v="115361"/>
    <x v="22"/>
    <n v="1268.5899999999999"/>
    <x v="902"/>
    <n v="-1.3435158895768481E-2"/>
    <n v="4.2394275467033445E-3"/>
    <n v="7.8453299319430729E-3"/>
    <n v="2.1698505902879257E-2"/>
    <n v="3.417332293431586E-2"/>
    <n v="0.29686129909841041"/>
  </r>
  <r>
    <n v="36045"/>
    <s v="Jefferson County"/>
    <x v="26"/>
    <s v="Intercensal Population Estimate"/>
    <n v="114585"/>
    <x v="22"/>
    <n v="1268.5899999999999"/>
    <x v="903"/>
    <n v="-6.7267100666603095E-3"/>
    <n v="-2.0071494543837443E-2"/>
    <n v="-2.5157999199122518E-3"/>
    <n v="1.0658466054532907E-3"/>
    <n v="1.4825836278130562E-2"/>
    <n v="0.25873319272343792"/>
  </r>
  <r>
    <n v="36045"/>
    <s v="Jefferson County"/>
    <x v="27"/>
    <s v="Intercensal Population Estimate"/>
    <n v="113055"/>
    <x v="22"/>
    <n v="1268.5899999999999"/>
    <x v="904"/>
    <n v="-1.3352533054064667E-2"/>
    <n v="-1.9989424502214786E-2"/>
    <n v="-3.3156022303561045E-2"/>
    <n v="-1.5834740672388877E-2"/>
    <n v="-1.2300918200641255E-2"/>
    <n v="0.17325653798256538"/>
  </r>
  <r>
    <n v="36045"/>
    <s v="Jefferson County"/>
    <x v="28"/>
    <s v="Intercensal Population Estimate"/>
    <n v="112546"/>
    <x v="22"/>
    <n v="1268.5899999999999"/>
    <x v="905"/>
    <n v="-4.502233426208483E-3"/>
    <n v="-1.7794650259632588E-2"/>
    <n v="-2.4401660873258728E-2"/>
    <n v="-3.7508979577874323E-2"/>
    <n v="-2.0265682399846788E-2"/>
    <n v="8.4697083598373135E-2"/>
  </r>
  <r>
    <n v="36045"/>
    <s v="Jefferson County"/>
    <x v="29"/>
    <s v="Intercensal Population Estimate"/>
    <n v="112081"/>
    <x v="22"/>
    <n v="1268.5899999999999"/>
    <x v="906"/>
    <n v="-4.1316439500293217E-3"/>
    <n v="-8.6152757507407893E-3"/>
    <n v="-2.1852773050573811E-2"/>
    <n v="-2.8432485848770381E-2"/>
    <n v="-4.1485649779358945E-2"/>
    <n v="2.3253053846294301E-2"/>
  </r>
  <r>
    <n v="36045"/>
    <s v="Jefferson County"/>
    <x v="30"/>
    <s v="Intercensal Population Estimate"/>
    <n v="111790"/>
    <x v="22"/>
    <n v="1268.5899999999999"/>
    <x v="907"/>
    <n v="-2.596336578010546E-3"/>
    <n v="-6.7172533897250902E-3"/>
    <n v="-1.118924417319004E-2"/>
    <n v="-2.4392372474582188E-2"/>
    <n v="-3.0955002123767998E-2"/>
    <n v="2.160485526539906E-3"/>
  </r>
  <r>
    <n v="36045"/>
    <s v="Jefferson County"/>
    <x v="31"/>
    <s v="Intercensal Population Estimate"/>
    <n v="111422"/>
    <x v="22"/>
    <n v="1268.5899999999999"/>
    <x v="908"/>
    <n v="-3.2918865730387332E-3"/>
    <n v="-5.8796763055290373E-3"/>
    <n v="-9.9870275265224878E-3"/>
    <n v="-1.4444297023572597E-2"/>
    <n v="-2.7603962124187285E-2"/>
    <n v="-1.318737766913764E-2"/>
  </r>
  <r>
    <n v="36045"/>
    <s v="Jefferson County"/>
    <x v="32"/>
    <s v="Intercensal Population Estimate"/>
    <n v="111112"/>
    <x v="22"/>
    <n v="1268.5899999999999"/>
    <x v="909"/>
    <n v="-2.7822153614187502E-3"/>
    <n v="-6.0649431970659275E-3"/>
    <n v="-8.6455331412103754E-3"/>
    <n v="-1.2741456826542036E-2"/>
    <n v="-1.7186325239927469E-2"/>
    <n v="-2.9275835859622762E-2"/>
  </r>
  <r>
    <n v="36045"/>
    <s v="Jefferson County"/>
    <x v="33"/>
    <s v="Intercensal Population Estimate"/>
    <n v="110246"/>
    <x v="22"/>
    <n v="1268.5899999999999"/>
    <x v="910"/>
    <n v="-7.7939376484988119E-3"/>
    <n v="-1.0554468596865969E-2"/>
    <n v="-1.3811611056445121E-2"/>
    <n v="-1.6372088043468562E-2"/>
    <n v="-2.0436088354983738E-2"/>
    <n v="-4.0287619478733223E-2"/>
  </r>
  <r>
    <n v="36045"/>
    <s v="Jefferson County"/>
    <x v="34"/>
    <s v="Intercensal Population Estimate"/>
    <n v="109924"/>
    <x v="22"/>
    <n v="1268.5899999999999"/>
    <x v="911"/>
    <n v="-2.9207408885583148E-3"/>
    <n v="-1.0691914464684283E-2"/>
    <n v="-1.3444382617436412E-2"/>
    <n v="-1.6692011807854013E-2"/>
    <n v="-1.9245010305047244E-2"/>
    <n v="-5.9932268326890845E-2"/>
  </r>
  <r>
    <n v="36045"/>
    <s v="Jefferson County"/>
    <x v="35"/>
    <s v="Intercensal Population Estimate"/>
    <n v="113486"/>
    <x v="22"/>
    <n v="1268.5899999999999"/>
    <x v="912"/>
    <n v="3.2404206542702228E-2"/>
    <n v="2.9388821363133356E-2"/>
    <n v="2.1365829073367412E-2"/>
    <n v="1.8524169374091293E-2"/>
    <n v="1.5171303336613293E-2"/>
    <n v="-1.6253326514159897E-2"/>
  </r>
  <r>
    <n v="36045"/>
    <s v="Jefferson County"/>
    <x v="36"/>
    <s v="Intercensal Population Estimate"/>
    <n v="113650"/>
    <x v="22"/>
    <n v="1268.5899999999999"/>
    <x v="913"/>
    <n v="1.4451121724265547E-3"/>
    <n v="3.3896146428441472E-2"/>
    <n v="3.0876403679045046E-2"/>
    <n v="2.2841817265461875E-2"/>
    <n v="1.9996051049164437E-2"/>
    <n v="-8.159881310817298E-3"/>
  </r>
  <r>
    <n v="36045"/>
    <s v="Jefferson County"/>
    <x v="37"/>
    <s v="Intercensal Population Estimate"/>
    <n v="115059"/>
    <x v="22"/>
    <n v="1268.5899999999999"/>
    <x v="914"/>
    <n v="1.2397712274527057E-2"/>
    <n v="1.3860740531871772E-2"/>
    <n v="4.6714093373603584E-2"/>
    <n v="4.3656912722457052E-2"/>
    <n v="3.5522715818273452E-2"/>
    <n v="1.772588563088762E-2"/>
  </r>
  <r>
    <n v="36045"/>
    <s v="Jefferson County"/>
    <x v="38"/>
    <s v="Intercensal Population Estimate"/>
    <n v="115033"/>
    <x v="22"/>
    <n v="1268.5899999999999"/>
    <x v="915"/>
    <n v="-2.259710235618248E-4"/>
    <n v="1.2168939727232733E-2"/>
    <n v="1.3631637382584636E-2"/>
    <n v="4.647756631854736E-2"/>
    <n v="4.342107650164178E-2"/>
    <n v="2.2097631190801985E-2"/>
  </r>
  <r>
    <n v="36045"/>
    <s v="Jefferson County"/>
    <x v="39"/>
    <s v="Intercensal Population Estimate"/>
    <n v="115023"/>
    <x v="22"/>
    <n v="1268.5899999999999"/>
    <x v="916"/>
    <n v="-8.6931576156407291E-5"/>
    <n v="-3.1288295570098819E-4"/>
    <n v="1.2080950285965683E-2"/>
    <n v="1.3543520786704968E-2"/>
    <n v="4.6386594374294966E-2"/>
    <n v="2.6248873582498371E-2"/>
  </r>
  <r>
    <n v="36047"/>
    <s v="Kings County"/>
    <x v="0"/>
    <s v="Intercensal Population Estimate"/>
    <n v="2603413"/>
    <x v="23"/>
    <n v="70.819999999999993"/>
    <x v="917"/>
    <s v=""/>
    <s v=""/>
    <s v=""/>
    <s v=""/>
    <s v=""/>
    <s v=""/>
  </r>
  <r>
    <n v="36047"/>
    <s v="Kings County"/>
    <x v="1"/>
    <s v="Intercensal Population Estimate"/>
    <n v="2609009"/>
    <x v="23"/>
    <n v="70.819999999999993"/>
    <x v="918"/>
    <n v="2.1494860784669972E-3"/>
    <s v=""/>
    <s v=""/>
    <s v=""/>
    <s v=""/>
    <s v=""/>
  </r>
  <r>
    <n v="36047"/>
    <s v="Kings County"/>
    <x v="2"/>
    <s v="Intercensal Population Estimate"/>
    <n v="2560159"/>
    <x v="23"/>
    <n v="70.819999999999993"/>
    <x v="919"/>
    <n v="-1.8723584318796907E-2"/>
    <n v="-1.6614344324162166E-2"/>
    <s v=""/>
    <s v=""/>
    <s v=""/>
    <s v=""/>
  </r>
  <r>
    <n v="36047"/>
    <s v="Kings County"/>
    <x v="3"/>
    <s v="Intercensal Population Estimate"/>
    <n v="2492883"/>
    <x v="23"/>
    <n v="70.819999999999993"/>
    <x v="920"/>
    <n v="-2.6278055386403733E-2"/>
    <n v="-4.4509620319439294E-2"/>
    <n v="-4.2455807050206788E-2"/>
    <s v=""/>
    <s v=""/>
    <s v=""/>
  </r>
  <r>
    <n v="36047"/>
    <s v="Kings County"/>
    <x v="4"/>
    <s v="Intercensal Population Estimate"/>
    <n v="2455992"/>
    <x v="23"/>
    <n v="70.819999999999993"/>
    <x v="921"/>
    <n v="-1.479852845079372E-2"/>
    <n v="-4.0687707286930226E-2"/>
    <n v="-5.8649471887601765E-2"/>
    <n v="-5.6626052032466609E-2"/>
    <s v=""/>
    <s v=""/>
  </r>
  <r>
    <n v="36047"/>
    <s v="Kings County"/>
    <x v="5"/>
    <s v="Intercensal Population Estimate"/>
    <n v="2422649"/>
    <x v="23"/>
    <n v="70.819999999999993"/>
    <x v="922"/>
    <n v="-1.3576184287245236E-2"/>
    <n v="-2.8173805188610939E-2"/>
    <n v="-5.3711507761822604E-2"/>
    <n v="-7.1429420136151306E-2"/>
    <n v="-6.9433470601859948E-2"/>
    <s v=""/>
  </r>
  <r>
    <n v="36047"/>
    <s v="Kings County"/>
    <x v="6"/>
    <s v="Intercensal Population Estimate"/>
    <n v="2391675"/>
    <x v="23"/>
    <n v="70.819999999999993"/>
    <x v="923"/>
    <n v="-1.2785178538038322E-2"/>
    <n v="-2.6187788885305815E-2"/>
    <n v="-4.059877659721696E-2"/>
    <n v="-6.5809975083578789E-2"/>
    <n v="-8.3301360784880388E-2"/>
    <s v=""/>
  </r>
  <r>
    <n v="36047"/>
    <s v="Kings County"/>
    <x v="7"/>
    <s v="Intercensal Population Estimate"/>
    <n v="2336106"/>
    <x v="23"/>
    <n v="70.819999999999993"/>
    <x v="924"/>
    <n v="-2.3234344131205117E-2"/>
    <n v="-3.5722467431311758E-2"/>
    <n v="-4.8813676917514391E-2"/>
    <n v="-6.2889834781656426E-2"/>
    <n v="-8.7515267606426E-2"/>
    <s v=""/>
  </r>
  <r>
    <n v="36047"/>
    <s v="Kings County"/>
    <x v="8"/>
    <s v="Intercensal Population Estimate"/>
    <n v="2277488"/>
    <x v="23"/>
    <n v="70.819999999999993"/>
    <x v="925"/>
    <n v="-2.5092183317024144E-2"/>
    <n v="-4.7743527026038235E-2"/>
    <n v="-5.9918296047013E-2"/>
    <n v="-7.2681018504946265E-2"/>
    <n v="-8.6403974835561878E-2"/>
    <s v=""/>
  </r>
  <r>
    <n v="36047"/>
    <s v="Kings County"/>
    <x v="9"/>
    <s v="Intercensal Population Estimate"/>
    <n v="2242530"/>
    <x v="23"/>
    <n v="70.819999999999993"/>
    <x v="926"/>
    <n v="-1.534936737317606E-2"/>
    <n v="-4.0056401550272118E-2"/>
    <n v="-6.2360061463200479E-2"/>
    <n v="-7.4347955481788741E-2"/>
    <n v="-8.6914778224033304E-2"/>
    <s v=""/>
  </r>
  <r>
    <n v="36047"/>
    <s v="Kings County"/>
    <x v="10"/>
    <s v="Intercensal Population Estimate"/>
    <n v="2232003"/>
    <x v="23"/>
    <n v="70.819999999999993"/>
    <x v="927"/>
    <n v="-4.6942515819186365E-3"/>
    <n v="-1.9971565163021714E-2"/>
    <n v="-4.4562618305847422E-2"/>
    <n v="-6.6761579227946941E-2"/>
    <n v="-7.8693199056074567E-2"/>
    <n v="-0.14266272773470826"/>
  </r>
  <r>
    <n v="36047"/>
    <s v="Kings County"/>
    <x v="11"/>
    <s v="Intercensal Population Estimate"/>
    <n v="2240419"/>
    <x v="23"/>
    <n v="70.819999999999993"/>
    <x v="928"/>
    <n v="3.7706042509799494E-3"/>
    <n v="-9.4134749590863895E-4"/>
    <n v="-1.6276265780544179E-2"/>
    <n v="-4.0960042052886302E-2"/>
    <n v="-6.3242706471406021E-2"/>
    <n v="-0.14127586374749954"/>
  </r>
  <r>
    <n v="36047"/>
    <s v="Kings County"/>
    <x v="12"/>
    <s v="Intercensal Population Estimate"/>
    <n v="2251785"/>
    <x v="23"/>
    <n v="70.819999999999993"/>
    <x v="929"/>
    <n v="5.073158190499188E-3"/>
    <n v="8.8628913133181279E-3"/>
    <n v="4.1270350898315739E-3"/>
    <n v="-1.1285679661100299E-2"/>
    <n v="-3.6094680635210902E-2"/>
    <n v="-0.12045111260667794"/>
  </r>
  <r>
    <n v="36047"/>
    <s v="Kings County"/>
    <x v="13"/>
    <s v="Intercensal Population Estimate"/>
    <n v="2276768"/>
    <x v="23"/>
    <n v="70.819999999999993"/>
    <x v="930"/>
    <n v="1.1094753717606255E-2"/>
    <n v="1.6224197348799489E-2"/>
    <n v="2.0055976627271557E-2"/>
    <n v="1.5267577245343429E-2"/>
    <n v="-3.1613777986975121E-4"/>
    <n v="-8.6692797054655199E-2"/>
  </r>
  <r>
    <n v="36047"/>
    <s v="Kings County"/>
    <x v="14"/>
    <s v="Intercensal Population Estimate"/>
    <n v="2288807"/>
    <x v="23"/>
    <n v="70.819999999999993"/>
    <x v="931"/>
    <n v="5.2877587878958241E-3"/>
    <n v="1.6441178886971893E-2"/>
    <n v="2.1597745778802982E-2"/>
    <n v="2.544978658182807E-2"/>
    <n v="2.0636067298988196E-2"/>
    <n v="-6.8072290137752886E-2"/>
  </r>
  <r>
    <n v="36047"/>
    <s v="Kings County"/>
    <x v="15"/>
    <s v="Intercensal Population Estimate"/>
    <n v="2304368"/>
    <x v="23"/>
    <n v="70.819999999999993"/>
    <x v="932"/>
    <n v="6.7987383820479405E-3"/>
    <n v="1.2122447258570044E-2"/>
    <n v="2.3351696542964803E-2"/>
    <n v="2.8543321584042984E-2"/>
    <n v="3.2421551404724816E-2"/>
    <n v="-4.8823003249748517E-2"/>
  </r>
  <r>
    <n v="36047"/>
    <s v="Kings County"/>
    <x v="16"/>
    <s v="Intercensal Population Estimate"/>
    <n v="2320507"/>
    <x v="23"/>
    <n v="70.819999999999993"/>
    <x v="933"/>
    <n v="7.0036556661088852E-3"/>
    <n v="1.3850010070748648E-2"/>
    <n v="1.9211004371108519E-2"/>
    <n v="3.0518899450880078E-2"/>
    <n v="3.5746884846093521E-2"/>
    <n v="-2.9756551370901146E-2"/>
  </r>
  <r>
    <n v="36047"/>
    <s v="Kings County"/>
    <x v="17"/>
    <s v="Intercensal Population Estimate"/>
    <n v="2324361"/>
    <x v="23"/>
    <n v="70.819999999999993"/>
    <x v="934"/>
    <n v="1.6608439448792872E-3"/>
    <n v="8.6761315900932487E-3"/>
    <n v="1.5533856720990455E-2"/>
    <n v="2.090375479627261E-2"/>
    <n v="3.2230430525116739E-2"/>
    <n v="-5.0275972066336034E-3"/>
  </r>
  <r>
    <n v="36047"/>
    <s v="Kings County"/>
    <x v="18"/>
    <s v="Intercensal Population Estimate"/>
    <n v="2326439"/>
    <x v="23"/>
    <n v="70.819999999999993"/>
    <x v="935"/>
    <n v="8.9400914918121585E-4"/>
    <n v="2.5563379037425874E-3"/>
    <n v="9.5778972802955092E-3"/>
    <n v="1.6441753280202306E-2"/>
    <n v="2.1816452093493935E-2"/>
    <n v="2.1493417308894713E-2"/>
  </r>
  <r>
    <n v="36047"/>
    <s v="Kings County"/>
    <x v="19"/>
    <s v="Intercensal Population Estimate"/>
    <n v="2316966"/>
    <x v="23"/>
    <n v="70.819999999999993"/>
    <x v="936"/>
    <n v="-4.0718884097111505E-3"/>
    <n v="-3.1815195660226617E-3"/>
    <n v="-1.5259596286501182E-3"/>
    <n v="5.4670087416593179E-3"/>
    <n v="1.230291588587417E-2"/>
    <n v="3.3192866985057058E-2"/>
  </r>
  <r>
    <n v="36047"/>
    <s v="Kings County"/>
    <x v="20"/>
    <s v="Intercensal Population Estimate"/>
    <n v="2303679"/>
    <x v="23"/>
    <n v="70.819999999999993"/>
    <x v="937"/>
    <n v="-5.7346547165560476E-3"/>
    <n v="-9.7831922521931583E-3"/>
    <n v="-8.8979293663936018E-3"/>
    <n v="-7.2518634936244537E-3"/>
    <n v="-2.9899738236253932E-4"/>
    <n v="3.211286006336013E-2"/>
  </r>
  <r>
    <n v="36047"/>
    <s v="Kings County"/>
    <x v="21"/>
    <s v="Intercensal Population Estimate"/>
    <n v="2312518"/>
    <x v="23"/>
    <n v="70.819999999999993"/>
    <x v="938"/>
    <n v="3.8369060967261498E-3"/>
    <n v="-1.9197519514744714E-3"/>
    <n v="-5.9838233454648929E-3"/>
    <n v="-5.0951637891016067E-3"/>
    <n v="-3.4427821161496174E-3"/>
    <n v="3.2181033994087713E-2"/>
  </r>
  <r>
    <n v="36047"/>
    <s v="Kings County"/>
    <x v="22"/>
    <s v="Intercensal Population Estimate"/>
    <n v="2327759"/>
    <x v="23"/>
    <n v="70.819999999999993"/>
    <x v="939"/>
    <n v="6.5906514024971913E-3"/>
    <n v="1.0452845209770979E-2"/>
    <n v="4.6582470351312884E-3"/>
    <n v="5.6739076330821479E-4"/>
    <n v="1.4619071650229891E-3"/>
    <n v="3.3739455587456176E-2"/>
  </r>
  <r>
    <n v="36047"/>
    <s v="Kings County"/>
    <x v="23"/>
    <s v="Intercensal Population Estimate"/>
    <n v="2347687"/>
    <x v="23"/>
    <n v="70.819999999999993"/>
    <x v="940"/>
    <n v="8.5610237142247116E-3"/>
    <n v="1.520809783967087E-2"/>
    <n v="1.910335597971766E-2"/>
    <n v="1.3259150112690476E-2"/>
    <n v="9.1332719233128395E-3"/>
    <n v="3.1148979606178583E-2"/>
  </r>
  <r>
    <n v="36047"/>
    <s v="Kings County"/>
    <x v="24"/>
    <s v="Intercensal Population Estimate"/>
    <n v="2361668"/>
    <x v="23"/>
    <n v="70.819999999999993"/>
    <x v="941"/>
    <n v="5.9552231622017754E-3"/>
    <n v="1.4567229683141596E-2"/>
    <n v="2.1253888618380484E-2"/>
    <n v="2.5172343889925636E-2"/>
    <n v="1.9293334472754456E-2"/>
    <n v="3.1833614629804961E-2"/>
  </r>
  <r>
    <n v="36047"/>
    <s v="Kings County"/>
    <x v="25"/>
    <s v="Intercensal Population Estimate"/>
    <n v="2372611"/>
    <x v="23"/>
    <n v="70.819999999999993"/>
    <x v="942"/>
    <n v="4.6335894799777108E-3"/>
    <n v="1.0616406701574784E-2"/>
    <n v="1.9268317725331531E-2"/>
    <n v="2.5985959893068941E-2"/>
    <n v="2.9922571677738086E-2"/>
    <n v="2.961462752477035E-2"/>
  </r>
  <r>
    <n v="36047"/>
    <s v="Kings County"/>
    <x v="26"/>
    <s v="Intercensal Population Estimate"/>
    <n v="2383703"/>
    <x v="23"/>
    <n v="70.819999999999993"/>
    <x v="943"/>
    <n v="4.6750183658425251E-3"/>
    <n v="9.3302699617389059E-3"/>
    <n v="1.5341056963726426E-2"/>
    <n v="2.4033415830418872E-2"/>
    <n v="3.078246309866561E-2"/>
    <n v="2.7233703669068871E-2"/>
  </r>
  <r>
    <n v="36047"/>
    <s v="Kings County"/>
    <x v="27"/>
    <s v="Intercensal Population Estimate"/>
    <n v="2401148"/>
    <x v="23"/>
    <n v="70.819999999999993"/>
    <x v="944"/>
    <n v="7.3184452928909344E-3"/>
    <n v="1.2027677524887139E-2"/>
    <n v="1.6716998324912732E-2"/>
    <n v="2.2771774942741515E-2"/>
    <n v="3.1527748362266024E-2"/>
    <n v="3.3035746168516851E-2"/>
  </r>
  <r>
    <n v="36047"/>
    <s v="Kings County"/>
    <x v="28"/>
    <s v="Intercensal Population Estimate"/>
    <n v="2422434"/>
    <x v="23"/>
    <n v="70.819999999999993"/>
    <x v="945"/>
    <n v="8.8649262769308675E-3"/>
    <n v="1.6248249047805034E-2"/>
    <n v="2.099922827635883E-2"/>
    <n v="2.5730119559565529E-2"/>
    <n v="3.1838571325734651E-2"/>
    <n v="4.1262633578615211E-2"/>
  </r>
  <r>
    <n v="36047"/>
    <s v="Kings County"/>
    <x v="29"/>
    <s v="Intercensal Population Estimate"/>
    <n v="2447352"/>
    <x v="23"/>
    <n v="70.819999999999993"/>
    <x v="946"/>
    <n v="1.0286348358716894E-2"/>
    <n v="1.9242462355506616E-2"/>
    <n v="2.6701732556446839E-2"/>
    <n v="3.1501582012390568E-2"/>
    <n v="3.6281136891383549E-2"/>
    <n v="5.6274455473235258E-2"/>
  </r>
  <r>
    <n v="36047"/>
    <s v="Kings County"/>
    <x v="30"/>
    <s v="Intercensal Population Estimate"/>
    <n v="2467006"/>
    <x v="23"/>
    <n v="70.819999999999993"/>
    <x v="947"/>
    <n v="8.0307205502110034E-3"/>
    <n v="1.8399675698078873E-2"/>
    <n v="2.7427713743592649E-2"/>
    <n v="3.4946887259025138E-2"/>
    <n v="3.9785282964632636E-2"/>
    <n v="7.0898332623599028E-2"/>
  </r>
  <r>
    <n v="36047"/>
    <s v="Kings County"/>
    <x v="31"/>
    <s v="Intercensal Population Estimate"/>
    <n v="2477252"/>
    <x v="23"/>
    <n v="70.819999999999993"/>
    <x v="948"/>
    <n v="4.1532124364513099E-3"/>
    <n v="1.2217286275125114E-2"/>
    <n v="2.2629305896466115E-2"/>
    <n v="3.1694839301867277E-2"/>
    <n v="3.9245241542255893E-2"/>
    <n v="7.123576984049422E-2"/>
  </r>
  <r>
    <n v="36047"/>
    <s v="Kings County"/>
    <x v="32"/>
    <s v="Intercensal Population Estimate"/>
    <n v="2480559"/>
    <x v="23"/>
    <n v="70.819999999999993"/>
    <x v="949"/>
    <n v="1.3349469492808968E-3"/>
    <n v="5.4937037040039627E-3"/>
    <n v="1.3568542653447481E-2"/>
    <n v="2.3994461768617845E-2"/>
    <n v="3.3072097180182149E-2"/>
    <n v="6.564253430015736E-2"/>
  </r>
  <r>
    <n v="36047"/>
    <s v="Kings County"/>
    <x v="33"/>
    <s v="Intercensal Population Estimate"/>
    <n v="2472999"/>
    <x v="23"/>
    <n v="70.819999999999993"/>
    <x v="950"/>
    <n v="-3.0477001353323989E-3"/>
    <n v="-1.716821704049487E-3"/>
    <n v="2.4292604071493949E-3"/>
    <n v="1.0479489668833906E-2"/>
    <n v="2.0873633708906002E-2"/>
    <n v="5.3376791710308916E-2"/>
  </r>
  <r>
    <n v="36047"/>
    <s v="Kings County"/>
    <x v="34"/>
    <s v="Intercensal Population Estimate"/>
    <n v="2459094"/>
    <x v="23"/>
    <n v="70.819999999999993"/>
    <x v="951"/>
    <n v="-5.6227277083411679E-3"/>
    <n v="-8.6532914556759176E-3"/>
    <n v="-7.3298961914250145E-3"/>
    <n v="-3.2071263709938284E-3"/>
    <n v="4.7978386435625119E-3"/>
    <n v="4.1253046575555924E-2"/>
  </r>
  <r>
    <n v="36047"/>
    <s v="Kings County"/>
    <x v="35"/>
    <s v="Intercensal Population Estimate"/>
    <n v="2445809"/>
    <x v="23"/>
    <n v="70.819999999999993"/>
    <x v="952"/>
    <n v="-5.4023961670436344E-3"/>
    <n v="-1.099474767276493E-2"/>
    <n v="-1.4008939114127098E-2"/>
    <n v="-1.2692693355379267E-2"/>
    <n v="-8.5921963708235818E-3"/>
    <n v="3.0851243629908147E-2"/>
  </r>
  <r>
    <n v="36047"/>
    <s v="Kings County"/>
    <x v="36"/>
    <s v="Intercensal Population Estimate"/>
    <n v="2436132"/>
    <x v="23"/>
    <n v="70.819999999999993"/>
    <x v="953"/>
    <n v="-3.9565640653051815E-3"/>
    <n v="-9.3375853058077479E-3"/>
    <n v="-1.4907810314520951E-2"/>
    <n v="-1.7910075914340275E-2"/>
    <n v="-1.6599037966262616E-2"/>
    <n v="2.1994770321638223E-2"/>
  </r>
  <r>
    <n v="36047"/>
    <s v="Kings County"/>
    <x v="37"/>
    <s v="Intercensal Population Estimate"/>
    <n v="2441324"/>
    <x v="23"/>
    <n v="70.819999999999993"/>
    <x v="954"/>
    <n v="2.1312474036710655E-3"/>
    <n v="-1.8337490785257557E-3"/>
    <n v="-7.2262386065762435E-3"/>
    <n v="-1.2808335142877131E-2"/>
    <n v="-1.58169993134612E-2"/>
    <n v="1.6731996528327284E-2"/>
  </r>
  <r>
    <n v="36047"/>
    <s v="Kings County"/>
    <x v="38"/>
    <s v="Intercensal Population Estimate"/>
    <n v="2460361"/>
    <x v="23"/>
    <n v="70.819999999999993"/>
    <x v="955"/>
    <n v="7.7978179053661044E-3"/>
    <n v="9.9456843882022809E-3"/>
    <n v="5.9497695854418718E-3"/>
    <n v="5.1523040599505342E-4"/>
    <n v="-5.1103943026260829E-3"/>
    <n v="1.5656566907498823E-2"/>
  </r>
  <r>
    <n v="36047"/>
    <s v="Kings County"/>
    <x v="39"/>
    <s v="Intercensal Population Estimate"/>
    <n v="2487751"/>
    <x v="23"/>
    <n v="70.819999999999993"/>
    <x v="956"/>
    <n v="1.1132512667856465E-2"/>
    <n v="1.9017139879835696E-2"/>
    <n v="2.118891751350091E-2"/>
    <n v="1.7148518138579098E-2"/>
    <n v="1.1653478882873124E-2"/>
    <n v="1.6507229037751824E-2"/>
  </r>
  <r>
    <n v="36049"/>
    <s v="Lewis County"/>
    <x v="0"/>
    <s v="Intercensal Population Estimate"/>
    <n v="23756"/>
    <x v="24"/>
    <n v="1274.68"/>
    <x v="957"/>
    <s v=""/>
    <s v=""/>
    <s v=""/>
    <s v=""/>
    <s v=""/>
    <s v=""/>
  </r>
  <r>
    <n v="36049"/>
    <s v="Lewis County"/>
    <x v="1"/>
    <s v="Intercensal Population Estimate"/>
    <n v="24199"/>
    <x v="24"/>
    <n v="1274.68"/>
    <x v="958"/>
    <n v="1.8647920525340967E-2"/>
    <s v=""/>
    <s v=""/>
    <s v=""/>
    <s v=""/>
    <s v=""/>
  </r>
  <r>
    <n v="36049"/>
    <s v="Lewis County"/>
    <x v="2"/>
    <s v="Intercensal Population Estimate"/>
    <n v="24918"/>
    <x v="24"/>
    <n v="1274.68"/>
    <x v="959"/>
    <n v="2.9711971569073101E-2"/>
    <n v="4.8913958578885336E-2"/>
    <s v=""/>
    <s v=""/>
    <s v=""/>
    <s v=""/>
  </r>
  <r>
    <n v="36049"/>
    <s v="Lewis County"/>
    <x v="3"/>
    <s v="Intercensal Population Estimate"/>
    <n v="24806"/>
    <x v="24"/>
    <n v="1274.68"/>
    <x v="960"/>
    <n v="-4.494742756240469E-3"/>
    <n v="2.5083681143848919E-2"/>
    <n v="4.4199360161643372E-2"/>
    <s v=""/>
    <s v=""/>
    <s v=""/>
  </r>
  <r>
    <n v="36049"/>
    <s v="Lewis County"/>
    <x v="4"/>
    <s v="Intercensal Population Estimate"/>
    <n v="24874"/>
    <x v="24"/>
    <n v="1274.68"/>
    <x v="961"/>
    <n v="2.7412722728372167E-3"/>
    <n v="-1.7657917970944699E-3"/>
    <n v="2.7893714616306457E-2"/>
    <n v="4.7061794914968848E-2"/>
    <s v=""/>
    <s v=""/>
  </r>
  <r>
    <n v="36049"/>
    <s v="Lewis County"/>
    <x v="5"/>
    <s v="Intercensal Population Estimate"/>
    <n v="25187"/>
    <x v="24"/>
    <n v="1274.68"/>
    <x v="962"/>
    <n v="1.2583420439012623E-2"/>
    <n v="1.5359187293396758E-2"/>
    <n v="1.0795408941327555E-2"/>
    <n v="4.0828133393941896E-2"/>
    <n v="6.0237413706011114E-2"/>
    <s v=""/>
  </r>
  <r>
    <n v="36049"/>
    <s v="Lewis County"/>
    <x v="6"/>
    <s v="Intercensal Population Estimate"/>
    <n v="25154"/>
    <x v="24"/>
    <n v="1274.68"/>
    <x v="963"/>
    <n v="-1.3101997061976416E-3"/>
    <n v="1.1256733939052826E-2"/>
    <n v="1.4028863984519874E-2"/>
    <n v="9.4710650935067014E-3"/>
    <n v="3.9464440679366913E-2"/>
    <s v=""/>
  </r>
  <r>
    <n v="36049"/>
    <s v="Lewis County"/>
    <x v="7"/>
    <s v="Intercensal Population Estimate"/>
    <n v="25403"/>
    <x v="24"/>
    <n v="1274.68"/>
    <x v="964"/>
    <n v="9.8990220243301268E-3"/>
    <n v="8.5758526223845642E-3"/>
    <n v="2.126718662056766E-2"/>
    <n v="2.4066758042409094E-2"/>
    <n v="1.9463841399791317E-2"/>
    <s v=""/>
  </r>
  <r>
    <n v="36049"/>
    <s v="Lewis County"/>
    <x v="8"/>
    <s v="Intercensal Population Estimate"/>
    <n v="25728"/>
    <x v="24"/>
    <n v="1274.68"/>
    <x v="965"/>
    <n v="1.2793764516002048E-2"/>
    <n v="2.281943229705017E-2"/>
    <n v="2.1479334577361339E-2"/>
    <n v="3.4333038514111118E-2"/>
    <n v="3.7168426993469325E-2"/>
    <s v=""/>
  </r>
  <r>
    <n v="36049"/>
    <s v="Lewis County"/>
    <x v="9"/>
    <s v="Intercensal Population Estimate"/>
    <n v="25847"/>
    <x v="24"/>
    <n v="1274.68"/>
    <x v="966"/>
    <n v="4.6253109452736316E-3"/>
    <n v="1.7478250600322796E-2"/>
    <n v="2.7550290212292279E-2"/>
    <n v="2.6203994123952832E-2"/>
    <n v="3.911715043820857E-2"/>
    <s v=""/>
  </r>
  <r>
    <n v="36049"/>
    <s v="Lewis County"/>
    <x v="10"/>
    <s v="Intercensal Population Estimate"/>
    <n v="25007"/>
    <x v="24"/>
    <n v="1274.68"/>
    <x v="967"/>
    <n v="-3.2498936046736565E-2"/>
    <n v="-2.8023942786069653E-2"/>
    <n v="-1.5588709994882495E-2"/>
    <n v="-5.8440009541226049E-3"/>
    <n v="-7.1465438519871362E-3"/>
    <n v="5.2660380535443675E-2"/>
  </r>
  <r>
    <n v="36049"/>
    <s v="Lewis County"/>
    <x v="11"/>
    <s v="Intercensal Population Estimate"/>
    <n v="24794"/>
    <x v="24"/>
    <n v="1274.68"/>
    <x v="968"/>
    <n v="-8.5176150677810213E-3"/>
    <n v="-4.073973768715905E-2"/>
    <n v="-3.6302860696517412E-2"/>
    <n v="-2.3973546431523836E-2"/>
    <n v="-1.4311839071320664E-2"/>
    <n v="2.4587792884003472E-2"/>
  </r>
  <r>
    <n v="36049"/>
    <s v="Lewis County"/>
    <x v="12"/>
    <s v="Intercensal Population Estimate"/>
    <n v="24747"/>
    <x v="24"/>
    <n v="1274.68"/>
    <x v="969"/>
    <n v="-1.8956199080422682E-3"/>
    <n v="-1.0397088815131763E-2"/>
    <n v="-4.2558130537393123E-2"/>
    <n v="-3.8129664179104475E-2"/>
    <n v="-2.5823721607684133E-2"/>
    <n v="-6.862509029617144E-3"/>
  </r>
  <r>
    <n v="36049"/>
    <s v="Lewis County"/>
    <x v="13"/>
    <s v="Intercensal Population Estimate"/>
    <n v="24615"/>
    <x v="24"/>
    <n v="1274.68"/>
    <x v="970"/>
    <n v="-5.3339798763486481E-3"/>
    <n v="-7.2194885859482132E-3"/>
    <n v="-1.567561082896789E-2"/>
    <n v="-4.7665106201880296E-2"/>
    <n v="-4.3260261194029849E-2"/>
    <n v="-7.6997500604692416E-3"/>
  </r>
  <r>
    <n v="36049"/>
    <s v="Lewis County"/>
    <x v="14"/>
    <s v="Intercensal Population Estimate"/>
    <n v="24779"/>
    <x v="24"/>
    <n v="1274.68"/>
    <x v="971"/>
    <n v="6.6626041031891126E-3"/>
    <n v="1.2930860306299753E-3"/>
    <n v="-6.0498507703476653E-4"/>
    <n v="-9.1174471148078532E-3"/>
    <n v="-4.1320075830850775E-2"/>
    <n v="-3.8192490150357802E-3"/>
  </r>
  <r>
    <n v="36049"/>
    <s v="Lewis County"/>
    <x v="15"/>
    <s v="Intercensal Population Estimate"/>
    <n v="24837"/>
    <x v="24"/>
    <n v="1274.68"/>
    <x v="972"/>
    <n v="2.3406917147584649E-3"/>
    <n v="9.0188909201706271E-3"/>
    <n v="3.6368044611468056E-3"/>
    <n v="1.7342905541663305E-3"/>
    <n v="-6.7980965329707682E-3"/>
    <n v="-1.3896057489974988E-2"/>
  </r>
  <r>
    <n v="36049"/>
    <s v="Lewis County"/>
    <x v="16"/>
    <s v="Intercensal Population Estimate"/>
    <n v="24838"/>
    <x v="24"/>
    <n v="1274.68"/>
    <x v="973"/>
    <n v="4.0262511575472077E-5"/>
    <n v="2.3810484684611971E-3"/>
    <n v="9.0595165549461707E-3"/>
    <n v="3.6772133996039926E-3"/>
    <n v="1.7746228926353151E-3"/>
    <n v="-1.2562614295937028E-2"/>
  </r>
  <r>
    <n v="36049"/>
    <s v="Lewis County"/>
    <x v="17"/>
    <s v="Intercensal Population Estimate"/>
    <n v="25346"/>
    <x v="24"/>
    <n v="1274.68"/>
    <x v="974"/>
    <n v="2.0452532410016908E-2"/>
    <n v="2.0493618391915287E-2"/>
    <n v="2.2882279349449131E-2"/>
    <n v="2.9697339020922201E-2"/>
    <n v="2.4204954135854852E-2"/>
    <n v="-2.243829468960359E-3"/>
  </r>
  <r>
    <n v="36049"/>
    <s v="Lewis County"/>
    <x v="18"/>
    <s v="Intercensal Population Estimate"/>
    <n v="26115"/>
    <x v="24"/>
    <n v="1274.68"/>
    <x v="975"/>
    <n v="3.0340093111339068E-2"/>
    <n v="5.1413157259038569E-2"/>
    <n v="5.1455489793453317E-2"/>
    <n v="5.3916622946850158E-2"/>
    <n v="6.0938452163315053E-2"/>
    <n v="1.5041977611940299E-2"/>
  </r>
  <r>
    <n v="36049"/>
    <s v="Lewis County"/>
    <x v="19"/>
    <s v="Intercensal Population Estimate"/>
    <n v="26561"/>
    <x v="24"/>
    <n v="1274.68"/>
    <x v="976"/>
    <n v="1.707830748611909E-2"/>
    <n v="4.793655803677109E-2"/>
    <n v="6.9369514453659714E-2"/>
    <n v="6.9412569956113862E-2"/>
    <n v="7.1915735098268693E-2"/>
    <n v="2.7624095639726079E-2"/>
  </r>
  <r>
    <n v="36049"/>
    <s v="Lewis County"/>
    <x v="20"/>
    <s v="Intercensal Population Estimate"/>
    <n v="26872"/>
    <x v="24"/>
    <n v="1274.68"/>
    <x v="977"/>
    <n v="1.1708896502390723E-2"/>
    <n v="2.8987172123300785E-2"/>
    <n v="6.0206738735895209E-2"/>
    <n v="8.1890651421209437E-2"/>
    <n v="8.1934211056085685E-2"/>
    <n v="7.4579117847002843E-2"/>
  </r>
  <r>
    <n v="36049"/>
    <s v="Lewis County"/>
    <x v="21"/>
    <s v="Intercensal Population Estimate"/>
    <n v="27043"/>
    <x v="24"/>
    <n v="1274.68"/>
    <x v="978"/>
    <n v="6.3635010419767785E-3"/>
    <n v="1.8146907119460865E-2"/>
    <n v="3.5535133065288146E-2"/>
    <n v="6.6953365422551883E-2"/>
    <n v="8.8775263708833235E-2"/>
    <n v="9.0707429216745988E-2"/>
  </r>
  <r>
    <n v="36049"/>
    <s v="Lewis County"/>
    <x v="22"/>
    <s v="Intercensal Population Estimate"/>
    <n v="27165"/>
    <x v="24"/>
    <n v="1274.68"/>
    <x v="979"/>
    <n v="4.5113338017231819E-3"/>
    <n v="1.090354272104793E-2"/>
    <n v="2.27401076766688E-2"/>
    <n v="4.0206777713957496E-2"/>
    <n v="7.1766748204844952E-2"/>
    <n v="9.7708813189477509E-2"/>
  </r>
  <r>
    <n v="36049"/>
    <s v="Lewis County"/>
    <x v="23"/>
    <s v="Intercensal Population Estimate"/>
    <n v="27158"/>
    <x v="24"/>
    <n v="1274.68"/>
    <x v="980"/>
    <n v="-2.5768452052273147E-4"/>
    <n v="4.2524867803128349E-3"/>
    <n v="1.0643048526347128E-2"/>
    <n v="2.2476563382402771E-2"/>
    <n v="3.993873252919778E-2"/>
    <n v="0.10331098923420678"/>
  </r>
  <r>
    <n v="36049"/>
    <s v="Lewis County"/>
    <x v="24"/>
    <s v="Intercensal Population Estimate"/>
    <n v="27319"/>
    <x v="24"/>
    <n v="1274.68"/>
    <x v="981"/>
    <n v="5.9282715958465281E-3"/>
    <n v="5.6690594515000923E-3"/>
    <n v="1.0205968272750804E-2"/>
    <n v="1.6634415004465615E-2"/>
    <n v="2.8538082150521442E-2"/>
    <n v="0.10250615440493967"/>
  </r>
  <r>
    <n v="36049"/>
    <s v="Lewis County"/>
    <x v="25"/>
    <s v="Intercensal Population Estimate"/>
    <n v="27364"/>
    <x v="24"/>
    <n v="1274.68"/>
    <x v="982"/>
    <n v="1.6472052417731249E-3"/>
    <n v="7.5852419176669862E-3"/>
    <n v="7.3256027977176511E-3"/>
    <n v="1.1869984838960174E-2"/>
    <n v="1.8309020541827925E-2"/>
    <n v="0.10174336675121794"/>
  </r>
  <r>
    <n v="36049"/>
    <s v="Lewis County"/>
    <x v="26"/>
    <s v="Intercensal Population Estimate"/>
    <n v="27357"/>
    <x v="24"/>
    <n v="1274.68"/>
    <x v="983"/>
    <n v="-2.5581055401257126E-4"/>
    <n v="1.3909733152750834E-3"/>
    <n v="7.3274909787171367E-3"/>
    <n v="7.0679182771949201E-3"/>
    <n v="1.1611137817549829E-2"/>
    <n v="0.10141718334809566"/>
  </r>
  <r>
    <n v="36049"/>
    <s v="Lewis County"/>
    <x v="27"/>
    <s v="Intercensal Population Estimate"/>
    <n v="27251"/>
    <x v="24"/>
    <n v="1274.68"/>
    <x v="984"/>
    <n v="-3.8746938626311365E-3"/>
    <n v="-4.1295132290600787E-3"/>
    <n v="-2.4891101431238332E-3"/>
    <n v="3.4244053317622801E-3"/>
    <n v="3.1658383949935581E-3"/>
    <n v="7.5159788526789242E-2"/>
  </r>
  <r>
    <n v="36049"/>
    <s v="Lewis County"/>
    <x v="28"/>
    <s v="Intercensal Population Estimate"/>
    <n v="27072"/>
    <x v="24"/>
    <n v="1274.68"/>
    <x v="985"/>
    <n v="-6.5685662911452794E-3"/>
    <n v="-1.0417808970281829E-2"/>
    <n v="-1.0670954538810116E-2"/>
    <n v="-9.041326549288041E-3"/>
    <n v="-3.1666543928124311E-3"/>
    <n v="3.6645605973578403E-2"/>
  </r>
  <r>
    <n v="36049"/>
    <s v="Lewis County"/>
    <x v="29"/>
    <s v="Intercensal Population Estimate"/>
    <n v="26914"/>
    <x v="24"/>
    <n v="1274.68"/>
    <x v="986"/>
    <n v="-5.8362884160756499E-3"/>
    <n v="-1.2366518659865693E-2"/>
    <n v="-1.6193296048543335E-2"/>
    <n v="-1.6444964186522439E-2"/>
    <n v="-1.4824847175958125E-2"/>
    <n v="1.3290162267986898E-2"/>
  </r>
  <r>
    <n v="36049"/>
    <s v="Lewis County"/>
    <x v="30"/>
    <s v="Intercensal Population Estimate"/>
    <n v="26989"/>
    <x v="24"/>
    <n v="1274.68"/>
    <x v="987"/>
    <n v="2.7866537861336109E-3"/>
    <n v="-3.0658983451536644E-3"/>
    <n v="-9.6143260797768894E-3"/>
    <n v="-1.3451767372153379E-2"/>
    <n v="-1.3704136822102033E-2"/>
    <n v="4.3539743971420068E-3"/>
  </r>
  <r>
    <n v="36049"/>
    <s v="Lewis County"/>
    <x v="31"/>
    <s v="Intercensal Population Estimate"/>
    <n v="26951"/>
    <x v="24"/>
    <n v="1274.68"/>
    <x v="988"/>
    <n v="-1.4079810293082366E-3"/>
    <n v="1.3747492011592479E-3"/>
    <n v="-4.4695626477541375E-3"/>
    <n v="-1.1008770320355216E-2"/>
    <n v="-1.4840808568190957E-2"/>
    <n v="-3.401989424250268E-3"/>
  </r>
  <r>
    <n v="36049"/>
    <s v="Lewis County"/>
    <x v="32"/>
    <s v="Intercensal Population Estimate"/>
    <n v="26618"/>
    <x v="24"/>
    <n v="1274.68"/>
    <x v="989"/>
    <n v="-1.2355756743720085E-2"/>
    <n v="-1.3746341101930416E-2"/>
    <n v="-1.0997993609273983E-2"/>
    <n v="-1.6770094562647754E-2"/>
    <n v="-2.3228505375949508E-2"/>
    <n v="-2.0136204675133444E-2"/>
  </r>
  <r>
    <n v="36049"/>
    <s v="Lewis County"/>
    <x v="33"/>
    <s v="Intercensal Population Estimate"/>
    <n v="26692"/>
    <x v="24"/>
    <n v="1274.68"/>
    <x v="990"/>
    <n v="2.7800736343827487E-3"/>
    <n v="-9.6100330228933994E-3"/>
    <n v="-1.1004483308014377E-2"/>
    <n v="-8.2484952069554873E-3"/>
    <n v="-1.4036643026004728E-2"/>
    <n v="-1.715884822151852E-2"/>
  </r>
  <r>
    <n v="36049"/>
    <s v="Lewis County"/>
    <x v="34"/>
    <s v="Intercensal Population Estimate"/>
    <n v="26661"/>
    <x v="24"/>
    <n v="1274.68"/>
    <x v="991"/>
    <n v="-1.1613966731604975E-3"/>
    <n v="1.6154481929521376E-3"/>
    <n v="-1.0760268635672145E-2"/>
    <n v="-1.2153099410871096E-2"/>
    <n v="-9.4003121052240474E-3"/>
    <n v="-2.4085801090815914E-2"/>
  </r>
  <r>
    <n v="36049"/>
    <s v="Lewis County"/>
    <x v="35"/>
    <s v="Intercensal Population Estimate"/>
    <n v="26773"/>
    <x v="24"/>
    <n v="1274.68"/>
    <x v="992"/>
    <n v="4.2008926896965606E-3"/>
    <n v="3.034617113741945E-3"/>
    <n v="5.8231272071530542E-3"/>
    <n v="-6.6045786798263513E-3"/>
    <n v="-8.0032605876468182E-3"/>
    <n v="-2.1597719631632803E-2"/>
  </r>
  <r>
    <n v="36049"/>
    <s v="Lewis County"/>
    <x v="36"/>
    <s v="Intercensal Population Estimate"/>
    <n v="27001"/>
    <x v="24"/>
    <n v="1274.68"/>
    <x v="993"/>
    <n v="8.5160422814029059E-3"/>
    <n v="1.2752709950864558E-2"/>
    <n v="1.1576502322793347E-2"/>
    <n v="1.4388759486062063E-2"/>
    <n v="1.855218730288301E-3"/>
    <n v="-1.3013122783930986E-2"/>
  </r>
  <r>
    <n v="36049"/>
    <s v="Lewis County"/>
    <x v="37"/>
    <s v="Intercensal Population Estimate"/>
    <n v="27086"/>
    <x v="24"/>
    <n v="1274.68"/>
    <x v="994"/>
    <n v="3.1480315543868744E-3"/>
    <n v="1.1690882605610129E-2"/>
    <n v="1.5940887438580697E-2"/>
    <n v="1.4760977071781808E-2"/>
    <n v="1.7582087309339543E-2"/>
    <n v="-6.0548236761953688E-3"/>
  </r>
  <r>
    <n v="36049"/>
    <s v="Lewis County"/>
    <x v="38"/>
    <s v="Intercensal Population Estimate"/>
    <n v="26878"/>
    <x v="24"/>
    <n v="1274.68"/>
    <x v="995"/>
    <n v="-7.6792438898323854E-3"/>
    <n v="-4.5553868375245365E-3"/>
    <n v="3.9218615769618641E-3"/>
    <n v="8.1392295862870861E-3"/>
    <n v="6.9683800389629853E-3"/>
    <n v="-7.1660756501182032E-3"/>
  </r>
  <r>
    <n v="36049"/>
    <s v="Lewis County"/>
    <x v="39"/>
    <s v="Intercensal Population Estimate"/>
    <n v="27047"/>
    <x v="24"/>
    <n v="1274.68"/>
    <x v="996"/>
    <n v="6.2876702135575566E-3"/>
    <n v="-1.4398582293435724E-3"/>
    <n v="1.7036406059034851E-3"/>
    <n v="1.023419116273858E-2"/>
    <n v="1.4478076591275646E-2"/>
    <n v="4.9416660474102701E-3"/>
  </r>
  <r>
    <n v="36051"/>
    <s v="Livingston County"/>
    <x v="0"/>
    <s v="Intercensal Population Estimate"/>
    <n v="54303"/>
    <x v="25"/>
    <n v="631.76"/>
    <x v="997"/>
    <s v=""/>
    <s v=""/>
    <s v=""/>
    <s v=""/>
    <s v=""/>
    <s v=""/>
  </r>
  <r>
    <n v="36051"/>
    <s v="Livingston County"/>
    <x v="1"/>
    <s v="Intercensal Population Estimate"/>
    <n v="55393"/>
    <x v="25"/>
    <n v="631.76"/>
    <x v="998"/>
    <n v="2.0072555844060182E-2"/>
    <s v=""/>
    <s v=""/>
    <s v=""/>
    <s v=""/>
    <s v=""/>
  </r>
  <r>
    <n v="36051"/>
    <s v="Livingston County"/>
    <x v="2"/>
    <s v="Intercensal Population Estimate"/>
    <n v="56280"/>
    <x v="25"/>
    <n v="631.76"/>
    <x v="999"/>
    <n v="1.601285360966187E-2"/>
    <n v="3.6406828352024752E-2"/>
    <s v=""/>
    <s v=""/>
    <s v=""/>
    <s v=""/>
  </r>
  <r>
    <n v="36051"/>
    <s v="Livingston County"/>
    <x v="3"/>
    <s v="Intercensal Population Estimate"/>
    <n v="56698"/>
    <x v="25"/>
    <n v="631.76"/>
    <x v="1000"/>
    <n v="7.4271499644633972E-3"/>
    <n v="2.3558933439243226E-2"/>
    <n v="4.4104377290389116E-2"/>
    <s v=""/>
    <s v=""/>
    <s v=""/>
  </r>
  <r>
    <n v="36051"/>
    <s v="Livingston County"/>
    <x v="4"/>
    <s v="Intercensal Population Estimate"/>
    <n v="56620"/>
    <x v="25"/>
    <n v="631.76"/>
    <x v="1001"/>
    <n v="-1.3757099015838301E-3"/>
    <n v="6.0412224591329068E-3"/>
    <n v="2.2150813279656276E-2"/>
    <n v="4.2667992560263705E-2"/>
    <s v=""/>
    <s v=""/>
  </r>
  <r>
    <n v="36051"/>
    <s v="Livingston County"/>
    <x v="5"/>
    <s v="Intercensal Population Estimate"/>
    <n v="57724"/>
    <x v="25"/>
    <n v="631.76"/>
    <x v="1002"/>
    <n v="1.9498410455669375E-2"/>
    <n v="1.8095876397756533E-2"/>
    <n v="2.5657427149964464E-2"/>
    <n v="4.208112938457928E-2"/>
    <n v="6.299836104819255E-2"/>
    <s v=""/>
  </r>
  <r>
    <n v="36051"/>
    <s v="Livingston County"/>
    <x v="6"/>
    <s v="Intercensal Population Estimate"/>
    <n v="57831"/>
    <x v="25"/>
    <n v="631.76"/>
    <x v="1003"/>
    <n v="1.8536483958145659E-3"/>
    <n v="2.1388202048746027E-2"/>
    <n v="1.9983068185826659E-2"/>
    <n v="2.7558635394456289E-2"/>
    <n v="4.4012781398371635E-2"/>
    <s v=""/>
  </r>
  <r>
    <n v="36051"/>
    <s v="Livingston County"/>
    <x v="7"/>
    <s v="Intercensal Population Estimate"/>
    <n v="58015"/>
    <x v="25"/>
    <n v="631.76"/>
    <x v="1004"/>
    <n v="3.181684563642337E-3"/>
    <n v="5.0412306839442865E-3"/>
    <n v="2.4637937124690923E-2"/>
    <n v="2.3228332569050054E-2"/>
    <n v="3.0828002842928217E-2"/>
    <s v=""/>
  </r>
  <r>
    <n v="36051"/>
    <s v="Livingston County"/>
    <x v="8"/>
    <s v="Intercensal Population Estimate"/>
    <n v="57308"/>
    <x v="25"/>
    <n v="631.76"/>
    <x v="1005"/>
    <n v="-1.2186503490476602E-2"/>
    <n v="-9.0435925368746867E-3"/>
    <n v="-7.2067077818584986E-3"/>
    <n v="1.2151183327446132E-2"/>
    <n v="1.0758756922642774E-2"/>
    <s v=""/>
  </r>
  <r>
    <n v="36051"/>
    <s v="Livingston County"/>
    <x v="9"/>
    <s v="Intercensal Population Estimate"/>
    <n v="58086"/>
    <x v="25"/>
    <n v="631.76"/>
    <x v="1006"/>
    <n v="1.357576603615551E-2"/>
    <n v="1.2238214254934069E-3"/>
    <n v="4.4093998028738911E-3"/>
    <n v="6.2712216755595592E-3"/>
    <n v="2.5891910985517484E-2"/>
    <s v=""/>
  </r>
  <r>
    <n v="36051"/>
    <s v="Livingston County"/>
    <x v="10"/>
    <s v="Intercensal Population Estimate"/>
    <n v="57131"/>
    <x v="25"/>
    <n v="631.76"/>
    <x v="1007"/>
    <n v="-1.6441139000791929E-2"/>
    <n v="-3.0885740210790814E-3"/>
    <n v="-1.5237438593467207E-2"/>
    <n v="-1.2104234752987152E-2"/>
    <n v="-1.0273023352505024E-2"/>
    <n v="5.20781540614699E-2"/>
  </r>
  <r>
    <n v="36051"/>
    <s v="Livingston County"/>
    <x v="11"/>
    <s v="Intercensal Population Estimate"/>
    <n v="57295"/>
    <x v="25"/>
    <n v="631.76"/>
    <x v="1008"/>
    <n v="2.8705956485970837E-3"/>
    <n v="-1.3617739214268499E-2"/>
    <n v="-2.2684441962727718E-4"/>
    <n v="-1.2410583469792295E-2"/>
    <n v="-9.2683854680015911E-3"/>
    <n v="3.4336468506851049E-2"/>
  </r>
  <r>
    <n v="36051"/>
    <s v="Livingston County"/>
    <x v="12"/>
    <s v="Intercensal Population Estimate"/>
    <n v="57826"/>
    <x v="25"/>
    <n v="631.76"/>
    <x v="1009"/>
    <n v="9.2678244174884371E-3"/>
    <n v="1.2165024242530326E-2"/>
    <n v="-4.4761216127810486E-3"/>
    <n v="9.0388776436099664E-3"/>
    <n v="-3.2577781608204774E-3"/>
    <n v="2.7469793887704336E-2"/>
  </r>
  <r>
    <n v="36051"/>
    <s v="Livingston County"/>
    <x v="13"/>
    <s v="Intercensal Population Estimate"/>
    <n v="58170"/>
    <x v="25"/>
    <n v="631.76"/>
    <x v="1010"/>
    <n v="5.9488811261370319E-3"/>
    <n v="1.5271838729383017E-2"/>
    <n v="1.8186273651782745E-2"/>
    <n v="1.4461315979754157E-3"/>
    <n v="1.5041529978362533E-2"/>
    <n v="2.5962115065787154E-2"/>
  </r>
  <r>
    <n v="36051"/>
    <s v="Livingston County"/>
    <x v="14"/>
    <s v="Intercensal Population Estimate"/>
    <n v="58711"/>
    <x v="25"/>
    <n v="631.76"/>
    <x v="1011"/>
    <n v="9.3003266288464847E-3"/>
    <n v="1.530453429253277E-2"/>
    <n v="2.4714198446635832E-2"/>
    <n v="2.7655738565752392E-2"/>
    <n v="1.0759907723031367E-2"/>
    <n v="3.6930413281525964E-2"/>
  </r>
  <r>
    <n v="36051"/>
    <s v="Livingston County"/>
    <x v="15"/>
    <s v="Intercensal Population Estimate"/>
    <n v="59074"/>
    <x v="25"/>
    <n v="631.76"/>
    <x v="1012"/>
    <n v="6.1828277494847643E-3"/>
    <n v="1.5540656695891353E-2"/>
    <n v="2.1581987341334347E-2"/>
    <n v="3.1049829828082728E-2"/>
    <n v="3.4009556983073987E-2"/>
    <n v="2.3387152657473494E-2"/>
  </r>
  <r>
    <n v="36051"/>
    <s v="Livingston County"/>
    <x v="16"/>
    <s v="Intercensal Population Estimate"/>
    <n v="59826"/>
    <x v="25"/>
    <n v="631.76"/>
    <x v="1013"/>
    <n v="1.2729796526390629E-2"/>
    <n v="1.8991330415084055E-2"/>
    <n v="2.8468282619907168E-2"/>
    <n v="3.4586518175215304E-2"/>
    <n v="4.4174884370363904E-2"/>
    <n v="3.4497069046013386E-2"/>
  </r>
  <r>
    <n v="36051"/>
    <s v="Livingston County"/>
    <x v="17"/>
    <s v="Intercensal Population Estimate"/>
    <n v="60429"/>
    <x v="25"/>
    <n v="631.76"/>
    <x v="1014"/>
    <n v="1.0079229766322334E-2"/>
    <n v="2.2937332836780986E-2"/>
    <n v="2.9261978164228167E-2"/>
    <n v="3.8834450747808148E-2"/>
    <n v="4.5014353405042715E-2"/>
    <n v="4.1609928466775831E-2"/>
  </r>
  <r>
    <n v="36051"/>
    <s v="Livingston County"/>
    <x v="18"/>
    <s v="Intercensal Population Estimate"/>
    <n v="60943"/>
    <x v="25"/>
    <n v="631.76"/>
    <x v="1015"/>
    <n v="8.5058498403084611E-3"/>
    <n v="1.86708120215291E-2"/>
    <n v="3.1638284185936283E-2"/>
    <n v="3.8016725996831938E-2"/>
    <n v="4.7670620594808318E-2"/>
    <n v="6.3429189641934808E-2"/>
  </r>
  <r>
    <n v="36051"/>
    <s v="Livingston County"/>
    <x v="19"/>
    <s v="Intercensal Population Estimate"/>
    <n v="61726"/>
    <x v="25"/>
    <n v="631.76"/>
    <x v="1016"/>
    <n v="1.284807114845019E-2"/>
    <n v="2.146320475268497E-2"/>
    <n v="3.1758767091231238E-2"/>
    <n v="4.4892846260622267E-2"/>
    <n v="5.1353238745720564E-2"/>
    <n v="6.2665702578934682E-2"/>
  </r>
  <r>
    <n v="36051"/>
    <s v="Livingston County"/>
    <x v="20"/>
    <s v="Intercensal Population Estimate"/>
    <n v="62477"/>
    <x v="25"/>
    <n v="631.76"/>
    <x v="1017"/>
    <n v="1.2166672066876195E-2"/>
    <n v="2.5171061483681471E-2"/>
    <n v="3.3891012593291303E-2"/>
    <n v="4.431183766255474E-2"/>
    <n v="5.7605714866100145E-2"/>
    <n v="9.3574416691463477E-2"/>
  </r>
  <r>
    <n v="36051"/>
    <s v="Livingston County"/>
    <x v="21"/>
    <s v="Intercensal Population Estimate"/>
    <n v="62631"/>
    <x v="25"/>
    <n v="631.76"/>
    <x v="1018"/>
    <n v="2.4649070858075773E-3"/>
    <n v="1.4661568868872113E-2"/>
    <n v="2.7698012897297473E-2"/>
    <n v="3.6439457876185279E-2"/>
    <n v="4.6885969311001904E-2"/>
    <n v="9.3132035954271747E-2"/>
  </r>
  <r>
    <n v="36051"/>
    <s v="Livingston County"/>
    <x v="22"/>
    <s v="Intercensal Population Estimate"/>
    <n v="63512"/>
    <x v="25"/>
    <n v="631.76"/>
    <x v="1019"/>
    <n v="1.4066516581245709E-2"/>
    <n v="1.6566096323447028E-2"/>
    <n v="2.8934322651718886E-2"/>
    <n v="4.2154144036230579E-2"/>
    <n v="5.101855069585795E-2"/>
    <n v="9.8329471172137098E-2"/>
  </r>
  <r>
    <n v="36051"/>
    <s v="Livingston County"/>
    <x v="23"/>
    <s v="Intercensal Population Estimate"/>
    <n v="63773"/>
    <x v="25"/>
    <n v="631.76"/>
    <x v="1020"/>
    <n v="4.1094596296762818E-3"/>
    <n v="1.8233781992942791E-2"/>
    <n v="2.0743633657185845E-2"/>
    <n v="3.3162686712244434E-2"/>
    <n v="4.6436834419047307E-2"/>
    <n v="9.6321127729069964E-2"/>
  </r>
  <r>
    <n v="36051"/>
    <s v="Livingston County"/>
    <x v="24"/>
    <s v="Intercensal Population Estimate"/>
    <n v="64015"/>
    <x v="25"/>
    <n v="631.76"/>
    <x v="1021"/>
    <n v="3.7947093597604001E-3"/>
    <n v="7.9197631943569713E-3"/>
    <n v="2.2097683255895641E-2"/>
    <n v="2.4617059077740609E-2"/>
    <n v="3.708323882966659E-2"/>
    <n v="9.0340821992471593E-2"/>
  </r>
  <r>
    <n v="36051"/>
    <s v="Livingston County"/>
    <x v="25"/>
    <s v="Intercensal Population Estimate"/>
    <n v="64146"/>
    <x v="25"/>
    <n v="631.76"/>
    <x v="1022"/>
    <n v="2.0463953760837305E-3"/>
    <n v="5.8488702115315257E-3"/>
    <n v="9.9823655372213126E-3"/>
    <n v="2.4189299228816401E-2"/>
    <n v="2.6713830689693806E-2"/>
    <n v="8.5858414869485727E-2"/>
  </r>
  <r>
    <n v="36051"/>
    <s v="Livingston County"/>
    <x v="26"/>
    <s v="Intercensal Population Estimate"/>
    <n v="64146"/>
    <x v="25"/>
    <n v="631.76"/>
    <x v="1022"/>
    <n v="0"/>
    <n v="2.0463953760837305E-3"/>
    <n v="5.8488702115315257E-3"/>
    <n v="9.9823655372213126E-3"/>
    <n v="2.4189299228816401E-2"/>
    <n v="7.2209407281115232E-2"/>
  </r>
  <r>
    <n v="36051"/>
    <s v="Livingston County"/>
    <x v="27"/>
    <s v="Intercensal Population Estimate"/>
    <n v="64217"/>
    <x v="25"/>
    <n v="631.76"/>
    <x v="1023"/>
    <n v="1.1068499984410564E-3"/>
    <n v="1.1068499984410564E-3"/>
    <n v="3.1555104272436149E-3"/>
    <n v="6.9621940319570981E-3"/>
    <n v="1.1100264516941681E-2"/>
    <n v="6.2685134620794655E-2"/>
  </r>
  <r>
    <n v="36051"/>
    <s v="Livingston County"/>
    <x v="28"/>
    <s v="Intercensal Population Estimate"/>
    <n v="63948"/>
    <x v="25"/>
    <n v="631.76"/>
    <x v="1024"/>
    <n v="-4.1889219365588547E-3"/>
    <n v="-3.0867084463567485E-3"/>
    <n v="-3.0867084463567485E-3"/>
    <n v="-1.0466296961649613E-3"/>
    <n v="2.7441080080911986E-3"/>
    <n v="4.9308370116338221E-2"/>
  </r>
  <r>
    <n v="36051"/>
    <s v="Livingston County"/>
    <x v="29"/>
    <s v="Intercensal Population Estimate"/>
    <n v="64243"/>
    <x v="25"/>
    <n v="631.76"/>
    <x v="1025"/>
    <n v="4.6131231625695882E-3"/>
    <n v="4.0487721319899713E-4"/>
    <n v="1.5121753499828517E-3"/>
    <n v="1.5121753499828517E-3"/>
    <n v="3.5616652347106145E-3"/>
    <n v="4.0776982146907302E-2"/>
  </r>
  <r>
    <n v="36051"/>
    <s v="Livingston County"/>
    <x v="30"/>
    <s v="Intercensal Population Estimate"/>
    <n v="64705"/>
    <x v="25"/>
    <n v="631.76"/>
    <x v="1026"/>
    <n v="7.1914449823327056E-3"/>
    <n v="1.1837743166322637E-2"/>
    <n v="7.5992338477350232E-3"/>
    <n v="8.714495058148598E-3"/>
    <n v="8.714495058148598E-3"/>
    <n v="3.5661123293371962E-2"/>
  </r>
  <r>
    <n v="36051"/>
    <s v="Livingston County"/>
    <x v="31"/>
    <s v="Intercensal Population Estimate"/>
    <n v="65088"/>
    <x v="25"/>
    <n v="631.76"/>
    <x v="1027"/>
    <n v="5.9191716250676148E-3"/>
    <n v="1.3153184004482978E-2"/>
    <n v="1.7826984424845187E-2"/>
    <n v="1.3563386642166405E-2"/>
    <n v="1.4685249275091199E-2"/>
    <n v="3.9229774392872542E-2"/>
  </r>
  <r>
    <n v="36051"/>
    <s v="Livingston County"/>
    <x v="32"/>
    <s v="Intercensal Population Estimate"/>
    <n v="65118"/>
    <x v="25"/>
    <n v="631.76"/>
    <x v="1028"/>
    <n v="4.6091445427728613E-4"/>
    <n v="6.3828143111042427E-3"/>
    <n v="1.36201609513877E-2"/>
    <n v="1.8296115593920061E-2"/>
    <n v="1.4030552657396016E-2"/>
    <n v="2.5286560020153673E-2"/>
  </r>
  <r>
    <n v="36051"/>
    <s v="Livingston County"/>
    <x v="33"/>
    <s v="Intercensal Population Estimate"/>
    <n v="65130"/>
    <x v="25"/>
    <n v="631.76"/>
    <x v="1029"/>
    <n v="1.8428084400626556E-4"/>
    <n v="6.4528023598820058E-4"/>
    <n v="6.5682713855188934E-3"/>
    <n v="1.3806951730149588E-2"/>
    <n v="1.8483768061550009E-2"/>
    <n v="2.1278597525598606E-2"/>
  </r>
  <r>
    <n v="36051"/>
    <s v="Livingston County"/>
    <x v="34"/>
    <s v="Intercensal Population Estimate"/>
    <n v="65484"/>
    <x v="25"/>
    <n v="631.76"/>
    <x v="1030"/>
    <n v="5.4352832795946564E-3"/>
    <n v="5.6205657421910995E-3"/>
    <n v="6.0840707964601769E-3"/>
    <n v="1.2039255080751101E-2"/>
    <n v="1.9317279703625297E-2"/>
    <n v="2.2947746621885496E-2"/>
  </r>
  <r>
    <n v="36051"/>
    <s v="Livingston County"/>
    <x v="35"/>
    <s v="Intercensal Population Estimate"/>
    <n v="65322"/>
    <x v="25"/>
    <n v="631.76"/>
    <x v="1031"/>
    <n v="-2.4738867509620671E-3"/>
    <n v="2.9479502533394748E-3"/>
    <n v="3.1327743481065142E-3"/>
    <n v="3.5951327433628318E-3"/>
    <n v="9.5355845761533106E-3"/>
    <n v="1.8333177438967355E-2"/>
  </r>
  <r>
    <n v="36051"/>
    <s v="Livingston County"/>
    <x v="36"/>
    <s v="Intercensal Population Estimate"/>
    <n v="65357"/>
    <x v="25"/>
    <n v="631.76"/>
    <x v="1032"/>
    <n v="5.3580723186675238E-4"/>
    <n v="-1.9394050455072995E-3"/>
    <n v="3.48533701827115E-3"/>
    <n v="3.6702601431247888E-3"/>
    <n v="4.1328662733529989E-3"/>
    <n v="1.8878807719889003E-2"/>
  </r>
  <r>
    <n v="36051"/>
    <s v="Livingston County"/>
    <x v="37"/>
    <s v="Intercensal Population Estimate"/>
    <n v="65460"/>
    <x v="25"/>
    <n v="631.76"/>
    <x v="1033"/>
    <n v="1.5759597288737242E-3"/>
    <n v="2.1126113713603382E-3"/>
    <n v="-3.6650174088326921E-4"/>
    <n v="5.0667894979272224E-3"/>
    <n v="5.2520040541785681E-3"/>
    <n v="1.9356245231013595E-2"/>
  </r>
  <r>
    <n v="36051"/>
    <s v="Livingston County"/>
    <x v="38"/>
    <s v="Intercensal Population Estimate"/>
    <n v="65637"/>
    <x v="25"/>
    <n v="631.76"/>
    <x v="1034"/>
    <n v="2.7039413382218148E-3"/>
    <n v="4.2841623697538137E-3"/>
    <n v="4.8222650868007715E-3"/>
    <n v="2.3364485981308409E-3"/>
    <n v="7.784431137724551E-3"/>
    <n v="2.6412084818915368E-2"/>
  </r>
  <r>
    <n v="36051"/>
    <s v="Livingston County"/>
    <x v="39"/>
    <s v="Intercensal Population Estimate"/>
    <n v="65420"/>
    <x v="25"/>
    <n v="631.76"/>
    <x v="1035"/>
    <n v="-3.3060621295915413E-3"/>
    <n v="-6.1106018942865871E-4"/>
    <n v="9.6393653319460813E-4"/>
    <n v="1.5002602492269067E-3"/>
    <n v="-9.7733797568871775E-4"/>
    <n v="1.8321062216895227E-2"/>
  </r>
  <r>
    <n v="36053"/>
    <s v="Madison County"/>
    <x v="0"/>
    <s v="Intercensal Population Estimate"/>
    <n v="63001"/>
    <x v="26"/>
    <n v="654.84"/>
    <x v="1036"/>
    <s v=""/>
    <s v=""/>
    <s v=""/>
    <s v=""/>
    <s v=""/>
    <s v=""/>
  </r>
  <r>
    <n v="36053"/>
    <s v="Madison County"/>
    <x v="1"/>
    <s v="Intercensal Population Estimate"/>
    <n v="63546"/>
    <x v="26"/>
    <n v="654.84"/>
    <x v="1037"/>
    <n v="8.6506563387882731E-3"/>
    <s v=""/>
    <s v=""/>
    <s v=""/>
    <s v=""/>
    <s v=""/>
  </r>
  <r>
    <n v="36053"/>
    <s v="Madison County"/>
    <x v="2"/>
    <s v="Intercensal Population Estimate"/>
    <n v="64363"/>
    <x v="26"/>
    <n v="654.84"/>
    <x v="1038"/>
    <n v="1.2856828124508231E-2"/>
    <n v="2.1618704465008493E-2"/>
    <s v=""/>
    <s v=""/>
    <s v=""/>
    <s v=""/>
  </r>
  <r>
    <n v="36053"/>
    <s v="Madison County"/>
    <x v="3"/>
    <s v="Intercensal Population Estimate"/>
    <n v="64973"/>
    <x v="26"/>
    <n v="654.84"/>
    <x v="1039"/>
    <n v="9.4774948339884715E-3"/>
    <n v="2.2456173480628207E-2"/>
    <n v="3.1301090458881603E-2"/>
    <s v=""/>
    <s v=""/>
    <s v=""/>
  </r>
  <r>
    <n v="36053"/>
    <s v="Madison County"/>
    <x v="4"/>
    <s v="Intercensal Population Estimate"/>
    <n v="65169"/>
    <x v="26"/>
    <n v="654.84"/>
    <x v="1040"/>
    <n v="3.016637680267188E-3"/>
    <n v="1.2522722682286406E-2"/>
    <n v="2.5540553299971673E-2"/>
    <n v="3.4412152188060506E-2"/>
    <s v=""/>
    <s v=""/>
  </r>
  <r>
    <n v="36053"/>
    <s v="Madison County"/>
    <x v="5"/>
    <s v="Intercensal Population Estimate"/>
    <n v="65718"/>
    <x v="26"/>
    <n v="654.84"/>
    <x v="1041"/>
    <n v="8.424250794089214E-3"/>
    <n v="1.1466301386729872E-2"/>
    <n v="2.105246803287603E-2"/>
    <n v="3.4179964120479654E-2"/>
    <n v="4.312629958254631E-2"/>
    <s v=""/>
  </r>
  <r>
    <n v="36053"/>
    <s v="Madison County"/>
    <x v="6"/>
    <s v="Intercensal Population Estimate"/>
    <n v="65836"/>
    <x v="26"/>
    <n v="654.84"/>
    <x v="1042"/>
    <n v="1.7955506862655588E-3"/>
    <n v="1.0234927649649374E-2"/>
    <n v="1.3282440398319302E-2"/>
    <n v="2.2885819492565605E-2"/>
    <n v="3.6036886664778271E-2"/>
    <s v=""/>
  </r>
  <r>
    <n v="36053"/>
    <s v="Madison County"/>
    <x v="7"/>
    <s v="Intercensal Population Estimate"/>
    <n v="66075"/>
    <x v="26"/>
    <n v="654.84"/>
    <x v="1043"/>
    <n v="3.6302326994349598E-3"/>
    <n v="5.4323016525152923E-3"/>
    <n v="1.390231551811444E-2"/>
    <n v="1.6960891447216537E-2"/>
    <n v="2.6599133042275843E-2"/>
    <s v=""/>
  </r>
  <r>
    <n v="36053"/>
    <s v="Madison County"/>
    <x v="8"/>
    <s v="Intercensal Population Estimate"/>
    <n v="66144"/>
    <x v="26"/>
    <n v="654.84"/>
    <x v="1044"/>
    <n v="1.0442678774120317E-3"/>
    <n v="4.678291512242542E-3"/>
    <n v="6.4822423080434588E-3"/>
    <n v="1.4961101137043686E-2"/>
    <n v="1.8022871038739167E-2"/>
    <s v=""/>
  </r>
  <r>
    <n v="36053"/>
    <s v="Madison County"/>
    <x v="9"/>
    <s v="Intercensal Population Estimate"/>
    <n v="66179"/>
    <x v="26"/>
    <n v="654.84"/>
    <x v="1045"/>
    <n v="5.2914852443154334E-4"/>
    <n v="1.5739689746500189E-3"/>
    <n v="5.2099155477246493E-3"/>
    <n v="7.014820901427311E-3"/>
    <n v="1.5498166306065767E-2"/>
    <s v=""/>
  </r>
  <r>
    <n v="36053"/>
    <s v="Madison County"/>
    <x v="10"/>
    <s v="Intercensal Population Estimate"/>
    <n v="65310"/>
    <x v="26"/>
    <n v="654.84"/>
    <x v="1046"/>
    <n v="-1.3131053657504646E-2"/>
    <n v="-1.2608853410740204E-2"/>
    <n v="-1.1577752553916005E-2"/>
    <n v="-7.9895497903882378E-3"/>
    <n v="-6.208344745731763E-3"/>
    <n v="3.6650211901398388E-2"/>
  </r>
  <r>
    <n v="36053"/>
    <s v="Madison County"/>
    <x v="11"/>
    <s v="Intercensal Population Estimate"/>
    <n v="65564"/>
    <x v="26"/>
    <n v="654.84"/>
    <x v="1047"/>
    <n v="3.8891440820701269E-3"/>
    <n v="-9.2929781350579495E-3"/>
    <n v="-8.7687469762941454E-3"/>
    <n v="-7.7336360196746121E-3"/>
    <n v="-4.1314782186038035E-3"/>
    <n v="3.1756522833852642E-2"/>
  </r>
  <r>
    <n v="36053"/>
    <s v="Madison County"/>
    <x v="12"/>
    <s v="Intercensal Population Estimate"/>
    <n v="65263"/>
    <x v="26"/>
    <n v="654.84"/>
    <x v="1048"/>
    <n v="-4.5909340491733265E-3"/>
    <n v="-7.1964477109171638E-4"/>
    <n v="-1.3841248734492814E-2"/>
    <n v="-1.3319424286405418E-2"/>
    <n v="-1.2289065455921301E-2"/>
    <n v="1.3983189099327253E-2"/>
  </r>
  <r>
    <n v="36053"/>
    <s v="Madison County"/>
    <x v="13"/>
    <s v="Intercensal Population Estimate"/>
    <n v="65704"/>
    <x v="26"/>
    <n v="654.84"/>
    <x v="1049"/>
    <n v="6.7572744127606761E-3"/>
    <n v="2.1353181624061985E-3"/>
    <n v="6.0327668044709848E-3"/>
    <n v="-7.1775034376463836E-3"/>
    <n v="-6.6521528785679733E-3"/>
    <n v="1.1250827266710787E-2"/>
  </r>
  <r>
    <n v="36053"/>
    <s v="Madison County"/>
    <x v="14"/>
    <s v="Intercensal Population Estimate"/>
    <n v="66219"/>
    <x v="26"/>
    <n v="654.84"/>
    <x v="1050"/>
    <n v="7.8381833678314861E-3"/>
    <n v="1.4648422536506136E-2"/>
    <n v="9.9902385455432861E-3"/>
    <n v="1.3918236104731281E-2"/>
    <n v="6.0442134211759018E-4"/>
    <n v="1.6111955070662431E-2"/>
  </r>
  <r>
    <n v="36053"/>
    <s v="Madison County"/>
    <x v="15"/>
    <s v="Intercensal Population Estimate"/>
    <n v="66509"/>
    <x v="26"/>
    <n v="654.84"/>
    <x v="1051"/>
    <n v="4.3794077228589984E-3"/>
    <n v="1.2251917691464751E-2"/>
    <n v="1.9091981674149213E-2"/>
    <n v="1.441339759624184E-2"/>
    <n v="1.8358597458275915E-2"/>
    <n v="1.203627621047506E-2"/>
  </r>
  <r>
    <n v="36053"/>
    <s v="Madison County"/>
    <x v="16"/>
    <s v="Intercensal Population Estimate"/>
    <n v="66722"/>
    <x v="26"/>
    <n v="654.84"/>
    <x v="1052"/>
    <n v="3.2025740877174519E-3"/>
    <n v="7.5960071882692276E-3"/>
    <n v="1.5493729453305734E-2"/>
    <n v="2.2355699247659469E-2"/>
    <n v="1.7662131657616986E-2"/>
    <n v="1.3457682726775624E-2"/>
  </r>
  <r>
    <n v="36053"/>
    <s v="Madison County"/>
    <x v="17"/>
    <s v="Intercensal Population Estimate"/>
    <n v="66977"/>
    <x v="26"/>
    <n v="654.84"/>
    <x v="1053"/>
    <n v="3.8218278828572286E-3"/>
    <n v="7.0366416575200347E-3"/>
    <n v="1.1446865703196968E-2"/>
    <n v="1.9374771703397055E-2"/>
    <n v="2.6262966765242174E-2"/>
    <n v="1.3651153991676126E-2"/>
  </r>
  <r>
    <n v="36053"/>
    <s v="Madison County"/>
    <x v="18"/>
    <s v="Intercensal Population Estimate"/>
    <n v="67586"/>
    <x v="26"/>
    <n v="654.84"/>
    <x v="1054"/>
    <n v="9.0926736043716507E-3"/>
    <n v="1.2949252120739786E-2"/>
    <n v="1.6193297147754439E-2"/>
    <n v="2.0643621921200863E-2"/>
    <n v="2.8643613783026909E-2"/>
    <n v="2.1800919206579585E-2"/>
  </r>
  <r>
    <n v="36053"/>
    <s v="Madison County"/>
    <x v="19"/>
    <s v="Intercensal Population Estimate"/>
    <n v="68338"/>
    <x v="26"/>
    <n v="654.84"/>
    <x v="1055"/>
    <n v="1.1126564673157162E-2"/>
    <n v="2.0320408498439763E-2"/>
    <n v="2.4219897485087377E-2"/>
    <n v="2.7500037588897745E-2"/>
    <n v="3.1999879188752474E-2"/>
    <n v="3.2623641940796928E-2"/>
  </r>
  <r>
    <n v="36053"/>
    <s v="Madison County"/>
    <x v="20"/>
    <s v="Intercensal Population Estimate"/>
    <n v="69300"/>
    <x v="26"/>
    <n v="654.84"/>
    <x v="1056"/>
    <n v="1.4077087418420205E-2"/>
    <n v="2.5360281715148109E-2"/>
    <n v="3.4683548083670517E-2"/>
    <n v="3.8637930517670331E-2"/>
    <n v="4.1964245440466702E-2"/>
    <n v="6.1093247588424437E-2"/>
  </r>
  <r>
    <n v="36053"/>
    <s v="Madison County"/>
    <x v="21"/>
    <s v="Intercensal Population Estimate"/>
    <n v="70021"/>
    <x v="26"/>
    <n v="654.84"/>
    <x v="1057"/>
    <n v="1.0404040404040403E-2"/>
    <n v="2.4627586408733061E-2"/>
    <n v="3.6028171514810761E-2"/>
    <n v="4.5448437523328902E-2"/>
    <n v="4.9443961511945085E-2"/>
    <n v="6.7979378927460185E-2"/>
  </r>
  <r>
    <n v="36053"/>
    <s v="Madison County"/>
    <x v="22"/>
    <s v="Intercensal Population Estimate"/>
    <n v="70660"/>
    <x v="26"/>
    <n v="654.84"/>
    <x v="1058"/>
    <n v="9.1258336784678876E-3"/>
    <n v="1.9624819624819625E-2"/>
    <n v="3.3978167344669144E-2"/>
    <n v="4.5482792294262123E-2"/>
    <n v="5.498902608358093E-2"/>
    <n v="8.2696167813309227E-2"/>
  </r>
  <r>
    <n v="36053"/>
    <s v="Madison County"/>
    <x v="23"/>
    <s v="Intercensal Population Estimate"/>
    <n v="70585"/>
    <x v="26"/>
    <n v="654.84"/>
    <x v="1059"/>
    <n v="-1.0614208887630909E-3"/>
    <n v="8.0547264392110945E-3"/>
    <n v="1.8542568542568541E-2"/>
    <n v="3.2880681319324534E-2"/>
    <n v="4.4373095019678635E-2"/>
    <n v="7.4287714598806773E-2"/>
  </r>
  <r>
    <n v="36053"/>
    <s v="Madison County"/>
    <x v="24"/>
    <s v="Intercensal Population Estimate"/>
    <n v="70488"/>
    <x v="26"/>
    <n v="654.84"/>
    <x v="1060"/>
    <n v="-1.3742296521923921E-3"/>
    <n v="-2.4341919048966884E-3"/>
    <n v="6.6694277431056399E-3"/>
    <n v="1.7142857142857144E-2"/>
    <n v="3.146126605987884E-2"/>
    <n v="6.4467901961672638E-2"/>
  </r>
  <r>
    <n v="36053"/>
    <s v="Madison County"/>
    <x v="25"/>
    <s v="Intercensal Population Estimate"/>
    <n v="70182"/>
    <x v="26"/>
    <n v="654.84"/>
    <x v="1061"/>
    <n v="-4.3411644535240037E-3"/>
    <n v="-5.7094283487993201E-3"/>
    <n v="-6.7647891310500989E-3"/>
    <n v="2.2993102069379188E-3"/>
    <n v="1.2727272727272728E-2"/>
    <n v="5.5225608564254465E-2"/>
  </r>
  <r>
    <n v="36053"/>
    <s v="Madison County"/>
    <x v="26"/>
    <s v="Intercensal Population Estimate"/>
    <n v="70151"/>
    <x v="26"/>
    <n v="654.84"/>
    <x v="1062"/>
    <n v="-4.4170870023652791E-4"/>
    <n v="-4.780955623652253E-3"/>
    <n v="-6.1486151448608061E-3"/>
    <n v="-7.2035097650721769E-3"/>
    <n v="1.8565858813784435E-3"/>
    <n v="5.1392344354186027E-2"/>
  </r>
  <r>
    <n v="36053"/>
    <s v="Madison County"/>
    <x v="27"/>
    <s v="Intercensal Population Estimate"/>
    <n v="69554"/>
    <x v="26"/>
    <n v="654.84"/>
    <x v="1063"/>
    <n v="-8.5102136819147269E-3"/>
    <n v="-8.9481633467270814E-3"/>
    <n v="-1.3250482351605947E-2"/>
    <n v="-1.460650279804491E-2"/>
    <n v="-1.5652420039626379E-2"/>
    <n v="3.8475894710124373E-2"/>
  </r>
  <r>
    <n v="36053"/>
    <s v="Madison County"/>
    <x v="28"/>
    <s v="Intercensal Population Estimate"/>
    <n v="69464"/>
    <x v="26"/>
    <n v="654.84"/>
    <x v="1064"/>
    <n v="-1.2939586508324467E-3"/>
    <n v="-9.7931604681330275E-3"/>
    <n v="-1.0230543444187968E-2"/>
    <n v="-1.4527295426171831E-2"/>
    <n v="-1.5881561238223419E-2"/>
    <n v="2.778681975557068E-2"/>
  </r>
  <r>
    <n v="36053"/>
    <s v="Madison County"/>
    <x v="29"/>
    <s v="Intercensal Population Estimate"/>
    <n v="69523"/>
    <x v="26"/>
    <n v="654.84"/>
    <x v="1065"/>
    <n v="8.4936081999308999E-4"/>
    <n v="-4.4569686862006496E-4"/>
    <n v="-8.9521175749454739E-3"/>
    <n v="-9.3898720469636088E-3"/>
    <n v="-1.3690273521734195E-2"/>
    <n v="1.7340279200444848E-2"/>
  </r>
  <r>
    <n v="36053"/>
    <s v="Madison County"/>
    <x v="30"/>
    <s v="Intercensal Population Estimate"/>
    <n v="69450"/>
    <x v="26"/>
    <n v="654.84"/>
    <x v="1066"/>
    <n v="-1.0500122261697569E-3"/>
    <n v="-2.0154324542208914E-4"/>
    <n v="-1.495241107628605E-3"/>
    <n v="-9.99272996821143E-3"/>
    <n v="-1.0430024792681885E-2"/>
    <n v="2.1645021645021645E-3"/>
  </r>
  <r>
    <n v="36053"/>
    <s v="Madison County"/>
    <x v="31"/>
    <s v="Intercensal Population Estimate"/>
    <n v="69852"/>
    <x v="26"/>
    <n v="654.84"/>
    <x v="1067"/>
    <n v="5.7883369330453561E-3"/>
    <n v="4.7322468823267124E-3"/>
    <n v="5.5856270874121844E-3"/>
    <n v="4.2844408660896571E-3"/>
    <n v="-4.2622343231030202E-3"/>
    <n v="-2.4135616457919766E-3"/>
  </r>
  <r>
    <n v="36053"/>
    <s v="Madison County"/>
    <x v="32"/>
    <s v="Intercensal Population Estimate"/>
    <n v="70261"/>
    <x v="26"/>
    <n v="654.84"/>
    <x v="1068"/>
    <n v="5.8552367863482788E-3"/>
    <n v="1.167746580273578E-2"/>
    <n v="1.0615192094702472E-2"/>
    <n v="1.1473569042957503E-2"/>
    <n v="1.0164764068205998E-2"/>
    <n v="-5.6467591282196436E-3"/>
  </r>
  <r>
    <n v="36053"/>
    <s v="Madison County"/>
    <x v="33"/>
    <s v="Intercensal Population Estimate"/>
    <n v="71010"/>
    <x v="26"/>
    <n v="654.84"/>
    <x v="1069"/>
    <n v="1.0660252487155037E-2"/>
    <n v="1.6577907576017865E-2"/>
    <n v="2.24622030237581E-2"/>
    <n v="2.138860520978669E-2"/>
    <n v="2.2256132673039272E-2"/>
    <n v="6.0211093008429549E-3"/>
  </r>
  <r>
    <n v="36053"/>
    <s v="Madison County"/>
    <x v="34"/>
    <s v="Intercensal Population Estimate"/>
    <n v="71397"/>
    <x v="26"/>
    <n v="654.84"/>
    <x v="1070"/>
    <n v="5.449936628643853E-3"/>
    <n v="1.6168286816299227E-2"/>
    <n v="2.2118192750386532E-2"/>
    <n v="2.8034557235421167E-2"/>
    <n v="2.6955108381398963E-2"/>
    <n v="1.2895812053115423E-2"/>
  </r>
  <r>
    <n v="36053"/>
    <s v="Madison County"/>
    <x v="35"/>
    <s v="Intercensal Population Estimate"/>
    <n v="71471"/>
    <x v="26"/>
    <n v="654.84"/>
    <x v="1071"/>
    <n v="1.036458114486603E-3"/>
    <n v="6.4920433741726515E-3"/>
    <n v="1.7221502682853929E-2"/>
    <n v="2.3177575445227052E-2"/>
    <n v="2.9100071994240462E-2"/>
    <n v="1.8366532729189821E-2"/>
  </r>
  <r>
    <n v="36053"/>
    <s v="Madison County"/>
    <x v="36"/>
    <s v="Intercensal Population Estimate"/>
    <n v="72042"/>
    <x v="26"/>
    <n v="654.84"/>
    <x v="1072"/>
    <n v="7.9892543828965594E-3"/>
    <n v="9.0339930249170135E-3"/>
    <n v="1.4533164343050275E-2"/>
    <n v="2.5348344031539547E-2"/>
    <n v="3.1352001374334304E-2"/>
    <n v="2.6956137474875626E-2"/>
  </r>
  <r>
    <n v="36053"/>
    <s v="Madison County"/>
    <x v="37"/>
    <s v="Intercensal Population Estimate"/>
    <n v="72709"/>
    <x v="26"/>
    <n v="654.84"/>
    <x v="1073"/>
    <n v="9.2584881041614612E-3"/>
    <n v="1.7321710903723187E-2"/>
    <n v="1.8376122246032748E-2"/>
    <n v="2.3926207576397691E-2"/>
    <n v="3.4841519477377209E-2"/>
    <n v="4.5360439370848549E-2"/>
  </r>
  <r>
    <n v="36053"/>
    <s v="Madison County"/>
    <x v="38"/>
    <s v="Intercensal Population Estimate"/>
    <n v="73075"/>
    <x v="26"/>
    <n v="654.84"/>
    <x v="1074"/>
    <n v="5.0337647333892638E-3"/>
    <n v="1.4338857888453958E-2"/>
    <n v="2.2442669054581577E-2"/>
    <n v="2.3502388055520539E-2"/>
    <n v="2.9080411209688777E-2"/>
    <n v="5.1983761372797421E-2"/>
  </r>
  <r>
    <n v="36053"/>
    <s v="Madison County"/>
    <x v="39"/>
    <s v="Intercensal Population Estimate"/>
    <n v="73169"/>
    <x v="26"/>
    <n v="654.84"/>
    <x v="1075"/>
    <n v="1.2863496407800206E-3"/>
    <n v="6.3265895556258514E-3"/>
    <n v="1.5643652313927985E-2"/>
    <n v="2.3757887814638105E-2"/>
    <n v="2.4818969984733253E-2"/>
    <n v="5.2443076391985387E-2"/>
  </r>
  <r>
    <n v="36055"/>
    <s v="Monroe County"/>
    <x v="0"/>
    <s v="Intercensal Population Estimate"/>
    <n v="712056"/>
    <x v="27"/>
    <n v="657.2"/>
    <x v="1076"/>
    <s v=""/>
    <s v=""/>
    <s v=""/>
    <s v=""/>
    <s v=""/>
    <s v=""/>
  </r>
  <r>
    <n v="36055"/>
    <s v="Monroe County"/>
    <x v="1"/>
    <s v="Intercensal Population Estimate"/>
    <n v="712634"/>
    <x v="27"/>
    <n v="657.2"/>
    <x v="1077"/>
    <n v="8.1173390856898895E-4"/>
    <s v=""/>
    <s v=""/>
    <s v=""/>
    <s v=""/>
    <s v=""/>
  </r>
  <r>
    <n v="36055"/>
    <s v="Monroe County"/>
    <x v="2"/>
    <s v="Intercensal Population Estimate"/>
    <n v="711838"/>
    <x v="27"/>
    <n v="657.2"/>
    <x v="1078"/>
    <n v="-1.1169829112840533E-3"/>
    <n v="-3.0615569561944568E-4"/>
    <s v=""/>
    <s v=""/>
    <s v=""/>
    <s v=""/>
  </r>
  <r>
    <n v="36055"/>
    <s v="Monroe County"/>
    <x v="3"/>
    <s v="Intercensal Population Estimate"/>
    <n v="709660"/>
    <x v="27"/>
    <n v="657.2"/>
    <x v="1079"/>
    <n v="-3.0596849283123406E-3"/>
    <n v="-4.1732502238175555E-3"/>
    <n v="-3.3649038839641825E-3"/>
    <s v=""/>
    <s v=""/>
    <s v=""/>
  </r>
  <r>
    <n v="36055"/>
    <s v="Monroe County"/>
    <x v="4"/>
    <s v="Intercensal Population Estimate"/>
    <n v="705883"/>
    <x v="27"/>
    <n v="657.2"/>
    <x v="1080"/>
    <n v="-5.3222670010991176E-3"/>
    <n v="-8.3656674692837423E-3"/>
    <n v="-9.4733060729631207E-3"/>
    <n v="-8.6692619681598068E-3"/>
    <s v=""/>
    <s v=""/>
  </r>
  <r>
    <n v="36055"/>
    <s v="Monroe County"/>
    <x v="5"/>
    <s v="Intercensal Population Estimate"/>
    <n v="709235"/>
    <x v="27"/>
    <n v="657.2"/>
    <x v="1081"/>
    <n v="4.7486623137262124E-3"/>
    <n v="-5.988783361046135E-4"/>
    <n v="-3.6567308853980821E-3"/>
    <n v="-4.7696292907719812E-3"/>
    <n v="-3.9617670520296156E-3"/>
    <s v=""/>
  </r>
  <r>
    <n v="36055"/>
    <s v="Monroe County"/>
    <x v="6"/>
    <s v="Intercensal Population Estimate"/>
    <n v="709062"/>
    <x v="27"/>
    <n v="657.2"/>
    <x v="1082"/>
    <n v="-2.439247922056864E-4"/>
    <n v="4.5035792050523949E-3"/>
    <n v="-8.4265704703660911E-4"/>
    <n v="-3.8997637102823955E-3"/>
    <n v="-5.0123906521440179E-3"/>
    <s v=""/>
  </r>
  <r>
    <n v="36055"/>
    <s v="Monroe County"/>
    <x v="7"/>
    <s v="Intercensal Population Estimate"/>
    <n v="709212"/>
    <x v="27"/>
    <n v="657.2"/>
    <x v="1083"/>
    <n v="2.1154708615043536E-4"/>
    <n v="-3.2429307634282005E-5"/>
    <n v="4.7160790102609073E-3"/>
    <n v="-6.3128822252909848E-4"/>
    <n v="-3.6890416077815457E-3"/>
    <s v=""/>
  </r>
  <r>
    <n v="36055"/>
    <s v="Monroe County"/>
    <x v="8"/>
    <s v="Intercensal Population Estimate"/>
    <n v="704925"/>
    <x v="27"/>
    <n v="657.2"/>
    <x v="1084"/>
    <n v="-6.0447369756856904E-3"/>
    <n v="-5.834468636029007E-3"/>
    <n v="-6.0769702566850197E-3"/>
    <n v="-1.3571654225983626E-3"/>
    <n v="-6.6722092269537528E-3"/>
    <s v=""/>
  </r>
  <r>
    <n v="36055"/>
    <s v="Monroe County"/>
    <x v="9"/>
    <s v="Intercensal Population Estimate"/>
    <n v="701858"/>
    <x v="27"/>
    <n v="657.2"/>
    <x v="1085"/>
    <n v="-4.3508174628506579E-3"/>
    <n v="-1.0369254891344196E-2"/>
    <n v="-1.0159901390851576E-2"/>
    <n v="-1.0401347931221669E-2"/>
    <n v="-5.7020781064284027E-3"/>
    <s v=""/>
  </r>
  <r>
    <n v="36055"/>
    <s v="Monroe County"/>
    <x v="10"/>
    <s v="Intercensal Population Estimate"/>
    <n v="703490"/>
    <x v="27"/>
    <n v="657.2"/>
    <x v="1086"/>
    <n v="2.3252566758518107E-3"/>
    <n v="-2.0356775543497537E-3"/>
    <n v="-8.0681093946520926E-3"/>
    <n v="-7.8582690935348389E-3"/>
    <n v="-8.1002770590847886E-3"/>
    <n v="-1.202995270034941E-2"/>
  </r>
  <r>
    <n v="36055"/>
    <s v="Monroe County"/>
    <x v="11"/>
    <s v="Intercensal Population Estimate"/>
    <n v="706229"/>
    <x v="27"/>
    <n v="657.2"/>
    <x v="1087"/>
    <n v="3.8934455358285119E-3"/>
    <n v="6.2277554719045733E-3"/>
    <n v="1.8498421817923893E-3"/>
    <n v="-4.206076603328765E-3"/>
    <n v="-3.9954193004278892E-3"/>
    <n v="-8.9877833502190457E-3"/>
  </r>
  <r>
    <n v="36055"/>
    <s v="Monroe County"/>
    <x v="12"/>
    <s v="Intercensal Population Estimate"/>
    <n v="710131"/>
    <x v="27"/>
    <n v="657.2"/>
    <x v="1088"/>
    <n v="5.5251200389675303E-3"/>
    <n v="9.4400773287466773E-3"/>
    <n v="1.1787284607427713E-2"/>
    <n v="7.3851828208674683E-3"/>
    <n v="1.2958043575122813E-3"/>
    <n v="-2.398017526459672E-3"/>
  </r>
  <r>
    <n v="36055"/>
    <s v="Monroe County"/>
    <x v="13"/>
    <s v="Intercensal Population Estimate"/>
    <n v="711873"/>
    <x v="27"/>
    <n v="657.2"/>
    <x v="1089"/>
    <n v="2.4530685183437985E-3"/>
    <n v="7.9917420553389899E-3"/>
    <n v="1.1916303003596355E-2"/>
    <n v="1.4269268142558751E-2"/>
    <n v="9.8563676986913509E-3"/>
    <n v="3.1183947242341401E-3"/>
  </r>
  <r>
    <n v="36055"/>
    <s v="Monroe County"/>
    <x v="14"/>
    <s v="Intercensal Population Estimate"/>
    <n v="705824"/>
    <x v="27"/>
    <n v="657.2"/>
    <x v="1090"/>
    <n v="-8.4973021873283577E-3"/>
    <n v="-6.065078133471148E-3"/>
    <n v="-5.7346837923676313E-4"/>
    <n v="3.3177443886906709E-3"/>
    <n v="5.6507156718310541E-3"/>
    <n v="-8.3583256715348011E-5"/>
  </r>
  <r>
    <n v="36055"/>
    <s v="Monroe County"/>
    <x v="15"/>
    <s v="Intercensal Population Estimate"/>
    <n v="704672"/>
    <x v="27"/>
    <n v="657.2"/>
    <x v="1091"/>
    <n v="-1.6321349231536474E-3"/>
    <n v="-1.0115568366829477E-2"/>
    <n v="-7.6873140307915019E-3"/>
    <n v="-2.2046673246213337E-3"/>
    <n v="1.6801944590541444E-3"/>
    <n v="-6.4336926406621218E-3"/>
  </r>
  <r>
    <n v="36055"/>
    <s v="Monroe County"/>
    <x v="16"/>
    <s v="Intercensal Population Estimate"/>
    <n v="703718"/>
    <x v="27"/>
    <n v="657.2"/>
    <x v="1092"/>
    <n v="-1.3538213523454884E-3"/>
    <n v="-2.9837466563902614E-3"/>
    <n v="-1.1455695046728841E-2"/>
    <n v="-9.0307281332599205E-3"/>
    <n v="-3.5555039512679314E-3"/>
    <n v="-7.5367175225861775E-3"/>
  </r>
  <r>
    <n v="36055"/>
    <s v="Monroe County"/>
    <x v="17"/>
    <s v="Intercensal Population Estimate"/>
    <n v="701215"/>
    <x v="27"/>
    <n v="657.2"/>
    <x v="1093"/>
    <n v="-3.5568224771854633E-3"/>
    <n v="-4.905828527314836E-3"/>
    <n v="-6.5299564764020488E-3"/>
    <n v="-1.4971771650280317E-2"/>
    <n v="-1.2555429913635653E-2"/>
    <n v="-1.1275894936915901E-2"/>
  </r>
  <r>
    <n v="36055"/>
    <s v="Monroe County"/>
    <x v="18"/>
    <s v="Intercensal Population Estimate"/>
    <n v="705035"/>
    <x v="27"/>
    <n v="657.2"/>
    <x v="1094"/>
    <n v="5.4476872285960792E-3"/>
    <n v="1.8714882950272695E-3"/>
    <n v="5.1513328186730844E-4"/>
    <n v="-1.1178424083057533E-3"/>
    <n v="-9.6056459508929264E-3"/>
    <n v="1.5604496932297761E-4"/>
  </r>
  <r>
    <n v="36055"/>
    <s v="Monroe County"/>
    <x v="19"/>
    <s v="Intercensal Population Estimate"/>
    <n v="711315"/>
    <x v="27"/>
    <n v="657.2"/>
    <x v="1095"/>
    <n v="8.9073592091172774E-3"/>
    <n v="1.4403570944717383E-2"/>
    <n v="1.0795517522644014E-2"/>
    <n v="9.4270809681667508E-3"/>
    <n v="7.7795597769415607E-3"/>
    <n v="1.3474235529124124E-2"/>
  </r>
  <r>
    <n v="36055"/>
    <s v="Monroe County"/>
    <x v="20"/>
    <s v="Intercensal Population Estimate"/>
    <n v="715825"/>
    <x v="27"/>
    <n v="657.2"/>
    <x v="1096"/>
    <n v="6.3403695971545656E-3"/>
    <n v="1.5304204755792266E-2"/>
    <n v="2.0835264505180293E-2"/>
    <n v="1.7204334690884702E-2"/>
    <n v="1.5827221742881793E-2"/>
    <n v="1.7534009012210552E-2"/>
  </r>
  <r>
    <n v="36055"/>
    <s v="Monroe County"/>
    <x v="21"/>
    <s v="Intercensal Population Estimate"/>
    <n v="721362"/>
    <x v="27"/>
    <n v="657.2"/>
    <x v="1097"/>
    <n v="7.735130793140782E-3"/>
    <n v="1.4124543978406191E-2"/>
    <n v="2.3157715574404106E-2"/>
    <n v="2.8731558794378328E-2"/>
    <n v="2.5072543263068445E-2"/>
    <n v="2.1427893785160336E-2"/>
  </r>
  <r>
    <n v="36055"/>
    <s v="Monroe County"/>
    <x v="22"/>
    <s v="Intercensal Population Estimate"/>
    <n v="729060"/>
    <x v="27"/>
    <n v="657.2"/>
    <x v="1098"/>
    <n v="1.0671479784075125E-2"/>
    <n v="1.8489155869102086E-2"/>
    <n v="2.4946753548006156E-2"/>
    <n v="3.4076322452076847E-2"/>
    <n v="3.9709646827292625E-2"/>
    <n v="2.6655645226021679E-2"/>
  </r>
  <r>
    <n v="36055"/>
    <s v="Monroe County"/>
    <x v="23"/>
    <s v="Intercensal Population Estimate"/>
    <n v="733968"/>
    <x v="27"/>
    <n v="657.2"/>
    <x v="1099"/>
    <n v="6.7319562175952594E-3"/>
    <n v="1.7475275936353733E-2"/>
    <n v="2.5345580274508433E-2"/>
    <n v="3.1846650218257735E-2"/>
    <n v="4.1037678980476146E-2"/>
    <n v="3.1037839614650366E-2"/>
  </r>
  <r>
    <n v="36055"/>
    <s v="Monroe County"/>
    <x v="24"/>
    <s v="Intercensal Population Estimate"/>
    <n v="734382"/>
    <x v="27"/>
    <n v="657.2"/>
    <x v="1100"/>
    <n v="5.6405728860113797E-4"/>
    <n v="7.2998107151674759E-3"/>
    <n v="1.8049190281717087E-2"/>
    <n v="2.5923933922397235E-2"/>
    <n v="3.2428670842032013E-2"/>
    <n v="4.0460511402275919E-2"/>
  </r>
  <r>
    <n v="36055"/>
    <s v="Monroe County"/>
    <x v="25"/>
    <s v="Intercensal Population Estimate"/>
    <n v="733643"/>
    <x v="27"/>
    <n v="657.2"/>
    <x v="1101"/>
    <n v="-1.0062882804861774E-3"/>
    <n v="-4.4279859612408168E-4"/>
    <n v="6.2861767207088581E-3"/>
    <n v="1.7024739312578151E-2"/>
    <n v="2.4891558691020849E-2"/>
    <n v="4.1112744652831386E-2"/>
  </r>
  <r>
    <n v="36055"/>
    <s v="Monroe County"/>
    <x v="26"/>
    <s v="Intercensal Population Estimate"/>
    <n v="734257"/>
    <x v="27"/>
    <n v="657.2"/>
    <x v="1102"/>
    <n v="8.3691931906935664E-4"/>
    <n v="-1.7021114351931284E-4"/>
    <n v="3.937501362457219E-4"/>
    <n v="7.12835706251886E-3"/>
    <n v="1.7875906964880322E-2"/>
    <n v="4.3396644678692316E-2"/>
  </r>
  <r>
    <n v="36055"/>
    <s v="Monroe County"/>
    <x v="27"/>
    <s v="Intercensal Population Estimate"/>
    <n v="734394"/>
    <x v="27"/>
    <n v="657.2"/>
    <x v="1103"/>
    <n v="1.8658317183220589E-4"/>
    <n v="1.0236586459626822E-3"/>
    <n v="1.6340269777854034E-5"/>
    <n v="5.8040677522725782E-4"/>
    <n v="7.3162702658217428E-3"/>
    <n v="4.7316443601463178E-2"/>
  </r>
  <r>
    <n v="36055"/>
    <s v="Monroe County"/>
    <x v="28"/>
    <s v="Intercensal Population Estimate"/>
    <n v="734076"/>
    <x v="27"/>
    <n v="657.2"/>
    <x v="1104"/>
    <n v="-4.3301007361171254E-4"/>
    <n v="-2.4650769417247642E-4"/>
    <n v="5.9020531784532808E-4"/>
    <n v="-4.1667687933527782E-4"/>
    <n v="1.4714537963507945E-4"/>
    <n v="4.1190862864964151E-2"/>
  </r>
  <r>
    <n v="36055"/>
    <s v="Monroe County"/>
    <x v="29"/>
    <s v="Intercensal Population Estimate"/>
    <n v="733679"/>
    <x v="27"/>
    <n v="657.2"/>
    <x v="1105"/>
    <n v="-5.4081593731439249E-4"/>
    <n v="-9.7359183217727815E-4"/>
    <n v="-7.8719031619718985E-4"/>
    <n v="4.9070188088757063E-5"/>
    <n v="-9.5726747115261544E-4"/>
    <n v="3.1440360459149601E-2"/>
  </r>
  <r>
    <n v="36055"/>
    <s v="Monroe County"/>
    <x v="30"/>
    <s v="Intercensal Population Estimate"/>
    <n v="738979"/>
    <x v="27"/>
    <n v="657.2"/>
    <x v="1106"/>
    <n v="7.2238676587444914E-3"/>
    <n v="6.6791449386712004E-3"/>
    <n v="6.2432427280179302E-3"/>
    <n v="6.4309907838808484E-3"/>
    <n v="7.2732923233779917E-3"/>
    <n v="3.2345894597143154E-2"/>
  </r>
  <r>
    <n v="36055"/>
    <s v="Monroe County"/>
    <x v="31"/>
    <s v="Intercensal Population Estimate"/>
    <n v="739891"/>
    <x v="27"/>
    <n v="657.2"/>
    <x v="1107"/>
    <n v="1.2341352054659198E-3"/>
    <n v="8.4669180936076949E-3"/>
    <n v="7.9215231120483443E-3"/>
    <n v="7.4850829391307667E-3"/>
    <n v="7.6730627014791825E-3"/>
    <n v="2.5686132621346842E-2"/>
  </r>
  <r>
    <n v="36055"/>
    <s v="Monroe County"/>
    <x v="32"/>
    <s v="Intercensal Population Estimate"/>
    <n v="741391"/>
    <x v="27"/>
    <n v="657.2"/>
    <x v="1108"/>
    <n v="2.027325646615515E-3"/>
    <n v="3.2639628460348672E-3"/>
    <n v="1.0511408940422174E-2"/>
    <n v="9.9649082656291712E-3"/>
    <n v="9.5275832863558254E-3"/>
    <n v="1.6913559926480675E-2"/>
  </r>
  <r>
    <n v="36055"/>
    <s v="Monroe County"/>
    <x v="33"/>
    <s v="Intercensal Population Estimate"/>
    <n v="741671"/>
    <x v="27"/>
    <n v="657.2"/>
    <x v="1109"/>
    <n v="3.7766846373910663E-4"/>
    <n v="2.4057597673170779E-3"/>
    <n v="3.6428640056077374E-3"/>
    <n v="1.0893047231827543E-2"/>
    <n v="1.034634016096426E-2"/>
    <n v="1.0495007956750159E-2"/>
  </r>
  <r>
    <n v="36055"/>
    <s v="Monroe County"/>
    <x v="34"/>
    <s v="Intercensal Population Estimate"/>
    <n v="741075"/>
    <x v="27"/>
    <n v="657.2"/>
    <x v="1110"/>
    <n v="-8.0359081048065782E-4"/>
    <n v="-4.2622583764842032E-4"/>
    <n v="1.6002357103951797E-3"/>
    <n v="2.8363458230883424E-3"/>
    <n v="1.0080702868693257E-2"/>
    <n v="9.1137854685980867E-3"/>
  </r>
  <r>
    <n v="36055"/>
    <s v="Monroe County"/>
    <x v="35"/>
    <s v="Intercensal Population Estimate"/>
    <n v="738506"/>
    <x v="27"/>
    <n v="657.2"/>
    <x v="1111"/>
    <n v="-3.4665857032014306E-3"/>
    <n v="-4.2673907972672516E-3"/>
    <n v="-3.8913339924547237E-3"/>
    <n v="-1.8718973470416588E-3"/>
    <n v="-6.400723159927413E-4"/>
    <n v="6.6285645743229338E-3"/>
  </r>
  <r>
    <n v="36055"/>
    <s v="Monroe County"/>
    <x v="36"/>
    <s v="Intercensal Population Estimate"/>
    <n v="738329"/>
    <x v="27"/>
    <n v="657.2"/>
    <x v="1112"/>
    <n v="-2.3967306968392945E-4"/>
    <n v="-3.7054279256485512E-3"/>
    <n v="-4.5060410882992591E-3"/>
    <n v="-4.130074414175516E-3"/>
    <n v="-2.1111217733422896E-3"/>
    <n v="5.5457421583995792E-3"/>
  </r>
  <r>
    <n v="36055"/>
    <s v="Monroe County"/>
    <x v="37"/>
    <s v="Intercensal Population Estimate"/>
    <n v="739249"/>
    <x v="27"/>
    <n v="657.2"/>
    <x v="1113"/>
    <n v="1.2460569746007538E-3"/>
    <n v="1.0060852586167208E-3"/>
    <n v="-2.4639881253584318E-3"/>
    <n v="-3.2655988976244186E-3"/>
    <n v="-2.8891637476041658E-3"/>
    <n v="6.6108927905184408E-3"/>
  </r>
  <r>
    <n v="36055"/>
    <s v="Monroe County"/>
    <x v="38"/>
    <s v="Intercensal Population Estimate"/>
    <n v="741018"/>
    <x v="27"/>
    <n v="657.2"/>
    <x v="1114"/>
    <n v="2.3929690807833353E-3"/>
    <n v="3.6420078311972036E-3"/>
    <n v="3.4014618703165581E-3"/>
    <n v="-7.6915291974496506E-5"/>
    <n v="-8.8044429403333823E-4"/>
    <n v="9.4567864907720723E-3"/>
  </r>
  <r>
    <n v="36055"/>
    <s v="Monroe County"/>
    <x v="39"/>
    <s v="Intercensal Population Estimate"/>
    <n v="743386"/>
    <x v="27"/>
    <n v="657.2"/>
    <x v="1115"/>
    <n v="3.1956038854656704E-3"/>
    <n v="5.5962199475413565E-3"/>
    <n v="6.8492501310391434E-3"/>
    <n v="6.6079354805512755E-3"/>
    <n v="3.1184428026852884E-3"/>
    <n v="1.323058176668543E-2"/>
  </r>
  <r>
    <n v="36057"/>
    <s v="Montgomery County"/>
    <x v="0"/>
    <s v="Intercensal Population Estimate"/>
    <n v="56133"/>
    <x v="28"/>
    <n v="403.04"/>
    <x v="1116"/>
    <s v=""/>
    <s v=""/>
    <s v=""/>
    <s v=""/>
    <s v=""/>
    <s v=""/>
  </r>
  <r>
    <n v="36057"/>
    <s v="Montgomery County"/>
    <x v="1"/>
    <s v="Intercensal Population Estimate"/>
    <n v="57123"/>
    <x v="28"/>
    <n v="403.04"/>
    <x v="1117"/>
    <n v="1.7636684303350969E-2"/>
    <s v=""/>
    <s v=""/>
    <s v=""/>
    <s v=""/>
    <s v=""/>
  </r>
  <r>
    <n v="36057"/>
    <s v="Montgomery County"/>
    <x v="2"/>
    <s v="Intercensal Population Estimate"/>
    <n v="57472"/>
    <x v="28"/>
    <n v="403.04"/>
    <x v="1118"/>
    <n v="6.1096230940251737E-3"/>
    <n v="2.3854060891097928E-2"/>
    <s v=""/>
    <s v=""/>
    <s v=""/>
    <s v=""/>
  </r>
  <r>
    <n v="36057"/>
    <s v="Montgomery County"/>
    <x v="3"/>
    <s v="Intercensal Population Estimate"/>
    <n v="56743"/>
    <x v="28"/>
    <n v="403.04"/>
    <x v="1119"/>
    <n v="-1.2684437639198218E-2"/>
    <n v="-6.6523116783082118E-3"/>
    <n v="1.0867047904084942E-2"/>
    <s v=""/>
    <s v=""/>
    <s v=""/>
  </r>
  <r>
    <n v="36057"/>
    <s v="Montgomery County"/>
    <x v="4"/>
    <s v="Intercensal Population Estimate"/>
    <n v="55841"/>
    <x v="28"/>
    <n v="403.04"/>
    <x v="1120"/>
    <n v="-1.5896233896692102E-2"/>
    <n v="-2.837903674832962E-2"/>
    <n v="-2.2442798872608232E-2"/>
    <n v="-5.2019311278570539E-3"/>
    <s v=""/>
    <s v=""/>
  </r>
  <r>
    <n v="36057"/>
    <s v="Montgomery County"/>
    <x v="5"/>
    <s v="Intercensal Population Estimate"/>
    <n v="54802"/>
    <x v="28"/>
    <n v="403.04"/>
    <x v="1121"/>
    <n v="-1.8606400315180602E-2"/>
    <n v="-3.4206862520487109E-2"/>
    <n v="-4.6457405345211582E-2"/>
    <n v="-4.0631619487772004E-2"/>
    <n v="-2.3711542230060747E-2"/>
    <s v=""/>
  </r>
  <r>
    <n v="36057"/>
    <s v="Montgomery County"/>
    <x v="6"/>
    <s v="Intercensal Population Estimate"/>
    <n v="54455"/>
    <x v="28"/>
    <n v="403.04"/>
    <x v="1122"/>
    <n v="-6.3318856976022769E-3"/>
    <n v="-2.4820472412743325E-2"/>
    <n v="-4.0322154274536066E-2"/>
    <n v="-5.2495128062360799E-2"/>
    <n v="-4.6706230415069237E-2"/>
    <s v=""/>
  </r>
  <r>
    <n v="36057"/>
    <s v="Montgomery County"/>
    <x v="7"/>
    <s v="Intercensal Population Estimate"/>
    <n v="54862"/>
    <x v="28"/>
    <n v="403.04"/>
    <x v="1123"/>
    <n v="7.4740611514094203E-3"/>
    <n v="1.0948505528995292E-3"/>
    <n v="-1.7531920989953619E-2"/>
    <n v="-3.314946336993109E-2"/>
    <n v="-4.5413418708240533E-2"/>
    <s v=""/>
  </r>
  <r>
    <n v="36057"/>
    <s v="Montgomery County"/>
    <x v="8"/>
    <s v="Intercensal Population Estimate"/>
    <n v="54800"/>
    <x v="28"/>
    <n v="403.04"/>
    <x v="1124"/>
    <n v="-1.1301082716634464E-3"/>
    <n v="6.335506381415848E-3"/>
    <n v="-3.6495018429984307E-5"/>
    <n v="-1.8642216292688168E-2"/>
    <n v="-3.4242109158838976E-2"/>
    <s v=""/>
  </r>
  <r>
    <n v="36057"/>
    <s v="Montgomery County"/>
    <x v="9"/>
    <s v="Intercensal Population Estimate"/>
    <n v="53552"/>
    <x v="28"/>
    <n v="403.04"/>
    <x v="1125"/>
    <n v="-2.2773722627737226E-2"/>
    <n v="-2.3878094127082496E-2"/>
    <n v="-1.6582499311358002E-2"/>
    <n v="-2.2809386518740191E-2"/>
    <n v="-4.0991386257409432E-2"/>
    <s v=""/>
  </r>
  <r>
    <n v="36057"/>
    <s v="Montgomery County"/>
    <x v="10"/>
    <s v="Intercensal Population Estimate"/>
    <n v="53431"/>
    <x v="28"/>
    <n v="403.04"/>
    <x v="1126"/>
    <n v="-2.2594861069614581E-3"/>
    <n v="-2.498175182481752E-2"/>
    <n v="-2.6083628012103094E-2"/>
    <n v="-1.8804517491506748E-2"/>
    <n v="-2.5017335133754242E-2"/>
    <n v="-4.8135677765307396E-2"/>
  </r>
  <r>
    <n v="36057"/>
    <s v="Montgomery County"/>
    <x v="11"/>
    <s v="Intercensal Population Estimate"/>
    <n v="53122"/>
    <x v="28"/>
    <n v="403.04"/>
    <x v="1127"/>
    <n v="-5.7831595890026387E-3"/>
    <n v="-8.0295787272184043E-3"/>
    <n v="-3.062043795620438E-2"/>
    <n v="-3.1715941817651562E-2"/>
    <n v="-2.4478927554861814E-2"/>
    <n v="-7.0041839539239883E-2"/>
  </r>
  <r>
    <n v="36057"/>
    <s v="Montgomery County"/>
    <x v="12"/>
    <s v="Intercensal Population Estimate"/>
    <n v="53066"/>
    <x v="28"/>
    <n v="403.04"/>
    <x v="1128"/>
    <n v="-1.0541771770641165E-3"/>
    <n v="-6.8312402912167093E-3"/>
    <n v="-9.0752913056468473E-3"/>
    <n v="-3.1642335766423356E-2"/>
    <n v="-3.2736684772702418E-2"/>
    <n v="-7.6663418708240533E-2"/>
  </r>
  <r>
    <n v="36057"/>
    <s v="Montgomery County"/>
    <x v="13"/>
    <s v="Intercensal Population Estimate"/>
    <n v="52805"/>
    <x v="28"/>
    <n v="403.04"/>
    <x v="1129"/>
    <n v="-4.9184034975313764E-3"/>
    <n v="-5.9673958058808025E-3"/>
    <n v="-1.1716044992607288E-2"/>
    <n v="-1.3949058858679414E-2"/>
    <n v="-3.6405109489051096E-2"/>
    <n v="-6.9400630914826497E-2"/>
  </r>
  <r>
    <n v="36057"/>
    <s v="Montgomery County"/>
    <x v="14"/>
    <s v="Intercensal Population Estimate"/>
    <n v="52869"/>
    <x v="28"/>
    <n v="403.04"/>
    <x v="1130"/>
    <n v="1.2120064387842061E-3"/>
    <n v="-3.7123581954547169E-3"/>
    <n v="-4.7626218892360978E-3"/>
    <n v="-1.0518238475791208E-2"/>
    <n v="-1.2753958769046907E-2"/>
    <n v="-5.3222542576243259E-2"/>
  </r>
  <r>
    <n v="36057"/>
    <s v="Montgomery County"/>
    <x v="15"/>
    <s v="Intercensal Population Estimate"/>
    <n v="52223"/>
    <x v="28"/>
    <n v="403.04"/>
    <x v="1131"/>
    <n v="-1.2218880629480414E-2"/>
    <n v="-1.1021683552693874E-2"/>
    <n v="-1.5885877963290995E-2"/>
    <n v="-1.6923308610368587E-2"/>
    <n v="-2.2608598004903519E-2"/>
    <n v="-4.7060326265464761E-2"/>
  </r>
  <r>
    <n v="36057"/>
    <s v="Montgomery County"/>
    <x v="16"/>
    <s v="Intercensal Population Estimate"/>
    <n v="51712"/>
    <x v="28"/>
    <n v="403.04"/>
    <x v="1132"/>
    <n v="-9.7849606495222403E-3"/>
    <n v="-2.1884280012861981E-2"/>
    <n v="-2.0698797462361519E-2"/>
    <n v="-2.5515395922059321E-2"/>
    <n v="-2.654267535107865E-2"/>
    <n v="-5.0371866678909194E-2"/>
  </r>
  <r>
    <n v="36057"/>
    <s v="Montgomery County"/>
    <x v="17"/>
    <s v="Intercensal Population Estimate"/>
    <n v="51317"/>
    <x v="28"/>
    <n v="403.04"/>
    <x v="1133"/>
    <n v="-7.6384591584158414E-3"/>
    <n v="-1.734867778565E-2"/>
    <n v="-2.9355576992188239E-2"/>
    <n v="-2.817914970173279E-2"/>
    <n v="-3.2958956770813702E-2"/>
    <n v="-6.4616674565272869E-2"/>
  </r>
  <r>
    <n v="36057"/>
    <s v="Montgomery County"/>
    <x v="18"/>
    <s v="Intercensal Population Estimate"/>
    <n v="51640"/>
    <x v="28"/>
    <n v="403.04"/>
    <x v="1134"/>
    <n v="6.2942104955472844E-3"/>
    <n v="-1.3923267326732673E-3"/>
    <n v="-1.1163663519905023E-2"/>
    <n v="-2.3246136677448032E-2"/>
    <n v="-2.2062304705993751E-2"/>
    <n v="-5.7664233576642333E-2"/>
  </r>
  <r>
    <n v="36057"/>
    <s v="Montgomery County"/>
    <x v="19"/>
    <s v="Intercensal Population Estimate"/>
    <n v="51871"/>
    <x v="28"/>
    <n v="403.04"/>
    <x v="1135"/>
    <n v="4.4732765298218435E-3"/>
    <n v="1.0795642769452617E-2"/>
    <n v="3.0747215346534655E-3"/>
    <n v="-6.7403251440935983E-3"/>
    <n v="-1.8876846545234447E-2"/>
    <n v="-3.1390050791753811E-2"/>
  </r>
  <r>
    <n v="36057"/>
    <s v="Montgomery County"/>
    <x v="20"/>
    <s v="Intercensal Population Estimate"/>
    <n v="52036"/>
    <x v="28"/>
    <n v="403.04"/>
    <x v="1136"/>
    <n v="3.1809681710396947E-3"/>
    <n v="7.6684740511231602E-3"/>
    <n v="1.4010951536527856E-2"/>
    <n v="6.2654702970297033E-3"/>
    <n v="-3.5807977327997243E-3"/>
    <n v="-2.6108438921225507E-2"/>
  </r>
  <r>
    <n v="36057"/>
    <s v="Montgomery County"/>
    <x v="21"/>
    <s v="Intercensal Population Estimate"/>
    <n v="51896"/>
    <x v="28"/>
    <n v="403.04"/>
    <x v="1137"/>
    <n v="-2.6904450764855098E-3"/>
    <n v="4.8196487439995374E-4"/>
    <n v="4.9573973663826487E-3"/>
    <n v="1.1282810764464017E-2"/>
    <n v="3.5581683168316833E-3"/>
    <n v="-2.3078950340725123E-2"/>
  </r>
  <r>
    <n v="36057"/>
    <s v="Montgomery County"/>
    <x v="22"/>
    <s v="Intercensal Population Estimate"/>
    <n v="51928"/>
    <x v="28"/>
    <n v="403.04"/>
    <x v="1138"/>
    <n v="6.1661785108678901E-4"/>
    <n v="-2.0754862018602504E-3"/>
    <n v="1.0988799136318944E-3"/>
    <n v="5.5770720371804807E-3"/>
    <n v="1.1906385798078609E-2"/>
    <n v="-2.1444993027550596E-2"/>
  </r>
  <r>
    <n v="36057"/>
    <s v="Montgomery County"/>
    <x v="23"/>
    <s v="Intercensal Population Estimate"/>
    <n v="51807"/>
    <x v="28"/>
    <n v="403.04"/>
    <x v="1139"/>
    <n v="-2.3301494376829456E-3"/>
    <n v="-1.7149683983351319E-3"/>
    <n v="-4.4007994465370126E-3"/>
    <n v="-1.2338300784638817E-3"/>
    <n v="3.2339271882261813E-3"/>
    <n v="-1.8899725404791214E-2"/>
  </r>
  <r>
    <n v="36057"/>
    <s v="Montgomery County"/>
    <x v="24"/>
    <s v="Intercensal Population Estimate"/>
    <n v="51752"/>
    <x v="28"/>
    <n v="403.04"/>
    <x v="1140"/>
    <n v="-1.0616325979114791E-3"/>
    <n v="-3.3893082729933755E-3"/>
    <n v="-2.7747803298905503E-3"/>
    <n v="-5.4577600122991772E-3"/>
    <n v="-2.2941528021437796E-3"/>
    <n v="-2.112769297698084E-2"/>
  </r>
  <r>
    <n v="36057"/>
    <s v="Montgomery County"/>
    <x v="25"/>
    <s v="Intercensal Population Estimate"/>
    <n v="51649"/>
    <x v="28"/>
    <n v="403.04"/>
    <x v="1141"/>
    <n v="-1.990261245942186E-3"/>
    <n v="-3.0497809176366127E-3"/>
    <n v="-5.3728239100292712E-3"/>
    <n v="-4.7595190380761527E-3"/>
    <n v="-7.4371588899992316E-3"/>
    <n v="-1.0991325661107176E-2"/>
  </r>
  <r>
    <n v="36057"/>
    <s v="Montgomery County"/>
    <x v="26"/>
    <s v="Intercensal Population Estimate"/>
    <n v="51305"/>
    <x v="28"/>
    <n v="403.04"/>
    <x v="1142"/>
    <n v="-6.6603419233673446E-3"/>
    <n v="-8.6373473488947292E-3"/>
    <n v="-9.6898102573011371E-3"/>
    <n v="-1.1997380989061777E-2"/>
    <n v="-1.1388160937259134E-2"/>
    <n v="-7.8705136138613862E-3"/>
  </r>
  <r>
    <n v="36057"/>
    <s v="Montgomery County"/>
    <x v="27"/>
    <s v="Intercensal Population Estimate"/>
    <n v="50798"/>
    <x v="28"/>
    <n v="403.04"/>
    <x v="1143"/>
    <n v="-9.8820777701978373E-3"/>
    <n v="-1.6476601676702358E-2"/>
    <n v="-1.8434070180862575E-2"/>
    <n v="-1.9476132568957864E-2"/>
    <n v="-2.1760899707287014E-2"/>
    <n v="-1.0113607576436659E-2"/>
  </r>
  <r>
    <n v="36057"/>
    <s v="Montgomery County"/>
    <x v="28"/>
    <s v="Intercensal Population Estimate"/>
    <n v="50321"/>
    <x v="28"/>
    <n v="403.04"/>
    <x v="1144"/>
    <n v="-9.390133469821647E-3"/>
    <n v="-1.9179417210798168E-2"/>
    <n v="-2.5712017657650681E-2"/>
    <n v="-2.7651105271293865E-2"/>
    <n v="-2.8683382554481055E-2"/>
    <n v="-2.5542215336948101E-2"/>
  </r>
  <r>
    <n v="36057"/>
    <s v="Montgomery County"/>
    <x v="29"/>
    <s v="Intercensal Population Estimate"/>
    <n v="49918"/>
    <x v="28"/>
    <n v="403.04"/>
    <x v="1145"/>
    <n v="-8.0085848850380559E-3"/>
    <n v="-1.7323516673884799E-2"/>
    <n v="-2.7034402105057986E-2"/>
    <n v="-3.3514685666711841E-2"/>
    <n v="-3.5438243932601636E-2"/>
    <n v="-3.7651095988124383E-2"/>
  </r>
  <r>
    <n v="36057"/>
    <s v="Montgomery County"/>
    <x v="30"/>
    <s v="Intercensal Population Estimate"/>
    <n v="49605"/>
    <x v="28"/>
    <n v="403.04"/>
    <x v="1146"/>
    <n v="-6.2702832645538682E-3"/>
    <n v="-1.4228652053814511E-2"/>
    <n v="-2.3485176581755186E-2"/>
    <n v="-3.3135172010525293E-2"/>
    <n v="-3.9574822358612947E-2"/>
    <n v="-4.6717657006687681E-2"/>
  </r>
  <r>
    <n v="36057"/>
    <s v="Montgomery County"/>
    <x v="31"/>
    <s v="Intercensal Population Estimate"/>
    <n v="49472"/>
    <x v="28"/>
    <n v="403.04"/>
    <x v="1147"/>
    <n v="-2.6811813325269629E-3"/>
    <n v="-8.9346528306422542E-3"/>
    <n v="-1.6871683790067767E-2"/>
    <n v="-2.6103389897240047E-2"/>
    <n v="-3.5727511938407563E-2"/>
    <n v="-4.6708802219824264E-2"/>
  </r>
  <r>
    <n v="36057"/>
    <s v="Montgomery County"/>
    <x v="32"/>
    <s v="Intercensal Population Estimate"/>
    <n v="49298"/>
    <x v="28"/>
    <n v="403.04"/>
    <x v="1148"/>
    <n v="-3.5171410090556274E-3"/>
    <n v="-6.188892248765245E-3"/>
    <n v="-1.2420369405825554E-2"/>
    <n v="-2.0329484708173525E-2"/>
    <n v="-2.9528721603212724E-2"/>
    <n v="-5.0647049761207825E-2"/>
  </r>
  <r>
    <n v="36057"/>
    <s v="Montgomery County"/>
    <x v="33"/>
    <s v="Intercensal Population Estimate"/>
    <n v="49449"/>
    <x v="28"/>
    <n v="403.04"/>
    <x v="1149"/>
    <n v="3.0630045843644772E-3"/>
    <n v="-4.6490944372574387E-4"/>
    <n v="-3.1448442697308739E-3"/>
    <n v="-9.3954084698906204E-3"/>
    <n v="-1.7328749428667953E-2"/>
    <n v="-4.5515084834095776E-2"/>
  </r>
  <r>
    <n v="36057"/>
    <s v="Montgomery County"/>
    <x v="34"/>
    <s v="Intercensal Population Estimate"/>
    <n v="49460"/>
    <x v="28"/>
    <n v="403.04"/>
    <x v="1150"/>
    <n v="2.2245141458876824E-4"/>
    <n v="3.2861373686559293E-3"/>
    <n v="-2.425614489003881E-4"/>
    <n v="-2.9230924301985686E-3"/>
    <n v="-9.1750470772066182E-3"/>
    <n v="-4.4288143453393103E-2"/>
  </r>
  <r>
    <n v="36057"/>
    <s v="Montgomery County"/>
    <x v="35"/>
    <s v="Intercensal Population Estimate"/>
    <n v="49505"/>
    <x v="28"/>
    <n v="403.04"/>
    <x v="1151"/>
    <n v="9.0982612211888399E-4"/>
    <n v="1.1324799288155473E-3"/>
    <n v="4.1989533043936874E-3"/>
    <n v="6.6704398447606727E-4"/>
    <n v="-2.0159258139300475E-3"/>
    <n v="-4.1510968266568568E-2"/>
  </r>
  <r>
    <n v="36057"/>
    <s v="Montgomery County"/>
    <x v="36"/>
    <s v="Intercensal Population Estimate"/>
    <n v="49724"/>
    <x v="28"/>
    <n v="403.04"/>
    <x v="1152"/>
    <n v="4.4237955762044239E-3"/>
    <n v="5.3376465830974528E-3"/>
    <n v="5.5612853647192054E-3"/>
    <n v="8.6413241916507774E-3"/>
    <n v="5.0937904269081503E-3"/>
    <n v="-3.081570996978852E-2"/>
  </r>
  <r>
    <n v="36057"/>
    <s v="Montgomery County"/>
    <x v="37"/>
    <s v="Intercensal Population Estimate"/>
    <n v="49798"/>
    <x v="28"/>
    <n v="403.04"/>
    <x v="1153"/>
    <n v="1.4882149465047061E-3"/>
    <n v="5.9185940814059186E-3"/>
    <n v="6.8338050950262838E-3"/>
    <n v="7.0577766992254648E-3"/>
    <n v="1.0142399285975091E-2"/>
    <n v="-1.9685814402141816E-2"/>
  </r>
  <r>
    <n v="36057"/>
    <s v="Montgomery County"/>
    <x v="38"/>
    <s v="Intercensal Population Estimate"/>
    <n v="49951"/>
    <x v="28"/>
    <n v="403.04"/>
    <x v="1154"/>
    <n v="3.0724125466886219E-3"/>
    <n v="4.5651999034671386E-3"/>
    <n v="9.0091909908090097E-3"/>
    <n v="9.9272139102304889E-3"/>
    <n v="1.0151873647596513E-2"/>
    <n v="-7.3527950557421354E-3"/>
  </r>
  <r>
    <n v="36057"/>
    <s v="Montgomery County"/>
    <x v="39"/>
    <s v="Intercensal Population Estimate"/>
    <n v="50001"/>
    <x v="28"/>
    <n v="403.04"/>
    <x v="1155"/>
    <n v="1.0009809613421153E-3"/>
    <n v="4.0764689344953611E-3"/>
    <n v="5.5707505429973452E-3"/>
    <n v="1.001918998081002E-2"/>
    <n v="1.0938131823695916E-2"/>
    <n v="1.6627268720701951E-3"/>
  </r>
  <r>
    <n v="36059"/>
    <s v="Nassau County"/>
    <x v="0"/>
    <s v="Intercensal Population Estimate"/>
    <n v="1426744"/>
    <x v="29"/>
    <n v="284.72000000000003"/>
    <x v="1156"/>
    <s v=""/>
    <s v=""/>
    <s v=""/>
    <s v=""/>
    <s v=""/>
    <s v=""/>
  </r>
  <r>
    <n v="36059"/>
    <s v="Nassau County"/>
    <x v="1"/>
    <s v="Intercensal Population Estimate"/>
    <n v="1418389"/>
    <x v="29"/>
    <n v="284.72000000000003"/>
    <x v="1157"/>
    <n v="-5.8559909836663057E-3"/>
    <s v=""/>
    <s v=""/>
    <s v=""/>
    <s v=""/>
    <s v=""/>
  </r>
  <r>
    <n v="36059"/>
    <s v="Nassau County"/>
    <x v="2"/>
    <s v="Intercensal Population Estimate"/>
    <n v="1407215"/>
    <x v="29"/>
    <n v="284.72000000000003"/>
    <x v="1158"/>
    <n v="-7.8779516761621812E-3"/>
    <n v="-1.3687809445843123E-2"/>
    <s v=""/>
    <s v=""/>
    <s v=""/>
    <s v=""/>
  </r>
  <r>
    <n v="36059"/>
    <s v="Nassau County"/>
    <x v="3"/>
    <s v="Intercensal Population Estimate"/>
    <n v="1386266"/>
    <x v="29"/>
    <n v="284.72000000000003"/>
    <x v="1159"/>
    <n v="-1.4886850978706168E-2"/>
    <n v="-2.2647524762247875E-2"/>
    <n v="-2.8370892045104096E-2"/>
    <s v=""/>
    <s v=""/>
    <s v=""/>
  </r>
  <r>
    <n v="36059"/>
    <s v="Nassau County"/>
    <x v="4"/>
    <s v="Intercensal Population Estimate"/>
    <n v="1354613"/>
    <x v="29"/>
    <n v="284.72000000000003"/>
    <x v="1160"/>
    <n v="-2.2833280192978835E-2"/>
    <n v="-3.7380215532097083E-2"/>
    <n v="-4.4963687676652882E-2"/>
    <n v="-5.055637171069232E-2"/>
    <s v=""/>
    <s v=""/>
  </r>
  <r>
    <n v="36059"/>
    <s v="Nassau County"/>
    <x v="5"/>
    <s v="Intercensal Population Estimate"/>
    <n v="1351369"/>
    <x v="29"/>
    <n v="284.72000000000003"/>
    <x v="1161"/>
    <n v="-2.3947799113104629E-3"/>
    <n v="-2.5173379423573831E-2"/>
    <n v="-3.9685478054170824E-2"/>
    <n v="-4.7250789451976853E-2"/>
    <n v="-5.2830080238641268E-2"/>
    <s v=""/>
  </r>
  <r>
    <n v="36059"/>
    <s v="Nassau County"/>
    <x v="6"/>
    <s v="Intercensal Population Estimate"/>
    <n v="1342310"/>
    <x v="29"/>
    <n v="284.72000000000003"/>
    <x v="1162"/>
    <n v="-6.7035724513437858E-3"/>
    <n v="-9.0822987820137566E-3"/>
    <n v="-3.1708200302106519E-2"/>
    <n v="-4.6123016028112265E-2"/>
    <n v="-5.3637612812846125E-2"/>
    <s v=""/>
  </r>
  <r>
    <n v="36059"/>
    <s v="Nassau County"/>
    <x v="7"/>
    <s v="Intercensal Population Estimate"/>
    <n v="1330504"/>
    <x v="29"/>
    <n v="284.72000000000003"/>
    <x v="1163"/>
    <n v="-8.7952857387637723E-3"/>
    <n v="-1.5439898354927485E-2"/>
    <n v="-1.7797703107824893E-2"/>
    <n v="-4.0224603358951311E-2"/>
    <n v="-5.4512636661775207E-2"/>
    <s v=""/>
  </r>
  <r>
    <n v="36059"/>
    <s v="Nassau County"/>
    <x v="8"/>
    <s v="Intercensal Population Estimate"/>
    <n v="1320672"/>
    <x v="29"/>
    <n v="284.72000000000003"/>
    <x v="1164"/>
    <n v="-7.3896809028759025E-3"/>
    <n v="-1.6119972286580596E-2"/>
    <n v="-2.2715483335787635E-2"/>
    <n v="-2.5055864663929846E-2"/>
    <n v="-4.7317037278559813E-2"/>
    <s v=""/>
  </r>
  <r>
    <n v="36059"/>
    <s v="Nassau County"/>
    <x v="9"/>
    <s v="Intercensal Population Estimate"/>
    <n v="1314333"/>
    <x v="29"/>
    <n v="284.72000000000003"/>
    <x v="1165"/>
    <n v="-4.7998291778730828E-3"/>
    <n v="-1.2154040874736189E-2"/>
    <n v="-2.0842428351126045E-2"/>
    <n v="-2.7406282073956113E-2"/>
    <n v="-2.973542997151216E-2"/>
    <s v=""/>
  </r>
  <r>
    <n v="36059"/>
    <s v="Nassau County"/>
    <x v="10"/>
    <s v="Intercensal Population Estimate"/>
    <n v="1321080"/>
    <x v="29"/>
    <n v="284.72000000000003"/>
    <x v="1166"/>
    <n v="5.1334022656358775E-3"/>
    <n v="3.0893363378643599E-4"/>
    <n v="-7.0830301900633146E-3"/>
    <n v="-1.5816018654409191E-2"/>
    <n v="-2.2413567278811337E-2"/>
    <n v="-7.4059536959678818E-2"/>
  </r>
  <r>
    <n v="36059"/>
    <s v="Nassau County"/>
    <x v="11"/>
    <s v="Intercensal Population Estimate"/>
    <n v="1314360"/>
    <x v="29"/>
    <n v="284.72000000000003"/>
    <x v="1167"/>
    <n v="-5.0867472068307747E-3"/>
    <n v="2.0542739168840774E-5"/>
    <n v="-4.7793850403430984E-3"/>
    <n v="-1.2133747812858886E-2"/>
    <n v="-2.0822313772526465E-2"/>
    <n v="-7.3343067381374222E-2"/>
  </r>
  <r>
    <n v="36059"/>
    <s v="Nassau County"/>
    <x v="12"/>
    <s v="Intercensal Population Estimate"/>
    <n v="1314841"/>
    <x v="29"/>
    <n v="284.72000000000003"/>
    <x v="1168"/>
    <n v="3.6595757631090414E-4"/>
    <n v="-4.7226511641989891E-3"/>
    <n v="3.8650783325078198E-4"/>
    <n v="-4.4151765161978144E-3"/>
    <n v="-1.1772230673489145E-2"/>
    <n v="-6.5643132001861837E-2"/>
  </r>
  <r>
    <n v="36059"/>
    <s v="Nassau County"/>
    <x v="13"/>
    <s v="Intercensal Population Estimate"/>
    <n v="1322686"/>
    <x v="29"/>
    <n v="284.72000000000003"/>
    <x v="1169"/>
    <n v="5.9665008925033521E-3"/>
    <n v="6.334641955019934E-3"/>
    <n v="1.2156720259181881E-3"/>
    <n v="6.3553148250861842E-3"/>
    <n v="1.5249812216810836E-3"/>
    <n v="-4.5864213650194122E-2"/>
  </r>
  <r>
    <n v="36059"/>
    <s v="Nassau County"/>
    <x v="14"/>
    <s v="Intercensal Population Estimate"/>
    <n v="1319985"/>
    <x v="29"/>
    <n v="284.72000000000003"/>
    <x v="1170"/>
    <n v="-2.0420568449352303E-3"/>
    <n v="3.9122601135802735E-3"/>
    <n v="4.2796494111202411E-3"/>
    <n v="-8.2886729039876466E-4"/>
    <n v="4.3002800660106684E-3"/>
    <n v="-2.5563020582262241E-2"/>
  </r>
  <r>
    <n v="36059"/>
    <s v="Nassau County"/>
    <x v="15"/>
    <s v="Intercensal Population Estimate"/>
    <n v="1314652"/>
    <x v="29"/>
    <n v="284.72000000000003"/>
    <x v="1171"/>
    <n v="-4.0401974264859071E-3"/>
    <n v="-6.074003958611492E-3"/>
    <n v="-1.4374361614826432E-4"/>
    <n v="2.2216135609726408E-4"/>
    <n v="-4.8657159293911045E-3"/>
    <n v="-2.7170225156859452E-2"/>
  </r>
  <r>
    <n v="36059"/>
    <s v="Nassau County"/>
    <x v="16"/>
    <s v="Intercensal Population Estimate"/>
    <n v="1309416"/>
    <x v="29"/>
    <n v="284.72000000000003"/>
    <x v="1172"/>
    <n v="-3.9828030535837625E-3"/>
    <n v="-8.0069091694223802E-3"/>
    <n v="-1.0032615450681416E-2"/>
    <n v="-4.1259741672186982E-3"/>
    <n v="-3.7615265224139505E-3"/>
    <n v="-2.4505516609427031E-2"/>
  </r>
  <r>
    <n v="36059"/>
    <s v="Nassau County"/>
    <x v="17"/>
    <s v="Intercensal Population Estimate"/>
    <n v="1304812"/>
    <x v="29"/>
    <n v="284.72000000000003"/>
    <x v="1173"/>
    <n v="-3.5160712867415701E-3"/>
    <n v="-7.4848705208678794E-3"/>
    <n v="-1.1494827592737795E-2"/>
    <n v="-1.3513411346305926E-2"/>
    <n v="-7.6275382346610732E-3"/>
    <n v="-1.9309975768580928E-2"/>
  </r>
  <r>
    <n v="36059"/>
    <s v="Nassau County"/>
    <x v="18"/>
    <s v="Intercensal Population Estimate"/>
    <n v="1303266"/>
    <x v="29"/>
    <n v="284.72000000000003"/>
    <x v="1174"/>
    <n v="-1.1848450198189472E-3"/>
    <n v="-4.6967503070070929E-3"/>
    <n v="-8.6608471291261865E-3"/>
    <n v="-1.266605302332981E-2"/>
    <n v="-1.4682245067990438E-2"/>
    <n v="-1.3179653994330159E-2"/>
  </r>
  <r>
    <n v="36059"/>
    <s v="Nassau County"/>
    <x v="19"/>
    <s v="Intercensal Population Estimate"/>
    <n v="1296335"/>
    <x v="29"/>
    <n v="284.72000000000003"/>
    <x v="1175"/>
    <n v="-5.3181775631375326E-3"/>
    <n v="-6.4967213667562838E-3"/>
    <n v="-9.9899497180422417E-3"/>
    <n v="-1.3932964769383837E-2"/>
    <n v="-1.7916870267465159E-2"/>
    <n v="-1.3693637761510972E-2"/>
  </r>
  <r>
    <n v="36059"/>
    <s v="Nassau County"/>
    <x v="20"/>
    <s v="Intercensal Population Estimate"/>
    <n v="1286905"/>
    <x v="29"/>
    <n v="284.72000000000003"/>
    <x v="1176"/>
    <n v="-7.2743542371377767E-3"/>
    <n v="-1.255384549278505E-2"/>
    <n v="-1.3723816151292293E-2"/>
    <n v="-1.7191633522119786E-2"/>
    <n v="-2.1105965685215555E-2"/>
    <n v="-2.5868985981166923E-2"/>
  </r>
  <r>
    <n v="36059"/>
    <s v="Nassau County"/>
    <x v="21"/>
    <s v="Intercensal Population Estimate"/>
    <n v="1293072"/>
    <x v="29"/>
    <n v="284.72000000000003"/>
    <x v="1177"/>
    <n v="4.7921175222724287E-3"/>
    <n v="-2.5170962752683527E-3"/>
    <n v="-7.8218874734704968E-3"/>
    <n v="-8.9974647688709185E-3"/>
    <n v="-1.2481900328085192E-2"/>
    <n v="-1.6196475851364921E-2"/>
  </r>
  <r>
    <n v="36059"/>
    <s v="Nassau County"/>
    <x v="22"/>
    <s v="Intercensal Population Estimate"/>
    <n v="1299575"/>
    <x v="29"/>
    <n v="284.72000000000003"/>
    <x v="1178"/>
    <n v="5.0291089745969292E-3"/>
    <n v="9.8453265781079415E-3"/>
    <n v="2.4993539478606994E-3"/>
    <n v="-2.8321156233646855E-3"/>
    <n v="-4.0136050250917377E-3"/>
    <n v="-1.1610529333965095E-2"/>
  </r>
  <r>
    <n v="36059"/>
    <s v="Nassau County"/>
    <x v="23"/>
    <s v="Intercensal Population Estimate"/>
    <n v="1304543"/>
    <x v="29"/>
    <n v="284.72000000000003"/>
    <x v="1179"/>
    <n v="3.8227882192255159E-3"/>
    <n v="8.8711224123637356E-3"/>
    <n v="1.3705751395790677E-2"/>
    <n v="6.3316966679137724E-3"/>
    <n v="9.798460176203476E-4"/>
    <n v="-1.3716785389729686E-2"/>
  </r>
  <r>
    <n v="36059"/>
    <s v="Nassau County"/>
    <x v="24"/>
    <s v="Intercensal Population Estimate"/>
    <n v="1308489"/>
    <x v="29"/>
    <n v="284.72000000000003"/>
    <x v="1180"/>
    <n v="3.0248140536571046E-3"/>
    <n v="6.8591654964122884E-3"/>
    <n v="1.1922769961765471E-2"/>
    <n v="1.6772022798885698E-2"/>
    <n v="9.3756629266354766E-3"/>
    <n v="-8.7091898771576946E-3"/>
  </r>
  <r>
    <n v="36059"/>
    <s v="Nassau County"/>
    <x v="25"/>
    <s v="Intercensal Population Estimate"/>
    <n v="1312950"/>
    <x v="29"/>
    <n v="284.72000000000003"/>
    <x v="1181"/>
    <n v="3.4092758899769123E-3"/>
    <n v="6.4444023692588129E-3"/>
    <n v="1.0291826173941481E-2"/>
    <n v="1.5372693863914771E-2"/>
    <n v="2.0238479141816996E-2"/>
    <n v="-1.2946391896867004E-3"/>
  </r>
  <r>
    <n v="36059"/>
    <s v="Nassau County"/>
    <x v="26"/>
    <s v="Intercensal Population Estimate"/>
    <n v="1315799"/>
    <x v="29"/>
    <n v="284.72000000000003"/>
    <x v="1182"/>
    <n v="2.1699226931718649E-3"/>
    <n v="5.5865964482697218E-3"/>
    <n v="8.6283089173756627E-3"/>
    <n v="1.2484081334282362E-2"/>
    <n v="1.7575974114357129E-2"/>
    <n v="4.8746922292075244E-3"/>
  </r>
  <r>
    <n v="36059"/>
    <s v="Nassau County"/>
    <x v="27"/>
    <s v="Intercensal Population Estimate"/>
    <n v="1318211"/>
    <x v="29"/>
    <n v="284.72000000000003"/>
    <x v="1183"/>
    <n v="1.833106728307287E-3"/>
    <n v="4.0070071213679122E-3"/>
    <n v="7.4299440041146695E-3"/>
    <n v="1.0477232256813306E-2"/>
    <n v="1.4340072716080256E-2"/>
    <n v="1.0268912303075079E-2"/>
  </r>
  <r>
    <n v="36059"/>
    <s v="Nassau County"/>
    <x v="28"/>
    <s v="Intercensal Population Estimate"/>
    <n v="1322950"/>
    <x v="29"/>
    <n v="284.72000000000003"/>
    <x v="1184"/>
    <n v="3.5950238618855405E-3"/>
    <n v="5.4347206526224748E-3"/>
    <n v="7.6164362694695151E-3"/>
    <n v="1.1051678691987475E-2"/>
    <n v="1.4109922018668607E-2"/>
    <n v="1.510359358718788E-2"/>
  </r>
  <r>
    <n v="36059"/>
    <s v="Nassau County"/>
    <x v="29"/>
    <s v="Intercensal Population Estimate"/>
    <n v="1330815"/>
    <x v="29"/>
    <n v="284.72000000000003"/>
    <x v="1185"/>
    <n v="5.9450470539324993E-3"/>
    <n v="9.5614435018369585E-3"/>
    <n v="1.1412077376559793E-2"/>
    <n v="1.3606763395407289E-2"/>
    <n v="1.7062428495768785E-2"/>
    <n v="2.6598063000690408E-2"/>
  </r>
  <r>
    <n v="36059"/>
    <s v="Nassau County"/>
    <x v="30"/>
    <s v="Intercensal Population Estimate"/>
    <n v="1336713"/>
    <x v="29"/>
    <n v="284.72000000000003"/>
    <x v="1186"/>
    <n v="4.4318706957766482E-3"/>
    <n v="1.0403265429532484E-2"/>
    <n v="1.4035689278878723E-2"/>
    <n v="1.5894524923639554E-2"/>
    <n v="1.8098937507140408E-2"/>
    <n v="3.8703711618184714E-2"/>
  </r>
  <r>
    <n v="36059"/>
    <s v="Nassau County"/>
    <x v="31"/>
    <s v="Intercensal Population Estimate"/>
    <n v="1337086"/>
    <x v="29"/>
    <n v="284.72000000000003"/>
    <x v="1187"/>
    <n v="2.7904269652498332E-4"/>
    <n v="4.7121500734512312E-3"/>
    <n v="1.068521108129559E-2"/>
    <n v="1.4318648531987671E-2"/>
    <n v="1.6178002871259211E-2"/>
    <n v="3.4038321145303585E-2"/>
  </r>
  <r>
    <n v="36059"/>
    <s v="Nassau County"/>
    <x v="32"/>
    <s v="Intercensal Population Estimate"/>
    <n v="1339572"/>
    <x v="29"/>
    <n v="284.72000000000003"/>
    <x v="1188"/>
    <n v="1.8592670927674061E-3"/>
    <n v="2.1388286041955154E-3"/>
    <n v="6.5801783117863865E-3"/>
    <n v="1.2564344835405722E-2"/>
    <n v="1.6204537816783503E-2"/>
    <n v="3.0776984783486908E-2"/>
  </r>
  <r>
    <n v="36059"/>
    <s v="Nassau County"/>
    <x v="33"/>
    <s v="Intercensal Population Estimate"/>
    <n v="1339761"/>
    <x v="29"/>
    <n v="284.72000000000003"/>
    <x v="1189"/>
    <n v="1.4108984063566571E-4"/>
    <n v="2.0006192571008895E-3"/>
    <n v="2.2802202118180942E-3"/>
    <n v="6.7221965487314168E-3"/>
    <n v="1.2707207377451906E-2"/>
    <n v="2.6996427101291409E-2"/>
  </r>
  <r>
    <n v="36059"/>
    <s v="Nassau County"/>
    <x v="34"/>
    <s v="Intercensal Population Estimate"/>
    <n v="1337964"/>
    <x v="29"/>
    <n v="284.72000000000003"/>
    <x v="1190"/>
    <n v="-1.3412840051322586E-3"/>
    <n v="-1.2003834060431242E-3"/>
    <n v="6.5665185335872186E-4"/>
    <n v="9.3587778378754452E-4"/>
    <n v="5.3718961688889889E-3"/>
    <n v="2.2525982258926134E-2"/>
  </r>
  <r>
    <n v="36059"/>
    <s v="Nassau County"/>
    <x v="35"/>
    <s v="Intercensal Population Estimate"/>
    <n v="1332318"/>
    <x v="29"/>
    <n v="284.72000000000003"/>
    <x v="1191"/>
    <n v="-4.2198444801205418E-3"/>
    <n v="-5.5554684753474689E-3"/>
    <n v="-5.415162454873646E-3"/>
    <n v="-3.5659635954605764E-3"/>
    <n v="-3.28791595503298E-3"/>
    <n v="1.4751513766708557E-2"/>
  </r>
  <r>
    <n v="36059"/>
    <s v="Nassau County"/>
    <x v="36"/>
    <s v="Intercensal Population Estimate"/>
    <n v="1324905"/>
    <x v="29"/>
    <n v="284.72000000000003"/>
    <x v="1192"/>
    <n v="-5.563986976082287E-3"/>
    <n v="-9.760352296474345E-3"/>
    <n v="-1.1088544897186886E-2"/>
    <n v="-1.0949019537583647E-2"/>
    <n v="-9.1101095965405374E-3"/>
    <n v="6.9205098955083567E-3"/>
  </r>
  <r>
    <n v="36059"/>
    <s v="Nassau County"/>
    <x v="37"/>
    <s v="Intercensal Population Estimate"/>
    <n v="1322048"/>
    <x v="29"/>
    <n v="284.72000000000003"/>
    <x v="1193"/>
    <n v="-2.1563810235450845E-3"/>
    <n v="-7.7083699236968955E-3"/>
    <n v="-1.1895686281544197E-2"/>
    <n v="-1.3221014792936948E-2"/>
    <n v="-1.3081790303171461E-2"/>
    <n v="2.9107631479330697E-3"/>
  </r>
  <r>
    <n v="36059"/>
    <s v="Nassau County"/>
    <x v="38"/>
    <s v="Intercensal Population Estimate"/>
    <n v="1325129"/>
    <x v="29"/>
    <n v="284.72000000000003"/>
    <x v="1194"/>
    <n v="2.3304751415984897E-3"/>
    <n v="1.6906872568221872E-4"/>
    <n v="-5.3958589465878263E-3"/>
    <n v="-9.5929337411170996E-3"/>
    <n v="-1.0921350897660106E-2"/>
    <n v="1.6470766090933141E-3"/>
  </r>
  <r>
    <n v="36059"/>
    <s v="Nassau County"/>
    <x v="39"/>
    <s v="Intercensal Population Estimate"/>
    <n v="1332088"/>
    <x v="29"/>
    <n v="284.72000000000003"/>
    <x v="1195"/>
    <n v="5.2515641873357236E-3"/>
    <n v="7.5942779687273075E-3"/>
    <n v="5.4215207882829337E-3"/>
    <n v="-1.7263145885591878E-4"/>
    <n v="-4.3917474610677115E-3"/>
    <n v="9.5655669646043967E-4"/>
  </r>
  <r>
    <n v="36061"/>
    <s v="New York County"/>
    <x v="0"/>
    <s v="Intercensal Population Estimate"/>
    <n v="1535554"/>
    <x v="30"/>
    <n v="22.83"/>
    <x v="1196"/>
    <s v=""/>
    <s v=""/>
    <s v=""/>
    <s v=""/>
    <s v=""/>
    <s v=""/>
  </r>
  <r>
    <n v="36061"/>
    <s v="New York County"/>
    <x v="1"/>
    <s v="Intercensal Population Estimate"/>
    <n v="1520843"/>
    <x v="30"/>
    <n v="22.83"/>
    <x v="1197"/>
    <n v="-9.5802557252952347E-3"/>
    <s v=""/>
    <s v=""/>
    <s v=""/>
    <s v=""/>
    <s v=""/>
  </r>
  <r>
    <n v="36061"/>
    <s v="New York County"/>
    <x v="2"/>
    <s v="Intercensal Population Estimate"/>
    <n v="1508113"/>
    <x v="30"/>
    <n v="22.83"/>
    <x v="1198"/>
    <n v="-8.3703577555342655E-3"/>
    <n v="-1.7870423313019274E-2"/>
    <s v=""/>
    <s v=""/>
    <s v=""/>
    <s v=""/>
  </r>
  <r>
    <n v="36061"/>
    <s v="New York County"/>
    <x v="3"/>
    <s v="Intercensal Population Estimate"/>
    <n v="1496095"/>
    <x v="30"/>
    <n v="22.83"/>
    <x v="1199"/>
    <n v="-7.9688988822455616E-3"/>
    <n v="-1.6272554103217755E-2"/>
    <n v="-2.5696914598900462E-2"/>
    <s v=""/>
    <s v=""/>
    <s v=""/>
  </r>
  <r>
    <n v="36061"/>
    <s v="New York County"/>
    <x v="4"/>
    <s v="Intercensal Population Estimate"/>
    <n v="1494432"/>
    <x v="30"/>
    <n v="22.83"/>
    <x v="1200"/>
    <n v="-1.1115604289834535E-3"/>
    <n v="-9.0716013985689403E-3"/>
    <n v="-1.7366026604981578E-2"/>
    <n v="-2.6779911354468812E-2"/>
    <s v=""/>
    <s v=""/>
  </r>
  <r>
    <n v="36061"/>
    <s v="New York County"/>
    <x v="5"/>
    <s v="Intercensal Population Estimate"/>
    <n v="1464136"/>
    <x v="30"/>
    <n v="22.83"/>
    <x v="1201"/>
    <n v="-2.0272585169482452E-2"/>
    <n v="-2.1361611394998311E-2"/>
    <n v="-2.9160281756075306E-2"/>
    <n v="-3.7286557521059041E-2"/>
    <n v="-4.6509598490186606E-2"/>
    <s v=""/>
  </r>
  <r>
    <n v="36061"/>
    <s v="New York County"/>
    <x v="6"/>
    <s v="Intercensal Population Estimate"/>
    <n v="1465780"/>
    <x v="30"/>
    <n v="22.83"/>
    <x v="1202"/>
    <n v="1.1228465115262517E-3"/>
    <n v="-1.9172501659493371E-2"/>
    <n v="-2.0262750694307514E-2"/>
    <n v="-2.8070177765193986E-2"/>
    <n v="-3.6205578090572135E-2"/>
    <s v=""/>
  </r>
  <r>
    <n v="36061"/>
    <s v="New York County"/>
    <x v="7"/>
    <s v="Intercensal Population Estimate"/>
    <n v="1451809"/>
    <x v="30"/>
    <n v="22.83"/>
    <x v="1203"/>
    <n v="-9.5314440093329147E-3"/>
    <n v="-8.4192998464623497E-3"/>
    <n v="-2.8521204042739983E-2"/>
    <n v="-2.9601061429922564E-2"/>
    <n v="-3.7334072446825933E-2"/>
    <s v=""/>
  </r>
  <r>
    <n v="36061"/>
    <s v="New York County"/>
    <x v="8"/>
    <s v="Intercensal Population Estimate"/>
    <n v="1436023"/>
    <x v="30"/>
    <n v="22.83"/>
    <x v="1204"/>
    <n v="-1.0873331133778617E-2"/>
    <n v="-2.0301136596214985E-2"/>
    <n v="-1.920108514509581E-2"/>
    <n v="-3.9084414680627823E-2"/>
    <n v="-4.0152530420862309E-2"/>
    <s v=""/>
  </r>
  <r>
    <n v="36061"/>
    <s v="New York County"/>
    <x v="9"/>
    <s v="Intercensal Population Estimate"/>
    <n v="1428122"/>
    <x v="30"/>
    <n v="22.83"/>
    <x v="1205"/>
    <n v="-5.5020010125186019E-3"/>
    <n v="-1.6315507067389719E-2"/>
    <n v="-2.5691440734625932E-2"/>
    <n v="-2.4597441767704641E-2"/>
    <n v="-4.4371373203999913E-2"/>
    <s v=""/>
  </r>
  <r>
    <n v="36061"/>
    <s v="New York County"/>
    <x v="10"/>
    <s v="Intercensal Population Estimate"/>
    <n v="1427238"/>
    <x v="30"/>
    <n v="22.83"/>
    <x v="1206"/>
    <n v="-6.1899473574386502E-4"/>
    <n v="-6.1175900385996599E-3"/>
    <n v="-1.6924402590147877E-2"/>
    <n v="-2.629453260380139E-2"/>
    <n v="-2.520121081648153E-2"/>
    <n v="-7.0538711110127023E-2"/>
  </r>
  <r>
    <n v="36061"/>
    <s v="New York County"/>
    <x v="11"/>
    <s v="Intercensal Population Estimate"/>
    <n v="1426006"/>
    <x v="30"/>
    <n v="22.83"/>
    <x v="1207"/>
    <n v="-8.6320571621551552E-4"/>
    <n v="-1.4816661321651792E-3"/>
    <n v="-6.9755150161243933E-3"/>
    <n v="-1.7772999065304045E-2"/>
    <n v="-2.713504072916809E-2"/>
    <n v="-6.2358178983629477E-2"/>
  </r>
  <r>
    <n v="36061"/>
    <s v="New York County"/>
    <x v="12"/>
    <s v="Intercensal Population Estimate"/>
    <n v="1422332"/>
    <x v="30"/>
    <n v="22.83"/>
    <x v="1208"/>
    <n v="-2.5764267471525366E-3"/>
    <n v="-3.4374084770724994E-3"/>
    <n v="-4.0542754750644552E-3"/>
    <n v="-9.5339698598142231E-3"/>
    <n v="-2.0303634982287613E-2"/>
    <n v="-5.6879690049750915E-2"/>
  </r>
  <r>
    <n v="36061"/>
    <s v="New York County"/>
    <x v="13"/>
    <s v="Intercensal Population Estimate"/>
    <n v="1436028"/>
    <x v="30"/>
    <n v="22.83"/>
    <x v="1209"/>
    <n v="9.6292567417452461E-3"/>
    <n v="7.0280209199680786E-3"/>
    <n v="6.1587485759207646E-3"/>
    <n v="5.5359416072296346E-3"/>
    <n v="3.4818383828114173E-6"/>
    <n v="-4.014918838710109E-2"/>
  </r>
  <r>
    <n v="36061"/>
    <s v="New York County"/>
    <x v="14"/>
    <s v="Intercensal Population Estimate"/>
    <n v="1457879"/>
    <x v="30"/>
    <n v="22.83"/>
    <x v="1210"/>
    <n v="1.5216277119944737E-2"/>
    <n v="2.4992055300731474E-2"/>
    <n v="2.2351238353835817E-2"/>
    <n v="2.1468738920908777E-2"/>
    <n v="2.0836455148789811E-2"/>
    <n v="-2.4459460182865465E-2"/>
  </r>
  <r>
    <n v="36061"/>
    <s v="New York County"/>
    <x v="15"/>
    <s v="Intercensal Population Estimate"/>
    <n v="1464286"/>
    <x v="30"/>
    <n v="22.83"/>
    <x v="1211"/>
    <n v="4.3947405786076898E-3"/>
    <n v="1.9677889289066788E-2"/>
    <n v="2.9496629478912097E-2"/>
    <n v="2.6844206826619244E-2"/>
    <n v="2.5957829037623718E-2"/>
    <n v="1.0244949922684778E-4"/>
  </r>
  <r>
    <n v="36061"/>
    <s v="New York County"/>
    <x v="16"/>
    <s v="Intercensal Population Estimate"/>
    <n v="1475202"/>
    <x v="30"/>
    <n v="22.83"/>
    <x v="1212"/>
    <n v="7.4548278136921343E-3"/>
    <n v="1.188233042659919E-2"/>
    <n v="2.7279412379145811E-2"/>
    <n v="3.7171349586453795E-2"/>
    <n v="3.4499153579998963E-2"/>
    <n v="6.4279769133157773E-3"/>
  </r>
  <r>
    <n v="36061"/>
    <s v="New York County"/>
    <x v="17"/>
    <s v="Intercensal Population Estimate"/>
    <n v="1481531"/>
    <x v="30"/>
    <n v="22.83"/>
    <x v="1213"/>
    <n v="4.2902599101682344E-3"/>
    <n v="1.1777070872766658E-2"/>
    <n v="1.6223568622636034E-2"/>
    <n v="3.1686708058617244E-2"/>
    <n v="4.1621084247559642E-2"/>
    <n v="2.0472389963142535E-2"/>
  </r>
  <r>
    <n v="36061"/>
    <s v="New York County"/>
    <x v="18"/>
    <s v="Intercensal Population Estimate"/>
    <n v="1484183"/>
    <x v="30"/>
    <n v="22.83"/>
    <x v="1214"/>
    <n v="1.7900401679073878E-3"/>
    <n v="6.0879798156455861E-3"/>
    <n v="1.3588192470596592E-2"/>
    <n v="1.8042649630044743E-2"/>
    <n v="3.3533468706738311E-2"/>
    <n v="3.3537067303239569E-2"/>
  </r>
  <r>
    <n v="36061"/>
    <s v="New York County"/>
    <x v="19"/>
    <s v="Intercensal Population Estimate"/>
    <n v="1486046"/>
    <x v="30"/>
    <n v="22.83"/>
    <x v="1215"/>
    <n v="1.2552360456897836E-3"/>
    <n v="3.0475231365391614E-3"/>
    <n v="7.3508577130454002E-3"/>
    <n v="1.4860484905271238E-2"/>
    <n v="1.932053345990991E-2"/>
    <n v="4.0559560037587823E-2"/>
  </r>
  <r>
    <n v="36061"/>
    <s v="New York County"/>
    <x v="20"/>
    <s v="Intercensal Population Estimate"/>
    <n v="1487073"/>
    <x v="30"/>
    <n v="22.83"/>
    <x v="1216"/>
    <n v="6.910956995947636E-4"/>
    <n v="1.9471992335176997E-3"/>
    <n v="3.7407249662680026E-3"/>
    <n v="8.0470335587939819E-3"/>
    <n v="1.5561850622077928E-2"/>
    <n v="4.1923631517658586E-2"/>
  </r>
  <r>
    <n v="36061"/>
    <s v="New York County"/>
    <x v="21"/>
    <s v="Intercensal Population Estimate"/>
    <n v="1483644"/>
    <x v="30"/>
    <n v="22.83"/>
    <x v="1217"/>
    <n v="-2.3058720049385605E-3"/>
    <n v="-1.616369883570226E-3"/>
    <n v="-3.6316276362146716E-4"/>
    <n v="1.4262273283515499E-3"/>
    <n v="5.7226061244493977E-3"/>
    <n v="4.0419184772013582E-2"/>
  </r>
  <r>
    <n v="36061"/>
    <s v="New York County"/>
    <x v="22"/>
    <s v="Intercensal Population Estimate"/>
    <n v="1485877"/>
    <x v="30"/>
    <n v="22.83"/>
    <x v="1218"/>
    <n v="1.5050780375885321E-3"/>
    <n v="-8.0426448466215173E-4"/>
    <n v="-1.1372460879407502E-4"/>
    <n v="1.1413686856674681E-3"/>
    <n v="2.9334519493685925E-3"/>
    <n v="4.4676629647649069E-2"/>
  </r>
  <r>
    <n v="36061"/>
    <s v="New York County"/>
    <x v="23"/>
    <s v="Intercensal Population Estimate"/>
    <n v="1493582"/>
    <x v="30"/>
    <n v="22.83"/>
    <x v="1219"/>
    <n v="5.1854897814556655E-3"/>
    <n v="6.6983723858284059E-3"/>
    <n v="4.3770547915267105E-3"/>
    <n v="5.0711754548647889E-3"/>
    <n v="6.3327770227795356E-3"/>
    <n v="4.0078605709637977E-2"/>
  </r>
  <r>
    <n v="36061"/>
    <s v="New York County"/>
    <x v="24"/>
    <s v="Intercensal Population Estimate"/>
    <n v="1503909"/>
    <x v="30"/>
    <n v="22.83"/>
    <x v="1220"/>
    <n v="6.9142504395473432E-3"/>
    <n v="1.2135593996003707E-2"/>
    <n v="1.3658937049588715E-2"/>
    <n v="1.132156928409029E-2"/>
    <n v="1.2020489271529952E-2"/>
    <n v="3.1573264996614947E-2"/>
  </r>
  <r>
    <n v="36061"/>
    <s v="New York County"/>
    <x v="25"/>
    <s v="Intercensal Population Estimate"/>
    <n v="1514184"/>
    <x v="30"/>
    <n v="22.83"/>
    <x v="1221"/>
    <n v="6.8321952990506741E-3"/>
    <n v="1.3793685247947551E-2"/>
    <n v="1.9050702043305064E-2"/>
    <n v="2.0584452874139618E-2"/>
    <n v="1.8231115755581603E-2"/>
    <n v="3.40766762777217E-2"/>
  </r>
  <r>
    <n v="36061"/>
    <s v="New York County"/>
    <x v="26"/>
    <s v="Intercensal Population Estimate"/>
    <n v="1521415"/>
    <x v="30"/>
    <n v="22.83"/>
    <x v="1222"/>
    <n v="4.7755094493139539E-3"/>
    <n v="1.1640331961574803E-2"/>
    <n v="1.863506657150394E-2"/>
    <n v="2.3917188300242889E-2"/>
    <n v="2.5458263572662985E-2"/>
    <n v="3.132655731215115E-2"/>
  </r>
  <r>
    <n v="36061"/>
    <s v="New York County"/>
    <x v="27"/>
    <s v="Intercensal Population Estimate"/>
    <n v="1527384"/>
    <x v="30"/>
    <n v="22.83"/>
    <x v="1223"/>
    <n v="3.9233213817400246E-3"/>
    <n v="8.7175666893851735E-3"/>
    <n v="1.5609322106590226E-2"/>
    <n v="2.2631499308374096E-2"/>
    <n v="2.7934344498232358E-2"/>
    <n v="3.0949740504923624E-2"/>
  </r>
  <r>
    <n v="36061"/>
    <s v="New York County"/>
    <x v="28"/>
    <s v="Intercensal Population Estimate"/>
    <n v="1531067"/>
    <x v="30"/>
    <n v="22.83"/>
    <x v="1224"/>
    <n v="2.4113124139050822E-3"/>
    <n v="6.3440941491966357E-3"/>
    <n v="1.1149899880067416E-2"/>
    <n v="1.8058273472663571E-2"/>
    <n v="2.5097383337506746E-2"/>
    <n v="3.1589096492817936E-2"/>
  </r>
  <r>
    <n v="36061"/>
    <s v="New York County"/>
    <x v="29"/>
    <s v="Intercensal Population Estimate"/>
    <n v="1535624"/>
    <x v="30"/>
    <n v="22.83"/>
    <x v="1225"/>
    <n v="2.9763557048777096E-3"/>
    <n v="5.3948450422421608E-3"/>
    <n v="9.3393321348875877E-3"/>
    <n v="1.415944165306198E-2"/>
    <n v="2.1088377022811886E-2"/>
    <n v="3.3362358904098527E-2"/>
  </r>
  <r>
    <n v="36061"/>
    <s v="New York County"/>
    <x v="30"/>
    <s v="Intercensal Population Estimate"/>
    <n v="1540547"/>
    <x v="30"/>
    <n v="22.83"/>
    <x v="1226"/>
    <n v="3.2058628935208097E-3"/>
    <n v="6.1917603867107053E-3"/>
    <n v="8.6180030693001897E-3"/>
    <n v="1.2575135646749901E-2"/>
    <n v="1.7410697775171312E-2"/>
    <n v="3.5959229977277511E-2"/>
  </r>
  <r>
    <n v="36061"/>
    <s v="New York County"/>
    <x v="31"/>
    <s v="Intercensal Population Estimate"/>
    <n v="1555729"/>
    <x v="30"/>
    <n v="22.83"/>
    <x v="1227"/>
    <n v="9.8549411345450668E-3"/>
    <n v="1.3092397618166947E-2"/>
    <n v="1.6107720955386016E-2"/>
    <n v="1.8557874116790538E-2"/>
    <n v="2.2554004002852606E-2"/>
    <n v="4.8586453354039112E-2"/>
  </r>
  <r>
    <n v="36061"/>
    <s v="New York County"/>
    <x v="32"/>
    <s v="Intercensal Population Estimate"/>
    <n v="1555382"/>
    <x v="30"/>
    <n v="22.83"/>
    <x v="1228"/>
    <n v="-2.2304655888011343E-4"/>
    <n v="9.6296964649569272E-3"/>
    <n v="1.2866430845050611E-2"/>
    <n v="1.5881081624775403E-2"/>
    <n v="1.8330688287948545E-2"/>
    <n v="4.6777088547706167E-2"/>
  </r>
  <r>
    <n v="36061"/>
    <s v="New York County"/>
    <x v="33"/>
    <s v="Intercensal Population Estimate"/>
    <n v="1562154"/>
    <x v="30"/>
    <n v="22.83"/>
    <x v="1229"/>
    <n v="4.3539143438717951E-3"/>
    <n v="4.1298966593796222E-3"/>
    <n v="1.402553768239463E-2"/>
    <n v="1.7276364526733107E-2"/>
    <n v="2.0304140837729506E-2"/>
    <n v="4.5911104981179472E-2"/>
  </r>
  <r>
    <n v="36061"/>
    <s v="New York County"/>
    <x v="34"/>
    <s v="Intercensal Population Estimate"/>
    <n v="1569947"/>
    <x v="30"/>
    <n v="22.83"/>
    <x v="1230"/>
    <n v="4.9886246810493719E-3"/>
    <n v="9.3642590694761798E-3"/>
    <n v="9.1391238448341582E-3"/>
    <n v="1.9084130506891384E-2"/>
    <n v="2.2351174506259345E-2"/>
    <n v="4.391090152396189E-2"/>
  </r>
  <r>
    <n v="36061"/>
    <s v="New York County"/>
    <x v="35"/>
    <s v="Intercensal Population Estimate"/>
    <n v="1573573"/>
    <x v="30"/>
    <n v="22.83"/>
    <x v="1231"/>
    <n v="2.3096321085998447E-3"/>
    <n v="7.3097786773903212E-3"/>
    <n v="1.1695519171496135E-2"/>
    <n v="1.1469863967310503E-2"/>
    <n v="2.1437839936074655E-2"/>
    <n v="3.9221785463325463E-2"/>
  </r>
  <r>
    <n v="36061"/>
    <s v="New York County"/>
    <x v="36"/>
    <s v="Intercensal Population Estimate"/>
    <n v="1578171"/>
    <x v="30"/>
    <n v="22.83"/>
    <x v="1232"/>
    <n v="2.9220125154663938E-3"/>
    <n v="5.2383933979936901E-3"/>
    <n v="1.0253150457637339E-2"/>
    <n v="1.4651706140356517E-2"/>
    <n v="1.4425391568840075E-2"/>
    <n v="3.7304745910879018E-2"/>
  </r>
  <r>
    <n v="36061"/>
    <s v="New York County"/>
    <x v="37"/>
    <s v="Intercensal Population Estimate"/>
    <n v="1581402"/>
    <x v="30"/>
    <n v="22.83"/>
    <x v="1233"/>
    <n v="2.0473066606850588E-3"/>
    <n v="4.9753014318369721E-3"/>
    <n v="7.2964246563737506E-3"/>
    <n v="1.2321448461547325E-2"/>
    <n v="1.6729009336613129E-2"/>
    <n v="3.5366351880077307E-2"/>
  </r>
  <r>
    <n v="36061"/>
    <s v="New York County"/>
    <x v="38"/>
    <s v="Intercensal Population Estimate"/>
    <n v="1587022"/>
    <x v="30"/>
    <n v="22.83"/>
    <x v="1234"/>
    <n v="3.5538085825109617E-3"/>
    <n v="5.6083909791777948E-3"/>
    <n v="8.5467912832769746E-3"/>
    <n v="1.0876163335450178E-2"/>
    <n v="1.5919045113349899E-2"/>
    <n v="3.6546408485063034E-2"/>
  </r>
  <r>
    <n v="36061"/>
    <s v="New York County"/>
    <x v="39"/>
    <s v="Intercensal Population Estimate"/>
    <n v="1583431"/>
    <x v="30"/>
    <n v="22.83"/>
    <x v="1235"/>
    <n v="-2.2627285570080316E-3"/>
    <n v="1.2830387213371426E-3"/>
    <n v="3.3329721557423119E-3"/>
    <n v="6.264723657561486E-3"/>
    <n v="8.5888249730723398E-3"/>
    <n v="3.1131969805108541E-2"/>
  </r>
  <r>
    <n v="36000"/>
    <s v="New York State"/>
    <x v="0"/>
    <s v="Intercensal Population Estimate"/>
    <n v="18266034"/>
    <x v="31"/>
    <n v="47126.390000000007"/>
    <x v="1236"/>
    <s v=""/>
    <s v=""/>
    <s v=""/>
    <s v=""/>
    <s v=""/>
    <s v=""/>
  </r>
  <r>
    <n v="36000"/>
    <s v="New York State"/>
    <x v="1"/>
    <s v="Intercensal Population Estimate"/>
    <n v="18364991"/>
    <x v="31"/>
    <n v="47126.390000000007"/>
    <x v="1237"/>
    <n v="5.4175416513513553E-3"/>
    <s v=""/>
    <s v=""/>
    <s v=""/>
    <s v=""/>
    <s v=""/>
  </r>
  <r>
    <n v="36000"/>
    <s v="New York State"/>
    <x v="2"/>
    <s v="Intercensal Population Estimate"/>
    <n v="18351888"/>
    <x v="31"/>
    <n v="47126.390000000007"/>
    <x v="1238"/>
    <n v="-7.1347707167403456E-4"/>
    <n v="4.7001992879242421E-3"/>
    <s v=""/>
    <s v=""/>
    <s v=""/>
    <s v=""/>
  </r>
  <r>
    <n v="36000"/>
    <s v="New York State"/>
    <x v="3"/>
    <s v="Intercensal Population Estimate"/>
    <n v="18194899"/>
    <x v="31"/>
    <n v="47126.390000000007"/>
    <x v="1239"/>
    <n v="-8.5543787102449614E-3"/>
    <n v="-9.2617524288468207E-3"/>
    <n v="-3.8943867070432474E-3"/>
    <s v=""/>
    <s v=""/>
    <s v=""/>
  </r>
  <r>
    <n v="36000"/>
    <s v="New York State"/>
    <x v="4"/>
    <s v="Intercensal Population Estimate"/>
    <n v="18072890"/>
    <x v="31"/>
    <n v="47126.390000000007"/>
    <x v="1240"/>
    <n v="-6.7056706387872778E-3"/>
    <n v="-1.5202686502881884E-2"/>
    <n v="-1.5905316806308262E-2"/>
    <n v="-1.0573942871233023E-2"/>
    <s v=""/>
    <s v=""/>
  </r>
  <r>
    <n v="36000"/>
    <s v="New York State"/>
    <x v="5"/>
    <s v="Intercensal Population Estimate"/>
    <n v="18032337"/>
    <x v="31"/>
    <n v="47126.390000000007"/>
    <x v="1241"/>
    <n v="-2.2438580658655036E-3"/>
    <n v="-8.9344821315029011E-3"/>
    <n v="-1.7412431898015071E-2"/>
    <n v="-1.8113485598767787E-2"/>
    <n v="-1.2794074510098908E-2"/>
    <s v=""/>
  </r>
  <r>
    <n v="36000"/>
    <s v="New York State"/>
    <x v="6"/>
    <s v="Intercensal Population Estimate"/>
    <n v="17974781"/>
    <x v="31"/>
    <n v="47126.390000000007"/>
    <x v="1242"/>
    <n v="-3.1918214483236422E-3"/>
    <n v="-5.4285175198875218E-3"/>
    <n v="-1.2097786308129547E-2"/>
    <n v="-2.0548675972739152E-2"/>
    <n v="-2.124749203525338E-2"/>
    <s v=""/>
  </r>
  <r>
    <n v="36000"/>
    <s v="New York State"/>
    <x v="7"/>
    <s v="Intercensal Population Estimate"/>
    <n v="17851561"/>
    <x v="31"/>
    <n v="47126.390000000007"/>
    <x v="1243"/>
    <n v="-6.8551600155796061E-3"/>
    <n v="-1.0025101017133831E-2"/>
    <n v="-1.2246464179220921E-2"/>
    <n v="-1.8870014062732636E-2"/>
    <n v="-2.7262971526417337E-2"/>
    <s v=""/>
  </r>
  <r>
    <n v="36000"/>
    <s v="New York State"/>
    <x v="8"/>
    <s v="Intercensal Population Estimate"/>
    <n v="17720503"/>
    <x v="31"/>
    <n v="47126.390000000007"/>
    <x v="1244"/>
    <n v="-7.3415428488298583E-3"/>
    <n v="-1.4146375413419501E-2"/>
    <n v="-1.7293044157282552E-2"/>
    <n v="-1.9498099086532369E-2"/>
    <n v="-2.6073021894762922E-2"/>
    <s v=""/>
  </r>
  <r>
    <n v="36000"/>
    <s v="New York State"/>
    <x v="9"/>
    <s v="Intercensal Population Estimate"/>
    <n v="17633759"/>
    <x v="31"/>
    <n v="47126.390000000007"/>
    <x v="1245"/>
    <n v="-4.8951206407628501E-3"/>
    <n v="-1.2200725751658356E-2"/>
    <n v="-1.897224783990414E-2"/>
    <n v="-2.2103513260649466E-2"/>
    <n v="-2.4297774180001095E-2"/>
    <s v=""/>
  </r>
  <r>
    <n v="36000"/>
    <s v="New York State"/>
    <x v="10"/>
    <s v="Intercensal Population Estimate"/>
    <n v="17566376"/>
    <x v="31"/>
    <n v="47126.390000000007"/>
    <x v="1246"/>
    <n v="-3.821249910470025E-3"/>
    <n v="-8.6976650719226192E-3"/>
    <n v="-1.5975353639942187E-2"/>
    <n v="-2.2721000050014518E-2"/>
    <n v="-2.584030012305116E-2"/>
    <n v="-3.8303771908012436E-2"/>
  </r>
  <r>
    <n v="36000"/>
    <s v="New York State"/>
    <x v="11"/>
    <s v="Intercensal Population Estimate"/>
    <n v="17567731"/>
    <x v="31"/>
    <n v="47126.390000000007"/>
    <x v="1247"/>
    <n v="7.713600118772364E-5"/>
    <n v="-3.7444086652199341E-3"/>
    <n v="-8.6211999738382145E-3"/>
    <n v="-1.589944991365181E-2"/>
    <n v="-2.264561665591364E-2"/>
    <n v="-4.341194613163709E-2"/>
  </r>
  <r>
    <n v="36000"/>
    <s v="New York State"/>
    <x v="12"/>
    <s v="Intercensal Population Estimate"/>
    <n v="17589737"/>
    <x v="31"/>
    <n v="47126.390000000007"/>
    <x v="1248"/>
    <n v="1.2526375773854917E-3"/>
    <n v="1.3298702020268722E-3"/>
    <n v="-2.4964614748335849E-3"/>
    <n v="-7.3793616355021076E-3"/>
    <n v="-1.4666728584687917E-2"/>
    <n v="-4.1529841507315216E-2"/>
  </r>
  <r>
    <n v="36000"/>
    <s v="New York State"/>
    <x v="13"/>
    <s v="Intercensal Population Estimate"/>
    <n v="17686907"/>
    <x v="31"/>
    <n v="47126.390000000007"/>
    <x v="1249"/>
    <n v="5.5242440520855999E-3"/>
    <n v="6.783801505157382E-3"/>
    <n v="6.861460781666065E-3"/>
    <n v="3.0139915147984046E-3"/>
    <n v="-1.8958829780396189E-3"/>
    <n v="-2.7919473474406205E-2"/>
  </r>
  <r>
    <n v="36000"/>
    <s v="New York State"/>
    <x v="14"/>
    <s v="Intercensal Population Estimate"/>
    <n v="17745676"/>
    <x v="31"/>
    <n v="47126.390000000007"/>
    <x v="1250"/>
    <n v="3.322740375126075E-3"/>
    <n v="8.8653400559655891E-3"/>
    <n v="1.0129082691441485E-2"/>
    <n v="1.0207000009563726E-2"/>
    <n v="6.3467466012209874E-3"/>
    <n v="-1.8105239394474264E-2"/>
  </r>
  <r>
    <n v="36000"/>
    <s v="New York State"/>
    <x v="15"/>
    <s v="Intercensal Population Estimate"/>
    <n v="17791678"/>
    <x v="31"/>
    <n v="47126.390000000007"/>
    <x v="1251"/>
    <n v="2.5922934691245351E-3"/>
    <n v="5.9236473624246456E-3"/>
    <n v="1.1480615088218772E-2"/>
    <n v="1.2747633715475265E-2"/>
    <n v="1.2825753018152407E-2"/>
    <n v="-1.3345968412191942E-2"/>
  </r>
  <r>
    <n v="36000"/>
    <s v="New York State"/>
    <x v="16"/>
    <s v="Intercensal Population Estimate"/>
    <n v="17833421"/>
    <x v="31"/>
    <n v="47126.390000000007"/>
    <x v="1252"/>
    <n v="2.3462092782929188E-3"/>
    <n v="4.9445848104067713E-3"/>
    <n v="8.2837547571206205E-3"/>
    <n v="1.3853760292152179E-2"/>
    <n v="1.5123751610267713E-2"/>
    <n v="-7.8643517270113057E-3"/>
  </r>
  <r>
    <n v="36000"/>
    <s v="New York State"/>
    <x v="17"/>
    <s v="Intercensal Population Estimate"/>
    <n v="17868844"/>
    <x v="31"/>
    <n v="47126.390000000007"/>
    <x v="1253"/>
    <n v="1.9863266840389176E-3"/>
    <n v="4.3371963004276495E-3"/>
    <n v="6.9407330551960944E-3"/>
    <n v="1.0286535684277641E-2"/>
    <n v="1.5867605069933677E-2"/>
    <n v="9.6815062839602649E-4"/>
  </r>
  <r>
    <n v="36000"/>
    <s v="New York State"/>
    <x v="18"/>
    <s v="Intercensal Population Estimate"/>
    <n v="17941309"/>
    <x v="31"/>
    <n v="47126.390000000007"/>
    <x v="1254"/>
    <n v="4.0553826537407791E-3"/>
    <n v="6.0497646525588108E-3"/>
    <n v="8.410167944811052E-3"/>
    <n v="1.1024263037373161E-2"/>
    <n v="1.4383634176399525E-2"/>
    <n v="1.2460481511162521E-2"/>
  </r>
  <r>
    <n v="36000"/>
    <s v="New York State"/>
    <x v="19"/>
    <s v="Intercensal Population Estimate"/>
    <n v="17983084"/>
    <x v="31"/>
    <n v="47126.390000000007"/>
    <x v="1255"/>
    <n v="2.3284254231394153E-3"/>
    <n v="6.3932507329517232E-3"/>
    <n v="8.3922765015192538E-3"/>
    <n v="1.0758175816806038E-2"/>
    <n v="1.3378357634840172E-2"/>
    <n v="1.981001328191E-2"/>
  </r>
  <r>
    <n v="36000"/>
    <s v="New York State"/>
    <x v="20"/>
    <s v="Intercensal Population Estimate"/>
    <n v="18020784"/>
    <x v="31"/>
    <n v="47126.390000000007"/>
    <x v="1256"/>
    <n v="2.0964146083063393E-3"/>
    <n v="4.4297213765171761E-3"/>
    <n v="8.503068245489187E-3"/>
    <n v="1.0506284800880325E-2"/>
    <n v="1.2877144022053456E-2"/>
    <n v="2.5868056109011897E-2"/>
  </r>
  <r>
    <n v="36000"/>
    <s v="New York State"/>
    <x v="21"/>
    <s v="Intercensal Population Estimate"/>
    <n v="18122510"/>
    <x v="31"/>
    <n v="47126.390000000007"/>
    <x v="1257"/>
    <n v="5.6449264360529487E-3"/>
    <n v="7.7531751506026442E-3"/>
    <n v="1.0099653263872776E-2"/>
    <n v="1.4195993876268661E-2"/>
    <n v="1.6210518441750463E-2"/>
    <n v="3.1579433906404872E-2"/>
  </r>
  <r>
    <n v="36000"/>
    <s v="New York State"/>
    <x v="22"/>
    <s v="Intercensal Population Estimate"/>
    <n v="18246653"/>
    <x v="31"/>
    <n v="47126.390000000007"/>
    <x v="1258"/>
    <n v="6.850210042648618E-3"/>
    <n v="1.2533805410463828E-2"/>
    <n v="1.4656496071530333E-2"/>
    <n v="1.7019048052736845E-2"/>
    <n v="2.1143449458733872E-2"/>
    <n v="3.7346550434494842E-2"/>
  </r>
  <r>
    <n v="36000"/>
    <s v="New York State"/>
    <x v="23"/>
    <s v="Intercensal Population Estimate"/>
    <n v="18374954"/>
    <x v="31"/>
    <n v="47126.390000000007"/>
    <x v="1259"/>
    <n v="7.0314813352344678E-3"/>
    <n v="1.3929858501940404E-2"/>
    <n v="1.9653417964501433E-2"/>
    <n v="2.1791034285331704E-2"/>
    <n v="2.4170198506697587E-2"/>
    <n v="3.8901487976388413E-2"/>
  </r>
  <r>
    <n v="36000"/>
    <s v="New York State"/>
    <x v="24"/>
    <s v="Intercensal Population Estimate"/>
    <n v="18459470"/>
    <x v="31"/>
    <n v="47126.390000000007"/>
    <x v="1260"/>
    <n v="4.5995217185305611E-3"/>
    <n v="1.1663344504879882E-2"/>
    <n v="1.8593450907186698E-2"/>
    <n v="2.4343336005803077E-2"/>
    <n v="2.6490784339326893E-2"/>
    <n v="4.0223545161086005E-2"/>
  </r>
  <r>
    <n v="36000"/>
    <s v="New York State"/>
    <x v="25"/>
    <s v="Intercensal Population Estimate"/>
    <n v="18524104"/>
    <x v="31"/>
    <n v="47126.390000000007"/>
    <x v="1261"/>
    <n v="3.5014006360962694E-3"/>
    <n v="8.1170271228978314E-3"/>
    <n v="1.5205583182844547E-2"/>
    <n v="2.2159954664116615E-2"/>
    <n v="2.7929972414074772E-2"/>
    <n v="4.1166774713436251E-2"/>
  </r>
  <r>
    <n v="36000"/>
    <s v="New York State"/>
    <x v="26"/>
    <s v="Intercensal Population Estimate"/>
    <n v="18588460"/>
    <x v="31"/>
    <n v="47126.390000000007"/>
    <x v="1262"/>
    <n v="3.4741761328915019E-3"/>
    <n v="6.9877412515093875E-3"/>
    <n v="1.1619403237689738E-2"/>
    <n v="1.8732586189916585E-2"/>
    <n v="2.5711118382608148E-2"/>
    <n v="4.233842738305791E-2"/>
  </r>
  <r>
    <n v="36000"/>
    <s v="New York State"/>
    <x v="27"/>
    <s v="Intercensal Population Estimate"/>
    <n v="18656546"/>
    <x v="31"/>
    <n v="47126.390000000007"/>
    <x v="1263"/>
    <n v="3.6628101521051235E-3"/>
    <n v="7.1497115326063813E-3"/>
    <n v="1.0676146173210823E-2"/>
    <n v="1.5324773057935275E-2"/>
    <n v="2.2464010248893319E-2"/>
    <n v="4.4082426372965146E-2"/>
  </r>
  <r>
    <n v="36000"/>
    <s v="New York State"/>
    <x v="28"/>
    <s v="Intercensal Population Estimate"/>
    <n v="18755906"/>
    <x v="31"/>
    <n v="47126.390000000007"/>
    <x v="1264"/>
    <n v="5.3257446474819078E-3"/>
    <n v="9.0080619911493479E-3"/>
    <n v="1.2513533718014107E-2"/>
    <n v="1.6058749249030443E-2"/>
    <n v="2.0732133533504355E-2"/>
    <n v="4.5403431823174106E-2"/>
  </r>
  <r>
    <n v="36000"/>
    <s v="New York State"/>
    <x v="29"/>
    <s v="Intercensal Population Estimate"/>
    <n v="18882725"/>
    <x v="31"/>
    <n v="47126.390000000007"/>
    <x v="1265"/>
    <n v="6.7615502018404227E-3"/>
    <n v="1.2123305139118462E-2"/>
    <n v="1.5830520656364217E-2"/>
    <n v="1.9359694806291305E-2"/>
    <n v="2.2928881490096954E-2"/>
    <n v="5.0027069884119986E-2"/>
  </r>
  <r>
    <n v="36000"/>
    <s v="New York State"/>
    <x v="30"/>
    <s v="Intercensal Population Estimate"/>
    <n v="19001780"/>
    <x v="31"/>
    <n v="47126.390000000007"/>
    <x v="1266"/>
    <n v="6.3049692245160591E-3"/>
    <n v="1.3109150792289106E-2"/>
    <n v="1.8504711429436081E-2"/>
    <n v="2.2235300826426718E-2"/>
    <n v="2.5786726310757055E-2"/>
    <n v="5.4436921279340564E-2"/>
  </r>
  <r>
    <n v="36000"/>
    <s v="New York State"/>
    <x v="31"/>
    <s v="Intercensal Population Estimate"/>
    <n v="19082838"/>
    <x v="31"/>
    <n v="47126.390000000007"/>
    <x v="1267"/>
    <n v="4.2658108871905685E-3"/>
    <n v="1.059767591806797E-2"/>
    <n v="1.7430882837651245E-2"/>
    <n v="2.2849459916106658E-2"/>
    <n v="2.6595963301962615E-2"/>
    <n v="5.2990893645527025E-2"/>
  </r>
  <r>
    <n v="36000"/>
    <s v="New York State"/>
    <x v="32"/>
    <s v="Intercensal Population Estimate"/>
    <n v="19137800"/>
    <x v="31"/>
    <n v="47126.390000000007"/>
    <x v="1268"/>
    <n v="2.8801795623900387E-3"/>
    <n v="7.1582767509149143E-3"/>
    <n v="1.350837869004606E-2"/>
    <n v="2.0361266472544701E-2"/>
    <n v="2.5795450025958719E-2"/>
    <n v="4.8838929528609985E-2"/>
  </r>
  <r>
    <n v="36000"/>
    <s v="New York State"/>
    <x v="33"/>
    <s v="Intercensal Population Estimate"/>
    <n v="19175939"/>
    <x v="31"/>
    <n v="47126.390000000007"/>
    <x v="1269"/>
    <n v="1.9928622934715589E-3"/>
    <n v="4.8787816571099121E-3"/>
    <n v="9.1654045042096049E-3"/>
    <n v="1.5528161322054947E-2"/>
    <n v="2.2394705966216722E-2"/>
    <n v="4.359112953425625E-2"/>
  </r>
  <r>
    <n v="36000"/>
    <s v="New York State"/>
    <x v="34"/>
    <s v="Intercensal Population Estimate"/>
    <n v="19171567"/>
    <x v="31"/>
    <n v="47126.390000000007"/>
    <x v="1270"/>
    <n v="-2.279940502522458E-4"/>
    <n v="1.7644138824734294E-3"/>
    <n v="4.6496752736673655E-3"/>
    <n v="8.9353207962622454E-3"/>
    <n v="1.5296626943409915E-2"/>
    <n v="3.857624297989054E-2"/>
  </r>
  <r>
    <n v="36000"/>
    <s v="New York State"/>
    <x v="35"/>
    <s v="Intercensal Population Estimate"/>
    <n v="19132610"/>
    <x v="31"/>
    <n v="47126.390000000007"/>
    <x v="1271"/>
    <n v="-2.0320196048658934E-3"/>
    <n v="-2.2595503667382339E-3"/>
    <n v="-2.7119104599274732E-4"/>
    <n v="2.60820743748912E-3"/>
    <n v="6.8851444443625807E-3"/>
    <n v="3.2849416090516441E-2"/>
  </r>
  <r>
    <n v="36000"/>
    <s v="New York State"/>
    <x v="36"/>
    <s v="Intercensal Population Estimate"/>
    <n v="19104631"/>
    <x v="31"/>
    <n v="47126.390000000007"/>
    <x v="1272"/>
    <n v="-1.462372357979387E-3"/>
    <n v="-3.4914203935442522E-3"/>
    <n v="-3.7186184207198408E-3"/>
    <n v="-1.7331668216827431E-3"/>
    <n v="1.1420209090492724E-3"/>
    <n v="2.7768357357199035E-2"/>
  </r>
  <r>
    <n v="36000"/>
    <s v="New York State"/>
    <x v="37"/>
    <s v="Intercensal Population Estimate"/>
    <n v="19132335"/>
    <x v="31"/>
    <n v="47126.390000000007"/>
    <x v="1273"/>
    <n v="1.4501196071256231E-3"/>
    <n v="-1.4373365682988364E-5"/>
    <n v="-2.046363763588026E-3"/>
    <n v="-2.2738912550775217E-3"/>
    <n v="-2.8556051374766168E-4"/>
    <n v="2.5502523350249291E-2"/>
  </r>
  <r>
    <n v="36000"/>
    <s v="New York State"/>
    <x v="38"/>
    <s v="Intercensal Population Estimate"/>
    <n v="19212436"/>
    <x v="31"/>
    <n v="47126.390000000007"/>
    <x v="1274"/>
    <n v="4.1866818660660082E-3"/>
    <n v="5.6428726626544107E-3"/>
    <n v="4.1722483236735601E-3"/>
    <n v="2.1317506284175935E-3"/>
    <n v="1.903270551705447E-3"/>
    <n v="2.434059970230177E-2"/>
  </r>
  <r>
    <n v="36000"/>
    <s v="New York State"/>
    <x v="39"/>
    <s v="Intercensal Population Estimate"/>
    <n v="19307066"/>
    <x v="31"/>
    <n v="47126.390000000007"/>
    <x v="1275"/>
    <n v="4.925455574712129E-3"/>
    <n v="9.1327587563148991E-3"/>
    <n v="1.0596121955980201E-2"/>
    <n v="9.1182541221506101E-3"/>
    <n v="7.0677060461463584E-3"/>
    <n v="2.2472445052289857E-2"/>
  </r>
  <r>
    <n v="36063"/>
    <s v="Niagara County"/>
    <x v="0"/>
    <s v="Intercensal Population Estimate"/>
    <n v="235525"/>
    <x v="32"/>
    <n v="522.36"/>
    <x v="1276"/>
    <s v=""/>
    <s v=""/>
    <s v=""/>
    <s v=""/>
    <s v=""/>
    <s v=""/>
  </r>
  <r>
    <n v="36063"/>
    <s v="Niagara County"/>
    <x v="1"/>
    <s v="Intercensal Population Estimate"/>
    <n v="234743"/>
    <x v="32"/>
    <n v="522.36"/>
    <x v="1277"/>
    <n v="-3.3202420125252098E-3"/>
    <s v=""/>
    <s v=""/>
    <s v=""/>
    <s v=""/>
    <s v=""/>
  </r>
  <r>
    <n v="36063"/>
    <s v="Niagara County"/>
    <x v="2"/>
    <s v="Intercensal Population Estimate"/>
    <n v="234822"/>
    <x v="32"/>
    <n v="522.36"/>
    <x v="1278"/>
    <n v="3.3653825673183013E-4"/>
    <n v="-2.9848211442522025E-3"/>
    <s v=""/>
    <s v=""/>
    <s v=""/>
    <s v=""/>
  </r>
  <r>
    <n v="36063"/>
    <s v="Niagara County"/>
    <x v="3"/>
    <s v="Intercensal Population Estimate"/>
    <n v="234421"/>
    <x v="32"/>
    <n v="522.36"/>
    <x v="1279"/>
    <n v="-1.7076764528025483E-3"/>
    <n v="-1.3717128945272064E-3"/>
    <n v="-4.6874004882708842E-3"/>
    <s v=""/>
    <s v=""/>
    <s v=""/>
  </r>
  <r>
    <n v="36063"/>
    <s v="Niagara County"/>
    <x v="4"/>
    <s v="Intercensal Population Estimate"/>
    <n v="233165"/>
    <x v="32"/>
    <n v="522.36"/>
    <x v="1280"/>
    <n v="-5.3578817597399551E-3"/>
    <n v="-7.0564086840244952E-3"/>
    <n v="-6.7222451787699736E-3"/>
    <n v="-1.0020167710434137E-2"/>
    <s v=""/>
    <s v=""/>
  </r>
  <r>
    <n v="36063"/>
    <s v="Niagara County"/>
    <x v="5"/>
    <s v="Intercensal Population Estimate"/>
    <n v="233802"/>
    <x v="32"/>
    <n v="522.36"/>
    <x v="1281"/>
    <n v="2.7319709218793556E-3"/>
    <n v="-2.6405484150310767E-3"/>
    <n v="-4.343715665482791E-3"/>
    <n v="-4.008639235248761E-3"/>
    <n v="-7.3155715953720415E-3"/>
    <s v=""/>
  </r>
  <r>
    <n v="36063"/>
    <s v="Niagara County"/>
    <x v="6"/>
    <s v="Intercensal Population Estimate"/>
    <n v="233540"/>
    <x v="32"/>
    <n v="522.36"/>
    <x v="1282"/>
    <n v="-1.1206063250100513E-3"/>
    <n v="1.6083031329745031E-3"/>
    <n v="-3.7581957247857485E-3"/>
    <n v="-5.459454395244057E-3"/>
    <n v="-5.1247534537771098E-3"/>
    <s v=""/>
  </r>
  <r>
    <n v="36063"/>
    <s v="Niagara County"/>
    <x v="7"/>
    <s v="Intercensal Population Estimate"/>
    <n v="231891"/>
    <x v="32"/>
    <n v="522.36"/>
    <x v="1283"/>
    <n v="-7.0608889269504153E-3"/>
    <n v="-8.1735827751687317E-3"/>
    <n v="-5.4639418437587113E-3"/>
    <n v="-1.0792548449157712E-2"/>
    <n v="-1.2481794721107903E-2"/>
    <s v=""/>
  </r>
  <r>
    <n v="36063"/>
    <s v="Niagara County"/>
    <x v="8"/>
    <s v="Intercensal Population Estimate"/>
    <n v="232360"/>
    <x v="32"/>
    <n v="522.36"/>
    <x v="1284"/>
    <n v="2.0225019513478316E-3"/>
    <n v="-5.052667637235591E-3"/>
    <n v="-6.167611910933183E-3"/>
    <n v="-3.4524907254519332E-3"/>
    <n v="-8.7918744481083177E-3"/>
    <s v=""/>
  </r>
  <r>
    <n v="36063"/>
    <s v="Niagara County"/>
    <x v="9"/>
    <s v="Intercensal Population Estimate"/>
    <n v="230500"/>
    <x v="32"/>
    <n v="522.36"/>
    <x v="1285"/>
    <n v="-8.0048201067309342E-3"/>
    <n v="-5.9985079196691552E-3"/>
    <n v="-1.3017042048471353E-2"/>
    <n v="-1.4123061393828967E-2"/>
    <n v="-1.1429674265005468E-2"/>
    <s v=""/>
  </r>
  <r>
    <n v="36063"/>
    <s v="Niagara County"/>
    <x v="10"/>
    <s v="Intercensal Population Estimate"/>
    <n v="227168"/>
    <x v="32"/>
    <n v="522.36"/>
    <x v="1286"/>
    <n v="-1.4455531453362256E-2"/>
    <n v="-2.2344637631261835E-2"/>
    <n v="-2.0367327753125389E-2"/>
    <n v="-2.7284405241072195E-2"/>
    <n v="-2.8374436488994962E-2"/>
    <n v="-3.5482432862753426E-2"/>
  </r>
  <r>
    <n v="36063"/>
    <s v="Niagara County"/>
    <x v="11"/>
    <s v="Intercensal Population Estimate"/>
    <n v="225461"/>
    <x v="32"/>
    <n v="522.36"/>
    <x v="1287"/>
    <n v="-7.5142625721932666E-3"/>
    <n v="-2.1861171366594361E-2"/>
    <n v="-2.9690996729213291E-2"/>
    <n v="-2.7728544876687754E-2"/>
    <n v="-3.4593645628157914E-2"/>
    <n v="-3.9541115177023384E-2"/>
  </r>
  <r>
    <n v="36063"/>
    <s v="Niagara County"/>
    <x v="12"/>
    <s v="Intercensal Population Estimate"/>
    <n v="222717"/>
    <x v="32"/>
    <n v="522.36"/>
    <x v="1288"/>
    <n v="-1.2170619308882689E-2"/>
    <n v="-1.9593428651922807E-2"/>
    <n v="-3.3765726681127983E-2"/>
    <n v="-4.1500258220003444E-2"/>
    <n v="-3.9561690621887011E-2"/>
    <n v="-5.1549684441832534E-2"/>
  </r>
  <r>
    <n v="36063"/>
    <s v="Niagara County"/>
    <x v="13"/>
    <s v="Intercensal Population Estimate"/>
    <n v="220542"/>
    <x v="32"/>
    <n v="522.36"/>
    <x v="1289"/>
    <n v="-9.7657565430568846E-3"/>
    <n v="-2.1817520546790797E-2"/>
    <n v="-2.9167840540921256E-2"/>
    <n v="-4.3201735357917569E-2"/>
    <n v="-5.0860733344809776E-2"/>
    <n v="-5.9205446611011812E-2"/>
  </r>
  <r>
    <n v="36063"/>
    <s v="Niagara County"/>
    <x v="14"/>
    <s v="Intercensal Population Estimate"/>
    <n v="218327"/>
    <x v="32"/>
    <n v="522.36"/>
    <x v="1290"/>
    <n v="-1.0043438438029944E-2"/>
    <n v="-1.9711113206445849E-2"/>
    <n v="-3.1641836060338595E-2"/>
    <n v="-3.8918333568108185E-2"/>
    <n v="-5.2811279826464205E-2"/>
    <n v="-6.3637338365535132E-2"/>
  </r>
  <r>
    <n v="36063"/>
    <s v="Niagara County"/>
    <x v="15"/>
    <s v="Intercensal Population Estimate"/>
    <n v="218246"/>
    <x v="32"/>
    <n v="522.36"/>
    <x v="1291"/>
    <n v="-3.7100312833502041E-4"/>
    <n v="-1.0410715419285215E-2"/>
    <n v="-2.0074803450118313E-2"/>
    <n v="-3.2001099968508966E-2"/>
    <n v="-3.9274897872939848E-2"/>
    <n v="-6.6534931266627323E-2"/>
  </r>
  <r>
    <n v="36063"/>
    <s v="Niagara County"/>
    <x v="16"/>
    <s v="Intercensal Population Estimate"/>
    <n v="217634"/>
    <x v="32"/>
    <n v="522.36"/>
    <x v="1292"/>
    <n v="-2.8041751051565665E-3"/>
    <n v="-3.1741378757551746E-3"/>
    <n v="-1.3185697055436152E-2"/>
    <n v="-2.2822685291199143E-2"/>
    <n v="-3.4715538385796212E-2"/>
    <n v="-6.810824698124518E-2"/>
  </r>
  <r>
    <n v="36063"/>
    <s v="Niagara County"/>
    <x v="17"/>
    <s v="Intercensal Population Estimate"/>
    <n v="216849"/>
    <x v="32"/>
    <n v="522.36"/>
    <x v="1293"/>
    <n v="-3.6069731751472655E-3"/>
    <n v="-6.4010336959211163E-3"/>
    <n v="-6.7696620207303724E-3"/>
    <n v="-1.6745109775008843E-2"/>
    <n v="-2.6347337652716227E-2"/>
    <n v="-6.4866683053676086E-2"/>
  </r>
  <r>
    <n v="36063"/>
    <s v="Niagara County"/>
    <x v="18"/>
    <s v="Intercensal Population Estimate"/>
    <n v="218096"/>
    <x v="32"/>
    <n v="522.36"/>
    <x v="1294"/>
    <n v="5.7505453103311524E-3"/>
    <n v="2.1228300725070533E-3"/>
    <n v="-6.8729781989131534E-4"/>
    <n v="-1.0580459585850582E-3"/>
    <n v="-1.1090857977165348E-2"/>
    <n v="-6.1387502151833362E-2"/>
  </r>
  <r>
    <n v="36063"/>
    <s v="Niagara County"/>
    <x v="19"/>
    <s v="Intercensal Population Estimate"/>
    <n v="219430"/>
    <x v="32"/>
    <n v="522.36"/>
    <x v="1295"/>
    <n v="6.1165725185239527E-3"/>
    <n v="1.1902291456266803E-2"/>
    <n v="8.2523870351139984E-3"/>
    <n v="5.4250707916754489E-3"/>
    <n v="5.0520549451052782E-3"/>
    <n v="-4.8026030368763559E-2"/>
  </r>
  <r>
    <n v="36063"/>
    <s v="Niagara County"/>
    <x v="20"/>
    <s v="Intercensal Population Estimate"/>
    <n v="221163"/>
    <x v="32"/>
    <n v="522.36"/>
    <x v="1296"/>
    <n v="7.8977350407874944E-3"/>
    <n v="1.4062614628420513E-2"/>
    <n v="1.9894027641354121E-2"/>
    <n v="1.6215297242158856E-2"/>
    <n v="1.3365651604153112E-2"/>
    <n v="-2.6434180870545148E-2"/>
  </r>
  <r>
    <n v="36063"/>
    <s v="Niagara County"/>
    <x v="21"/>
    <s v="Intercensal Population Estimate"/>
    <n v="221712"/>
    <x v="32"/>
    <n v="522.36"/>
    <x v="1297"/>
    <n v="2.4823320356479159E-3"/>
    <n v="1.0399671877136217E-2"/>
    <n v="1.6579854742865528E-2"/>
    <n v="2.2425743259134236E-2"/>
    <n v="1.8737881029618535E-2"/>
    <n v="-1.6628152984329885E-2"/>
  </r>
  <r>
    <n v="36063"/>
    <s v="Niagara County"/>
    <x v="22"/>
    <s v="Intercensal Population Estimate"/>
    <n v="221952"/>
    <x v="32"/>
    <n v="522.36"/>
    <x v="1298"/>
    <n v="1.082485386447283E-3"/>
    <n v="3.5675045102480977E-3"/>
    <n v="1.1493414756414346E-2"/>
    <n v="1.7680287579781382E-2"/>
    <n v="2.353250418493975E-2"/>
    <n v="-3.4348523013510417E-3"/>
  </r>
  <r>
    <n v="36063"/>
    <s v="Niagara County"/>
    <x v="23"/>
    <s v="Intercensal Population Estimate"/>
    <n v="222993"/>
    <x v="32"/>
    <n v="522.36"/>
    <x v="1299"/>
    <n v="4.6902032871972317E-3"/>
    <n v="5.777765750162373E-3"/>
    <n v="8.2744401188263855E-3"/>
    <n v="1.6237524495283234E-2"/>
    <n v="2.2453415009903895E-2"/>
    <n v="1.1113529395761351E-2"/>
  </r>
  <r>
    <n v="36063"/>
    <s v="Niagara County"/>
    <x v="24"/>
    <s v="Intercensal Population Estimate"/>
    <n v="223400"/>
    <x v="32"/>
    <n v="522.36"/>
    <x v="1300"/>
    <n v="1.8251693999363208E-3"/>
    <n v="6.5239331026528255E-3"/>
    <n v="7.6134805513458905E-3"/>
    <n v="1.0114711773669195E-2"/>
    <n v="1.8092330128059064E-2"/>
    <n v="2.3235788519056277E-2"/>
  </r>
  <r>
    <n v="36063"/>
    <s v="Niagara County"/>
    <x v="25"/>
    <s v="Intercensal Population Estimate"/>
    <n v="223958"/>
    <x v="32"/>
    <n v="522.36"/>
    <x v="1301"/>
    <n v="2.4977618621307074E-3"/>
    <n v="4.3274901005861174E-3"/>
    <n v="9.0379901960784322E-3"/>
    <n v="1.0130259074835822E-2"/>
    <n v="1.2637737777114617E-2"/>
    <n v="2.6172300981461286E-2"/>
  </r>
  <r>
    <n v="36063"/>
    <s v="Niagara County"/>
    <x v="26"/>
    <s v="Intercensal Population Estimate"/>
    <n v="223792"/>
    <x v="32"/>
    <n v="522.36"/>
    <x v="1302"/>
    <n v="-7.4121040552246398E-4"/>
    <n v="1.7547000895255147E-3"/>
    <n v="3.5830721143713033E-3"/>
    <n v="8.2900807381776232E-3"/>
    <n v="9.3815400158764519E-3"/>
    <n v="2.8295211226187084E-2"/>
  </r>
  <r>
    <n v="36063"/>
    <s v="Niagara County"/>
    <x v="27"/>
    <s v="Intercensal Population Estimate"/>
    <n v="223135"/>
    <x v="32"/>
    <n v="522.36"/>
    <x v="1303"/>
    <n v="-2.9357617787945951E-3"/>
    <n v="-3.6747961671384811E-3"/>
    <n v="-1.1862130707251566E-3"/>
    <n v="6.3679128941267215E-4"/>
    <n v="5.3299812572087657E-3"/>
    <n v="2.8987913248389431E-2"/>
  </r>
  <r>
    <n v="36063"/>
    <s v="Niagara County"/>
    <x v="28"/>
    <s v="Intercensal Population Estimate"/>
    <n v="221884"/>
    <x v="32"/>
    <n v="522.36"/>
    <x v="1304"/>
    <n v="-5.6064714186479037E-3"/>
    <n v="-8.5257739329377275E-3"/>
    <n v="-9.2606649461059662E-3"/>
    <n v="-6.786034019695613E-3"/>
    <n v="-4.9732502813989677E-3"/>
    <n v="1.7368498275988555E-2"/>
  </r>
  <r>
    <n v="36063"/>
    <s v="Niagara County"/>
    <x v="29"/>
    <s v="Intercensal Population Estimate"/>
    <n v="220556"/>
    <x v="32"/>
    <n v="522.36"/>
    <x v="1305"/>
    <n v="-5.9851093364100159E-3"/>
    <n v="-1.1558025410625854E-2"/>
    <n v="-1.4459855580181598E-2"/>
    <n v="-1.5190348190285679E-2"/>
    <n v="-1.2730528200537152E-2"/>
    <n v="5.1314770086132253E-3"/>
  </r>
  <r>
    <n v="36063"/>
    <s v="Niagara County"/>
    <x v="30"/>
    <s v="Intercensal Population Estimate"/>
    <n v="219620"/>
    <x v="32"/>
    <n v="522.36"/>
    <x v="1306"/>
    <n v="-4.243820163586572E-3"/>
    <n v="-1.0203529772313461E-2"/>
    <n v="-1.5752795392923565E-2"/>
    <n v="-1.8642310717094445E-2"/>
    <n v="-1.9369703247930414E-2"/>
    <n v="-6.9767547012836682E-3"/>
  </r>
  <r>
    <n v="36063"/>
    <s v="Niagara County"/>
    <x v="31"/>
    <s v="Intercensal Population Estimate"/>
    <n v="218552"/>
    <x v="32"/>
    <n v="522.36"/>
    <x v="1307"/>
    <n v="-4.8629450869684E-3"/>
    <n v="-9.086127786140482E-3"/>
    <n v="-1.5016855654305853E-2"/>
    <n v="-2.053913550092993E-2"/>
    <n v="-2.3414599270751412E-2"/>
    <n v="-1.4252724254889226E-2"/>
  </r>
  <r>
    <n v="36063"/>
    <s v="Niagara County"/>
    <x v="32"/>
    <s v="Intercensal Population Estimate"/>
    <n v="218127"/>
    <x v="32"/>
    <n v="522.36"/>
    <x v="1308"/>
    <n v="-1.9446172993154947E-3"/>
    <n v="-6.7981058191421547E-3"/>
    <n v="-1.1013076044179256E-2"/>
    <n v="-1.693227091633466E-2"/>
    <n v="-2.2443812042037332E-2"/>
    <n v="-1.7233455882352942E-2"/>
  </r>
  <r>
    <n v="36063"/>
    <s v="Niagara County"/>
    <x v="33"/>
    <s v="Intercensal Population Estimate"/>
    <n v="218072"/>
    <x v="32"/>
    <n v="522.36"/>
    <x v="1309"/>
    <n v="-2.5214668518798683E-4"/>
    <n v="-2.1962736556975001E-3"/>
    <n v="-7.0485383844822872E-3"/>
    <n v="-1.1262445818748979E-2"/>
    <n v="-1.7180148185538389E-2"/>
    <n v="-2.2067957290139151E-2"/>
  </r>
  <r>
    <n v="36063"/>
    <s v="Niagara County"/>
    <x v="34"/>
    <s v="Intercensal Population Estimate"/>
    <n v="217737"/>
    <x v="32"/>
    <n v="522.36"/>
    <x v="1310"/>
    <n v="-1.5361898822407278E-3"/>
    <n v="-1.7879492222420883E-3"/>
    <n v="-3.7290896445697132E-3"/>
    <n v="-8.573900373372188E-3"/>
    <n v="-1.2781334445673661E-2"/>
    <n v="-2.5349149507609667E-2"/>
  </r>
  <r>
    <n v="36063"/>
    <s v="Niagara County"/>
    <x v="35"/>
    <s v="Intercensal Population Estimate"/>
    <n v="216818"/>
    <x v="32"/>
    <n v="522.36"/>
    <x v="1311"/>
    <n v="-4.2206882615265203E-3"/>
    <n v="-5.7503943651637992E-3"/>
    <n v="-6.0010911074740861E-3"/>
    <n v="-7.9340385812072187E-3"/>
    <n v="-1.2758400874237319E-2"/>
    <n v="-3.1880977683315624E-2"/>
  </r>
  <r>
    <n v="36063"/>
    <s v="Niagara County"/>
    <x v="36"/>
    <s v="Intercensal Population Estimate"/>
    <n v="216148"/>
    <x v="32"/>
    <n v="522.36"/>
    <x v="1312"/>
    <n v="-3.0901493418443119E-3"/>
    <n v="-7.2977950463173459E-3"/>
    <n v="-8.8227741296452548E-3"/>
    <n v="-9.072696181582289E-3"/>
    <n v="-1.0999670558951645E-2"/>
    <n v="-3.4156716951454925E-2"/>
  </r>
  <r>
    <n v="36063"/>
    <s v="Niagara County"/>
    <x v="37"/>
    <s v="Intercensal Population Estimate"/>
    <n v="215791"/>
    <x v="32"/>
    <n v="522.36"/>
    <x v="1313"/>
    <n v="-1.651646094342765E-3"/>
    <n v="-4.736691603095684E-3"/>
    <n v="-8.9373877659745474E-3"/>
    <n v="-1.0459848123555522E-2"/>
    <n v="-1.0709357392711585E-2"/>
    <n v="-3.2912810630335895E-2"/>
  </r>
  <r>
    <n v="36063"/>
    <s v="Niagara County"/>
    <x v="38"/>
    <s v="Intercensal Population Estimate"/>
    <n v="215793"/>
    <x v="32"/>
    <n v="522.36"/>
    <x v="1314"/>
    <n v="9.2682271271739783E-6"/>
    <n v="-1.6423931750467271E-3"/>
    <n v="-4.7274672767021186E-3"/>
    <n v="-8.9282023725871119E-3"/>
    <n v="-1.0450676840676474E-2"/>
    <n v="-2.7451280849452867E-2"/>
  </r>
  <r>
    <n v="36063"/>
    <s v="Niagara County"/>
    <x v="39"/>
    <s v="Intercensal Population Estimate"/>
    <n v="216043"/>
    <x v="32"/>
    <n v="522.36"/>
    <x v="1315"/>
    <n v="1.158517653492004E-3"/>
    <n v="1.1677966180239213E-3"/>
    <n v="-4.8577826304198974E-4"/>
    <n v="-3.57442647750648E-3"/>
    <n v="-7.7800281991576995E-3"/>
    <n v="-2.0461923502421153E-2"/>
  </r>
  <r>
    <n v="36065"/>
    <s v="Oneida County"/>
    <x v="0"/>
    <s v="Intercensal Population Estimate"/>
    <n v="273442"/>
    <x v="33"/>
    <n v="1212.43"/>
    <x v="1316"/>
    <s v=""/>
    <s v=""/>
    <s v=""/>
    <s v=""/>
    <s v=""/>
    <s v=""/>
  </r>
  <r>
    <n v="36065"/>
    <s v="Oneida County"/>
    <x v="1"/>
    <s v="Intercensal Population Estimate"/>
    <n v="274939"/>
    <x v="33"/>
    <n v="1212.43"/>
    <x v="1317"/>
    <n v="5.4746527600002927E-3"/>
    <s v=""/>
    <s v=""/>
    <s v=""/>
    <s v=""/>
    <s v=""/>
  </r>
  <r>
    <n v="36065"/>
    <s v="Oneida County"/>
    <x v="2"/>
    <s v="Intercensal Population Estimate"/>
    <n v="274974"/>
    <x v="33"/>
    <n v="1212.43"/>
    <x v="1318"/>
    <n v="1.2730096494131425E-4"/>
    <n v="5.6026506535206732E-3"/>
    <s v=""/>
    <s v=""/>
    <s v=""/>
    <s v=""/>
  </r>
  <r>
    <n v="36065"/>
    <s v="Oneida County"/>
    <x v="3"/>
    <s v="Intercensal Population Estimate"/>
    <n v="270543"/>
    <x v="33"/>
    <n v="1212.43"/>
    <x v="1319"/>
    <n v="-1.6114250801893996E-2"/>
    <n v="-1.598900119662907E-2"/>
    <n v="-1.0601882666159551E-2"/>
    <s v=""/>
    <s v=""/>
    <s v=""/>
  </r>
  <r>
    <n v="36065"/>
    <s v="Oneida County"/>
    <x v="4"/>
    <s v="Intercensal Population Estimate"/>
    <n v="267041"/>
    <x v="33"/>
    <n v="1212.43"/>
    <x v="1320"/>
    <n v="-1.2944337868656739E-2"/>
    <n v="-2.8850000363670747E-2"/>
    <n v="-2.8726372031614284E-2"/>
    <n v="-2.3408986183541664E-2"/>
    <s v=""/>
    <s v=""/>
  </r>
  <r>
    <n v="36065"/>
    <s v="Oneida County"/>
    <x v="5"/>
    <s v="Intercensal Population Estimate"/>
    <n v="265060"/>
    <x v="33"/>
    <n v="1212.43"/>
    <x v="1321"/>
    <n v="-7.4183365101239138E-3"/>
    <n v="-2.0266648924570217E-2"/>
    <n v="-3.6054317862779753E-2"/>
    <n v="-3.5931606647292669E-2"/>
    <n v="-3.0653666956795226E-2"/>
    <s v=""/>
  </r>
  <r>
    <n v="36065"/>
    <s v="Oneida County"/>
    <x v="6"/>
    <s v="Intercensal Population Estimate"/>
    <n v="262360"/>
    <x v="33"/>
    <n v="1212.43"/>
    <x v="1322"/>
    <n v="-1.0186372896702633E-2"/>
    <n v="-1.7529143464861202E-2"/>
    <n v="-3.0246578177960622E-2"/>
    <n v="-4.5873428033195864E-2"/>
    <n v="-4.5751966799908346E-2"/>
    <s v=""/>
  </r>
  <r>
    <n v="36065"/>
    <s v="Oneida County"/>
    <x v="7"/>
    <s v="Intercensal Population Estimate"/>
    <n v="260019"/>
    <x v="33"/>
    <n v="1212.43"/>
    <x v="1323"/>
    <n v="-8.922854093611831E-3"/>
    <n v="-1.9018335471214065E-2"/>
    <n v="-2.6295587568950087E-2"/>
    <n v="-3.8899546467659488E-2"/>
    <n v="-5.4386960221693689E-2"/>
    <s v=""/>
  </r>
  <r>
    <n v="36065"/>
    <s v="Oneida County"/>
    <x v="8"/>
    <s v="Intercensal Population Estimate"/>
    <n v="258380"/>
    <x v="33"/>
    <n v="1212.43"/>
    <x v="1324"/>
    <n v="-6.3033855218272514E-3"/>
    <n v="-1.5169995426132033E-2"/>
    <n v="-2.5201841092582812E-2"/>
    <n v="-3.243322186480728E-2"/>
    <n v="-4.4957733151476845E-2"/>
    <s v=""/>
  </r>
  <r>
    <n v="36065"/>
    <s v="Oneida County"/>
    <x v="9"/>
    <s v="Intercensal Population Estimate"/>
    <n v="256695"/>
    <x v="33"/>
    <n v="1212.43"/>
    <x v="1325"/>
    <n v="-6.5214025853394227E-3"/>
    <n v="-1.2783681192528238E-2"/>
    <n v="-2.1592468364079891E-2"/>
    <n v="-3.1558892326265749E-2"/>
    <n v="-3.8743114353226658E-2"/>
    <s v=""/>
  </r>
  <r>
    <n v="36065"/>
    <s v="Oneida County"/>
    <x v="10"/>
    <s v="Intercensal Population Estimate"/>
    <n v="253717"/>
    <x v="33"/>
    <n v="1212.43"/>
    <x v="1326"/>
    <n v="-1.1601316737762714E-2"/>
    <n v="-1.804706246613515E-2"/>
    <n v="-2.4236690395701851E-2"/>
    <n v="-3.2943284037200794E-2"/>
    <n v="-4.2794084358258509E-2"/>
    <n v="-7.2135955705414673E-2"/>
  </r>
  <r>
    <n v="36065"/>
    <s v="Oneida County"/>
    <x v="11"/>
    <s v="Intercensal Population Estimate"/>
    <n v="253454"/>
    <x v="33"/>
    <n v="1212.43"/>
    <x v="1327"/>
    <n v="-1.0365880094751238E-3"/>
    <n v="-1.262587896141335E-2"/>
    <n v="-1.9064943107051629E-2"/>
    <n v="-2.5248154942523433E-2"/>
    <n v="-3.3945723433450224E-2"/>
    <n v="-7.814460662183248E-2"/>
  </r>
  <r>
    <n v="36065"/>
    <s v="Oneida County"/>
    <x v="12"/>
    <s v="Intercensal Population Estimate"/>
    <n v="253352"/>
    <x v="33"/>
    <n v="1212.43"/>
    <x v="1328"/>
    <n v="-4.0243989047322195E-4"/>
    <n v="-1.4386107355833467E-3"/>
    <n v="-1.3023237694540214E-2"/>
    <n v="-1.9459710503908972E-2"/>
    <n v="-2.5640433968286934E-2"/>
    <n v="-7.863288892768043E-2"/>
  </r>
  <r>
    <n v="36065"/>
    <s v="Oneida County"/>
    <x v="13"/>
    <s v="Intercensal Population Estimate"/>
    <n v="253883"/>
    <x v="33"/>
    <n v="1212.43"/>
    <x v="1329"/>
    <n v="2.0958981969749599E-3"/>
    <n v="1.6926148334609041E-3"/>
    <n v="6.5427227974475493E-4"/>
    <n v="-1.0954634877968017E-2"/>
    <n v="-1.740459787909281E-2"/>
    <n v="-6.1579859763512643E-2"/>
  </r>
  <r>
    <n v="36065"/>
    <s v="Oneida County"/>
    <x v="14"/>
    <s v="Intercensal Population Estimate"/>
    <n v="253969"/>
    <x v="33"/>
    <n v="1212.43"/>
    <x v="1330"/>
    <n v="3.3873871035083089E-4"/>
    <n v="2.4353468691780604E-3"/>
    <n v="2.0319268979775425E-3"/>
    <n v="9.9323261744384489E-4"/>
    <n v="-1.0619606926508113E-2"/>
    <n v="-4.895128463419475E-2"/>
  </r>
  <r>
    <n v="36065"/>
    <s v="Oneida County"/>
    <x v="15"/>
    <s v="Intercensal Population Estimate"/>
    <n v="252832"/>
    <x v="33"/>
    <n v="1212.43"/>
    <x v="1331"/>
    <n v="-4.4769243490347249E-3"/>
    <n v="-4.1397021462642241E-3"/>
    <n v="-2.0524803435536328E-3"/>
    <n v="-2.4540942340621967E-3"/>
    <n v="-3.4881383588801695E-3"/>
    <n v="-4.6132951029955481E-2"/>
  </r>
  <r>
    <n v="36065"/>
    <s v="Oneida County"/>
    <x v="16"/>
    <s v="Intercensal Population Estimate"/>
    <n v="250547"/>
    <x v="33"/>
    <n v="1212.43"/>
    <x v="1332"/>
    <n v="-9.0376218200227815E-3"/>
    <n v="-1.3474085419874078E-2"/>
    <n v="-1.3139910903841534E-2"/>
    <n v="-1.1071552622438346E-2"/>
    <n v="-1.1469536878486826E-2"/>
    <n v="-4.5025918585150176E-2"/>
  </r>
  <r>
    <n v="36065"/>
    <s v="Oneida County"/>
    <x v="17"/>
    <s v="Intercensal Population Estimate"/>
    <n v="250305"/>
    <x v="33"/>
    <n v="1212.43"/>
    <x v="1333"/>
    <n v="-9.6588664003161083E-4"/>
    <n v="-9.994779141880775E-3"/>
    <n v="-1.4426957620811989E-2"/>
    <n v="-1.4093105879479918E-2"/>
    <n v="-1.2026745397707537E-2"/>
    <n v="-3.7358808394771154E-2"/>
  </r>
  <r>
    <n v="36065"/>
    <s v="Oneida County"/>
    <x v="18"/>
    <s v="Intercensal Population Estimate"/>
    <n v="249633"/>
    <x v="33"/>
    <n v="1212.43"/>
    <x v="1334"/>
    <n v="-2.6847246359441483E-3"/>
    <n v="-3.6480181363177369E-3"/>
    <n v="-1.2652670548031895E-2"/>
    <n v="-1.7072949848209822E-2"/>
    <n v="-1.6739994406872457E-2"/>
    <n v="-3.3853239414815391E-2"/>
  </r>
  <r>
    <n v="36065"/>
    <s v="Oneida County"/>
    <x v="19"/>
    <s v="Intercensal Population Estimate"/>
    <n v="250360"/>
    <x v="33"/>
    <n v="1212.43"/>
    <x v="1335"/>
    <n v="2.9122752200229939E-3"/>
    <n v="2.1973192704900023E-4"/>
    <n v="-7.4636694911533563E-4"/>
    <n v="-9.7772433869130482E-3"/>
    <n v="-1.4210395756962464E-2"/>
    <n v="-2.4679093866261517E-2"/>
  </r>
  <r>
    <n v="36065"/>
    <s v="Oneida County"/>
    <x v="20"/>
    <s v="Intercensal Population Estimate"/>
    <n v="251191"/>
    <x v="33"/>
    <n v="1212.43"/>
    <x v="1336"/>
    <n v="3.3192203227352612E-3"/>
    <n v="6.2411620258539533E-3"/>
    <n v="3.5396815884620762E-3"/>
    <n v="2.5703760172742039E-3"/>
    <n v="-6.4904758891279586E-3"/>
    <n v="-9.9559745700918741E-3"/>
  </r>
  <r>
    <n v="36065"/>
    <s v="Oneida County"/>
    <x v="21"/>
    <s v="Intercensal Population Estimate"/>
    <n v="253064"/>
    <x v="33"/>
    <n v="1212.43"/>
    <x v="1337"/>
    <n v="7.4564773419429839E-3"/>
    <n v="1.0800447355807636E-2"/>
    <n v="1.3744176451030113E-2"/>
    <n v="1.102255248596712E-2"/>
    <n v="1.0046019309750267E-2"/>
    <n v="-1.538740757691731E-3"/>
  </r>
  <r>
    <n v="36065"/>
    <s v="Oneida County"/>
    <x v="22"/>
    <s v="Intercensal Population Estimate"/>
    <n v="253819"/>
    <x v="33"/>
    <n v="1212.43"/>
    <x v="1338"/>
    <n v="2.9834350203900989E-3"/>
    <n v="1.0462158277963781E-2"/>
    <n v="1.3816104809074931E-2"/>
    <n v="1.6768616328770636E-2"/>
    <n v="1.4038872575457941E-2"/>
    <n v="1.8432852316145126E-3"/>
  </r>
  <r>
    <n v="36065"/>
    <s v="Oneida County"/>
    <x v="23"/>
    <s v="Intercensal Population Estimate"/>
    <n v="252682"/>
    <x v="33"/>
    <n v="1212.43"/>
    <x v="1339"/>
    <n v="-4.4795700873457066E-3"/>
    <n v="-1.5094995732304872E-3"/>
    <n v="5.935722219347031E-3"/>
    <n v="9.2746445119028607E-3"/>
    <n v="1.2213930049312391E-2"/>
    <n v="-4.7305254782714868E-3"/>
  </r>
  <r>
    <n v="36065"/>
    <s v="Oneida County"/>
    <x v="24"/>
    <s v="Intercensal Population Estimate"/>
    <n v="250964"/>
    <x v="33"/>
    <n v="1212.43"/>
    <x v="1340"/>
    <n v="-6.7990596876706692E-3"/>
    <n v="-1.1248172910617409E-2"/>
    <n v="-8.2982960832042492E-3"/>
    <n v="-9.0369479798241184E-4"/>
    <n v="2.4125259626138359E-3"/>
    <n v="-1.1832152743051317E-2"/>
  </r>
  <r>
    <n v="36065"/>
    <s v="Oneida County"/>
    <x v="25"/>
    <s v="Intercensal Population Estimate"/>
    <n v="244736"/>
    <x v="33"/>
    <n v="1212.43"/>
    <x v="1341"/>
    <n v="-2.4816308315136832E-2"/>
    <n v="-3.144664044134525E-2"/>
    <n v="-3.5785343098822392E-2"/>
    <n v="-3.2908671324249995E-2"/>
    <n v="-2.5697576744389727E-2"/>
    <n v="-3.2021263131249207E-2"/>
  </r>
  <r>
    <n v="36065"/>
    <s v="Oneida County"/>
    <x v="26"/>
    <s v="Intercensal Population Estimate"/>
    <n v="239246"/>
    <x v="33"/>
    <n v="1212.43"/>
    <x v="1342"/>
    <n v="-2.2432335251046025E-2"/>
    <n v="-4.6691955818364383E-2"/>
    <n v="-5.3173554111491918E-2"/>
    <n v="-5.7414929536401926E-2"/>
    <n v="-5.4602788227483955E-2"/>
    <n v="-4.5105309582633202E-2"/>
  </r>
  <r>
    <n v="36065"/>
    <s v="Oneida County"/>
    <x v="27"/>
    <s v="Intercensal Population Estimate"/>
    <n v="236863"/>
    <x v="33"/>
    <n v="1212.43"/>
    <x v="1343"/>
    <n v="-9.9604591090342153E-3"/>
    <n v="-3.2169358002092051E-2"/>
    <n v="-5.6187341610748953E-2"/>
    <n v="-6.26043802091166E-2"/>
    <n v="-6.6803509587540721E-2"/>
    <n v="-5.3702482970775657E-2"/>
  </r>
  <r>
    <n v="36065"/>
    <s v="Oneida County"/>
    <x v="28"/>
    <s v="Intercensal Population Estimate"/>
    <n v="235710"/>
    <x v="33"/>
    <n v="1212.43"/>
    <x v="1344"/>
    <n v="-4.8677927747263188E-3"/>
    <n v="-1.4779766432876621E-2"/>
    <n v="-3.6880557008368203E-2"/>
    <n v="-6.0781626049951389E-2"/>
    <n v="-6.7167427834194757E-2"/>
    <n v="-5.5773876050041464E-2"/>
  </r>
  <r>
    <n v="36065"/>
    <s v="Oneida County"/>
    <x v="29"/>
    <s v="Intercensal Population Estimate"/>
    <n v="235412"/>
    <x v="33"/>
    <n v="1212.43"/>
    <x v="1345"/>
    <n v="-1.2642654108862585E-3"/>
    <n v="-6.125904003580129E-3"/>
    <n v="-1.6025346296280815E-2"/>
    <n v="-3.8098195606694564E-2"/>
    <n v="-6.196904735340527E-2"/>
    <n v="-5.9706023326409972E-2"/>
  </r>
  <r>
    <n v="36065"/>
    <s v="Oneida County"/>
    <x v="30"/>
    <s v="Intercensal Population Estimate"/>
    <n v="235146"/>
    <x v="33"/>
    <n v="1212.43"/>
    <x v="1346"/>
    <n v="-1.1299339031145396E-3"/>
    <n v="-2.3927707776505028E-3"/>
    <n v="-7.2489160400737978E-3"/>
    <n v="-1.7137172617306035E-2"/>
    <n v="-3.9185081066945605E-2"/>
    <n v="-6.3875696183382361E-2"/>
  </r>
  <r>
    <n v="36065"/>
    <s v="Oneida County"/>
    <x v="31"/>
    <s v="Intercensal Population Estimate"/>
    <n v="234247"/>
    <x v="33"/>
    <n v="1212.43"/>
    <x v="1347"/>
    <n v="-3.8231566771282522E-3"/>
    <n v="-4.9487706658963857E-3"/>
    <n v="-6.2067795172033435E-3"/>
    <n v="-1.1044358975441501E-2"/>
    <n v="-2.0894811198515335E-2"/>
    <n v="-7.4356684475073501E-2"/>
  </r>
  <r>
    <n v="36065"/>
    <s v="Oneida County"/>
    <x v="32"/>
    <s v="Intercensal Population Estimate"/>
    <n v="234078"/>
    <x v="33"/>
    <n v="1212.43"/>
    <x v="1348"/>
    <n v="-7.214606803929186E-4"/>
    <n v="-4.5418591003036409E-3"/>
    <n v="-5.6666610028375782E-3"/>
    <n v="-6.9237622502227314E-3"/>
    <n v="-1.1757851585093492E-2"/>
    <n v="-7.777589542154055E-2"/>
  </r>
  <r>
    <n v="36065"/>
    <s v="Oneida County"/>
    <x v="33"/>
    <s v="Intercensal Population Estimate"/>
    <n v="234243"/>
    <x v="33"/>
    <n v="1212.43"/>
    <x v="1349"/>
    <n v="7.0489324071463361E-4"/>
    <n v="-1.707599243533535E-5"/>
    <n v="-3.8401673853690897E-3"/>
    <n v="-4.9657621531612661E-3"/>
    <n v="-6.2237495227185947E-3"/>
    <n v="-7.297314410998805E-2"/>
  </r>
  <r>
    <n v="36065"/>
    <s v="Oneida County"/>
    <x v="34"/>
    <s v="Intercensal Population Estimate"/>
    <n v="234654"/>
    <x v="33"/>
    <n v="1212.43"/>
    <x v="1350"/>
    <n v="1.7545881840652655E-3"/>
    <n v="2.4607182221310846E-3"/>
    <n v="1.737482230295372E-3"/>
    <n v="-2.0923171136230257E-3"/>
    <n v="-3.2198868366948158E-3"/>
    <n v="-6.4989400870244338E-2"/>
  </r>
  <r>
    <n v="36065"/>
    <s v="Oneida County"/>
    <x v="35"/>
    <s v="Intercensal Population Estimate"/>
    <n v="234282"/>
    <x v="33"/>
    <n v="1212.43"/>
    <x v="1351"/>
    <n v="-1.5853128435909893E-3"/>
    <n v="1.6649376929086461E-4"/>
    <n v="8.7150437033809238E-4"/>
    <n v="1.4941493380918433E-4"/>
    <n v="-3.6743129800209232E-3"/>
    <n v="-4.2715415794979082E-2"/>
  </r>
  <r>
    <n v="36065"/>
    <s v="Oneida County"/>
    <x v="36"/>
    <s v="Intercensal Population Estimate"/>
    <n v="234229"/>
    <x v="33"/>
    <n v="1212.43"/>
    <x v="1352"/>
    <n v="-2.2622309865888117E-4"/>
    <n v="-1.8111773078660497E-3"/>
    <n v="-5.9766994104412941E-5"/>
    <n v="6.4508411726005863E-4"/>
    <n v="-7.6841965959009075E-5"/>
    <n v="-2.097004756610351E-2"/>
  </r>
  <r>
    <n v="36065"/>
    <s v="Oneida County"/>
    <x v="37"/>
    <s v="Intercensal Population Estimate"/>
    <n v="234488"/>
    <x v="33"/>
    <n v="1212.43"/>
    <x v="1353"/>
    <n v="1.1057554786128106E-3"/>
    <n v="8.7928223252319851E-4"/>
    <n v="-7.0742454848415112E-4"/>
    <n v="1.0459223968272264E-3"/>
    <n v="1.7515529011696955E-3"/>
    <n v="-1.0026893182979191E-2"/>
  </r>
  <r>
    <n v="36065"/>
    <s v="Oneida County"/>
    <x v="38"/>
    <s v="Intercensal Population Estimate"/>
    <n v="234482"/>
    <x v="33"/>
    <n v="1212.43"/>
    <x v="1354"/>
    <n v="-2.5587663334584287E-5"/>
    <n v="1.0801395215793092E-3"/>
    <n v="8.5367207041087232E-4"/>
    <n v="-7.3299411047755424E-4"/>
    <n v="1.0203079707824781E-3"/>
    <n v="-5.2097916931823007E-3"/>
  </r>
  <r>
    <n v="36065"/>
    <s v="Oneida County"/>
    <x v="39"/>
    <s v="Intercensal Population Estimate"/>
    <n v="234619"/>
    <x v="33"/>
    <n v="1212.43"/>
    <x v="1355"/>
    <n v="5.8426659615663464E-4"/>
    <n v="5.5866398280509028E-4"/>
    <n v="1.6650372071775911E-3"/>
    <n v="1.43843743864232E-3"/>
    <n v="-1.4915577829485114E-4"/>
    <n v="-3.3685623502625185E-3"/>
  </r>
  <r>
    <n v="36067"/>
    <s v="Onondaga County"/>
    <x v="0"/>
    <s v="Intercensal Population Estimate"/>
    <n v="472762"/>
    <x v="34"/>
    <n v="778.39"/>
    <x v="1356"/>
    <s v=""/>
    <s v=""/>
    <s v=""/>
    <s v=""/>
    <s v=""/>
    <s v=""/>
  </r>
  <r>
    <n v="36067"/>
    <s v="Onondaga County"/>
    <x v="1"/>
    <s v="Intercensal Population Estimate"/>
    <n v="472476"/>
    <x v="34"/>
    <n v="778.39"/>
    <x v="1357"/>
    <n v="-6.0495555903393255E-4"/>
    <s v=""/>
    <s v=""/>
    <s v=""/>
    <s v=""/>
    <s v=""/>
  </r>
  <r>
    <n v="36067"/>
    <s v="Onondaga County"/>
    <x v="2"/>
    <s v="Intercensal Population Estimate"/>
    <n v="469869"/>
    <x v="34"/>
    <n v="778.39"/>
    <x v="1358"/>
    <n v="-5.5177405836486929E-3"/>
    <n v="-6.1193581548432407E-3"/>
    <s v=""/>
    <s v=""/>
    <s v=""/>
    <s v=""/>
  </r>
  <r>
    <n v="36067"/>
    <s v="Onondaga County"/>
    <x v="3"/>
    <s v="Intercensal Population Estimate"/>
    <n v="469756"/>
    <x v="34"/>
    <n v="778.39"/>
    <x v="1359"/>
    <n v="-2.404925628207011E-4"/>
    <n v="-5.7569061708954532E-3"/>
    <n v="-6.3583790575384653E-3"/>
    <s v=""/>
    <s v=""/>
    <s v=""/>
  </r>
  <r>
    <n v="36067"/>
    <s v="Onondaga County"/>
    <x v="4"/>
    <s v="Intercensal Population Estimate"/>
    <n v="468613"/>
    <x v="34"/>
    <n v="778.39"/>
    <x v="1360"/>
    <n v="-2.4331780754263915E-3"/>
    <n v="-2.6730854770159341E-3"/>
    <n v="-8.176076668444535E-3"/>
    <n v="-8.7760860644468044E-3"/>
    <s v=""/>
    <s v=""/>
  </r>
  <r>
    <n v="36067"/>
    <s v="Onondaga County"/>
    <x v="5"/>
    <s v="Intercensal Population Estimate"/>
    <n v="468581"/>
    <x v="34"/>
    <n v="778.39"/>
    <x v="1361"/>
    <n v="-6.828662457080789E-5"/>
    <n v="-2.5012985464794488E-3"/>
    <n v="-2.7411895656023273E-3"/>
    <n v="-8.2438049763374228E-3"/>
    <n v="-8.8437733997233283E-3"/>
    <s v=""/>
  </r>
  <r>
    <n v="36067"/>
    <s v="Onondaga County"/>
    <x v="6"/>
    <s v="Intercensal Population Estimate"/>
    <n v="468648"/>
    <x v="34"/>
    <n v="778.39"/>
    <x v="1362"/>
    <n v="1.429848841502323E-4"/>
    <n v="7.4688495624321139E-5"/>
    <n v="-2.35867131021211E-3"/>
    <n v="-2.5985966301245666E-3"/>
    <n v="-8.1019988316866891E-3"/>
    <s v=""/>
  </r>
  <r>
    <n v="36067"/>
    <s v="Onondaga County"/>
    <x v="7"/>
    <s v="Intercensal Population Estimate"/>
    <n v="466731"/>
    <x v="34"/>
    <n v="778.39"/>
    <x v="1363"/>
    <n v="-4.0904900906437239E-3"/>
    <n v="-3.94809008474522E-3"/>
    <n v="-4.0161071075706396E-3"/>
    <n v="-6.4395132792343258E-3"/>
    <n v="-6.678457187003186E-3"/>
    <s v=""/>
  </r>
  <r>
    <n v="36067"/>
    <s v="Onondaga County"/>
    <x v="8"/>
    <s v="Intercensal Population Estimate"/>
    <n v="465564"/>
    <x v="34"/>
    <n v="778.39"/>
    <x v="1364"/>
    <n v="-2.5003695919062585E-3"/>
    <n v="-6.5806319455113437E-3"/>
    <n v="-6.4385879922574749E-3"/>
    <n v="-6.5064349473872895E-3"/>
    <n v="-8.9237817079505111E-3"/>
    <s v=""/>
  </r>
  <r>
    <n v="36067"/>
    <s v="Onondaga County"/>
    <x v="9"/>
    <s v="Intercensal Population Estimate"/>
    <n v="463396"/>
    <x v="34"/>
    <n v="778.39"/>
    <x v="1365"/>
    <n v="-4.6567174437886095E-3"/>
    <n v="-7.1454435210003189E-3"/>
    <n v="-1.1206705245728137E-2"/>
    <n v="-1.1065322751029172E-2"/>
    <n v="-1.1132853762059525E-2"/>
    <s v=""/>
  </r>
  <r>
    <n v="36067"/>
    <s v="Onondaga County"/>
    <x v="10"/>
    <s v="Intercensal Population Estimate"/>
    <n v="463908"/>
    <x v="34"/>
    <n v="778.39"/>
    <x v="1366"/>
    <n v="1.1048865333321825E-3"/>
    <n v="-3.5569760548496017E-3"/>
    <n v="-6.0484518919891759E-3"/>
    <n v="-1.0114200850104983E-2"/>
    <n v="-9.9726621437915743E-3"/>
    <n v="-1.8728239579323212E-2"/>
  </r>
  <r>
    <n v="36067"/>
    <s v="Onondaga County"/>
    <x v="11"/>
    <s v="Intercensal Population Estimate"/>
    <n v="462102"/>
    <x v="34"/>
    <n v="778.39"/>
    <x v="1367"/>
    <n v="-3.8930132698724749E-3"/>
    <n v="-2.7924280744762581E-3"/>
    <n v="-7.4361419697399284E-3"/>
    <n v="-9.9179184583839518E-3"/>
    <n v="-1.3967839401853843E-2"/>
    <n v="-2.1956670815025524E-2"/>
  </r>
  <r>
    <n v="36067"/>
    <s v="Onondaga County"/>
    <x v="12"/>
    <s v="Intercensal Population Estimate"/>
    <n v="461697"/>
    <x v="34"/>
    <n v="778.39"/>
    <x v="1368"/>
    <n v="-8.7642987911759737E-4"/>
    <n v="-4.7660311958405543E-3"/>
    <n v="-3.6664105861940973E-3"/>
    <n v="-8.3060545918498853E-3"/>
    <n v="-1.078565597742597E-2"/>
    <n v="-1.7392081622750171E-2"/>
  </r>
  <r>
    <n v="36067"/>
    <s v="Onondaga County"/>
    <x v="13"/>
    <s v="Intercensal Population Estimate"/>
    <n v="462111"/>
    <x v="34"/>
    <n v="778.39"/>
    <x v="1369"/>
    <n v="8.9669198630270501E-4"/>
    <n v="1.947621953594661E-5"/>
    <n v="-3.8736128715176287E-3"/>
    <n v="-2.7730062408825281E-3"/>
    <n v="-7.4168105781374852E-3"/>
    <n v="-1.6274406287519479E-2"/>
  </r>
  <r>
    <n v="36067"/>
    <s v="Onondaga County"/>
    <x v="14"/>
    <s v="Intercensal Population Estimate"/>
    <n v="464188"/>
    <x v="34"/>
    <n v="778.39"/>
    <x v="1370"/>
    <n v="4.4945911263743988E-3"/>
    <n v="5.3953133765218316E-3"/>
    <n v="4.5141548835538475E-3"/>
    <n v="6.0356794881743798E-4"/>
    <n v="1.7091213562482196E-3"/>
    <n v="-9.4427598039320288E-3"/>
  </r>
  <r>
    <n v="36067"/>
    <s v="Onondaga County"/>
    <x v="15"/>
    <s v="Intercensal Population Estimate"/>
    <n v="467054"/>
    <x v="34"/>
    <n v="778.39"/>
    <x v="1371"/>
    <n v="6.1742225132920278E-3"/>
    <n v="1.0696564245386932E-2"/>
    <n v="1.1602847755129446E-2"/>
    <n v="1.0716248793556401E-2"/>
    <n v="6.7815170249273561E-3"/>
    <n v="-3.2587748969761898E-3"/>
  </r>
  <r>
    <n v="36067"/>
    <s v="Onondaga County"/>
    <x v="16"/>
    <s v="Intercensal Population Estimate"/>
    <n v="464711"/>
    <x v="34"/>
    <n v="778.39"/>
    <x v="1372"/>
    <n v="-5.016550548758816E-3"/>
    <n v="1.1266986651959981E-3"/>
    <n v="5.6263538413930851E-3"/>
    <n v="6.5280909340974707E-3"/>
    <n v="5.645939641031634E-3"/>
    <n v="-8.4007613390007004E-3"/>
  </r>
  <r>
    <n v="36067"/>
    <s v="Onondaga County"/>
    <x v="17"/>
    <s v="Intercensal Population Estimate"/>
    <n v="462521"/>
    <x v="34"/>
    <n v="778.39"/>
    <x v="1373"/>
    <n v="-4.712606329525232E-3"/>
    <n v="-9.7055158504155831E-3"/>
    <n v="-3.591217351590304E-3"/>
    <n v="8.8723272114275571E-4"/>
    <n v="1.784720281916495E-3"/>
    <n v="-9.0201850744861603E-3"/>
  </r>
  <r>
    <n v="36067"/>
    <s v="Onondaga County"/>
    <x v="18"/>
    <s v="Intercensal Population Estimate"/>
    <n v="463306"/>
    <x v="34"/>
    <n v="778.39"/>
    <x v="1374"/>
    <n v="1.6972202343244955E-3"/>
    <n v="-3.023384426019612E-3"/>
    <n v="-8.0247680139769705E-3"/>
    <n v="-1.9000922040207848E-3"/>
    <n v="2.5859587847941296E-3"/>
    <n v="-4.8500313598130443E-3"/>
  </r>
  <r>
    <n v="36067"/>
    <s v="Onondaga County"/>
    <x v="19"/>
    <s v="Intercensal Population Estimate"/>
    <n v="466290"/>
    <x v="34"/>
    <n v="778.39"/>
    <x v="1375"/>
    <n v="6.4406677228440812E-3"/>
    <n v="8.1488191887503485E-3"/>
    <n v="3.3978106823380552E-3"/>
    <n v="-1.6357851554638222E-3"/>
    <n v="4.5283376562944323E-3"/>
    <n v="6.2451984911393275E-3"/>
  </r>
  <r>
    <n v="36067"/>
    <s v="Onondaga County"/>
    <x v="20"/>
    <s v="Intercensal Population Estimate"/>
    <n v="469903"/>
    <x v="34"/>
    <n v="778.39"/>
    <x v="1376"/>
    <n v="7.7483969203714425E-3"/>
    <n v="1.4238969493164345E-2"/>
    <n v="1.5960356394628568E-2"/>
    <n v="1.1172535188536531E-2"/>
    <n v="6.0999370522466356E-3"/>
    <n v="1.2922820904144787E-2"/>
  </r>
  <r>
    <n v="36067"/>
    <s v="Onondaga County"/>
    <x v="21"/>
    <s v="Intercensal Population Estimate"/>
    <n v="472463"/>
    <x v="34"/>
    <n v="778.39"/>
    <x v="1377"/>
    <n v="5.447932871252152E-3"/>
    <n v="1.3238542537905596E-2"/>
    <n v="1.9764475314371064E-2"/>
    <n v="2.1495240216119916E-2"/>
    <n v="1.6681335281497532E-2"/>
    <n v="2.2421456734660315E-2"/>
  </r>
  <r>
    <n v="36067"/>
    <s v="Onondaga County"/>
    <x v="22"/>
    <s v="Intercensal Population Estimate"/>
    <n v="473971"/>
    <x v="34"/>
    <n v="778.39"/>
    <x v="1378"/>
    <n v="3.1917843302015185E-3"/>
    <n v="8.657105828224123E-3"/>
    <n v="1.6472581440734307E-2"/>
    <n v="2.3019343587175646E-2"/>
    <n v="2.4755632717217164E-2"/>
    <n v="2.6584534878935751E-2"/>
  </r>
  <r>
    <n v="36067"/>
    <s v="Onondaga County"/>
    <x v="23"/>
    <s v="Intercensal Population Estimate"/>
    <n v="474922"/>
    <x v="34"/>
    <n v="778.39"/>
    <x v="1379"/>
    <n v="2.006451871528005E-3"/>
    <n v="5.2046403633723695E-3"/>
    <n v="1.0680927765943184E-2"/>
    <n v="1.851208475412297E-2"/>
    <n v="2.5071982663725487E-2"/>
    <n v="2.7722776562341081E-2"/>
  </r>
  <r>
    <n v="36067"/>
    <s v="Onondaga County"/>
    <x v="24"/>
    <s v="Intercensal Population Estimate"/>
    <n v="472692"/>
    <x v="34"/>
    <n v="778.39"/>
    <x v="1380"/>
    <n v="-4.6955078939278447E-3"/>
    <n v="-2.6984773330013864E-3"/>
    <n v="4.8469403953325447E-4"/>
    <n v="5.9352674913758794E-3"/>
    <n v="1.3729653220099079E-2"/>
    <n v="1.832016338207795E-2"/>
  </r>
  <r>
    <n v="36067"/>
    <s v="Onondaga County"/>
    <x v="25"/>
    <s v="Intercensal Population Estimate"/>
    <n v="470235"/>
    <x v="34"/>
    <n v="778.39"/>
    <x v="1381"/>
    <n v="-5.1978878424005486E-3"/>
    <n v="-9.8689890129326496E-3"/>
    <n v="-7.8823387928797332E-3"/>
    <n v="-4.7157131881226675E-3"/>
    <n v="7.0652879424051341E-4"/>
    <n v="6.8107756276576158E-3"/>
  </r>
  <r>
    <n v="36067"/>
    <s v="Onondaga County"/>
    <x v="26"/>
    <s v="Intercensal Population Estimate"/>
    <n v="466614"/>
    <x v="34"/>
    <n v="778.39"/>
    <x v="1382"/>
    <n v="-7.7004051165906412E-3"/>
    <n v="-1.2858267116854104E-2"/>
    <n v="-1.7493398916032528E-2"/>
    <n v="-1.5522046707498982E-2"/>
    <n v="-1.2379805402751114E-2"/>
    <n v="4.0950181941034319E-3"/>
  </r>
  <r>
    <n v="36067"/>
    <s v="Onondaga County"/>
    <x v="27"/>
    <s v="Intercensal Population Estimate"/>
    <n v="462438"/>
    <x v="34"/>
    <n v="778.39"/>
    <x v="1383"/>
    <n v="-8.9495814527639547E-3"/>
    <n v="-1.6581071166544389E-2"/>
    <n v="-2.1692772460714375E-2"/>
    <n v="-2.6286421770311756E-2"/>
    <n v="-2.4332712338940569E-2"/>
    <n v="-1.7945131139991482E-4"/>
  </r>
  <r>
    <n v="36067"/>
    <s v="Onondaga County"/>
    <x v="28"/>
    <s v="Intercensal Population Estimate"/>
    <n v="459882"/>
    <x v="34"/>
    <n v="778.39"/>
    <x v="1384"/>
    <n v="-5.5272274337316574E-3"/>
    <n v="-1.4427342514369479E-2"/>
    <n v="-2.2016651248843663E-2"/>
    <n v="-2.7100099007387475E-2"/>
    <n v="-3.1668358172499904E-2"/>
    <n v="-7.3903640358639862E-3"/>
  </r>
  <r>
    <n v="36067"/>
    <s v="Onondaga County"/>
    <x v="29"/>
    <s v="Intercensal Population Estimate"/>
    <n v="458575"/>
    <x v="34"/>
    <n v="778.39"/>
    <x v="1385"/>
    <n v="-2.8420333911742578E-3"/>
    <n v="-8.3535522599786343E-3"/>
    <n v="-1.7228372916371991E-2"/>
    <n v="-2.4796112582006868E-2"/>
    <n v="-2.9865113012278607E-2"/>
    <n v="-1.6545497437217182E-2"/>
  </r>
  <r>
    <n v="36067"/>
    <s v="Onondaga County"/>
    <x v="30"/>
    <s v="Intercensal Population Estimate"/>
    <n v="458034"/>
    <x v="34"/>
    <n v="778.39"/>
    <x v="1386"/>
    <n v="-1.1797415907975795E-3"/>
    <n v="-4.0184221169778335E-3"/>
    <n v="-9.5234388177442165E-3"/>
    <n v="-1.8387789479098356E-2"/>
    <n v="-2.5946601167501356E-2"/>
    <n v="-2.5258404394098356E-2"/>
  </r>
  <r>
    <n v="36067"/>
    <s v="Onondaga County"/>
    <x v="31"/>
    <s v="Intercensal Population Estimate"/>
    <n v="458576"/>
    <x v="34"/>
    <n v="778.39"/>
    <x v="1387"/>
    <n v="1.1833182689494667E-3"/>
    <n v="2.1806683748568937E-6"/>
    <n v="-2.8398589203317373E-3"/>
    <n v="-8.3513898079310093E-3"/>
    <n v="-1.7226229817365102E-2"/>
    <n v="-2.9392777847154168E-2"/>
  </r>
  <r>
    <n v="36067"/>
    <s v="Onondaga County"/>
    <x v="32"/>
    <s v="Intercensal Population Estimate"/>
    <n v="459484"/>
    <x v="34"/>
    <n v="778.39"/>
    <x v="1388"/>
    <n v="1.9800425665538537E-3"/>
    <n v="3.1657038560456209E-3"/>
    <n v="1.9822275527449163E-3"/>
    <n v="-8.654393953231481E-4"/>
    <n v="-6.3878833486867431E-3"/>
    <n v="-3.056516115964901E-2"/>
  </r>
  <r>
    <n v="36067"/>
    <s v="Onondaga County"/>
    <x v="33"/>
    <s v="Intercensal Population Estimate"/>
    <n v="460961"/>
    <x v="34"/>
    <n v="778.39"/>
    <x v="1389"/>
    <n v="3.21447536802152E-3"/>
    <n v="5.200882732633195E-3"/>
    <n v="6.39035530113485E-3"/>
    <n v="5.2030747424085481E-3"/>
    <n v="2.3462540390795901E-3"/>
    <n v="-2.9396406146693563E-2"/>
  </r>
  <r>
    <n v="36067"/>
    <s v="Onondaga County"/>
    <x v="34"/>
    <s v="Intercensal Population Estimate"/>
    <n v="461412"/>
    <x v="34"/>
    <n v="778.39"/>
    <x v="1390"/>
    <n v="9.7839079661836892E-4"/>
    <n v="4.1960111777559171E-3"/>
    <n v="6.184362025051464E-3"/>
    <n v="7.374998362566971E-3"/>
    <n v="6.1865561794690075E-3"/>
    <n v="-2.3863319032266253E-2"/>
  </r>
  <r>
    <n v="36067"/>
    <s v="Onondaga County"/>
    <x v="35"/>
    <s v="Intercensal Population Estimate"/>
    <n v="460910"/>
    <x v="34"/>
    <n v="778.39"/>
    <x v="1391"/>
    <n v="-1.0879647690133763E-3"/>
    <n v="-1.1063842711205503E-4"/>
    <n v="3.1034812964107566E-3"/>
    <n v="5.089668888036007E-3"/>
    <n v="6.2790098551635904E-3"/>
    <n v="-1.9830510276776507E-2"/>
  </r>
  <r>
    <n v="36067"/>
    <s v="Onondaga County"/>
    <x v="36"/>
    <s v="Intercensal Population Estimate"/>
    <n v="460925"/>
    <x v="34"/>
    <n v="778.39"/>
    <x v="1392"/>
    <n v="3.2544314508255409E-5"/>
    <n v="-1.0554558615727377E-3"/>
    <n v="-7.8097713255568263E-5"/>
    <n v="3.1361266115903928E-3"/>
    <n v="5.1223788423292978E-3"/>
    <n v="-1.2192090250185379E-2"/>
  </r>
  <r>
    <n v="36067"/>
    <s v="Onondaga County"/>
    <x v="37"/>
    <s v="Intercensal Population Estimate"/>
    <n v="461287"/>
    <x v="34"/>
    <n v="778.39"/>
    <x v="1393"/>
    <n v="7.8537723056896461E-4"/>
    <n v="8.179471046408192E-4"/>
    <n v="-2.7090756200532279E-4"/>
    <n v="7.0721818114764595E-4"/>
    <n v="3.9239668845922815E-3"/>
    <n v="-2.4889823068173465E-3"/>
  </r>
  <r>
    <n v="36067"/>
    <s v="Onondaga County"/>
    <x v="38"/>
    <s v="Intercensal Population Estimate"/>
    <n v="463472"/>
    <x v="34"/>
    <n v="778.39"/>
    <x v="1394"/>
    <n v="4.7367474045442422E-3"/>
    <n v="5.5258447686716925E-3"/>
    <n v="5.5585689180100237E-3"/>
    <n v="4.4645566218477198E-3"/>
    <n v="5.4473154995758862E-3"/>
    <n v="7.8063503246484965E-3"/>
  </r>
  <r>
    <n v="36067"/>
    <s v="Onondaga County"/>
    <x v="39"/>
    <s v="Intercensal Population Estimate"/>
    <n v="465633"/>
    <x v="34"/>
    <n v="778.39"/>
    <x v="1395"/>
    <n v="4.6626333413884767E-3"/>
    <n v="9.4214664623108822E-3"/>
    <n v="1.0214243098117914E-2"/>
    <n v="1.0247119828166019E-2"/>
    <n v="9.1480065537957404E-3"/>
    <n v="1.5391157389739955E-2"/>
  </r>
  <r>
    <n v="36069"/>
    <s v="Ontario County"/>
    <x v="0"/>
    <s v="Intercensal Population Estimate"/>
    <n v="79338"/>
    <x v="35"/>
    <n v="644.05999999999995"/>
    <x v="1396"/>
    <s v=""/>
    <s v=""/>
    <s v=""/>
    <s v=""/>
    <s v=""/>
    <s v=""/>
  </r>
  <r>
    <n v="36069"/>
    <s v="Ontario County"/>
    <x v="1"/>
    <s v="Intercensal Population Estimate"/>
    <n v="81305"/>
    <x v="35"/>
    <n v="644.05999999999995"/>
    <x v="1397"/>
    <n v="2.4792659255337923E-2"/>
    <s v=""/>
    <s v=""/>
    <s v=""/>
    <s v=""/>
    <s v=""/>
  </r>
  <r>
    <n v="36069"/>
    <s v="Ontario County"/>
    <x v="2"/>
    <s v="Intercensal Population Estimate"/>
    <n v="82306"/>
    <x v="35"/>
    <n v="644.05999999999995"/>
    <x v="1398"/>
    <n v="1.2311665949203616E-2"/>
    <n v="3.7409564143285688E-2"/>
    <s v=""/>
    <s v=""/>
    <s v=""/>
    <s v=""/>
  </r>
  <r>
    <n v="36069"/>
    <s v="Ontario County"/>
    <x v="3"/>
    <s v="Intercensal Population Estimate"/>
    <n v="83660"/>
    <x v="35"/>
    <n v="644.05999999999995"/>
    <x v="1399"/>
    <n v="1.6450805530581002E-2"/>
    <n v="2.8965008302072444E-2"/>
    <n v="5.447578713857168E-2"/>
    <s v=""/>
    <s v=""/>
    <s v=""/>
  </r>
  <r>
    <n v="36069"/>
    <s v="Ontario County"/>
    <x v="4"/>
    <s v="Intercensal Population Estimate"/>
    <n v="84873"/>
    <x v="35"/>
    <n v="644.05999999999995"/>
    <x v="1400"/>
    <n v="1.4499163279942625E-2"/>
    <n v="3.1188491725998104E-2"/>
    <n v="4.3884139966791712E-2"/>
    <n v="6.9764803751039856E-2"/>
    <s v=""/>
    <s v=""/>
  </r>
  <r>
    <n v="36069"/>
    <s v="Ontario County"/>
    <x v="5"/>
    <s v="Intercensal Population Estimate"/>
    <n v="86021"/>
    <x v="35"/>
    <n v="644.05999999999995"/>
    <x v="1401"/>
    <n v="1.352609192558293E-2"/>
    <n v="2.8221372220894096E-2"/>
    <n v="4.5136442057687166E-2"/>
    <n v="5.8003812803640614E-2"/>
    <n v="8.4234540825329607E-2"/>
    <s v=""/>
  </r>
  <r>
    <n v="36069"/>
    <s v="Ontario County"/>
    <x v="6"/>
    <s v="Intercensal Population Estimate"/>
    <n v="86775"/>
    <x v="35"/>
    <n v="644.05999999999995"/>
    <x v="1402"/>
    <n v="8.7653014961462904E-3"/>
    <n v="2.2409953695521543E-2"/>
    <n v="3.7234042553191488E-2"/>
    <n v="5.4297378076932426E-2"/>
    <n v="6.7277535206936842E-2"/>
    <s v=""/>
  </r>
  <r>
    <n v="36069"/>
    <s v="Ontario County"/>
    <x v="7"/>
    <s v="Intercensal Population Estimate"/>
    <n v="87682"/>
    <x v="35"/>
    <n v="644.05999999999995"/>
    <x v="1403"/>
    <n v="1.0452319216364161E-2"/>
    <n v="1.9309238441775844E-2"/>
    <n v="3.3096508901535232E-2"/>
    <n v="4.8075543868037293E-2"/>
    <n v="6.531723082156829E-2"/>
    <s v=""/>
  </r>
  <r>
    <n v="36069"/>
    <s v="Ontario County"/>
    <x v="8"/>
    <s v="Intercensal Population Estimate"/>
    <n v="89178"/>
    <x v="35"/>
    <n v="644.05999999999995"/>
    <x v="1404"/>
    <n v="1.7061654615542529E-2"/>
    <n v="2.7692307692307693E-2"/>
    <n v="3.6700340614501108E-2"/>
    <n v="5.0722844720935988E-2"/>
    <n v="6.5957446808510636E-2"/>
    <s v=""/>
  </r>
  <r>
    <n v="36069"/>
    <s v="Ontario County"/>
    <x v="9"/>
    <s v="Intercensal Population Estimate"/>
    <n v="89557"/>
    <x v="35"/>
    <n v="644.05999999999995"/>
    <x v="1405"/>
    <n v="4.2499271120679987E-3"/>
    <n v="2.1384092516137862E-2"/>
    <n v="3.2059925093632959E-2"/>
    <n v="4.1106241499168805E-2"/>
    <n v="5.5188340225984706E-2"/>
    <s v=""/>
  </r>
  <r>
    <n v="36069"/>
    <s v="Ontario County"/>
    <x v="10"/>
    <s v="Intercensal Population Estimate"/>
    <n v="89106"/>
    <x v="35"/>
    <n v="644.05999999999995"/>
    <x v="1406"/>
    <n v="-5.0358989247071698E-3"/>
    <n v="-8.0737401601291801E-4"/>
    <n v="1.6240505462922834E-2"/>
    <n v="2.6862575626620571E-2"/>
    <n v="3.5863335697097223E-2"/>
    <n v="0.12311880813733646"/>
  </r>
  <r>
    <n v="36069"/>
    <s v="Ontario County"/>
    <x v="11"/>
    <s v="Intercensal Population Estimate"/>
    <n v="89407"/>
    <x v="35"/>
    <n v="644.05999999999995"/>
    <x v="1407"/>
    <n v="3.3779992368639599E-3"/>
    <n v="-1.6749109505677948E-3"/>
    <n v="2.5678979120410863E-3"/>
    <n v="1.9673365114846832E-2"/>
    <n v="3.0331316623451454E-2"/>
    <n v="9.9649468052395301E-2"/>
  </r>
  <r>
    <n v="36069"/>
    <s v="Ontario County"/>
    <x v="12"/>
    <s v="Intercensal Population Estimate"/>
    <n v="90011"/>
    <x v="35"/>
    <n v="644.05999999999995"/>
    <x v="1408"/>
    <n v="6.7556231614974219E-3"/>
    <n v="1.015644288824546E-2"/>
    <n v="5.0693971437185256E-3"/>
    <n v="9.340868824149454E-3"/>
    <n v="2.656189411737871E-2"/>
    <n v="9.3614074308069881E-2"/>
  </r>
  <r>
    <n v="36069"/>
    <s v="Ontario County"/>
    <x v="13"/>
    <s v="Intercensal Population Estimate"/>
    <n v="90785"/>
    <x v="35"/>
    <n v="644.05999999999995"/>
    <x v="1409"/>
    <n v="8.5989490173423253E-3"/>
    <n v="1.541266343798584E-2"/>
    <n v="1.8842726640181356E-2"/>
    <n v="1.3711937648648347E-2"/>
    <n v="1.8020139496288324E-2"/>
    <n v="8.5166148697107341E-2"/>
  </r>
  <r>
    <n v="36069"/>
    <s v="Ontario County"/>
    <x v="14"/>
    <s v="Intercensal Population Estimate"/>
    <n v="91662"/>
    <x v="35"/>
    <n v="644.05999999999995"/>
    <x v="1410"/>
    <n v="9.6601861541003465E-3"/>
    <n v="1.8342202619679816E-2"/>
    <n v="2.5221738790027627E-2"/>
    <n v="2.8684937041276681E-2"/>
    <n v="2.3504583672968055E-2"/>
    <n v="7.9990102859566647E-2"/>
  </r>
  <r>
    <n v="36069"/>
    <s v="Ontario County"/>
    <x v="15"/>
    <s v="Intercensal Population Estimate"/>
    <n v="92204"/>
    <x v="35"/>
    <n v="644.05999999999995"/>
    <x v="1411"/>
    <n v="5.9130282996225263E-3"/>
    <n v="1.5630335407831691E-2"/>
    <n v="2.4363688882469921E-2"/>
    <n v="3.1283903944881272E-2"/>
    <n v="3.4767580185397169E-2"/>
    <n v="7.1877797282059036E-2"/>
  </r>
  <r>
    <n v="36069"/>
    <s v="Ontario County"/>
    <x v="16"/>
    <s v="Intercensal Population Estimate"/>
    <n v="92122"/>
    <x v="35"/>
    <n v="644.05999999999995"/>
    <x v="1412"/>
    <n v="-8.8933235000650734E-4"/>
    <n v="5.0184373022626608E-3"/>
    <n v="1.4727102494905546E-2"/>
    <n v="2.3452689115774739E-2"/>
    <n v="3.0366749807062086E-2"/>
    <n v="6.1619129933736673E-2"/>
  </r>
  <r>
    <n v="36069"/>
    <s v="Ontario County"/>
    <x v="17"/>
    <s v="Intercensal Population Estimate"/>
    <n v="92355"/>
    <x v="35"/>
    <n v="644.05999999999995"/>
    <x v="1413"/>
    <n v="2.5292546840059919E-3"/>
    <n v="1.6376729859875927E-3"/>
    <n v="7.560384892321791E-3"/>
    <n v="1.7293605771878613E-2"/>
    <n v="2.6041261623579341E-2"/>
    <n v="5.3294860974886525E-2"/>
  </r>
  <r>
    <n v="36069"/>
    <s v="Ontario County"/>
    <x v="18"/>
    <s v="Intercensal Population Estimate"/>
    <n v="93007"/>
    <x v="35"/>
    <n v="644.05999999999995"/>
    <x v="1414"/>
    <n v="7.0597152292783284E-3"/>
    <n v="9.6068257310957215E-3"/>
    <n v="8.7089497201856755E-3"/>
    <n v="1.4673474285963649E-2"/>
    <n v="2.4475408933193811E-2"/>
    <n v="4.2936598712686985E-2"/>
  </r>
  <r>
    <n v="36069"/>
    <s v="Ontario County"/>
    <x v="19"/>
    <s v="Intercensal Population Estimate"/>
    <n v="94297"/>
    <x v="35"/>
    <n v="644.05999999999995"/>
    <x v="1415"/>
    <n v="1.3869923769178664E-2"/>
    <n v="2.1027556710519191E-2"/>
    <n v="2.3609995440828466E-2"/>
    <n v="2.2699665958092925E-2"/>
    <n v="2.8746918024917634E-2"/>
    <n v="5.2927186037942317E-2"/>
  </r>
  <r>
    <n v="36069"/>
    <s v="Ontario County"/>
    <x v="20"/>
    <s v="Intercensal Population Estimate"/>
    <n v="95352"/>
    <x v="35"/>
    <n v="644.05999999999995"/>
    <x v="1416"/>
    <n v="1.1188054763141988E-2"/>
    <n v="2.5213155999010826E-2"/>
    <n v="3.245086892967354E-2"/>
    <n v="3.5062200125919978E-2"/>
    <n v="3.4141685827079084E-2"/>
    <n v="7.0096289812133866E-2"/>
  </r>
  <r>
    <n v="36069"/>
    <s v="Ontario County"/>
    <x v="21"/>
    <s v="Intercensal Population Estimate"/>
    <n v="96514"/>
    <x v="35"/>
    <n v="644.05999999999995"/>
    <x v="1417"/>
    <n v="1.2186425035657355E-2"/>
    <n v="2.3510822189465201E-2"/>
    <n v="3.7706839270162461E-2"/>
    <n v="4.5032754046884303E-2"/>
    <n v="4.7675908034997071E-2"/>
    <n v="7.9490420213182408E-2"/>
  </r>
  <r>
    <n v="36069"/>
    <s v="Ontario County"/>
    <x v="22"/>
    <s v="Intercensal Population Estimate"/>
    <n v="97623"/>
    <x v="35"/>
    <n v="644.05999999999995"/>
    <x v="1418"/>
    <n v="1.1490560954887374E-2"/>
    <n v="2.3817014850239113E-2"/>
    <n v="3.5271535679820144E-2"/>
    <n v="4.9630672960099778E-2"/>
    <n v="5.7040766607113852E-2"/>
    <n v="8.4567441757118569E-2"/>
  </r>
  <r>
    <n v="36069"/>
    <s v="Ontario County"/>
    <x v="23"/>
    <s v="Intercensal Population Estimate"/>
    <n v="98327"/>
    <x v="35"/>
    <n v="644.05999999999995"/>
    <x v="1419"/>
    <n v="7.2114153426958809E-3"/>
    <n v="1.8784839505149514E-2"/>
    <n v="3.1200184579243225E-2"/>
    <n v="4.2737308716077921E-2"/>
    <n v="5.719999569924844E-2"/>
    <n v="8.3075397918158281E-2"/>
  </r>
  <r>
    <n v="36069"/>
    <s v="Ontario County"/>
    <x v="24"/>
    <s v="Intercensal Population Estimate"/>
    <n v="98509"/>
    <x v="35"/>
    <n v="644.05999999999995"/>
    <x v="1420"/>
    <n v="1.8509666724297498E-3"/>
    <n v="9.0757301045860089E-3"/>
    <n v="2.0670576289450234E-2"/>
    <n v="3.3108901753502812E-2"/>
    <n v="4.4667380722610478E-2"/>
    <n v="7.4698348279548771E-2"/>
  </r>
  <r>
    <n v="36069"/>
    <s v="Ontario County"/>
    <x v="25"/>
    <s v="Intercensal Population Estimate"/>
    <n v="98816"/>
    <x v="35"/>
    <n v="644.05999999999995"/>
    <x v="1421"/>
    <n v="3.11646651574983E-3"/>
    <n v="4.9732016638359758E-3"/>
    <n v="1.2220480829312765E-2"/>
    <n v="2.3851461964067389E-2"/>
    <n v="3.632855105294068E-2"/>
    <n v="7.1710554856622269E-2"/>
  </r>
  <r>
    <n v="36069"/>
    <s v="Ontario County"/>
    <x v="26"/>
    <s v="Intercensal Population Estimate"/>
    <n v="99509"/>
    <x v="35"/>
    <n v="644.05999999999995"/>
    <x v="1422"/>
    <n v="7.0130343264248702E-3"/>
    <n v="1.0151356728826808E-2"/>
    <n v="1.2021113224241561E-2"/>
    <n v="1.9319217807279021E-2"/>
    <n v="3.103176741198168E-2"/>
    <n v="8.0187143136275812E-2"/>
  </r>
  <r>
    <n v="36069"/>
    <s v="Ontario County"/>
    <x v="27"/>
    <s v="Intercensal Population Estimate"/>
    <n v="99693"/>
    <x v="35"/>
    <n v="644.05999999999995"/>
    <x v="1423"/>
    <n v="1.8490789777809043E-3"/>
    <n v="8.8750809585492231E-3"/>
    <n v="1.201920636693094E-2"/>
    <n v="1.3892420189774934E-2"/>
    <n v="2.1204019544574536E-2"/>
    <n v="7.9454279681663145E-2"/>
  </r>
  <r>
    <n v="36069"/>
    <s v="Ontario County"/>
    <x v="28"/>
    <s v="Intercensal Population Estimate"/>
    <n v="99603"/>
    <x v="35"/>
    <n v="644.05999999999995"/>
    <x v="1424"/>
    <n v="-9.027715085311907E-4"/>
    <n v="9.4463817343154888E-4"/>
    <n v="7.9642972797927467E-3"/>
    <n v="1.1105584261336527E-2"/>
    <n v="1.2977107000111872E-2"/>
    <n v="7.0919393163955402E-2"/>
  </r>
  <r>
    <n v="36069"/>
    <s v="Ontario County"/>
    <x v="29"/>
    <s v="Intercensal Population Estimate"/>
    <n v="99802"/>
    <x v="35"/>
    <n v="644.05999999999995"/>
    <x v="1425"/>
    <n v="1.9979317892031365E-3"/>
    <n v="1.0933566047766643E-3"/>
    <n v="2.9444572852706792E-3"/>
    <n v="9.9781411917098453E-3"/>
    <n v="1.3125704250373063E-2"/>
    <n v="5.8379375801987335E-2"/>
  </r>
  <r>
    <n v="36069"/>
    <s v="Ontario County"/>
    <x v="30"/>
    <s v="Intercensal Population Estimate"/>
    <n v="100106"/>
    <x v="35"/>
    <n v="644.05999999999995"/>
    <x v="1426"/>
    <n v="3.0460311416604879E-3"/>
    <n v="5.0500486933124505E-3"/>
    <n v="4.1427181447042417E-3"/>
    <n v="5.9994573355173905E-3"/>
    <n v="1.3054566062176165E-2"/>
    <n v="4.9857370584780604E-2"/>
  </r>
  <r>
    <n v="36069"/>
    <s v="Ontario County"/>
    <x v="31"/>
    <s v="Intercensal Population Estimate"/>
    <n v="100819"/>
    <x v="35"/>
    <n v="644.05999999999995"/>
    <x v="1427"/>
    <n v="7.1224502027850481E-3"/>
    <n v="1.0190176549568145E-2"/>
    <n v="1.2208467616437256E-2"/>
    <n v="1.129467465117912E-2"/>
    <n v="1.3164638374418395E-2"/>
    <n v="4.4604927782497875E-2"/>
  </r>
  <r>
    <n v="36069"/>
    <s v="Ontario County"/>
    <x v="32"/>
    <s v="Intercensal Population Estimate"/>
    <n v="101763"/>
    <x v="35"/>
    <n v="644.05999999999995"/>
    <x v="1428"/>
    <n v="9.3633144546166891E-3"/>
    <n v="1.6552454398337763E-2"/>
    <n v="1.9648904831566501E-2"/>
    <n v="2.1686093792355653E-2"/>
    <n v="2.0763744696217386E-2"/>
    <n v="4.2408039089149072E-2"/>
  </r>
  <r>
    <n v="36069"/>
    <s v="Ontario County"/>
    <x v="33"/>
    <s v="Intercensal Population Estimate"/>
    <n v="102625"/>
    <x v="35"/>
    <n v="644.05999999999995"/>
    <x v="1429"/>
    <n v="8.4706622249737136E-3"/>
    <n v="1.7913290153641674E-2"/>
    <n v="2.5163326873514077E-2"/>
    <n v="2.828600629245907E-2"/>
    <n v="3.034045159282351E-2"/>
    <n v="4.3711289879687164E-2"/>
  </r>
  <r>
    <n v="36069"/>
    <s v="Ontario County"/>
    <x v="34"/>
    <s v="Intercensal Population Estimate"/>
    <n v="103385"/>
    <x v="35"/>
    <n v="644.05999999999995"/>
    <x v="1430"/>
    <n v="7.4056029232643121E-3"/>
    <n v="1.5938995509173274E-2"/>
    <n v="2.5451551790833075E-2"/>
    <n v="3.2755279403831938E-2"/>
    <n v="3.5901084146610286E-2"/>
    <n v="4.9498015409759517E-2"/>
  </r>
  <r>
    <n v="36069"/>
    <s v="Ontario County"/>
    <x v="35"/>
    <s v="Intercensal Population Estimate"/>
    <n v="104259"/>
    <x v="35"/>
    <n v="644.05999999999995"/>
    <x v="1431"/>
    <n v="8.4538375973303662E-3"/>
    <n v="1.5922046285018272E-2"/>
    <n v="2.4527578786002771E-2"/>
    <n v="3.4120552673603192E-2"/>
    <n v="4.1486024813697481E-2"/>
    <n v="5.5082172927461141E-2"/>
  </r>
  <r>
    <n v="36069"/>
    <s v="Ontario County"/>
    <x v="36"/>
    <s v="Intercensal Population Estimate"/>
    <n v="104644"/>
    <x v="35"/>
    <n v="644.05999999999995"/>
    <x v="1432"/>
    <n v="3.6927267669937367E-3"/>
    <n v="1.2177782076703584E-2"/>
    <n v="1.9673568818514009E-2"/>
    <n v="2.8310879199709128E-2"/>
    <n v="3.793927731875936E-2"/>
    <n v="5.1603372559265996E-2"/>
  </r>
  <r>
    <n v="36069"/>
    <s v="Ontario County"/>
    <x v="37"/>
    <s v="Intercensal Population Estimate"/>
    <n v="105216"/>
    <x v="35"/>
    <n v="644.05999999999995"/>
    <x v="1433"/>
    <n v="5.4661519055081995E-3"/>
    <n v="9.1790636779558593E-3"/>
    <n v="1.771049958891522E-2"/>
    <n v="2.5247259439707674E-2"/>
    <n v="3.3931782671501431E-2"/>
    <n v="5.5400078240197409E-2"/>
  </r>
  <r>
    <n v="36069"/>
    <s v="Ontario County"/>
    <x v="38"/>
    <s v="Intercensal Population Estimate"/>
    <n v="106302"/>
    <x v="35"/>
    <n v="644.05999999999995"/>
    <x v="1434"/>
    <n v="1.0321624087591241E-2"/>
    <n v="1.5844195558273766E-2"/>
    <n v="1.9595430610307024E-2"/>
    <n v="2.8214924795666684E-2"/>
    <n v="3.5829476248477467E-2"/>
    <n v="6.7257010331014125E-2"/>
  </r>
  <r>
    <n v="36069"/>
    <s v="Ontario County"/>
    <x v="39"/>
    <s v="Intercensal Population Estimate"/>
    <n v="107214"/>
    <x v="35"/>
    <n v="644.05999999999995"/>
    <x v="1435"/>
    <n v="8.5793305864423994E-3"/>
    <n v="1.8989507299270073E-2"/>
    <n v="2.455945873628684E-2"/>
    <n v="2.8342876873938942E-2"/>
    <n v="3.7036320549402715E-2"/>
    <n v="7.4267048756537946E-2"/>
  </r>
  <r>
    <n v="36071"/>
    <s v="Orange County"/>
    <x v="0"/>
    <s v="Intercensal Population Estimate"/>
    <n v="222938"/>
    <x v="36"/>
    <n v="811.69"/>
    <x v="1436"/>
    <s v=""/>
    <s v=""/>
    <s v=""/>
    <s v=""/>
    <s v=""/>
    <s v=""/>
  </r>
  <r>
    <n v="36071"/>
    <s v="Orange County"/>
    <x v="1"/>
    <s v="Intercensal Population Estimate"/>
    <n v="228097"/>
    <x v="36"/>
    <n v="811.69"/>
    <x v="1437"/>
    <n v="2.3140962958311279E-2"/>
    <s v=""/>
    <s v=""/>
    <s v=""/>
    <s v=""/>
    <s v=""/>
  </r>
  <r>
    <n v="36071"/>
    <s v="Orange County"/>
    <x v="2"/>
    <s v="Intercensal Population Estimate"/>
    <n v="232026"/>
    <x v="36"/>
    <n v="811.69"/>
    <x v="1438"/>
    <n v="1.7225127906110121E-2"/>
    <n v="4.0764696911248864E-2"/>
    <s v=""/>
    <s v=""/>
    <s v=""/>
    <s v=""/>
  </r>
  <r>
    <n v="36071"/>
    <s v="Orange County"/>
    <x v="3"/>
    <s v="Intercensal Population Estimate"/>
    <n v="236189"/>
    <x v="36"/>
    <n v="811.69"/>
    <x v="1439"/>
    <n v="1.7941954780929723E-2"/>
    <n v="3.5476135153027E-2"/>
    <n v="5.9438050040818521E-2"/>
    <s v=""/>
    <s v=""/>
    <s v=""/>
  </r>
  <r>
    <n v="36071"/>
    <s v="Orange County"/>
    <x v="4"/>
    <s v="Intercensal Population Estimate"/>
    <n v="240615"/>
    <x v="36"/>
    <n v="811.69"/>
    <x v="1440"/>
    <n v="1.8739230023413454E-2"/>
    <n v="3.70174032220527E-2"/>
    <n v="5.4880160633414735E-2"/>
    <n v="7.9291103356090034E-2"/>
    <s v=""/>
    <s v=""/>
  </r>
  <r>
    <n v="36071"/>
    <s v="Orange County"/>
    <x v="5"/>
    <s v="Intercensal Population Estimate"/>
    <n v="245270"/>
    <x v="36"/>
    <n v="811.69"/>
    <x v="1441"/>
    <n v="1.9346258545809698E-2"/>
    <n v="3.8448022558205508E-2"/>
    <n v="5.7079810021290721E-2"/>
    <n v="7.5288144955874034E-2"/>
    <n v="0.10017134808780917"/>
    <s v=""/>
  </r>
  <r>
    <n v="36071"/>
    <s v="Orange County"/>
    <x v="6"/>
    <s v="Intercensal Population Estimate"/>
    <n v="245806"/>
    <x v="36"/>
    <n v="811.69"/>
    <x v="1442"/>
    <n v="2.1853467607126842E-3"/>
    <n v="2.1573883589967376E-2"/>
    <n v="4.0717391580471572E-2"/>
    <n v="5.9389895959935525E-2"/>
    <n v="7.7638022420286112E-2"/>
    <s v=""/>
  </r>
  <r>
    <n v="36071"/>
    <s v="Orange County"/>
    <x v="7"/>
    <s v="Intercensal Population Estimate"/>
    <n v="250952"/>
    <x v="36"/>
    <n v="811.69"/>
    <x v="1443"/>
    <n v="2.0935209067313248E-2"/>
    <n v="2.3166306519346026E-2"/>
    <n v="4.2960746420630469E-2"/>
    <n v="6.2505027753197648E-2"/>
    <n v="8.1568444915655999E-2"/>
    <s v=""/>
  </r>
  <r>
    <n v="36071"/>
    <s v="Orange County"/>
    <x v="8"/>
    <s v="Intercensal Population Estimate"/>
    <n v="255591"/>
    <x v="36"/>
    <n v="811.69"/>
    <x v="1444"/>
    <n v="1.8485606809270298E-2"/>
    <n v="3.9807815919871765E-2"/>
    <n v="4.2080156562155989E-2"/>
    <n v="6.2240508696465309E-2"/>
    <n v="8.2146077929116088E-2"/>
    <s v=""/>
  </r>
  <r>
    <n v="36071"/>
    <s v="Orange County"/>
    <x v="9"/>
    <s v="Intercensal Population Estimate"/>
    <n v="259886"/>
    <x v="36"/>
    <n v="811.69"/>
    <x v="1445"/>
    <n v="1.6804191070890602E-2"/>
    <n v="3.5600433549045234E-2"/>
    <n v="5.7280945135594737E-2"/>
    <n v="5.9591470624210052E-2"/>
    <n v="8.0090601167840739E-2"/>
    <s v=""/>
  </r>
  <r>
    <n v="36071"/>
    <s v="Orange County"/>
    <x v="10"/>
    <s v="Intercensal Population Estimate"/>
    <n v="260631"/>
    <x v="36"/>
    <n v="811.69"/>
    <x v="1446"/>
    <n v="2.8666415274389541E-3"/>
    <n v="1.9719004190288391E-2"/>
    <n v="3.8569128757690717E-2"/>
    <n v="6.0311790599090337E-2"/>
    <n v="6.2628939536021527E-2"/>
    <n v="0.16907391292646387"/>
  </r>
  <r>
    <n v="36071"/>
    <s v="Orange County"/>
    <x v="11"/>
    <s v="Intercensal Population Estimate"/>
    <n v="263659"/>
    <x v="36"/>
    <n v="811.69"/>
    <x v="1447"/>
    <n v="1.161795795588399E-2"/>
    <n v="1.4517904004063321E-2"/>
    <n v="3.1566056707787053E-2"/>
    <n v="5.0635181229876633E-2"/>
    <n v="7.2630448402398642E-2"/>
    <n v="0.15590735520414561"/>
  </r>
  <r>
    <n v="36071"/>
    <s v="Orange County"/>
    <x v="12"/>
    <s v="Intercensal Population Estimate"/>
    <n v="267075"/>
    <x v="36"/>
    <n v="811.69"/>
    <x v="1448"/>
    <n v="1.2956128939273835E-2"/>
    <n v="2.4724610656445319E-2"/>
    <n v="2.76621287795418E-2"/>
    <n v="4.4931159547871406E-2"/>
    <n v="6.4247346106028239E-2"/>
    <n v="0.1510563471335109"/>
  </r>
  <r>
    <n v="36071"/>
    <s v="Orange County"/>
    <x v="13"/>
    <s v="Intercensal Population Estimate"/>
    <n v="270563"/>
    <x v="36"/>
    <n v="811.69"/>
    <x v="1449"/>
    <n v="1.3060001872133296E-2"/>
    <n v="2.6185337879609649E-2"/>
    <n v="3.8107515990039559E-2"/>
    <n v="4.1083398105323105E-2"/>
    <n v="5.8577962447817017E-2"/>
    <n v="0.14553599024510033"/>
  </r>
  <r>
    <n v="36071"/>
    <s v="Orange County"/>
    <x v="14"/>
    <s v="Intercensal Population Estimate"/>
    <n v="275470"/>
    <x v="36"/>
    <n v="811.69"/>
    <x v="1450"/>
    <n v="1.8136256620454386E-2"/>
    <n v="3.1433118038004304E-2"/>
    <n v="4.4796498507541936E-2"/>
    <n v="5.6934900299657372E-2"/>
    <n v="5.9964753776655916E-2"/>
    <n v="0.14485796812335058"/>
  </r>
  <r>
    <n v="36071"/>
    <s v="Orange County"/>
    <x v="15"/>
    <s v="Intercensal Population Estimate"/>
    <n v="279432"/>
    <x v="36"/>
    <n v="811.69"/>
    <x v="1451"/>
    <n v="1.4382691400152466E-2"/>
    <n v="3.2779796202732824E-2"/>
    <n v="4.6267902274641955E-2"/>
    <n v="5.9823484121535771E-2"/>
    <n v="7.2136468800718251E-2"/>
    <n v="0.13928323887960206"/>
  </r>
  <r>
    <n v="36071"/>
    <s v="Orange County"/>
    <x v="16"/>
    <s v="Intercensal Population Estimate"/>
    <n v="285092"/>
    <x v="36"/>
    <n v="811.69"/>
    <x v="1452"/>
    <n v="2.0255375189670473E-2"/>
    <n v="3.4929393400370275E-2"/>
    <n v="5.3699138463130583E-2"/>
    <n v="6.7460451184124304E-2"/>
    <n v="8.1290606427241244E-2"/>
    <n v="0.15982522802535332"/>
  </r>
  <r>
    <n v="36071"/>
    <s v="Orange County"/>
    <x v="17"/>
    <s v="Intercensal Population Estimate"/>
    <n v="291920"/>
    <x v="36"/>
    <n v="811.69"/>
    <x v="1453"/>
    <n v="2.3950163456007183E-2"/>
    <n v="4.4690658192333019E-2"/>
    <n v="5.9716121537735506E-2"/>
    <n v="7.8935405062776506E-2"/>
    <n v="9.302630347280727E-2"/>
    <n v="0.16325034269501737"/>
  </r>
  <r>
    <n v="36071"/>
    <s v="Orange County"/>
    <x v="18"/>
    <s v="Intercensal Population Estimate"/>
    <n v="298403"/>
    <x v="36"/>
    <n v="811.69"/>
    <x v="1454"/>
    <n v="2.2208139216223624E-2"/>
    <n v="4.6690191236513127E-2"/>
    <n v="6.7891293767356642E-2"/>
    <n v="8.3250444694522086E-2"/>
    <n v="0.10289655274372328"/>
    <n v="0.16750198559417193"/>
  </r>
  <r>
    <n v="36071"/>
    <s v="Orange County"/>
    <x v="19"/>
    <s v="Intercensal Population Estimate"/>
    <n v="303688"/>
    <x v="36"/>
    <n v="811.69"/>
    <x v="1455"/>
    <n v="1.7710947946233783E-2"/>
    <n v="4.0312414360098657E-2"/>
    <n v="6.5228066729336495E-2"/>
    <n v="8.6804660883506538E-2"/>
    <n v="0.10243583693324138"/>
    <n v="0.16854313044950478"/>
  </r>
  <r>
    <n v="36071"/>
    <s v="Orange County"/>
    <x v="20"/>
    <s v="Intercensal Population Estimate"/>
    <n v="308803"/>
    <x v="36"/>
    <n v="811.69"/>
    <x v="1456"/>
    <n v="1.6842944074181396E-2"/>
    <n v="3.4852196526174335E-2"/>
    <n v="5.7834338174842424E-2"/>
    <n v="8.3169643483507083E-2"/>
    <n v="0.10510965100632712"/>
    <n v="0.18482835886751767"/>
  </r>
  <r>
    <n v="36071"/>
    <s v="Orange County"/>
    <x v="21"/>
    <s v="Intercensal Population Estimate"/>
    <n v="312038"/>
    <x v="36"/>
    <n v="811.69"/>
    <x v="1457"/>
    <n v="1.047593449545503E-2"/>
    <n v="2.7495324148468166E-2"/>
    <n v="4.5693240349460297E-2"/>
    <n v="6.8916141408605094E-2"/>
    <n v="9.4516857716105684E-2"/>
    <n v="0.18349079682468644"/>
  </r>
  <r>
    <n v="36071"/>
    <s v="Orange County"/>
    <x v="22"/>
    <s v="Intercensal Population Estimate"/>
    <n v="315957"/>
    <x v="36"/>
    <n v="811.69"/>
    <x v="1458"/>
    <n v="1.2559367769310149E-2"/>
    <n v="2.3166873378820802E-2"/>
    <n v="4.040001580569532E-2"/>
    <n v="5.8826486328890794E-2"/>
    <n v="8.2341052343107707E-2"/>
    <n v="0.18302723953945521"/>
  </r>
  <r>
    <n v="36071"/>
    <s v="Orange County"/>
    <x v="23"/>
    <s v="Intercensal Population Estimate"/>
    <n v="318999"/>
    <x v="36"/>
    <n v="811.69"/>
    <x v="1459"/>
    <n v="9.6278924030801655E-3"/>
    <n v="2.2308180413923944E-2"/>
    <n v="3.3017813946108039E-2"/>
    <n v="5.0416875214035456E-2"/>
    <n v="6.9020753812796792E-2"/>
    <n v="0.17901930419163004"/>
  </r>
  <r>
    <n v="36071"/>
    <s v="Orange County"/>
    <x v="24"/>
    <s v="Intercensal Population Estimate"/>
    <n v="320744"/>
    <x v="36"/>
    <n v="811.69"/>
    <x v="1460"/>
    <n v="5.470236583813742E-3"/>
    <n v="1.5150795836142259E-2"/>
    <n v="2.790044802235625E-2"/>
    <n v="3.8668665783687335E-2"/>
    <n v="5.6162904033086589E-2"/>
    <n v="0.1643518350455585"/>
  </r>
  <r>
    <n v="36071"/>
    <s v="Orange County"/>
    <x v="25"/>
    <s v="Intercensal Population Estimate"/>
    <n v="323451"/>
    <x v="36"/>
    <n v="811.69"/>
    <x v="1461"/>
    <n v="8.4397525752625147E-3"/>
    <n v="1.3956156602371794E-2"/>
    <n v="2.3718417379580133E-2"/>
    <n v="3.6575673475666426E-2"/>
    <n v="4.7434772330579689E-2"/>
    <n v="0.15753027570213862"/>
  </r>
  <r>
    <n v="36071"/>
    <s v="Orange County"/>
    <x v="26"/>
    <s v="Intercensal Population Estimate"/>
    <n v="326000"/>
    <x v="36"/>
    <n v="811.69"/>
    <x v="1462"/>
    <n v="7.880637252628683E-3"/>
    <n v="1.6386900456438779E-2"/>
    <n v="2.1946777262624648E-2"/>
    <n v="3.1785970875783727E-2"/>
    <n v="4.4744550343227427E-2"/>
    <n v="0.14349052235769505"/>
  </r>
  <r>
    <n v="36071"/>
    <s v="Orange County"/>
    <x v="27"/>
    <s v="Intercensal Population Estimate"/>
    <n v="328860"/>
    <x v="36"/>
    <n v="811.69"/>
    <x v="1463"/>
    <n v="8.7730061349693255E-3"/>
    <n v="1.6722780266562785E-2"/>
    <n v="2.5303668969645574E-2"/>
    <n v="3.0912322609161783E-2"/>
    <n v="4.0837835528252264E-2"/>
    <n v="0.12654151822417101"/>
  </r>
  <r>
    <n v="36071"/>
    <s v="Orange County"/>
    <x v="28"/>
    <s v="Intercensal Population Estimate"/>
    <n v="332199"/>
    <x v="36"/>
    <n v="811.69"/>
    <x v="1464"/>
    <n v="1.0153256704980842E-2"/>
    <n v="1.9015337423312885E-2"/>
    <n v="2.7045827652411029E-2"/>
    <n v="3.5713840321253083E-2"/>
    <n v="4.1379440060940631E-2"/>
    <n v="0.11325623401909499"/>
  </r>
  <r>
    <n v="36071"/>
    <s v="Orange County"/>
    <x v="29"/>
    <s v="Intercensal Population Estimate"/>
    <n v="336630"/>
    <x v="36"/>
    <n v="811.69"/>
    <x v="1465"/>
    <n v="1.333839054301789E-2"/>
    <n v="2.3627075351213282E-2"/>
    <n v="3.2607361963190182E-2"/>
    <n v="4.074496600721593E-2"/>
    <n v="4.9528596014266832E-2"/>
    <n v="0.1084731698321962"/>
  </r>
  <r>
    <n v="36071"/>
    <s v="Orange County"/>
    <x v="30"/>
    <s v="Intercensal Population Estimate"/>
    <n v="342892"/>
    <x v="36"/>
    <n v="811.69"/>
    <x v="1466"/>
    <n v="1.8602025963223717E-2"/>
    <n v="3.2188537593430447E-2"/>
    <n v="4.2668612783555313E-2"/>
    <n v="5.18159509202454E-2"/>
    <n v="6.010493088597655E-2"/>
    <n v="0.11039076692907776"/>
  </r>
  <r>
    <n v="36071"/>
    <s v="Orange County"/>
    <x v="31"/>
    <s v="Intercensal Population Estimate"/>
    <n v="347674"/>
    <x v="36"/>
    <n v="811.69"/>
    <x v="1467"/>
    <n v="1.3946082148314921E-2"/>
    <n v="3.2807533493746842E-2"/>
    <n v="4.6583523731257466E-2"/>
    <n v="5.720975491090434E-2"/>
    <n v="6.6484662576687115E-2"/>
    <n v="0.11420403925162961"/>
  </r>
  <r>
    <n v="36071"/>
    <s v="Orange County"/>
    <x v="32"/>
    <s v="Intercensal Population Estimate"/>
    <n v="352975"/>
    <x v="36"/>
    <n v="811.69"/>
    <x v="1468"/>
    <n v="1.5247041769013502E-2"/>
    <n v="2.9405760414357874E-2"/>
    <n v="4.8554793096277811E-2"/>
    <n v="6.2540826432349289E-2"/>
    <n v="7.3329076202639426E-2"/>
    <n v="0.11716151248429375"/>
  </r>
  <r>
    <n v="36071"/>
    <s v="Orange County"/>
    <x v="33"/>
    <s v="Intercensal Population Estimate"/>
    <n v="358727"/>
    <x v="36"/>
    <n v="811.69"/>
    <x v="1469"/>
    <n v="1.6295771655216375E-2"/>
    <n v="3.1791275735315268E-2"/>
    <n v="4.6180721626634627E-2"/>
    <n v="6.5641802572557403E-2"/>
    <n v="7.985574911423575E-2"/>
    <n v="0.1245395753591704"/>
  </r>
  <r>
    <n v="36071"/>
    <s v="Orange County"/>
    <x v="34"/>
    <s v="Intercensal Population Estimate"/>
    <n v="362934"/>
    <x v="36"/>
    <n v="811.69"/>
    <x v="1470"/>
    <n v="1.1727581141090579E-2"/>
    <n v="2.8214462780650186E-2"/>
    <n v="4.3891691642170542E-2"/>
    <n v="5.8449890927755675E-2"/>
    <n v="7.8139203279565098E-2"/>
    <n v="0.13153792432594219"/>
  </r>
  <r>
    <n v="36071"/>
    <s v="Orange County"/>
    <x v="35"/>
    <s v="Intercensal Population Estimate"/>
    <n v="364522"/>
    <x v="36"/>
    <n v="811.69"/>
    <x v="1471"/>
    <n v="4.3754511839618222E-3"/>
    <n v="1.6154345783841194E-2"/>
    <n v="3.2713364969190452E-2"/>
    <n v="4.8459188780294184E-2"/>
    <n v="6.3081086756179794E-2"/>
    <n v="0.12697750200184882"/>
  </r>
  <r>
    <n v="36071"/>
    <s v="Orange County"/>
    <x v="36"/>
    <s v="Intercensal Population Estimate"/>
    <n v="366908"/>
    <x v="36"/>
    <n v="811.69"/>
    <x v="1472"/>
    <n v="6.545558292777939E-3"/>
    <n v="1.0949649247521587E-2"/>
    <n v="2.2805643288628958E-2"/>
    <n v="3.9473050499327145E-2"/>
    <n v="5.5321939518054267E-2"/>
    <n v="0.12548466257668711"/>
  </r>
  <r>
    <n v="36071"/>
    <s v="Orange County"/>
    <x v="37"/>
    <s v="Intercensal Population Estimate"/>
    <n v="368464"/>
    <x v="36"/>
    <n v="811.69"/>
    <x v="1473"/>
    <n v="4.2408451164869668E-3"/>
    <n v="1.0814162108185515E-2"/>
    <n v="1.5236930130547152E-2"/>
    <n v="2.714320360608485E-2"/>
    <n v="4.3881294709257029E-2"/>
    <n v="0.12042814571550203"/>
  </r>
  <r>
    <n v="36071"/>
    <s v="Orange County"/>
    <x v="38"/>
    <s v="Intercensal Population Estimate"/>
    <n v="370201"/>
    <x v="36"/>
    <n v="811.69"/>
    <x v="1474"/>
    <n v="4.7141647487949972E-3"/>
    <n v="8.9750019078352061E-3"/>
    <n v="1.5579306598778675E-2"/>
    <n v="2.0022924278243426E-2"/>
    <n v="3.198532588848902E-2"/>
    <n v="0.11439528716221301"/>
  </r>
  <r>
    <n v="36071"/>
    <s v="Orange County"/>
    <x v="39"/>
    <s v="Intercensal Population Estimate"/>
    <n v="372079"/>
    <x v="36"/>
    <n v="811.69"/>
    <x v="1475"/>
    <n v="5.0729198462456885E-3"/>
    <n v="9.81099917495332E-3"/>
    <n v="1.4093451219379246E-2"/>
    <n v="2.0731259018660055E-2"/>
    <n v="2.5197418814440091E-2"/>
    <n v="0.10530552832486706"/>
  </r>
  <r>
    <n v="36073"/>
    <s v="Orleans County"/>
    <x v="0"/>
    <s v="Intercensal Population Estimate"/>
    <n v="37363"/>
    <x v="37"/>
    <n v="391.26"/>
    <x v="1476"/>
    <s v=""/>
    <s v=""/>
    <s v=""/>
    <s v=""/>
    <s v=""/>
    <s v=""/>
  </r>
  <r>
    <n v="36073"/>
    <s v="Orleans County"/>
    <x v="1"/>
    <s v="Intercensal Population Estimate"/>
    <n v="37579"/>
    <x v="37"/>
    <n v="391.26"/>
    <x v="1477"/>
    <n v="5.7811203597141559E-3"/>
    <s v=""/>
    <s v=""/>
    <s v=""/>
    <s v=""/>
    <s v=""/>
  </r>
  <r>
    <n v="36073"/>
    <s v="Orleans County"/>
    <x v="2"/>
    <s v="Intercensal Population Estimate"/>
    <n v="37925"/>
    <x v="37"/>
    <n v="391.26"/>
    <x v="1478"/>
    <n v="9.2072700178291063E-3"/>
    <n v="1.504161871370072E-2"/>
    <s v=""/>
    <s v=""/>
    <s v=""/>
    <s v=""/>
  </r>
  <r>
    <n v="36073"/>
    <s v="Orleans County"/>
    <x v="3"/>
    <s v="Intercensal Population Estimate"/>
    <n v="38457"/>
    <x v="37"/>
    <n v="391.26"/>
    <x v="1479"/>
    <n v="1.4027686222808174E-2"/>
    <n v="2.3364112935416056E-2"/>
    <n v="2.9280304044107808E-2"/>
    <s v=""/>
    <s v=""/>
    <s v=""/>
  </r>
  <r>
    <n v="36073"/>
    <s v="Orleans County"/>
    <x v="4"/>
    <s v="Intercensal Population Estimate"/>
    <n v="38270"/>
    <x v="37"/>
    <n v="391.26"/>
    <x v="1480"/>
    <n v="-4.8625737837064776E-3"/>
    <n v="9.0969017798286089E-3"/>
    <n v="1.8387929428670267E-2"/>
    <n v="2.4275352621577498E-2"/>
    <s v=""/>
    <s v=""/>
  </r>
  <r>
    <n v="36073"/>
    <s v="Orleans County"/>
    <x v="5"/>
    <s v="Intercensal Population Estimate"/>
    <n v="38582"/>
    <x v="37"/>
    <n v="391.26"/>
    <x v="1481"/>
    <n v="8.1525999477397443E-3"/>
    <n v="3.2503835452583406E-3"/>
    <n v="1.7323665128543178E-2"/>
    <n v="2.6690438808909232E-2"/>
    <n v="3.2625859807831274E-2"/>
    <s v=""/>
  </r>
  <r>
    <n v="36073"/>
    <s v="Orleans County"/>
    <x v="6"/>
    <s v="Intercensal Population Estimate"/>
    <n v="38764"/>
    <x v="37"/>
    <n v="391.26"/>
    <x v="1482"/>
    <n v="4.7172256492664976E-3"/>
    <n v="1.2908283250587928E-2"/>
    <n v="7.9829419871544835E-3"/>
    <n v="2.2122610415293342E-2"/>
    <n v="3.1533569280715296E-2"/>
    <s v=""/>
  </r>
  <r>
    <n v="36073"/>
    <s v="Orleans County"/>
    <x v="7"/>
    <s v="Intercensal Population Estimate"/>
    <n v="38840"/>
    <x v="37"/>
    <n v="391.26"/>
    <x v="1483"/>
    <n v="1.9605819832834589E-3"/>
    <n v="6.6870561401689904E-3"/>
    <n v="1.489417298144761E-2"/>
    <n v="9.9591751826715556E-3"/>
    <n v="2.4126565589980224E-2"/>
    <s v=""/>
  </r>
  <r>
    <n v="36073"/>
    <s v="Orleans County"/>
    <x v="8"/>
    <s v="Intercensal Population Estimate"/>
    <n v="39095"/>
    <x v="37"/>
    <n v="391.26"/>
    <x v="1484"/>
    <n v="6.565396498455201E-3"/>
    <n v="8.5388504798266426E-3"/>
    <n v="1.329635581359183E-2"/>
    <n v="2.1557355631042593E-2"/>
    <n v="1.6589957614998568E-2"/>
    <s v=""/>
  </r>
  <r>
    <n v="36073"/>
    <s v="Orleans County"/>
    <x v="9"/>
    <s v="Intercensal Population Estimate"/>
    <n v="38670"/>
    <x v="37"/>
    <n v="391.26"/>
    <x v="1485"/>
    <n v="-1.0870955365136206E-2"/>
    <n v="-4.3769309989701343E-3"/>
    <n v="-2.4249303477453308E-3"/>
    <n v="2.2808563578870975E-3"/>
    <n v="1.0452051215050953E-2"/>
    <s v=""/>
  </r>
  <r>
    <n v="36073"/>
    <s v="Orleans County"/>
    <x v="10"/>
    <s v="Intercensal Population Estimate"/>
    <n v="38547"/>
    <x v="37"/>
    <n v="391.26"/>
    <x v="1486"/>
    <n v="-3.1807602792862685E-3"/>
    <n v="-1.4017137741399156E-2"/>
    <n v="-7.5437693099897011E-3"/>
    <n v="-5.5979775049014554E-3"/>
    <n v="-9.0715877870509566E-4"/>
    <n v="3.1689104193988703E-2"/>
  </r>
  <r>
    <n v="36073"/>
    <s v="Orleans County"/>
    <x v="11"/>
    <s v="Intercensal Population Estimate"/>
    <n v="38576"/>
    <x v="37"/>
    <n v="391.26"/>
    <x v="1487"/>
    <n v="7.5232832645860898E-4"/>
    <n v="-2.4308249288854411E-3"/>
    <n v="-1.3275354904719273E-2"/>
    <n v="-6.7971163748712666E-3"/>
    <n v="-4.8498606954906617E-3"/>
    <n v="2.653077516698156E-2"/>
  </r>
  <r>
    <n v="36073"/>
    <s v="Orleans County"/>
    <x v="12"/>
    <s v="Intercensal Population Estimate"/>
    <n v="38768"/>
    <x v="37"/>
    <n v="391.26"/>
    <x v="1488"/>
    <n v="4.9771878888428042E-3"/>
    <n v="5.7332606947362958E-3"/>
    <n v="2.534264287561417E-3"/>
    <n v="-8.3642409515283286E-3"/>
    <n v="-1.8537590113285273E-3"/>
    <n v="2.2228081740276861E-2"/>
  </r>
  <r>
    <n v="36073"/>
    <s v="Orleans County"/>
    <x v="13"/>
    <s v="Intercensal Population Estimate"/>
    <n v="38746"/>
    <x v="37"/>
    <n v="391.26"/>
    <x v="1489"/>
    <n v="-5.6747833264548077E-4"/>
    <n v="4.4068851099128992E-3"/>
    <n v="5.1625288608711439E-3"/>
    <n v="1.9653478148435478E-3"/>
    <n v="-8.9269727586647907E-3"/>
    <n v="7.5148867566372833E-3"/>
  </r>
  <r>
    <n v="36073"/>
    <s v="Orleans County"/>
    <x v="14"/>
    <s v="Intercensal Population Estimate"/>
    <n v="38700"/>
    <x v="37"/>
    <n v="391.26"/>
    <x v="1490"/>
    <n v="-1.1872193258658959E-3"/>
    <n v="-1.7540239372678499E-3"/>
    <n v="3.214433844877644E-3"/>
    <n v="3.969180480971282E-3"/>
    <n v="7.7579519006982156E-4"/>
    <n v="1.1235955056179775E-2"/>
  </r>
  <r>
    <n v="36073"/>
    <s v="Orleans County"/>
    <x v="15"/>
    <s v="Intercensal Population Estimate"/>
    <n v="38879"/>
    <x v="37"/>
    <n v="391.26"/>
    <x v="1491"/>
    <n v="4.6253229974160207E-3"/>
    <n v="3.4326123986992206E-3"/>
    <n v="2.8631861328931077E-3"/>
    <n v="7.8546246370800495E-3"/>
    <n v="8.6128622201468337E-3"/>
    <n v="7.6978902078689545E-3"/>
  </r>
  <r>
    <n v="36073"/>
    <s v="Orleans County"/>
    <x v="16"/>
    <s v="Intercensal Population Estimate"/>
    <n v="39206"/>
    <x v="37"/>
    <n v="391.26"/>
    <x v="1492"/>
    <n v="8.4107101520100834E-3"/>
    <n v="1.3074935400516796E-2"/>
    <n v="1.1872193258658958E-2"/>
    <n v="1.1297977713578209E-2"/>
    <n v="1.6331397760265449E-2"/>
    <n v="1.1402332060674853E-2"/>
  </r>
  <r>
    <n v="36073"/>
    <s v="Orleans County"/>
    <x v="17"/>
    <s v="Intercensal Population Estimate"/>
    <n v="40282"/>
    <x v="37"/>
    <n v="391.26"/>
    <x v="1493"/>
    <n v="2.7444778860378514E-2"/>
    <n v="3.6086319092569256E-2"/>
    <n v="4.0878552971576228E-2"/>
    <n v="3.9642801837609043E-2"/>
    <n v="3.9052827073875362E-2"/>
    <n v="3.7126673532440785E-2"/>
  </r>
  <r>
    <n v="36073"/>
    <s v="Orleans County"/>
    <x v="18"/>
    <s v="Intercensal Population Estimate"/>
    <n v="40953"/>
    <x v="37"/>
    <n v="391.26"/>
    <x v="1494"/>
    <n v="1.6657564172583288E-2"/>
    <n v="4.4559506198030917E-2"/>
    <n v="5.3344993441189328E-2"/>
    <n v="5.8217054263565889E-2"/>
    <n v="5.6960718525783306E-2"/>
    <n v="4.7525258984524872E-2"/>
  </r>
  <r>
    <n v="36073"/>
    <s v="Orleans County"/>
    <x v="19"/>
    <s v="Intercensal Population Estimate"/>
    <n v="41461"/>
    <x v="37"/>
    <n v="391.26"/>
    <x v="1495"/>
    <n v="1.2404463653456401E-2"/>
    <n v="2.9268655975373616E-2"/>
    <n v="5.7516706626536754E-2"/>
    <n v="6.6411173126880829E-2"/>
    <n v="7.1343669250645989E-2"/>
    <n v="7.2174812516162395E-2"/>
  </r>
  <r>
    <n v="36073"/>
    <s v="Orleans County"/>
    <x v="20"/>
    <s v="Intercensal Population Estimate"/>
    <n v="41970"/>
    <x v="37"/>
    <n v="391.26"/>
    <x v="1496"/>
    <n v="1.2276597284194786E-2"/>
    <n v="2.4833345542451101E-2"/>
    <n v="4.1904572762027706E-2"/>
    <n v="7.0499413355098711E-2"/>
    <n v="7.9503073638725275E-2"/>
    <n v="8.8800684878200642E-2"/>
  </r>
  <r>
    <n v="36073"/>
    <s v="Orleans County"/>
    <x v="21"/>
    <s v="Intercensal Population Estimate"/>
    <n v="42432"/>
    <x v="37"/>
    <n v="391.26"/>
    <x v="1497"/>
    <n v="1.1007862759113652E-2"/>
    <n v="2.3419599141361762E-2"/>
    <n v="3.6114570361145702E-2"/>
    <n v="5.3373715307085047E-2"/>
    <n v="8.228332398102331E-2"/>
    <n v="9.995852343425965E-2"/>
  </r>
  <r>
    <n v="36073"/>
    <s v="Orleans County"/>
    <x v="22"/>
    <s v="Intercensal Population Estimate"/>
    <n v="43674"/>
    <x v="37"/>
    <n v="391.26"/>
    <x v="1498"/>
    <n v="2.9270361990950226E-2"/>
    <n v="4.0600428877769837E-2"/>
    <n v="5.3375461276862594E-2"/>
    <n v="6.6442018899714309E-2"/>
    <n v="8.4206345265875573E-2"/>
    <n v="0.12654766817994223"/>
  </r>
  <r>
    <n v="36073"/>
    <s v="Orleans County"/>
    <x v="23"/>
    <s v="Intercensal Population Estimate"/>
    <n v="43850"/>
    <x v="37"/>
    <n v="391.26"/>
    <x v="1499"/>
    <n v="4.0298575811695747E-3"/>
    <n v="3.3418174962292609E-2"/>
    <n v="4.4793900405051226E-2"/>
    <n v="5.7620414365307154E-2"/>
    <n v="7.0739628354455103E-2"/>
    <n v="0.13172972693955506"/>
  </r>
  <r>
    <n v="36073"/>
    <s v="Orleans County"/>
    <x v="24"/>
    <s v="Intercensal Population Estimate"/>
    <n v="44345"/>
    <x v="37"/>
    <n v="391.26"/>
    <x v="1500"/>
    <n v="1.12884834663626E-2"/>
    <n v="1.5363832028209004E-2"/>
    <n v="4.5083898944193061E-2"/>
    <n v="5.6588039075530137E-2"/>
    <n v="6.9559344926557493E-2"/>
    <n v="0.14586563307493541"/>
  </r>
  <r>
    <n v="36073"/>
    <s v="Orleans County"/>
    <x v="25"/>
    <s v="Intercensal Population Estimate"/>
    <n v="44524"/>
    <x v="37"/>
    <n v="391.26"/>
    <x v="1501"/>
    <n v="4.03653173976773E-3"/>
    <n v="1.5370581527936146E-2"/>
    <n v="1.9462380363603059E-2"/>
    <n v="4.9302413273001507E-2"/>
    <n v="6.0852990231117468E-2"/>
    <n v="0.14519406363332391"/>
  </r>
  <r>
    <n v="36073"/>
    <s v="Orleans County"/>
    <x v="26"/>
    <s v="Intercensal Population Estimate"/>
    <n v="44435"/>
    <x v="37"/>
    <n v="391.26"/>
    <x v="1502"/>
    <n v="-1.9989219297457551E-3"/>
    <n v="2.0295410982072385E-3"/>
    <n v="1.3340935005701254E-2"/>
    <n v="1.7424554654943445E-2"/>
    <n v="4.7204939668174961E-2"/>
    <n v="0.13337244299341938"/>
  </r>
  <r>
    <n v="36073"/>
    <s v="Orleans County"/>
    <x v="27"/>
    <s v="Intercensal Population Estimate"/>
    <n v="44172"/>
    <x v="37"/>
    <n v="391.26"/>
    <x v="1503"/>
    <n v="-5.918757736018904E-3"/>
    <n v="-7.9058485311292778E-3"/>
    <n v="-3.9012289998872477E-3"/>
    <n v="7.3432155074116302E-3"/>
    <n v="1.1402665201263909E-2"/>
    <n v="9.6569187230028303E-2"/>
  </r>
  <r>
    <n v="36073"/>
    <s v="Orleans County"/>
    <x v="28"/>
    <s v="Intercensal Population Estimate"/>
    <n v="44167"/>
    <x v="37"/>
    <n v="391.26"/>
    <x v="1504"/>
    <n v="-1.1319387847505207E-4"/>
    <n v="-6.0312816473500619E-3"/>
    <n v="-8.0181475159464555E-3"/>
    <n v="-4.0139812831209831E-3"/>
    <n v="7.2291904218928166E-3"/>
    <n v="7.8480209020096212E-2"/>
  </r>
  <r>
    <n v="36073"/>
    <s v="Orleans County"/>
    <x v="29"/>
    <s v="Intercensal Population Estimate"/>
    <n v="44183"/>
    <x v="37"/>
    <n v="391.26"/>
    <x v="1505"/>
    <n v="3.6226141689496685E-4"/>
    <n v="2.4902653264511455E-4"/>
    <n v="-5.6712051310903568E-3"/>
    <n v="-7.6587907645314889E-3"/>
    <n v="-3.6531739767730297E-3"/>
    <n v="6.565205856105738E-2"/>
  </r>
  <r>
    <n v="36073"/>
    <s v="Orleans County"/>
    <x v="30"/>
    <s v="Intercensal Population Estimate"/>
    <n v="44178"/>
    <x v="37"/>
    <n v="391.26"/>
    <x v="1506"/>
    <n v="-1.1316569721386053E-4"/>
    <n v="2.4905472411528972E-4"/>
    <n v="1.3583265417006248E-4"/>
    <n v="-5.7837290424215147E-3"/>
    <n v="-7.7710897493486657E-3"/>
    <n v="5.2609006433166544E-2"/>
  </r>
  <r>
    <n v="36073"/>
    <s v="Orleans County"/>
    <x v="31"/>
    <s v="Intercensal Population Estimate"/>
    <n v="43898"/>
    <x v="37"/>
    <n v="391.26"/>
    <x v="1507"/>
    <n v="-6.3379962877450312E-3"/>
    <n v="-6.4504447411900508E-3"/>
    <n v="-6.09052007154663E-3"/>
    <n v="-6.2030245404328535E-3"/>
    <n v="-1.2085068076966356E-2"/>
    <n v="3.4549396681749625E-2"/>
  </r>
  <r>
    <n v="36073"/>
    <s v="Orleans County"/>
    <x v="32"/>
    <s v="Intercensal Population Estimate"/>
    <n v="43660"/>
    <x v="37"/>
    <n v="391.26"/>
    <x v="1508"/>
    <n v="-5.421659301107112E-3"/>
    <n v="-1.1725293132328308E-2"/>
    <n v="-1.1837131928569812E-2"/>
    <n v="-1.1479158647859261E-2"/>
    <n v="-1.1591053155845332E-2"/>
    <n v="-3.2055685304757978E-4"/>
  </r>
  <r>
    <n v="36073"/>
    <s v="Orleans County"/>
    <x v="33"/>
    <s v="Intercensal Population Estimate"/>
    <n v="43593"/>
    <x v="37"/>
    <n v="391.26"/>
    <x v="1509"/>
    <n v="-1.5345854328905177E-3"/>
    <n v="-6.9479247346120555E-3"/>
    <n v="-1.3241885101181584E-2"/>
    <n v="-1.3353552271235544E-2"/>
    <n v="-1.2996128331106934E-2"/>
    <n v="-5.8608893956670471E-3"/>
  </r>
  <r>
    <n v="36073"/>
    <s v="Orleans County"/>
    <x v="34"/>
    <s v="Intercensal Population Estimate"/>
    <n v="43682"/>
    <x v="37"/>
    <n v="391.26"/>
    <x v="1510"/>
    <n v="2.0416121854426169E-3"/>
    <n v="5.0389372423270727E-4"/>
    <n v="-4.9204975169711606E-3"/>
    <n v="-1.122730770971977E-2"/>
    <n v="-1.1339202860828826E-2"/>
    <n v="-1.4950952756793326E-2"/>
  </r>
  <r>
    <n v="36073"/>
    <s v="Orleans County"/>
    <x v="35"/>
    <s v="Intercensal Population Estimate"/>
    <n v="43475"/>
    <x v="37"/>
    <n v="391.26"/>
    <x v="1511"/>
    <n v="-4.7387940112632206E-3"/>
    <n v="-2.7068566054183011E-3"/>
    <n v="-4.2372881355932203E-3"/>
    <n v="-9.6359743040685224E-3"/>
    <n v="-1.5912897822445562E-2"/>
    <n v="-2.3560327014643789E-2"/>
  </r>
  <r>
    <n v="36073"/>
    <s v="Orleans County"/>
    <x v="36"/>
    <s v="Intercensal Population Estimate"/>
    <n v="43420"/>
    <x v="37"/>
    <n v="391.26"/>
    <x v="1512"/>
    <n v="-1.2650948821161588E-3"/>
    <n v="-5.9978938693283279E-3"/>
    <n v="-3.9685270570963228E-3"/>
    <n v="-5.4970224461749883E-3"/>
    <n v="-1.0888878764408401E-2"/>
    <n v="-2.2842354000225048E-2"/>
  </r>
  <r>
    <n v="36073"/>
    <s v="Orleans County"/>
    <x v="37"/>
    <s v="Intercensal Population Estimate"/>
    <n v="43342"/>
    <x v="37"/>
    <n v="391.26"/>
    <x v="1513"/>
    <n v="-1.7964071856287425E-3"/>
    <n v="-3.0592294422081656E-3"/>
    <n v="-7.7835263953115697E-3"/>
    <n v="-5.7578051522033354E-3"/>
    <n v="-7.2835547411818601E-3"/>
    <n v="-1.8790183826858643E-2"/>
  </r>
  <r>
    <n v="36073"/>
    <s v="Orleans County"/>
    <x v="38"/>
    <s v="Intercensal Population Estimate"/>
    <n v="43254"/>
    <x v="37"/>
    <n v="391.26"/>
    <x v="1514"/>
    <n v="-2.0303631581376031E-3"/>
    <n v="-3.8231229847996316E-3"/>
    <n v="-5.0833812535940196E-3"/>
    <n v="-9.7980861682157409E-3"/>
    <n v="-7.7764778748881701E-3"/>
    <n v="-2.0671542101569046E-2"/>
  </r>
  <r>
    <n v="36073"/>
    <s v="Orleans County"/>
    <x v="39"/>
    <s v="Intercensal Population Estimate"/>
    <n v="42975"/>
    <x v="37"/>
    <n v="391.26"/>
    <x v="1515"/>
    <n v="-6.4502704952143159E-3"/>
    <n v="-8.4675372617784139E-3"/>
    <n v="-1.0248733302625518E-2"/>
    <n v="-1.1500862564692352E-2"/>
    <n v="-1.6185156357309646E-2"/>
    <n v="-2.7340832446868704E-2"/>
  </r>
  <r>
    <n v="36075"/>
    <s v="Oswego County"/>
    <x v="0"/>
    <s v="Intercensal Population Estimate"/>
    <n v="101522"/>
    <x v="38"/>
    <n v="951.65"/>
    <x v="1516"/>
    <s v=""/>
    <s v=""/>
    <s v=""/>
    <s v=""/>
    <s v=""/>
    <s v=""/>
  </r>
  <r>
    <n v="36075"/>
    <s v="Oswego County"/>
    <x v="1"/>
    <s v="Intercensal Population Estimate"/>
    <n v="104001"/>
    <x v="38"/>
    <n v="951.65"/>
    <x v="1517"/>
    <n v="2.4418352672327181E-2"/>
    <s v=""/>
    <s v=""/>
    <s v=""/>
    <s v=""/>
    <s v=""/>
  </r>
  <r>
    <n v="36075"/>
    <s v="Oswego County"/>
    <x v="2"/>
    <s v="Intercensal Population Estimate"/>
    <n v="107594"/>
    <x v="38"/>
    <n v="951.65"/>
    <x v="1518"/>
    <n v="3.4547744733223716E-2"/>
    <n v="5.9809696420480292E-2"/>
    <s v=""/>
    <s v=""/>
    <s v=""/>
    <s v=""/>
  </r>
  <r>
    <n v="36075"/>
    <s v="Oswego County"/>
    <x v="3"/>
    <s v="Intercensal Population Estimate"/>
    <n v="107682"/>
    <x v="38"/>
    <n v="951.65"/>
    <x v="1519"/>
    <n v="8.1788947339070947E-4"/>
    <n v="3.5393890443361123E-2"/>
    <n v="6.0676503614980004E-2"/>
    <s v=""/>
    <s v=""/>
    <s v=""/>
  </r>
  <r>
    <n v="36075"/>
    <s v="Oswego County"/>
    <x v="4"/>
    <s v="Intercensal Population Estimate"/>
    <n v="109216"/>
    <x v="38"/>
    <n v="951.65"/>
    <x v="1520"/>
    <n v="1.4245649226425959E-2"/>
    <n v="1.5075190066360577E-2"/>
    <n v="5.0143748617801749E-2"/>
    <n v="7.5786529028190927E-2"/>
    <s v=""/>
    <s v=""/>
  </r>
  <r>
    <n v="36075"/>
    <s v="Oswego County"/>
    <x v="5"/>
    <s v="Intercensal Population Estimate"/>
    <n v="111810"/>
    <x v="38"/>
    <n v="951.65"/>
    <x v="1521"/>
    <n v="2.3751098740111339E-2"/>
    <n v="3.8335097787931129E-2"/>
    <n v="3.9184341134263993E-2"/>
    <n v="7.5085816482533818E-2"/>
    <n v="0.10133764110242115"/>
    <s v=""/>
  </r>
  <r>
    <n v="36075"/>
    <s v="Oswego County"/>
    <x v="6"/>
    <s v="Intercensal Population Estimate"/>
    <n v="113060"/>
    <x v="38"/>
    <n v="951.65"/>
    <x v="1522"/>
    <n v="1.1179679813970127E-2"/>
    <n v="3.5196308233225899E-2"/>
    <n v="4.9943351720807563E-2"/>
    <n v="5.0802089335836569E-2"/>
    <n v="8.7104931683349193E-2"/>
    <s v=""/>
  </r>
  <r>
    <n v="36075"/>
    <s v="Oswego County"/>
    <x v="7"/>
    <s v="Intercensal Population Estimate"/>
    <n v="114394"/>
    <x v="38"/>
    <n v="951.65"/>
    <x v="1523"/>
    <n v="1.1799044754997346E-2"/>
    <n v="2.3110634111439047E-2"/>
    <n v="4.7410635804277762E-2"/>
    <n v="6.2331680317973294E-2"/>
    <n v="6.3200550216554824E-2"/>
    <s v=""/>
  </r>
  <r>
    <n v="36075"/>
    <s v="Oswego County"/>
    <x v="8"/>
    <s v="Intercensal Population Estimate"/>
    <n v="115095"/>
    <x v="38"/>
    <n v="951.65"/>
    <x v="1524"/>
    <n v="6.1279437732748221E-3"/>
    <n v="1.7999292411109147E-2"/>
    <n v="2.9380198551113495E-2"/>
    <n v="5.3829109288016409E-2"/>
    <n v="6.8841589123530389E-2"/>
    <s v=""/>
  </r>
  <r>
    <n v="36075"/>
    <s v="Oswego County"/>
    <x v="9"/>
    <s v="Intercensal Population Estimate"/>
    <n v="115072"/>
    <x v="38"/>
    <n v="951.65"/>
    <x v="1525"/>
    <n v="-1.9983491897997306E-4"/>
    <n v="5.9268842771474026E-3"/>
    <n v="1.77958606049885E-2"/>
    <n v="2.9174492442536445E-2"/>
    <n v="5.3618517433343102E-2"/>
    <s v=""/>
  </r>
  <r>
    <n v="36075"/>
    <s v="Oswego County"/>
    <x v="10"/>
    <s v="Intercensal Population Estimate"/>
    <n v="113862"/>
    <x v="38"/>
    <n v="951.65"/>
    <x v="1526"/>
    <n v="-1.0515155728587319E-2"/>
    <n v="-1.0712889352274208E-2"/>
    <n v="-4.6505935625994373E-3"/>
    <n v="7.0935786308154959E-3"/>
    <n v="1.835256238261336E-2"/>
    <n v="0.12155000886507358"/>
  </r>
  <r>
    <n v="36075"/>
    <s v="Oswego County"/>
    <x v="11"/>
    <s v="Intercensal Population Estimate"/>
    <n v="113054"/>
    <x v="38"/>
    <n v="951.65"/>
    <x v="1527"/>
    <n v="-7.0963095677223304E-3"/>
    <n v="-1.7536846496106786E-2"/>
    <n v="-1.7733176940788044E-2"/>
    <n v="-1.1713901078727905E-2"/>
    <n v="-5.3069166814081018E-5"/>
    <n v="8.7047239930385281E-2"/>
  </r>
  <r>
    <n v="36075"/>
    <s v="Oswego County"/>
    <x v="12"/>
    <s v="Intercensal Population Estimate"/>
    <n v="113482"/>
    <x v="38"/>
    <n v="951.65"/>
    <x v="1528"/>
    <n v="3.7858014754011357E-3"/>
    <n v="-3.3373733115525813E-3"/>
    <n v="-1.3817436040044494E-2"/>
    <n v="-1.4014509752812893E-2"/>
    <n v="-7.9724461073133208E-3"/>
    <n v="5.472424112868747E-2"/>
  </r>
  <r>
    <n v="36075"/>
    <s v="Oswego County"/>
    <x v="13"/>
    <s v="Intercensal Population Estimate"/>
    <n v="115169"/>
    <x v="38"/>
    <n v="951.65"/>
    <x v="1529"/>
    <n v="1.4865793694154139E-2"/>
    <n v="1.8707874113255613E-2"/>
    <n v="1.1478807679471641E-2"/>
    <n v="8.4295050055617352E-4"/>
    <n v="6.429471306312177E-4"/>
    <n v="6.9528797756356675E-2"/>
  </r>
  <r>
    <n v="36075"/>
    <s v="Oswego County"/>
    <x v="14"/>
    <s v="Intercensal Population Estimate"/>
    <n v="116062"/>
    <x v="38"/>
    <n v="951.65"/>
    <x v="1530"/>
    <n v="7.7538226432460125E-3"/>
    <n v="2.2734883065155708E-2"/>
    <n v="2.660675429440798E-2"/>
    <n v="1.9321634961620208E-2"/>
    <n v="8.6033092324805348E-3"/>
    <n v="6.268312335188983E-2"/>
  </r>
  <r>
    <n v="36075"/>
    <s v="Oswego County"/>
    <x v="15"/>
    <s v="Intercensal Population Estimate"/>
    <n v="116820"/>
    <x v="38"/>
    <n v="951.65"/>
    <x v="1531"/>
    <n v="6.5309920559700847E-3"/>
    <n v="1.4335454853302537E-2"/>
    <n v="2.9414356461817733E-2"/>
    <n v="3.3311514851309995E-2"/>
    <n v="2.5978816462032987E-2"/>
    <n v="4.4808156694392275E-2"/>
  </r>
  <r>
    <n v="36075"/>
    <s v="Oswego County"/>
    <x v="16"/>
    <s v="Intercensal Population Estimate"/>
    <n v="117202"/>
    <x v="38"/>
    <n v="951.65"/>
    <x v="1532"/>
    <n v="3.2699880157507277E-3"/>
    <n v="9.8223363374747973E-3"/>
    <n v="1.7652319634623902E-2"/>
    <n v="3.2780529070689624E-2"/>
    <n v="3.6690431121411009E-2"/>
    <n v="3.6635414823987265E-2"/>
  </r>
  <r>
    <n v="36075"/>
    <s v="Oswego County"/>
    <x v="17"/>
    <s v="Intercensal Population Estimate"/>
    <n v="117227"/>
    <x v="38"/>
    <n v="951.65"/>
    <x v="1533"/>
    <n v="2.1330694015460488E-4"/>
    <n v="3.4839924670433146E-3"/>
    <n v="1.0037738450138719E-2"/>
    <n v="1.7869391937066399E-2"/>
    <n v="3.3000828325196949E-2"/>
    <n v="2.4765284892564295E-2"/>
  </r>
  <r>
    <n v="36075"/>
    <s v="Oswego County"/>
    <x v="18"/>
    <s v="Intercensal Population Estimate"/>
    <n v="118460"/>
    <x v="38"/>
    <n v="951.65"/>
    <x v="1534"/>
    <n v="1.0518054714357614E-2"/>
    <n v="1.0733605228579718E-2"/>
    <n v="1.40386920047937E-2"/>
    <n v="2.0661370646723302E-2"/>
    <n v="2.8575397893530377E-2"/>
    <n v="2.9236717494243884E-2"/>
  </r>
  <r>
    <n v="36075"/>
    <s v="Oswego County"/>
    <x v="19"/>
    <s v="Intercensal Population Estimate"/>
    <n v="120214"/>
    <x v="38"/>
    <n v="951.65"/>
    <x v="1535"/>
    <n v="1.48066858011143E-2"/>
    <n v="2.5480478046866335E-2"/>
    <n v="2.5699220149826795E-2"/>
    <n v="2.9053244307481595E-2"/>
    <n v="3.5773982871223999E-2"/>
    <n v="4.4685066740823134E-2"/>
  </r>
  <r>
    <n v="36075"/>
    <s v="Oswego County"/>
    <x v="20"/>
    <s v="Intercensal Population Estimate"/>
    <n v="122302"/>
    <x v="38"/>
    <n v="951.65"/>
    <x v="1536"/>
    <n v="1.7369025238324988E-2"/>
    <n v="3.2432888738814787E-2"/>
    <n v="4.3292074351471928E-2"/>
    <n v="4.3514615791539396E-2"/>
    <n v="4.6926896079438452E-2"/>
    <n v="7.4124817761852063E-2"/>
  </r>
  <r>
    <n v="36075"/>
    <s v="Oswego County"/>
    <x v="21"/>
    <s v="Intercensal Population Estimate"/>
    <n v="123134"/>
    <x v="38"/>
    <n v="951.65"/>
    <x v="1537"/>
    <n v="6.802832333077137E-3"/>
    <n v="2.4290016137887435E-2"/>
    <n v="3.9456356576059427E-2"/>
    <n v="5.0389415407713238E-2"/>
    <n v="5.0613470759884642E-2"/>
    <n v="8.9160931944026744E-2"/>
  </r>
  <r>
    <n v="36075"/>
    <s v="Oswego County"/>
    <x v="22"/>
    <s v="Intercensal Population Estimate"/>
    <n v="123857"/>
    <x v="38"/>
    <n v="951.65"/>
    <x v="1538"/>
    <n v="5.8716520213750872E-3"/>
    <n v="1.2714428218671813E-2"/>
    <n v="3.0304290681617781E-2"/>
    <n v="4.5559682593280429E-2"/>
    <n v="5.6556936541922939E-2"/>
    <n v="9.1424190620538942E-2"/>
  </r>
  <r>
    <n v="36075"/>
    <s v="Oswego County"/>
    <x v="23"/>
    <s v="Intercensal Population Estimate"/>
    <n v="124802"/>
    <x v="38"/>
    <n v="951.65"/>
    <x v="1539"/>
    <n v="7.6297665856592681E-3"/>
    <n v="1.3546217941429663E-2"/>
    <n v="2.0441202923909666E-2"/>
    <n v="3.8165271931721763E-2"/>
    <n v="5.3537058922843155E-2"/>
    <n v="8.3642299577143156E-2"/>
  </r>
  <r>
    <n v="36075"/>
    <s v="Oswego County"/>
    <x v="24"/>
    <s v="Intercensal Population Estimate"/>
    <n v="124319"/>
    <x v="38"/>
    <n v="951.65"/>
    <x v="1540"/>
    <n v="-3.8701302863736156E-3"/>
    <n v="3.7301081085445312E-3"/>
    <n v="9.6236620267351018E-3"/>
    <n v="1.649196251901032E-2"/>
    <n v="3.4147437070557507E-2"/>
    <n v="7.1143009770639837E-2"/>
  </r>
  <r>
    <n v="36075"/>
    <s v="Oswego County"/>
    <x v="25"/>
    <s v="Intercensal Population Estimate"/>
    <n v="123972"/>
    <x v="38"/>
    <n v="951.65"/>
    <x v="1541"/>
    <n v="-2.7912064929737209E-3"/>
    <n v="-6.6505344465633562E-3"/>
    <n v="9.2849011359874697E-4"/>
    <n v="6.8055939058261732E-3"/>
    <n v="1.3654723553171657E-2"/>
    <n v="6.1222393425783256E-2"/>
  </r>
  <r>
    <n v="36075"/>
    <s v="Oswego County"/>
    <x v="26"/>
    <s v="Intercensal Population Estimate"/>
    <n v="123619"/>
    <x v="38"/>
    <n v="951.65"/>
    <x v="1542"/>
    <n v="-2.8474171587132579E-3"/>
    <n v="-5.6306759224253738E-3"/>
    <n v="-9.4790147593788558E-3"/>
    <n v="-1.9215708437956675E-3"/>
    <n v="3.9387983822502318E-3"/>
    <n v="5.475162539888398E-2"/>
  </r>
  <r>
    <n v="36075"/>
    <s v="Oswego County"/>
    <x v="27"/>
    <s v="Intercensal Population Estimate"/>
    <n v="123237"/>
    <x v="38"/>
    <n v="951.65"/>
    <x v="1543"/>
    <n v="-3.090139865231073E-3"/>
    <n v="-5.9287581066692482E-3"/>
    <n v="-8.7034162115203623E-3"/>
    <n v="-1.2539863143218859E-2"/>
    <n v="-5.0057727863584622E-3"/>
    <n v="5.1268052581743113E-2"/>
  </r>
  <r>
    <n v="36075"/>
    <s v="Oswego County"/>
    <x v="28"/>
    <s v="Intercensal Population Estimate"/>
    <n v="122153"/>
    <x v="38"/>
    <n v="951.65"/>
    <x v="1544"/>
    <n v="-8.7960596249502983E-3"/>
    <n v="-1.1859018435677363E-2"/>
    <n v="-1.4672668021811377E-2"/>
    <n v="-1.7422920068533371E-2"/>
    <n v="-2.1225621384272687E-2"/>
    <n v="3.1175080195846701E-2"/>
  </r>
  <r>
    <n v="36075"/>
    <s v="Oswego County"/>
    <x v="29"/>
    <s v="Intercensal Population Estimate"/>
    <n v="122199"/>
    <x v="38"/>
    <n v="951.65"/>
    <x v="1545"/>
    <n v="3.7657691583505931E-4"/>
    <n v="-8.4227951021203055E-3"/>
    <n v="-1.1486907352429642E-2"/>
    <n v="-1.4301616494047042E-2"/>
    <n v="-1.7052904222202559E-2"/>
    <n v="1.6512219874557039E-2"/>
  </r>
  <r>
    <n v="36075"/>
    <s v="Oswego County"/>
    <x v="30"/>
    <s v="Intercensal Population Estimate"/>
    <n v="122477"/>
    <x v="38"/>
    <n v="951.65"/>
    <x v="1546"/>
    <n v="2.2749777003085131E-3"/>
    <n v="2.6524113202295481E-3"/>
    <n v="-6.1669790728433828E-3"/>
    <n v="-9.2380621101934169E-3"/>
    <n v="-1.205917465234085E-2"/>
    <n v="1.4308842046736766E-3"/>
  </r>
  <r>
    <n v="36075"/>
    <s v="Oswego County"/>
    <x v="31"/>
    <s v="Intercensal Population Estimate"/>
    <n v="122269"/>
    <x v="38"/>
    <n v="951.65"/>
    <x v="1547"/>
    <n v="-1.6982780440409221E-3"/>
    <n v="5.7283611158847453E-4"/>
    <n v="9.4962874427971479E-4"/>
    <n v="-7.8547838717268354E-3"/>
    <n v="-1.0920651356183111E-2"/>
    <n v="-7.0248672178277322E-3"/>
  </r>
  <r>
    <n v="36075"/>
    <s v="Oswego County"/>
    <x v="32"/>
    <s v="Intercensal Population Estimate"/>
    <n v="122496"/>
    <x v="38"/>
    <n v="951.65"/>
    <x v="1548"/>
    <n v="1.8565621702966409E-3"/>
    <n v="1.551311674845073E-4"/>
    <n v="2.4304617877396704E-3"/>
    <n v="2.8079539593788118E-3"/>
    <n v="-6.0128045960222984E-3"/>
    <n v="-1.09884786487643E-2"/>
  </r>
  <r>
    <n v="36075"/>
    <s v="Oswego County"/>
    <x v="33"/>
    <s v="Intercensal Population Estimate"/>
    <n v="123120"/>
    <x v="38"/>
    <n v="951.65"/>
    <x v="1549"/>
    <n v="5.0940438871473351E-3"/>
    <n v="6.9600634666186854E-3"/>
    <n v="5.2499652996072736E-3"/>
    <n v="7.5368865538997867E-3"/>
    <n v="7.9163016872283113E-3"/>
    <n v="-1.3477348119421162E-2"/>
  </r>
  <r>
    <n v="36075"/>
    <s v="Oswego County"/>
    <x v="34"/>
    <s v="Intercensal Population Estimate"/>
    <n v="123340"/>
    <x v="38"/>
    <n v="951.65"/>
    <x v="1550"/>
    <n v="1.7868745938921377E-3"/>
    <n v="6.8900208986415884E-3"/>
    <n v="8.7593748210912006E-3"/>
    <n v="7.0462209231120943E-3"/>
    <n v="9.337228618892135E-3"/>
    <n v="-7.8749024686492006E-3"/>
  </r>
  <r>
    <n v="36075"/>
    <s v="Oswego County"/>
    <x v="35"/>
    <s v="Intercensal Population Estimate"/>
    <n v="122640"/>
    <x v="38"/>
    <n v="951.65"/>
    <x v="1551"/>
    <n v="-5.6753688989784334E-3"/>
    <n v="-3.8986354775828458E-3"/>
    <n v="1.1755485893416929E-3"/>
    <n v="3.034293238678651E-3"/>
    <n v="1.3308621210512993E-3"/>
    <n v="-1.0744361630045494E-2"/>
  </r>
  <r>
    <n v="36075"/>
    <s v="Oswego County"/>
    <x v="36"/>
    <s v="Intercensal Population Estimate"/>
    <n v="122354"/>
    <x v="38"/>
    <n v="951.65"/>
    <x v="1552"/>
    <n v="-2.3320287018917156E-3"/>
    <n v="-7.9941624777039085E-3"/>
    <n v="-6.2215724496426251E-3"/>
    <n v="-1.1592215256008359E-3"/>
    <n v="6.95188477864381E-4"/>
    <n v="-1.0233054789312322E-2"/>
  </r>
  <r>
    <n v="36075"/>
    <s v="Oswego County"/>
    <x v="37"/>
    <s v="Intercensal Population Estimate"/>
    <n v="122213"/>
    <x v="38"/>
    <n v="951.65"/>
    <x v="1553"/>
    <n v="-1.1523938735145561E-3"/>
    <n v="-3.4817351598173518E-3"/>
    <n v="-9.1373439273552785E-3"/>
    <n v="-7.3667966211825864E-3"/>
    <n v="-2.3102795193312435E-3"/>
    <n v="-8.3091928560416108E-3"/>
  </r>
  <r>
    <n v="36075"/>
    <s v="Oswego County"/>
    <x v="38"/>
    <s v="Intercensal Population Estimate"/>
    <n v="122366"/>
    <x v="38"/>
    <n v="951.65"/>
    <x v="1554"/>
    <n v="1.2519126443177077E-3"/>
    <n v="9.8076074341664349E-5"/>
    <n v="-2.234181343770385E-3"/>
    <n v="-7.8968704394357069E-3"/>
    <n v="-6.1241065627030541E-3"/>
    <n v="1.7437148494101658E-3"/>
  </r>
  <r>
    <n v="36075"/>
    <s v="Oswego County"/>
    <x v="39"/>
    <s v="Intercensal Population Estimate"/>
    <n v="122055"/>
    <x v="38"/>
    <n v="951.65"/>
    <x v="1555"/>
    <n v="-2.5415556608861939E-3"/>
    <n v="-1.2928248222365869E-3"/>
    <n v="-2.4437288523464699E-3"/>
    <n v="-4.7700587084148725E-3"/>
    <n v="-1.0418355764553267E-2"/>
    <n v="-1.178405715267719E-3"/>
  </r>
  <r>
    <n v="36077"/>
    <s v="Otsego County"/>
    <x v="0"/>
    <s v="Intercensal Population Estimate"/>
    <n v="56350"/>
    <x v="39"/>
    <n v="1001.7"/>
    <x v="1556"/>
    <s v=""/>
    <s v=""/>
    <s v=""/>
    <s v=""/>
    <s v=""/>
    <s v=""/>
  </r>
  <r>
    <n v="36077"/>
    <s v="Otsego County"/>
    <x v="1"/>
    <s v="Intercensal Population Estimate"/>
    <n v="57017"/>
    <x v="39"/>
    <n v="1001.7"/>
    <x v="1557"/>
    <n v="1.1836734693877551E-2"/>
    <s v=""/>
    <s v=""/>
    <s v=""/>
    <s v=""/>
    <s v=""/>
  </r>
  <r>
    <n v="36077"/>
    <s v="Otsego County"/>
    <x v="2"/>
    <s v="Intercensal Population Estimate"/>
    <n v="58360"/>
    <x v="39"/>
    <n v="1001.7"/>
    <x v="1558"/>
    <n v="2.355437851868741E-2"/>
    <n v="3.5669920141969833E-2"/>
    <s v=""/>
    <s v=""/>
    <s v=""/>
    <s v=""/>
  </r>
  <r>
    <n v="36077"/>
    <s v="Otsego County"/>
    <x v="3"/>
    <s v="Intercensal Population Estimate"/>
    <n v="58630"/>
    <x v="39"/>
    <n v="1001.7"/>
    <x v="1559"/>
    <n v="4.6264564770390681E-3"/>
    <n v="2.8289808302786889E-2"/>
    <n v="4.0461401952085183E-2"/>
    <s v=""/>
    <s v=""/>
    <s v=""/>
  </r>
  <r>
    <n v="36077"/>
    <s v="Otsego County"/>
    <x v="4"/>
    <s v="Intercensal Population Estimate"/>
    <n v="58466"/>
    <x v="39"/>
    <n v="1001.7"/>
    <x v="1560"/>
    <n v="-2.7972027972027972E-3"/>
    <n v="1.8163125428375599E-3"/>
    <n v="2.5413473174667203E-2"/>
    <n v="3.7551020408163265E-2"/>
    <s v=""/>
    <s v=""/>
  </r>
  <r>
    <n v="36077"/>
    <s v="Otsego County"/>
    <x v="5"/>
    <s v="Intercensal Population Estimate"/>
    <n v="59598"/>
    <x v="39"/>
    <n v="1001.7"/>
    <x v="1561"/>
    <n v="1.9361680292819757E-2"/>
    <n v="1.651031894934334E-2"/>
    <n v="2.1213159698423578E-2"/>
    <n v="4.5267201010225022E-2"/>
    <n v="5.7639751552795028E-2"/>
    <s v=""/>
  </r>
  <r>
    <n v="36077"/>
    <s v="Otsego County"/>
    <x v="6"/>
    <s v="Intercensal Population Estimate"/>
    <n v="59650"/>
    <x v="39"/>
    <n v="1001.7"/>
    <x v="1562"/>
    <n v="8.7251250041947722E-4"/>
    <n v="2.0251086101323847E-2"/>
    <n v="1.7397236909432033E-2"/>
    <n v="2.2104180945853324E-2"/>
    <n v="4.6179209709384918E-2"/>
    <s v=""/>
  </r>
  <r>
    <n v="36077"/>
    <s v="Otsego County"/>
    <x v="7"/>
    <s v="Intercensal Population Estimate"/>
    <n v="59563"/>
    <x v="39"/>
    <n v="1001.7"/>
    <x v="1563"/>
    <n v="-1.4585079631181895E-3"/>
    <n v="-5.8726802912849427E-4"/>
    <n v="1.8763041767865085E-2"/>
    <n v="1.5913354937745181E-2"/>
    <n v="2.0613433858807401E-2"/>
    <s v=""/>
  </r>
  <r>
    <n v="36077"/>
    <s v="Otsego County"/>
    <x v="8"/>
    <s v="Intercensal Population Estimate"/>
    <n v="59801"/>
    <x v="39"/>
    <n v="1001.7"/>
    <x v="1564"/>
    <n v="3.995769185568222E-3"/>
    <n v="2.5314333612740988E-3"/>
    <n v="3.4061545689452665E-3"/>
    <n v="2.283378373755687E-2"/>
    <n v="1.9972710216612656E-2"/>
    <s v=""/>
  </r>
  <r>
    <n v="36077"/>
    <s v="Otsego County"/>
    <x v="9"/>
    <s v="Intercensal Population Estimate"/>
    <n v="59710"/>
    <x v="39"/>
    <n v="1001.7"/>
    <x v="1565"/>
    <n v="-1.5217136837176635E-3"/>
    <n v="2.4679750852039019E-3"/>
    <n v="1.0058675607711651E-3"/>
    <n v="1.8792576932111817E-3"/>
    <n v="2.1277323572674717E-2"/>
    <s v=""/>
  </r>
  <r>
    <n v="36077"/>
    <s v="Otsego County"/>
    <x v="10"/>
    <s v="Intercensal Population Estimate"/>
    <n v="59125"/>
    <x v="39"/>
    <n v="1001.7"/>
    <x v="1566"/>
    <n v="-9.797353877072517E-3"/>
    <n v="-1.1304158793331215E-2"/>
    <n v="-7.3535584171381561E-3"/>
    <n v="-8.8013411567476954E-3"/>
    <n v="-7.9365079365079361E-3"/>
    <n v="4.9245785270629991E-2"/>
  </r>
  <r>
    <n v="36077"/>
    <s v="Otsego County"/>
    <x v="11"/>
    <s v="Intercensal Population Estimate"/>
    <n v="58980"/>
    <x v="39"/>
    <n v="1001.7"/>
    <x v="1567"/>
    <n v="-2.452431289640592E-3"/>
    <n v="-1.2225757829509295E-2"/>
    <n v="-1.3728867410243976E-2"/>
    <n v="-9.7879556100263585E-3"/>
    <n v="-1.1232187761944677E-2"/>
    <n v="3.442832839328621E-2"/>
  </r>
  <r>
    <n v="36077"/>
    <s v="Otsego County"/>
    <x v="12"/>
    <s v="Intercensal Population Estimate"/>
    <n v="58870"/>
    <x v="39"/>
    <n v="1001.7"/>
    <x v="1568"/>
    <n v="-1.8650389962699221E-3"/>
    <n v="-4.3128964059196617E-3"/>
    <n v="-1.4067995310668231E-2"/>
    <n v="-1.5568301533419173E-2"/>
    <n v="-1.1634739687389822E-2"/>
    <n v="8.7388622344071274E-3"/>
  </r>
  <r>
    <n v="36077"/>
    <s v="Otsego County"/>
    <x v="13"/>
    <s v="Intercensal Population Estimate"/>
    <n v="59082"/>
    <x v="39"/>
    <n v="1001.7"/>
    <x v="1569"/>
    <n v="3.6011550874808901E-3"/>
    <n v="1.7293997965412004E-3"/>
    <n v="-7.2727272727272723E-4"/>
    <n v="-1.051750125607101E-2"/>
    <n v="-1.2023210314208792E-2"/>
    <n v="7.7093638069247825E-3"/>
  </r>
  <r>
    <n v="36077"/>
    <s v="Otsego County"/>
    <x v="14"/>
    <s v="Intercensal Population Estimate"/>
    <n v="58922"/>
    <x v="39"/>
    <n v="1001.7"/>
    <x v="1570"/>
    <n v="-2.7081006059375104E-3"/>
    <n v="8.8330219126889762E-4"/>
    <n v="-9.8338419803323165E-4"/>
    <n v="-3.4334038054968288E-3"/>
    <n v="-1.3197119410484006E-2"/>
    <n v="7.7994047822666163E-3"/>
  </r>
  <r>
    <n v="36077"/>
    <s v="Otsego County"/>
    <x v="15"/>
    <s v="Intercensal Population Estimate"/>
    <n v="58627"/>
    <x v="39"/>
    <n v="1001.7"/>
    <x v="1571"/>
    <n v="-5.0066189199280409E-3"/>
    <n v="-7.7011610981347961E-3"/>
    <n v="-4.1277390861219638E-3"/>
    <n v="-5.9850796880298405E-3"/>
    <n v="-8.4228329809725166E-3"/>
    <n v="-1.6292493036679082E-2"/>
  </r>
  <r>
    <n v="36077"/>
    <s v="Otsego County"/>
    <x v="16"/>
    <s v="Intercensal Population Estimate"/>
    <n v="58709"/>
    <x v="39"/>
    <n v="1001.7"/>
    <x v="1572"/>
    <n v="1.3986729663806778E-3"/>
    <n v="-3.6149485760836359E-3"/>
    <n v="-6.3132595375918216E-3"/>
    <n v="-2.7348394768133173E-3"/>
    <n v="-4.594777890810444E-3"/>
    <n v="-1.5775356244761108E-2"/>
  </r>
  <r>
    <n v="36077"/>
    <s v="Otsego County"/>
    <x v="17"/>
    <s v="Intercensal Population Estimate"/>
    <n v="59172"/>
    <x v="39"/>
    <n v="1001.7"/>
    <x v="1573"/>
    <n v="7.8863547326644984E-3"/>
    <n v="9.2960581302130411E-3"/>
    <n v="4.2428973897695255E-3"/>
    <n v="1.5233065908398498E-3"/>
    <n v="5.1299473416001355E-3"/>
    <n v="-6.5644779477192217E-3"/>
  </r>
  <r>
    <n v="36077"/>
    <s v="Otsego County"/>
    <x v="18"/>
    <s v="Intercensal Population Estimate"/>
    <n v="59866"/>
    <x v="39"/>
    <n v="1001.7"/>
    <x v="1574"/>
    <n v="1.1728520246062326E-2"/>
    <n v="1.970737024987651E-2"/>
    <n v="2.1133607382264146E-2"/>
    <n v="1.602118054376973E-2"/>
    <n v="1.3269692969093801E-2"/>
    <n v="1.0869383455126167E-3"/>
  </r>
  <r>
    <n v="36077"/>
    <s v="Otsego County"/>
    <x v="19"/>
    <s v="Intercensal Population Estimate"/>
    <n v="60381"/>
    <x v="39"/>
    <n v="1001.7"/>
    <x v="1575"/>
    <n v="8.6025456853639787E-3"/>
    <n v="2.0431961062664775E-2"/>
    <n v="2.8479449488153435E-2"/>
    <n v="2.9917955890630597E-2"/>
    <n v="2.4761549166694954E-2"/>
    <n v="1.1237648635069503E-2"/>
  </r>
  <r>
    <n v="36077"/>
    <s v="Otsego County"/>
    <x v="20"/>
    <s v="Intercensal Population Estimate"/>
    <n v="60518"/>
    <x v="39"/>
    <n v="1001.7"/>
    <x v="1576"/>
    <n v="2.2689256554214074E-3"/>
    <n v="1.0890989877392844E-2"/>
    <n v="2.2747245318731832E-2"/>
    <n v="3.081299289717079E-2"/>
    <n v="3.2254763163730021E-2"/>
    <n v="2.3560253699788584E-2"/>
  </r>
  <r>
    <n v="36077"/>
    <s v="Otsego County"/>
    <x v="21"/>
    <s v="Intercensal Population Estimate"/>
    <n v="60729"/>
    <x v="39"/>
    <n v="1001.7"/>
    <x v="1577"/>
    <n v="3.4865659803694766E-3"/>
    <n v="5.7634023947930636E-3"/>
    <n v="1.4415528012561386E-2"/>
    <n v="2.631312107077672E-2"/>
    <n v="3.4406990410328908E-2"/>
    <n v="2.9654120040691762E-2"/>
  </r>
  <r>
    <n v="36077"/>
    <s v="Otsego County"/>
    <x v="22"/>
    <s v="Intercensal Population Estimate"/>
    <n v="61195"/>
    <x v="39"/>
    <n v="1001.7"/>
    <x v="1578"/>
    <n v="7.6734344382420258E-3"/>
    <n v="1.1186754354076473E-2"/>
    <n v="1.3481061923452742E-2"/>
    <n v="2.2199579059900443E-2"/>
    <n v="3.4188467518420876E-2"/>
    <n v="3.9493799898080516E-2"/>
  </r>
  <r>
    <n v="36077"/>
    <s v="Otsego County"/>
    <x v="23"/>
    <s v="Intercensal Population Estimate"/>
    <n v="61537"/>
    <x v="39"/>
    <n v="1001.7"/>
    <x v="1579"/>
    <n v="5.5886918865920418E-3"/>
    <n v="1.3305010785621367E-2"/>
    <n v="1.6837965563964441E-2"/>
    <n v="1.9145095311439028E-2"/>
    <n v="2.791233755387031E-2"/>
    <n v="4.155241867235368E-2"/>
  </r>
  <r>
    <n v="36077"/>
    <s v="Otsego County"/>
    <x v="24"/>
    <s v="Intercensal Population Estimate"/>
    <n v="61916"/>
    <x v="39"/>
    <n v="1001.7"/>
    <x v="1580"/>
    <n v="6.1588962737865027E-3"/>
    <n v="1.1782008334014217E-2"/>
    <n v="1.9545851240758121E-2"/>
    <n v="2.3100565121120988E-2"/>
    <n v="2.542190424140044E-2"/>
    <n v="5.0812939139879838E-2"/>
  </r>
  <r>
    <n v="36077"/>
    <s v="Otsego County"/>
    <x v="25"/>
    <s v="Intercensal Population Estimate"/>
    <n v="61671"/>
    <x v="39"/>
    <n v="1001.7"/>
    <x v="1581"/>
    <n v="-3.9569739647264037E-3"/>
    <n v="2.1775517168532753E-3"/>
    <n v="7.7784132690579292E-3"/>
    <n v="1.5511534851553623E-2"/>
    <n v="1.9052182821639844E-2"/>
    <n v="5.1921469630033946E-2"/>
  </r>
  <r>
    <n v="36077"/>
    <s v="Otsego County"/>
    <x v="26"/>
    <s v="Intercensal Population Estimate"/>
    <n v="61584"/>
    <x v="39"/>
    <n v="1001.7"/>
    <x v="1582"/>
    <n v="-1.4107116797198035E-3"/>
    <n v="-5.3621034950578203E-3"/>
    <n v="7.6376813949331301E-4"/>
    <n v="6.3567284908897783E-3"/>
    <n v="1.4078940868448353E-2"/>
    <n v="4.8970345262225552E-2"/>
  </r>
  <r>
    <n v="36077"/>
    <s v="Otsego County"/>
    <x v="27"/>
    <s v="Intercensal Population Estimate"/>
    <n v="61371"/>
    <x v="39"/>
    <n v="1001.7"/>
    <x v="1583"/>
    <n v="-3.4586905689789555E-3"/>
    <n v="-4.8645230335165636E-3"/>
    <n v="-8.8022482072485295E-3"/>
    <n v="-2.6975640671465947E-3"/>
    <n v="2.8760519650298227E-3"/>
    <n v="3.7162847292638412E-2"/>
  </r>
  <r>
    <n v="36077"/>
    <s v="Otsego County"/>
    <x v="28"/>
    <s v="Intercensal Population Estimate"/>
    <n v="61379"/>
    <x v="39"/>
    <n v="1001.7"/>
    <x v="1584"/>
    <n v="1.3035472780303402E-4"/>
    <n v="-3.3287866978435957E-3"/>
    <n v="-4.7348024192894553E-3"/>
    <n v="-8.6730408941146069E-3"/>
    <n v="-2.5675609795732649E-3"/>
    <n v="2.527310994554505E-2"/>
  </r>
  <r>
    <n v="36077"/>
    <s v="Otsego County"/>
    <x v="29"/>
    <s v="Intercensal Population Estimate"/>
    <n v="61629"/>
    <x v="39"/>
    <n v="1001.7"/>
    <x v="1585"/>
    <n v="4.073054301959954E-3"/>
    <n v="4.2039399716478467E-3"/>
    <n v="7.3070927513639908E-4"/>
    <n v="-6.8103322469231895E-4"/>
    <n v="-4.635312358679501E-3"/>
    <n v="2.066875341580961E-2"/>
  </r>
  <r>
    <n v="36077"/>
    <s v="Otsego County"/>
    <x v="30"/>
    <s v="Intercensal Population Estimate"/>
    <n v="61860"/>
    <x v="39"/>
    <n v="1001.7"/>
    <x v="1586"/>
    <n v="3.7482354086550164E-3"/>
    <n v="7.8365564769709503E-3"/>
    <n v="7.9679327369604532E-3"/>
    <n v="4.4816835541699141E-3"/>
    <n v="3.0646495111154352E-3"/>
    <n v="2.2175220595525298E-2"/>
  </r>
  <r>
    <n v="36077"/>
    <s v="Otsego County"/>
    <x v="31"/>
    <s v="Intercensal Population Estimate"/>
    <n v="61924"/>
    <x v="39"/>
    <n v="1001.7"/>
    <x v="1587"/>
    <n v="1.0345942450695118E-3"/>
    <n v="4.7867075565074879E-3"/>
    <n v="8.8792583782726989E-3"/>
    <n v="9.0107705593847256E-3"/>
    <n v="5.5209145232527927E-3"/>
    <n v="1.9677584020813779E-2"/>
  </r>
  <r>
    <n v="36077"/>
    <s v="Otsego County"/>
    <x v="32"/>
    <s v="Intercensal Population Estimate"/>
    <n v="62093"/>
    <x v="39"/>
    <n v="1001.7"/>
    <x v="1588"/>
    <n v="2.7291518635747043E-3"/>
    <n v="3.7665696734561914E-3"/>
    <n v="7.5289230719304224E-3"/>
    <n v="1.1632643086397628E-2"/>
    <n v="1.1764514184223819E-2"/>
    <n v="1.46744015033908E-2"/>
  </r>
  <r>
    <n v="36077"/>
    <s v="Otsego County"/>
    <x v="33"/>
    <s v="Intercensal Population Estimate"/>
    <n v="62567"/>
    <x v="39"/>
    <n v="1001.7"/>
    <x v="1589"/>
    <n v="7.6337107242362267E-3"/>
    <n v="1.0383696143659971E-2"/>
    <n v="1.1429033301002263E-2"/>
    <n v="1.5220107416962794E-2"/>
    <n v="1.93551540429137E-2"/>
    <n v="1.6737897525066221E-2"/>
  </r>
  <r>
    <n v="36077"/>
    <s v="Otsego County"/>
    <x v="34"/>
    <s v="Intercensal Population Estimate"/>
    <n v="62934"/>
    <x v="39"/>
    <n v="1001.7"/>
    <x v="1590"/>
    <n v="5.8657119567823296E-3"/>
    <n v="1.3544199829288325E-2"/>
    <n v="1.6310315871067762E-2"/>
    <n v="1.7361784675072746E-2"/>
    <n v="2.1175096139804311E-2"/>
    <n v="1.6441630596291751E-2"/>
  </r>
  <r>
    <n v="36077"/>
    <s v="Otsego County"/>
    <x v="35"/>
    <s v="Intercensal Population Estimate"/>
    <n v="63069"/>
    <x v="39"/>
    <n v="1001.7"/>
    <x v="1591"/>
    <n v="2.1451043950805604E-3"/>
    <n v="8.0233989163616595E-3"/>
    <n v="1.5718357946950541E-2"/>
    <n v="1.8490407596408499E-2"/>
    <n v="1.9544131910766246E-2"/>
    <n v="2.2668677336187187E-2"/>
  </r>
  <r>
    <n v="36077"/>
    <s v="Otsego County"/>
    <x v="36"/>
    <s v="Intercensal Population Estimate"/>
    <n v="63032"/>
    <x v="39"/>
    <n v="1001.7"/>
    <x v="1592"/>
    <n v="-5.8665905595458939E-4"/>
    <n v="1.5571868942066292E-3"/>
    <n v="7.4320328607732512E-3"/>
    <n v="1.5122477573961637E-2"/>
    <n v="1.7892900975389186E-2"/>
    <n v="2.351260067550013E-2"/>
  </r>
  <r>
    <n v="36077"/>
    <s v="Otsego County"/>
    <x v="37"/>
    <s v="Intercensal Population Estimate"/>
    <n v="62914"/>
    <x v="39"/>
    <n v="1001.7"/>
    <x v="1593"/>
    <n v="-1.8720649828658459E-3"/>
    <n v="-2.4576257749449018E-3"/>
    <n v="-3.1779324371563862E-4"/>
    <n v="5.5460546294372436E-3"/>
    <n v="1.3222102330375405E-2"/>
    <n v="2.5142168125010186E-2"/>
  </r>
  <r>
    <n v="36077"/>
    <s v="Otsego County"/>
    <x v="38"/>
    <s v="Intercensal Population Estimate"/>
    <n v="62561"/>
    <x v="39"/>
    <n v="1001.7"/>
    <x v="1594"/>
    <n v="-5.6108338366659249E-3"/>
    <n v="-7.4723949739814695E-3"/>
    <n v="-8.054670281754904E-3"/>
    <n v="-5.9268439952966604E-3"/>
    <n v="-9.5897198203525824E-5"/>
    <n v="1.9257400739666662E-2"/>
  </r>
  <r>
    <n v="36077"/>
    <s v="Otsego County"/>
    <x v="39"/>
    <s v="Intercensal Population Estimate"/>
    <n v="62280"/>
    <x v="39"/>
    <n v="1001.7"/>
    <x v="1595"/>
    <n v="-4.4916161826057763E-3"/>
    <n v="-1.0077248307213021E-2"/>
    <n v="-1.1930448026399289E-2"/>
    <n v="-1.2510107976977596E-2"/>
    <n v="-1.0391839069501382E-2"/>
    <n v="1.0563208878936864E-2"/>
  </r>
  <r>
    <n v="36079"/>
    <s v="Putnam County"/>
    <x v="0"/>
    <s v="Intercensal Population Estimate"/>
    <n v="57074"/>
    <x v="40"/>
    <n v="230.31"/>
    <x v="1596"/>
    <s v=""/>
    <s v=""/>
    <s v=""/>
    <s v=""/>
    <s v=""/>
    <s v=""/>
  </r>
  <r>
    <n v="36079"/>
    <s v="Putnam County"/>
    <x v="1"/>
    <s v="Intercensal Population Estimate"/>
    <n v="58619"/>
    <x v="40"/>
    <n v="230.31"/>
    <x v="1597"/>
    <n v="2.7070119493990259E-2"/>
    <s v=""/>
    <s v=""/>
    <s v=""/>
    <s v=""/>
    <s v=""/>
  </r>
  <r>
    <n v="36079"/>
    <s v="Putnam County"/>
    <x v="2"/>
    <s v="Intercensal Population Estimate"/>
    <n v="61784"/>
    <x v="40"/>
    <n v="230.31"/>
    <x v="1598"/>
    <n v="5.3992732731708147E-2"/>
    <n v="8.2524441952552832E-2"/>
    <s v=""/>
    <s v=""/>
    <s v=""/>
    <s v=""/>
  </r>
  <r>
    <n v="36079"/>
    <s v="Putnam County"/>
    <x v="3"/>
    <s v="Intercensal Population Estimate"/>
    <n v="65391"/>
    <x v="40"/>
    <n v="230.31"/>
    <x v="1599"/>
    <n v="5.8380810565842288E-2"/>
    <n v="0.11552568279909245"/>
    <n v="0.14572309633107894"/>
    <s v=""/>
    <s v=""/>
    <s v=""/>
  </r>
  <r>
    <n v="36079"/>
    <s v="Putnam County"/>
    <x v="4"/>
    <s v="Intercensal Population Estimate"/>
    <n v="68041"/>
    <x v="40"/>
    <n v="230.31"/>
    <x v="1600"/>
    <n v="4.0525454573259317E-2"/>
    <n v="0.10127217402563771"/>
    <n v="0.16073286818267116"/>
    <n v="0.19215404562497809"/>
    <s v=""/>
    <s v=""/>
  </r>
  <r>
    <n v="36079"/>
    <s v="Putnam County"/>
    <x v="5"/>
    <s v="Intercensal Population Estimate"/>
    <n v="70770"/>
    <x v="40"/>
    <n v="230.31"/>
    <x v="1601"/>
    <n v="4.0108170073926017E-2"/>
    <n v="8.2259026471532784E-2"/>
    <n v="0.14544218567914022"/>
    <n v="0.20728773947013768"/>
    <n v="0.23996916284122369"/>
    <s v=""/>
  </r>
  <r>
    <n v="36079"/>
    <s v="Putnam County"/>
    <x v="6"/>
    <s v="Intercensal Population Estimate"/>
    <n v="71807"/>
    <x v="40"/>
    <n v="230.31"/>
    <x v="1602"/>
    <n v="1.4653101596721774E-2"/>
    <n v="5.5348980761599623E-2"/>
    <n v="9.8117477940389344E-2"/>
    <n v="0.16222646639906771"/>
    <n v="0.22497824937307018"/>
    <s v=""/>
  </r>
  <r>
    <n v="36079"/>
    <s v="Putnam County"/>
    <x v="7"/>
    <s v="Intercensal Population Estimate"/>
    <n v="73615"/>
    <x v="40"/>
    <n v="230.31"/>
    <x v="1603"/>
    <n v="2.5178603757293857E-2"/>
    <n v="4.0200649992934857E-2"/>
    <n v="8.1921194573859879E-2"/>
    <n v="0.12576654279640928"/>
    <n v="0.19148970607276966"/>
    <s v=""/>
  </r>
  <r>
    <n v="36079"/>
    <s v="Putnam County"/>
    <x v="8"/>
    <s v="Intercensal Population Estimate"/>
    <n v="74019"/>
    <x v="40"/>
    <n v="230.31"/>
    <x v="1604"/>
    <n v="5.4880119540854444E-3"/>
    <n v="3.0804796189786512E-2"/>
    <n v="4.5909283594743534E-2"/>
    <n v="8.7858791023059629E-2"/>
    <n v="0.13194476304078542"/>
    <s v=""/>
  </r>
  <r>
    <n v="36079"/>
    <s v="Putnam County"/>
    <x v="9"/>
    <s v="Intercensal Population Estimate"/>
    <n v="76662"/>
    <x v="40"/>
    <n v="230.31"/>
    <x v="1605"/>
    <n v="3.5707048190329507E-2"/>
    <n v="4.1391020851728591E-2"/>
    <n v="6.7611792722158004E-2"/>
    <n v="8.3255616786774053E-2"/>
    <n v="0.12670301729839362"/>
    <s v=""/>
  </r>
  <r>
    <n v="36079"/>
    <s v="Putnam County"/>
    <x v="10"/>
    <s v="Intercensal Population Estimate"/>
    <n v="77458"/>
    <x v="40"/>
    <n v="230.31"/>
    <x v="1606"/>
    <n v="1.0383240719000287E-2"/>
    <n v="4.646104378605493E-2"/>
    <n v="5.2204034503837531E-2"/>
    <n v="7.8697062960435618E-2"/>
    <n v="9.4503320616080258E-2"/>
    <n v="0.35715036619126045"/>
  </r>
  <r>
    <n v="36079"/>
    <s v="Putnam County"/>
    <x v="11"/>
    <s v="Intercensal Population Estimate"/>
    <n v="78110"/>
    <x v="40"/>
    <n v="230.31"/>
    <x v="1607"/>
    <n v="8.4174649487464177E-3"/>
    <n v="1.8888106232553287E-2"/>
    <n v="5.526959294235264E-2"/>
    <n v="6.1060925083203155E-2"/>
    <n v="8.7776957678220788E-2"/>
    <n v="0.33250311332503113"/>
  </r>
  <r>
    <n v="36079"/>
    <s v="Putnam County"/>
    <x v="12"/>
    <s v="Intercensal Population Estimate"/>
    <n v="78442"/>
    <x v="40"/>
    <n v="230.31"/>
    <x v="1608"/>
    <n v="4.250416079887338E-3"/>
    <n v="1.2703658757003796E-2"/>
    <n v="2.3218804622890089E-2"/>
    <n v="5.9754927788810981E-2"/>
    <n v="6.5570875500916934E-2"/>
    <n v="0.26961672925029134"/>
  </r>
  <r>
    <n v="36079"/>
    <s v="Putnam County"/>
    <x v="13"/>
    <s v="Intercensal Population Estimate"/>
    <n v="79015"/>
    <x v="40"/>
    <n v="230.31"/>
    <x v="1609"/>
    <n v="7.3047602049922233E-3"/>
    <n v="1.1586224555114582E-2"/>
    <n v="2.0101216142941983E-2"/>
    <n v="3.0693172627899088E-2"/>
    <n v="6.74961834123671E-2"/>
    <n v="0.20834671437965468"/>
  </r>
  <r>
    <n v="36079"/>
    <s v="Putnam County"/>
    <x v="14"/>
    <s v="Intercensal Population Estimate"/>
    <n v="79446"/>
    <x v="40"/>
    <n v="230.31"/>
    <x v="1610"/>
    <n v="5.4546605074985762E-3"/>
    <n v="1.2799265699497717E-2"/>
    <n v="1.7104083984124951E-2"/>
    <n v="2.5665521960288155E-2"/>
    <n v="3.6315253971980904E-2"/>
    <n v="0.16761952352258197"/>
  </r>
  <r>
    <n v="36079"/>
    <s v="Putnam County"/>
    <x v="15"/>
    <s v="Intercensal Population Estimate"/>
    <n v="79989"/>
    <x v="40"/>
    <n v="230.31"/>
    <x v="1611"/>
    <n v="6.8348312061022581E-3"/>
    <n v="1.232677339745618E-2"/>
    <n v="1.9721577726218097E-2"/>
    <n v="2.40558187171937E-2"/>
    <n v="3.2675772676805492E-2"/>
    <n v="0.13026706231454005"/>
  </r>
  <r>
    <n v="36079"/>
    <s v="Putnam County"/>
    <x v="16"/>
    <s v="Intercensal Population Estimate"/>
    <n v="80399"/>
    <x v="40"/>
    <n v="230.31"/>
    <x v="1612"/>
    <n v="5.1257047844078564E-3"/>
    <n v="1.1995569317523852E-2"/>
    <n v="1.7515661583243688E-2"/>
    <n v="2.4948369495933299E-2"/>
    <n v="2.9304826526693126E-2"/>
    <n v="0.11965407272271505"/>
  </r>
  <r>
    <n v="36079"/>
    <s v="Putnam County"/>
    <x v="17"/>
    <s v="Intercensal Population Estimate"/>
    <n v="81243"/>
    <x v="40"/>
    <n v="230.31"/>
    <x v="1613"/>
    <n v="1.0497643005510019E-2"/>
    <n v="1.5677155608896223E-2"/>
    <n v="2.2619137527377087E-2"/>
    <n v="2.8197177751059926E-2"/>
    <n v="3.5707911577981186E-2"/>
    <n v="0.10362018610337567"/>
  </r>
  <r>
    <n v="36079"/>
    <s v="Putnam County"/>
    <x v="18"/>
    <s v="Intercensal Population Estimate"/>
    <n v="82813"/>
    <x v="40"/>
    <n v="230.31"/>
    <x v="1614"/>
    <n v="1.9324741823910984E-2"/>
    <n v="3.0025249070262067E-2"/>
    <n v="3.5304854417482406E-2"/>
    <n v="4.2380988344284165E-2"/>
    <n v="4.8066822755173065E-2"/>
    <n v="0.11880733325227306"/>
  </r>
  <r>
    <n v="36079"/>
    <s v="Putnam County"/>
    <x v="19"/>
    <s v="Intercensal Population Estimate"/>
    <n v="83315"/>
    <x v="40"/>
    <n v="230.31"/>
    <x v="1615"/>
    <n v="6.0618501926026106E-3"/>
    <n v="2.5503735706460865E-2"/>
    <n v="3.6269107824724187E-2"/>
    <n v="4.1580717348635436E-2"/>
    <n v="4.8699745739244266E-2"/>
    <n v="8.6783543346116723E-2"/>
  </r>
  <r>
    <n v="36079"/>
    <s v="Putnam County"/>
    <x v="20"/>
    <s v="Intercensal Population Estimate"/>
    <n v="84222"/>
    <x v="40"/>
    <n v="230.31"/>
    <x v="1616"/>
    <n v="1.0886395006901518E-2"/>
    <n v="1.7014236895173462E-2"/>
    <n v="3.6667774454414534E-2"/>
    <n v="4.7550342665953559E-2"/>
    <n v="5.2919776469264525E-2"/>
    <n v="8.7324743732087068E-2"/>
  </r>
  <r>
    <n v="36079"/>
    <s v="Putnam County"/>
    <x v="21"/>
    <s v="Intercensal Population Estimate"/>
    <n v="85488"/>
    <x v="40"/>
    <n v="230.31"/>
    <x v="1617"/>
    <n v="1.5031701930611954E-2"/>
    <n v="2.6081737982356117E-2"/>
    <n v="3.2301691763370485E-2"/>
    <n v="5.2250655441084155E-2"/>
    <n v="6.3296807174218581E-2"/>
    <n v="9.4456535654845727E-2"/>
  </r>
  <r>
    <n v="36079"/>
    <s v="Putnam County"/>
    <x v="22"/>
    <s v="Intercensal Population Estimate"/>
    <n v="86828"/>
    <x v="40"/>
    <n v="230.31"/>
    <x v="1618"/>
    <n v="1.567471457982407E-2"/>
    <n v="3.0942034147847356E-2"/>
    <n v="4.2165276360799378E-2"/>
    <n v="4.8482726142030842E-2"/>
    <n v="6.8744384131555952E-2"/>
    <n v="0.10690701409958951"/>
  </r>
  <r>
    <n v="36079"/>
    <s v="Putnam County"/>
    <x v="23"/>
    <s v="Intercensal Population Estimate"/>
    <n v="87948"/>
    <x v="40"/>
    <n v="230.31"/>
    <x v="1619"/>
    <n v="1.2899064817800709E-2"/>
    <n v="2.8775968556990456E-2"/>
    <n v="4.4240222269715752E-2"/>
    <n v="5.5608233811438514E-2"/>
    <n v="6.2007172786881289E-2"/>
    <n v="0.11305448332595076"/>
  </r>
  <r>
    <n v="36079"/>
    <s v="Putnam County"/>
    <x v="24"/>
    <s v="Intercensal Population Estimate"/>
    <n v="88964"/>
    <x v="40"/>
    <n v="230.31"/>
    <x v="1620"/>
    <n v="1.1552280893255105E-2"/>
    <n v="2.4600359331091354E-2"/>
    <n v="4.0660677521991394E-2"/>
    <n v="5.6303578637410652E-2"/>
    <n v="6.780291664166116E-2"/>
    <n v="0.1198046471817335"/>
  </r>
  <r>
    <n v="36079"/>
    <s v="Putnam County"/>
    <x v="25"/>
    <s v="Intercensal Population Estimate"/>
    <n v="89969"/>
    <x v="40"/>
    <n v="230.31"/>
    <x v="1621"/>
    <n v="1.1296704284879278E-2"/>
    <n v="2.2979487879201347E-2"/>
    <n v="3.6174966600635738E-2"/>
    <n v="5.2416713456859443E-2"/>
    <n v="6.8236327800337199E-2"/>
    <n v="0.12476715548387904"/>
  </r>
  <r>
    <n v="36079"/>
    <s v="Putnam County"/>
    <x v="26"/>
    <s v="Intercensal Population Estimate"/>
    <n v="90768"/>
    <x v="40"/>
    <n v="230.31"/>
    <x v="1622"/>
    <n v="8.8808367326523585E-3"/>
    <n v="2.0277865203902703E-2"/>
    <n v="3.2064401691908856E-2"/>
    <n v="4.5377067305477498E-2"/>
    <n v="6.1763054463784391E-2"/>
    <n v="0.12896926578688789"/>
  </r>
  <r>
    <n v="36079"/>
    <s v="Putnam County"/>
    <x v="27"/>
    <s v="Intercensal Population Estimate"/>
    <n v="92139"/>
    <x v="40"/>
    <n v="230.31"/>
    <x v="1623"/>
    <n v="1.510444209413009E-2"/>
    <n v="2.4119418910958219E-2"/>
    <n v="3.5688593138797714E-2"/>
    <n v="4.7653158684677309E-2"/>
    <n v="6.1166904685124611E-2"/>
    <n v="0.13411617000849305"/>
  </r>
  <r>
    <n v="36079"/>
    <s v="Putnam County"/>
    <x v="28"/>
    <s v="Intercensal Population Estimate"/>
    <n v="93301"/>
    <x v="40"/>
    <n v="230.31"/>
    <x v="1624"/>
    <n v="1.2611380631437285E-2"/>
    <n v="2.7906310594041955E-2"/>
    <n v="3.7034978714890684E-2"/>
    <n v="4.8750056202508878E-2"/>
    <n v="6.0865511438577338E-2"/>
    <n v="0.12664678250999239"/>
  </r>
  <r>
    <n v="36079"/>
    <s v="Putnam County"/>
    <x v="29"/>
    <s v="Intercensal Population Estimate"/>
    <n v="94647"/>
    <x v="40"/>
    <n v="230.31"/>
    <x v="1625"/>
    <n v="1.4426426297681696E-2"/>
    <n v="2.7219744082310423E-2"/>
    <n v="4.2735325224748807E-2"/>
    <n v="5.1995687403438962E-2"/>
    <n v="6.3879771593003912E-2"/>
    <n v="0.13601392306307389"/>
  </r>
  <r>
    <n v="36079"/>
    <s v="Putnam County"/>
    <x v="30"/>
    <s v="Intercensal Population Estimate"/>
    <n v="96049"/>
    <x v="40"/>
    <n v="230.31"/>
    <x v="1626"/>
    <n v="1.4812936490327215E-2"/>
    <n v="2.9453060524538856E-2"/>
    <n v="4.2435884913011861E-2"/>
    <n v="5.8181297373523712E-2"/>
    <n v="6.7578832709044231E-2"/>
    <n v="0.14042649189047993"/>
  </r>
  <r>
    <n v="36079"/>
    <s v="Putnam County"/>
    <x v="31"/>
    <s v="Intercensal Population Estimate"/>
    <n v="97055"/>
    <x v="40"/>
    <n v="230.31"/>
    <x v="1627"/>
    <n v="1.0473820654041167E-2"/>
    <n v="2.5441905184527772E-2"/>
    <n v="4.0235367252226664E-2"/>
    <n v="5.3354171414927445E-2"/>
    <n v="6.9264498501674598E-2"/>
    <n v="0.13530553995882463"/>
  </r>
  <r>
    <n v="36079"/>
    <s v="Putnam County"/>
    <x v="32"/>
    <s v="Intercensal Population Estimate"/>
    <n v="98263"/>
    <x v="40"/>
    <n v="230.31"/>
    <x v="1628"/>
    <n v="1.2446550924733398E-2"/>
    <n v="2.3050734520921611E-2"/>
    <n v="3.8205120077762632E-2"/>
    <n v="5.3182709724440252E-2"/>
    <n v="6.64647977512237E-2"/>
    <n v="0.13169714838531349"/>
  </r>
  <r>
    <n v="36079"/>
    <s v="Putnam County"/>
    <x v="33"/>
    <s v="Intercensal Population Estimate"/>
    <n v="98964"/>
    <x v="40"/>
    <n v="230.31"/>
    <x v="1629"/>
    <n v="7.1339161230575092E-3"/>
    <n v="1.9669259698109318E-2"/>
    <n v="3.0349092650626242E-2"/>
    <n v="4.5611588322926243E-2"/>
    <n v="6.069602683786883E-2"/>
    <n v="0.12525583299222268"/>
  </r>
  <r>
    <n v="36079"/>
    <s v="Putnam County"/>
    <x v="34"/>
    <s v="Intercensal Population Estimate"/>
    <n v="99468"/>
    <x v="40"/>
    <n v="230.31"/>
    <x v="1630"/>
    <n v="5.0927610040014549E-3"/>
    <n v="1.2263008456896289E-2"/>
    <n v="2.4862191540878882E-2"/>
    <n v="3.5596414330185636E-2"/>
    <n v="5.0936638245269263E-2"/>
    <n v="0.11807023065509645"/>
  </r>
  <r>
    <n v="36079"/>
    <s v="Putnam County"/>
    <x v="35"/>
    <s v="Intercensal Population Estimate"/>
    <n v="99575"/>
    <x v="40"/>
    <n v="230.31"/>
    <x v="1631"/>
    <n v="1.0757228455382636E-3"/>
    <n v="6.1739622488985891E-3"/>
    <n v="1.3351922900786664E-2"/>
    <n v="2.5964659213847819E-2"/>
    <n v="3.6710429051838127E-2"/>
    <n v="0.10677010970445376"/>
  </r>
  <r>
    <n v="36079"/>
    <s v="Putnam County"/>
    <x v="36"/>
    <s v="Intercensal Population Estimate"/>
    <n v="99357"/>
    <x v="40"/>
    <n v="230.31"/>
    <x v="1632"/>
    <n v="-2.1893045443133318E-3"/>
    <n v="-1.1159367836892267E-3"/>
    <n v="3.971141020977325E-3"/>
    <n v="1.1133386930991319E-2"/>
    <n v="2.3718510123126063E-2"/>
    <n v="9.4625859333685877E-2"/>
  </r>
  <r>
    <n v="36079"/>
    <s v="Putnam County"/>
    <x v="37"/>
    <s v="Intercensal Population Estimate"/>
    <n v="99454"/>
    <x v="40"/>
    <n v="230.31"/>
    <x v="1633"/>
    <n v="9.7627746409412522E-4"/>
    <n v="-1.2151644489078585E-3"/>
    <n v="-1.4074878352837093E-4"/>
    <n v="4.95129542055697E-3"/>
    <n v="1.2120533669845212E-2"/>
    <n v="7.9390920240072063E-2"/>
  </r>
  <r>
    <n v="36079"/>
    <s v="Putnam County"/>
    <x v="38"/>
    <s v="Intercensal Population Estimate"/>
    <n v="99537"/>
    <x v="40"/>
    <n v="230.31"/>
    <x v="1634"/>
    <n v="8.3455667946990566E-4"/>
    <n v="1.8116489024427066E-3"/>
    <n v="-3.8162189304544311E-4"/>
    <n v="6.9369043310411383E-4"/>
    <n v="5.7899842366921301E-3"/>
    <n v="6.6837440113182073E-2"/>
  </r>
  <r>
    <n v="36079"/>
    <s v="Putnam County"/>
    <x v="39"/>
    <s v="Intercensal Population Estimate"/>
    <n v="99666"/>
    <x v="40"/>
    <n v="230.31"/>
    <x v="1635"/>
    <n v="1.2960004822327375E-3"/>
    <n v="2.131638747561687E-3"/>
    <n v="3.1099972825266464E-3"/>
    <n v="9.1388400702987701E-4"/>
    <n v="1.9905899384726746E-3"/>
    <n v="5.3028622143332593E-2"/>
  </r>
  <r>
    <n v="36081"/>
    <s v="Queens County"/>
    <x v="0"/>
    <s v="Intercensal Population Estimate"/>
    <n v="1987909"/>
    <x v="41"/>
    <n v="108.53"/>
    <x v="1636"/>
    <s v=""/>
    <s v=""/>
    <s v=""/>
    <s v=""/>
    <s v=""/>
    <s v=""/>
  </r>
  <r>
    <n v="36081"/>
    <s v="Queens County"/>
    <x v="1"/>
    <s v="Intercensal Population Estimate"/>
    <n v="1990857"/>
    <x v="41"/>
    <n v="108.53"/>
    <x v="1637"/>
    <n v="1.4829652665187391E-3"/>
    <s v=""/>
    <s v=""/>
    <s v=""/>
    <s v=""/>
    <s v=""/>
  </r>
  <r>
    <n v="36081"/>
    <s v="Queens County"/>
    <x v="2"/>
    <s v="Intercensal Population Estimate"/>
    <n v="1984977"/>
    <x v="41"/>
    <n v="108.53"/>
    <x v="1638"/>
    <n v="-2.9535019340917001E-3"/>
    <n v="-1.4749166083558151E-3"/>
    <s v=""/>
    <s v=""/>
    <s v=""/>
    <s v=""/>
  </r>
  <r>
    <n v="36081"/>
    <s v="Queens County"/>
    <x v="3"/>
    <s v="Intercensal Population Estimate"/>
    <n v="1958079"/>
    <x v="41"/>
    <n v="108.53"/>
    <x v="1639"/>
    <n v="-1.3550786734556623E-2"/>
    <n v="-1.6464266393819343E-2"/>
    <n v="-1.5005717062501351E-2"/>
    <s v=""/>
    <s v=""/>
    <s v=""/>
  </r>
  <r>
    <n v="36081"/>
    <s v="Queens County"/>
    <x v="4"/>
    <s v="Intercensal Population Estimate"/>
    <n v="1945563"/>
    <x v="41"/>
    <n v="108.53"/>
    <x v="1640"/>
    <n v="-6.3919790774529528E-3"/>
    <n v="-1.985614946671926E-2"/>
    <n v="-2.2751006224957394E-2"/>
    <n v="-2.1301779910448616E-2"/>
    <s v=""/>
    <s v=""/>
  </r>
  <r>
    <n v="36081"/>
    <s v="Queens County"/>
    <x v="5"/>
    <s v="Intercensal Population Estimate"/>
    <n v="1934047"/>
    <x v="41"/>
    <n v="108.53"/>
    <x v="1641"/>
    <n v="-5.9191092758240161E-3"/>
    <n v="-1.2273253530628744E-2"/>
    <n v="-2.5657728024052671E-2"/>
    <n v="-2.8535449808800933E-2"/>
    <n v="-2.7094801623213136E-2"/>
    <s v=""/>
  </r>
  <r>
    <n v="36081"/>
    <s v="Queens County"/>
    <x v="6"/>
    <s v="Intercensal Population Estimate"/>
    <n v="1929015"/>
    <x v="41"/>
    <n v="108.53"/>
    <x v="1642"/>
    <n v="-2.6017981982857708E-3"/>
    <n v="-8.5055071462604905E-3"/>
    <n v="-1.4843119199991419E-2"/>
    <n v="-2.8192769991793355E-2"/>
    <n v="-3.1063004525186892E-2"/>
    <s v=""/>
  </r>
  <r>
    <n v="36081"/>
    <s v="Queens County"/>
    <x v="7"/>
    <s v="Intercensal Population Estimate"/>
    <n v="1915378"/>
    <x v="41"/>
    <n v="108.53"/>
    <x v="1643"/>
    <n v="-7.0694110724903647E-3"/>
    <n v="-9.6528160897847888E-3"/>
    <n v="-1.5514789292353936E-2"/>
    <n v="-2.180759816125907E-2"/>
    <n v="-3.506287478393956E-2"/>
    <s v=""/>
  </r>
  <r>
    <n v="36081"/>
    <s v="Queens County"/>
    <x v="8"/>
    <s v="Intercensal Population Estimate"/>
    <n v="1904879"/>
    <x v="41"/>
    <n v="108.53"/>
    <x v="1644"/>
    <n v="-5.4814245543177379E-3"/>
    <n v="-1.2512085183370788E-2"/>
    <n v="-1.5081329460969666E-2"/>
    <n v="-2.0911170699689497E-2"/>
    <n v="-2.716948601154499E-2"/>
    <s v=""/>
  </r>
  <r>
    <n v="36081"/>
    <s v="Queens County"/>
    <x v="9"/>
    <s v="Intercensal Population Estimate"/>
    <n v="1895985"/>
    <x v="41"/>
    <n v="108.53"/>
    <x v="1645"/>
    <n v="-4.6690629693539589E-3"/>
    <n v="-1.0124894407265824E-2"/>
    <n v="-1.7122728439125667E-2"/>
    <n v="-1.9679976753408785E-2"/>
    <n v="-2.5482598096283698E-2"/>
    <s v=""/>
  </r>
  <r>
    <n v="36081"/>
    <s v="Queens County"/>
    <x v="10"/>
    <s v="Intercensal Population Estimate"/>
    <n v="1893095"/>
    <x v="41"/>
    <n v="108.53"/>
    <x v="1646"/>
    <n v="-1.5242736625026042E-3"/>
    <n v="-6.1862197021438107E-3"/>
    <n v="-1.1633734959887813E-2"/>
    <n v="-1.8620902377638329E-2"/>
    <n v="-2.1174252745667504E-2"/>
    <n v="-4.7695342191217002E-2"/>
  </r>
  <r>
    <n v="36081"/>
    <s v="Queens County"/>
    <x v="11"/>
    <s v="Intercensal Population Estimate"/>
    <n v="1902587"/>
    <x v="41"/>
    <n v="108.53"/>
    <x v="1647"/>
    <n v="5.0140114468634695E-3"/>
    <n v="3.4820950587689248E-3"/>
    <n v="-1.2032260316797024E-3"/>
    <n v="-6.6780551932829968E-3"/>
    <n v="-1.3700256348447265E-2"/>
    <n v="-4.433768974868612E-2"/>
  </r>
  <r>
    <n v="36081"/>
    <s v="Queens County"/>
    <x v="12"/>
    <s v="Intercensal Population Estimate"/>
    <n v="1911597"/>
    <x v="41"/>
    <n v="108.53"/>
    <x v="1648"/>
    <n v="4.7356572918873093E-3"/>
    <n v="9.7734133786207249E-3"/>
    <n v="8.2342423595123376E-3"/>
    <n v="3.5267331940768941E-3"/>
    <n v="-1.974022882167384E-3"/>
    <n v="-3.6967682748968882E-2"/>
  </r>
  <r>
    <n v="36081"/>
    <s v="Queens County"/>
    <x v="13"/>
    <s v="Intercensal Population Estimate"/>
    <n v="1931294"/>
    <x v="41"/>
    <n v="108.53"/>
    <x v="1649"/>
    <n v="1.030395004804883E-2"/>
    <n v="1.5088403316116425E-2"/>
    <n v="2.0178068189921794E-2"/>
    <n v="1.8623037629517111E-2"/>
    <n v="1.3867022524790289E-2"/>
    <n v="-1.367922336126377E-2"/>
  </r>
  <r>
    <n v="36081"/>
    <s v="Queens County"/>
    <x v="14"/>
    <s v="Intercensal Population Estimate"/>
    <n v="1943568"/>
    <x v="41"/>
    <n v="108.53"/>
    <x v="1650"/>
    <n v="6.3553244612161589E-3"/>
    <n v="1.6724759455052505E-2"/>
    <n v="2.1539619476008194E-2"/>
    <n v="2.6661630821485451E-2"/>
    <n v="2.5096717537322288E-2"/>
    <n v="-1.0254101255009476E-3"/>
  </r>
  <r>
    <n v="36081"/>
    <s v="Queens County"/>
    <x v="15"/>
    <s v="Intercensal Population Estimate"/>
    <n v="1949579"/>
    <x v="41"/>
    <n v="108.53"/>
    <x v="1651"/>
    <n v="3.0927654705160817E-3"/>
    <n v="9.4677454597798163E-3"/>
    <n v="1.9869250684113857E-2"/>
    <n v="2.4699001937887727E-2"/>
    <n v="2.9836854463193872E-2"/>
    <n v="8.0308286199870012E-3"/>
  </r>
  <r>
    <n v="36081"/>
    <s v="Queens County"/>
    <x v="16"/>
    <s v="Intercensal Population Estimate"/>
    <n v="1953616"/>
    <x v="41"/>
    <n v="108.53"/>
    <x v="1652"/>
    <n v="2.0707034698260497E-3"/>
    <n v="5.1698731405332874E-3"/>
    <n v="1.1558053822980861E-2"/>
    <n v="2.1981097480274346E-2"/>
    <n v="2.6820849716727803E-2"/>
    <n v="1.2753140851678188E-2"/>
  </r>
  <r>
    <n v="36081"/>
    <s v="Queens County"/>
    <x v="17"/>
    <s v="Intercensal Population Estimate"/>
    <n v="1952640"/>
    <x v="41"/>
    <n v="108.53"/>
    <x v="1653"/>
    <n v="-4.9958640797372663E-4"/>
    <n v="1.5700825665438539E-3"/>
    <n v="4.6677039342076015E-3"/>
    <n v="1.1052693168414545E-2"/>
    <n v="2.1470529614767128E-2"/>
    <n v="1.9454123415847943E-2"/>
  </r>
  <r>
    <n v="36081"/>
    <s v="Queens County"/>
    <x v="18"/>
    <s v="Intercensal Population Estimate"/>
    <n v="1951557"/>
    <x v="41"/>
    <n v="108.53"/>
    <x v="1654"/>
    <n v="-5.5463372664700094E-4"/>
    <n v="-1.053943047149491E-3"/>
    <n v="1.0145780191518272E-3"/>
    <n v="4.1104813415326858E-3"/>
    <n v="1.049192924536606E-2"/>
    <n v="2.4504443589330346E-2"/>
  </r>
  <r>
    <n v="36081"/>
    <s v="Queens County"/>
    <x v="19"/>
    <s v="Intercensal Population Estimate"/>
    <n v="1950425"/>
    <x v="41"/>
    <n v="108.53"/>
    <x v="1655"/>
    <n v="-5.8004967315840631E-4"/>
    <n v="-1.1343616846935431E-3"/>
    <n v="-1.6333813809878707E-3"/>
    <n v="4.3393984034501807E-4"/>
    <n v="3.5280473850156E-3"/>
    <n v="2.8713307331017915E-2"/>
  </r>
  <r>
    <n v="36081"/>
    <s v="Queens County"/>
    <x v="20"/>
    <s v="Intercensal Population Estimate"/>
    <n v="1957281"/>
    <x v="41"/>
    <n v="108.53"/>
    <x v="1656"/>
    <n v="3.515131317533358E-3"/>
    <n v="2.9330426936031075E-3"/>
    <n v="2.3767822025565388E-3"/>
    <n v="1.8760083864997011E-3"/>
    <n v="3.9505965134010983E-3"/>
    <n v="3.3905324349808121E-2"/>
  </r>
  <r>
    <n v="36081"/>
    <s v="Queens County"/>
    <x v="21"/>
    <s v="Intercensal Population Estimate"/>
    <n v="1975556"/>
    <x v="41"/>
    <n v="108.53"/>
    <x v="1657"/>
    <n v="9.3369322033984899E-3"/>
    <n v="1.28848840637297E-2"/>
    <n v="1.2297360517781443E-2"/>
    <n v="1.1735906260242544E-2"/>
    <n v="1.1230456753015946E-2"/>
    <n v="3.8352516862566598E-2"/>
  </r>
  <r>
    <n v="36081"/>
    <s v="Queens County"/>
    <x v="22"/>
    <s v="Intercensal Population Estimate"/>
    <n v="1996512"/>
    <x v="41"/>
    <n v="108.53"/>
    <x v="1658"/>
    <n v="1.0607646657447321E-2"/>
    <n v="2.0043621738524003E-2"/>
    <n v="2.3629209018547238E-2"/>
    <n v="2.3035453230420635E-2"/>
    <n v="2.246804326450344E-2"/>
    <n v="4.4420973667566963E-2"/>
  </r>
  <r>
    <n v="36081"/>
    <s v="Queens County"/>
    <x v="23"/>
    <s v="Intercensal Population Estimate"/>
    <n v="2023400"/>
    <x v="41"/>
    <n v="108.53"/>
    <x v="1659"/>
    <n v="1.3467487297847447E-2"/>
    <n v="2.4217992301913994E-2"/>
    <n v="3.3781046257537882E-2"/>
    <n v="3.7414922388710151E-2"/>
    <n v="3.6813170202048925E-2"/>
    <n v="4.7691340624472507E-2"/>
  </r>
  <r>
    <n v="36081"/>
    <s v="Queens County"/>
    <x v="24"/>
    <s v="Intercensal Population Estimate"/>
    <n v="2047884"/>
    <x v="41"/>
    <n v="108.53"/>
    <x v="1660"/>
    <n v="1.2100425027181972E-2"/>
    <n v="2.5730874645381544E-2"/>
    <n v="3.6611465329254148E-2"/>
    <n v="4.6290236302298955E-2"/>
    <n v="4.9968083879154544E-2"/>
    <n v="5.3672421031834235E-2"/>
  </r>
  <r>
    <n v="36081"/>
    <s v="Queens County"/>
    <x v="25"/>
    <s v="Intercensal Population Estimate"/>
    <n v="2074581"/>
    <x v="41"/>
    <n v="108.53"/>
    <x v="1661"/>
    <n v="1.3036382920126335E-2"/>
    <n v="2.5294553721458932E-2"/>
    <n v="3.9102695100254846E-2"/>
    <n v="5.0125129330679564E-2"/>
    <n v="5.993007646832519E-2"/>
    <n v="6.4117432532869917E-2"/>
  </r>
  <r>
    <n v="36081"/>
    <s v="Queens County"/>
    <x v="26"/>
    <s v="Intercensal Population Estimate"/>
    <n v="2105520"/>
    <x v="41"/>
    <n v="108.53"/>
    <x v="1662"/>
    <n v="1.4913372869027528E-2"/>
    <n v="2.814417222850513E-2"/>
    <n v="4.0585153701690226E-2"/>
    <n v="5.4599221041496372E-2"/>
    <n v="6.5786036943523751E-2"/>
    <n v="7.7755300939386249E-2"/>
  </r>
  <r>
    <n v="36081"/>
    <s v="Queens County"/>
    <x v="27"/>
    <s v="Intercensal Population Estimate"/>
    <n v="2138503"/>
    <x v="41"/>
    <n v="108.53"/>
    <x v="1663"/>
    <n v="1.5665013868308066E-2"/>
    <n v="3.0812004930152161E-2"/>
    <n v="4.425006494508478E-2"/>
    <n v="5.6885934565582684E-2"/>
    <n v="7.1119532464618287E-2"/>
    <n v="9.5185492461488039E-2"/>
  </r>
  <r>
    <n v="36081"/>
    <s v="Queens County"/>
    <x v="28"/>
    <s v="Intercensal Population Estimate"/>
    <n v="2174983"/>
    <x v="41"/>
    <n v="108.53"/>
    <x v="1664"/>
    <n v="1.7058662064070054E-2"/>
    <n v="3.2990900110186558E-2"/>
    <n v="4.8396278573842141E-2"/>
    <n v="6.2063573913366185E-2"/>
    <n v="7.4914994563605813E-2"/>
    <n v="0.11448602321121033"/>
  </r>
  <r>
    <n v="36081"/>
    <s v="Queens County"/>
    <x v="29"/>
    <s v="Intercensal Population Estimate"/>
    <n v="2208975"/>
    <x v="41"/>
    <n v="108.53"/>
    <x v="1665"/>
    <n v="1.5628627901919233E-2"/>
    <n v="3.2953893447893221E-2"/>
    <n v="4.913513051407728E-2"/>
    <n v="6.4781273905429579E-2"/>
    <n v="7.8662170318240687E-2"/>
    <n v="0.13256085212197341"/>
  </r>
  <r>
    <n v="36081"/>
    <s v="Queens County"/>
    <x v="30"/>
    <s v="Intercensal Population Estimate"/>
    <n v="2230501"/>
    <x v="41"/>
    <n v="108.53"/>
    <x v="1666"/>
    <n v="9.7447911361604363E-3"/>
    <n v="2.5525716752728644E-2"/>
    <n v="4.3019813392826664E-2"/>
    <n v="5.9358733234545387E-2"/>
    <n v="7.515734502533282E-2"/>
    <n v="0.13959160692818251"/>
  </r>
  <r>
    <n v="36081"/>
    <s v="Queens County"/>
    <x v="31"/>
    <s v="Intercensal Population Estimate"/>
    <n v="2231316"/>
    <x v="41"/>
    <n v="108.53"/>
    <x v="1667"/>
    <n v="3.6538876243498658E-4"/>
    <n v="1.0113740535768852E-2"/>
    <n v="2.5900432325218173E-2"/>
    <n v="4.3400921111637437E-2"/>
    <n v="5.9745811011056651E-2"/>
    <n v="0.12946228808497456"/>
  </r>
  <r>
    <n v="36081"/>
    <s v="Queens County"/>
    <x v="32"/>
    <s v="Intercensal Population Estimate"/>
    <n v="2224507"/>
    <x v="41"/>
    <n v="108.53"/>
    <x v="1668"/>
    <n v="-3.0515623963616092E-3"/>
    <n v="-2.6872886405341222E-3"/>
    <n v="7.0313154291017331E-3"/>
    <n v="2.2769833143523422E-2"/>
    <n v="4.02169180964441E-2"/>
    <n v="0.11419665897324935"/>
  </r>
  <r>
    <n v="36081"/>
    <s v="Queens County"/>
    <x v="33"/>
    <s v="Intercensal Population Estimate"/>
    <n v="2214608"/>
    <x v="41"/>
    <n v="108.53"/>
    <x v="1669"/>
    <n v="-4.4499747584520978E-3"/>
    <n v="-7.4879577791760561E-3"/>
    <n v="-7.1253050323671682E-3"/>
    <n v="2.5500514944714176E-3"/>
    <n v="1.8218533202328479E-2"/>
    <n v="9.4498369081743597E-2"/>
  </r>
  <r>
    <n v="36081"/>
    <s v="Queens County"/>
    <x v="34"/>
    <s v="Intercensal Population Estimate"/>
    <n v="2198516"/>
    <x v="41"/>
    <n v="108.53"/>
    <x v="1670"/>
    <n v="-7.2662972408661037E-3"/>
    <n v="-1.1683937160008937E-2"/>
    <n v="-1.4699845293091611E-2"/>
    <n v="-1.4339827688936253E-2"/>
    <n v="-4.7347751785330296E-3"/>
    <n v="7.355494744819531E-2"/>
  </r>
  <r>
    <n v="36081"/>
    <s v="Queens County"/>
    <x v="35"/>
    <s v="Intercensal Population Estimate"/>
    <n v="2185222"/>
    <x v="41"/>
    <n v="108.53"/>
    <x v="1671"/>
    <n v="-6.0468061183088957E-3"/>
    <n v="-1.3269165468561479E-2"/>
    <n v="-1.7660092775612753E-2"/>
    <n v="-2.0657764296944044E-2"/>
    <n v="-2.0299923649440194E-2"/>
    <n v="5.3331733010183742E-2"/>
  </r>
  <r>
    <n v="36081"/>
    <s v="Queens County"/>
    <x v="36"/>
    <s v="Intercensal Population Estimate"/>
    <n v="2173862"/>
    <x v="41"/>
    <n v="108.53"/>
    <x v="1672"/>
    <n v="-5.198556485336501E-3"/>
    <n v="-1.121392794048349E-2"/>
    <n v="-1.8398741447696387E-2"/>
    <n v="-2.2766842271118949E-2"/>
    <n v="-2.5748930227722115E-2"/>
    <n v="3.2458490064212163E-2"/>
  </r>
  <r>
    <n v="36081"/>
    <s v="Queens County"/>
    <x v="37"/>
    <s v="Intercensal Population Estimate"/>
    <n v="2177351"/>
    <x v="41"/>
    <n v="108.53"/>
    <x v="1673"/>
    <n v="1.6049776848760409E-3"/>
    <n v="-3.601922367612993E-3"/>
    <n v="-9.6269483597117324E-3"/>
    <n v="-1.6823293332273701E-2"/>
    <n v="-2.1198404860043148E-2"/>
    <n v="1.8165978724369338E-2"/>
  </r>
  <r>
    <n v="36081"/>
    <s v="Queens County"/>
    <x v="38"/>
    <s v="Intercensal Population Estimate"/>
    <n v="2193623"/>
    <x v="41"/>
    <n v="108.53"/>
    <x v="1674"/>
    <n v="7.4733012729688506E-3"/>
    <n v="9.0902734396203621E-3"/>
    <n v="3.8444606543408403E-3"/>
    <n v="-2.2255921721743214E-3"/>
    <n v="-9.4757175987804608E-3"/>
    <n v="8.5701819278587461E-3"/>
  </r>
  <r>
    <n v="36081"/>
    <s v="Queens County"/>
    <x v="39"/>
    <s v="Intercensal Population Estimate"/>
    <n v="2217166"/>
    <x v="41"/>
    <n v="108.53"/>
    <x v="1675"/>
    <n v="1.0732473173375735E-2"/>
    <n v="1.8285981451773278E-2"/>
    <n v="1.9920307728825474E-2"/>
    <n v="1.4618194398555388E-2"/>
    <n v="8.4829948929186771E-3"/>
    <n v="3.7080546407270341E-3"/>
  </r>
  <r>
    <n v="36083"/>
    <s v="Rensselaer County"/>
    <x v="0"/>
    <s v="Intercensal Population Estimate"/>
    <n v="152890"/>
    <x v="42"/>
    <n v="652.42999999999995"/>
    <x v="1676"/>
    <s v=""/>
    <s v=""/>
    <s v=""/>
    <s v=""/>
    <s v=""/>
    <s v=""/>
  </r>
  <r>
    <n v="36083"/>
    <s v="Rensselaer County"/>
    <x v="1"/>
    <s v="Intercensal Population Estimate"/>
    <n v="154432"/>
    <x v="42"/>
    <n v="652.42999999999995"/>
    <x v="1677"/>
    <n v="1.0085682516842174E-2"/>
    <s v=""/>
    <s v=""/>
    <s v=""/>
    <s v=""/>
    <s v=""/>
  </r>
  <r>
    <n v="36083"/>
    <s v="Rensselaer County"/>
    <x v="2"/>
    <s v="Intercensal Population Estimate"/>
    <n v="156285"/>
    <x v="42"/>
    <n v="652.42999999999995"/>
    <x v="1678"/>
    <n v="1.1998808537090759E-2"/>
    <n v="2.2205507227418406E-2"/>
    <s v=""/>
    <s v=""/>
    <s v=""/>
    <s v=""/>
  </r>
  <r>
    <n v="36083"/>
    <s v="Rensselaer County"/>
    <x v="3"/>
    <s v="Intercensal Population Estimate"/>
    <n v="156005"/>
    <x v="42"/>
    <n v="652.42999999999995"/>
    <x v="1679"/>
    <n v="-1.7915986818952555E-3"/>
    <n v="1.0185712805636137E-2"/>
    <n v="2.0374125188043692E-2"/>
    <s v=""/>
    <s v=""/>
    <s v=""/>
  </r>
  <r>
    <n v="36083"/>
    <s v="Rensselaer County"/>
    <x v="4"/>
    <s v="Intercensal Population Estimate"/>
    <n v="154069"/>
    <x v="42"/>
    <n v="652.42999999999995"/>
    <x v="1680"/>
    <n v="-1.2409858658376334E-2"/>
    <n v="-1.4179223853856737E-2"/>
    <n v="-2.3505491089929548E-3"/>
    <n v="7.7114265157956705E-3"/>
    <s v=""/>
    <s v=""/>
  </r>
  <r>
    <n v="36083"/>
    <s v="Rensselaer County"/>
    <x v="5"/>
    <s v="Intercensal Population Estimate"/>
    <n v="154031"/>
    <x v="42"/>
    <n v="652.42999999999995"/>
    <x v="1681"/>
    <n v="-2.4664273799401566E-4"/>
    <n v="-1.265344059485273E-2"/>
    <n v="-1.4422369389256806E-2"/>
    <n v="-2.5966121011189391E-3"/>
    <n v="7.4628818104519592E-3"/>
    <s v=""/>
  </r>
  <r>
    <n v="36083"/>
    <s v="Rensselaer County"/>
    <x v="6"/>
    <s v="Intercensal Population Estimate"/>
    <n v="152768"/>
    <x v="42"/>
    <n v="652.42999999999995"/>
    <x v="1682"/>
    <n v="-8.1996481227804788E-3"/>
    <n v="-8.4442684771109042E-3"/>
    <n v="-2.0749334957212911E-2"/>
    <n v="-2.2503759157948621E-2"/>
    <n v="-1.077496891835889E-2"/>
    <s v=""/>
  </r>
  <r>
    <n v="36083"/>
    <s v="Rensselaer County"/>
    <x v="7"/>
    <s v="Intercensal Population Estimate"/>
    <n v="153237"/>
    <x v="42"/>
    <n v="652.42999999999995"/>
    <x v="1683"/>
    <n v="3.0700146627565981E-3"/>
    <n v="-5.1548064999902615E-3"/>
    <n v="-5.4001778423952906E-3"/>
    <n v="-1.7743021057017402E-2"/>
    <n v="-1.9502831365774066E-2"/>
    <s v=""/>
  </r>
  <r>
    <n v="36083"/>
    <s v="Rensselaer County"/>
    <x v="8"/>
    <s v="Intercensal Population Estimate"/>
    <n v="153110"/>
    <x v="42"/>
    <n v="652.42999999999995"/>
    <x v="1684"/>
    <n v="-8.2878156058915279E-4"/>
    <n v="2.2386887306242143E-3"/>
    <n v="-5.9793158520038171E-3"/>
    <n v="-6.224483835164764E-3"/>
    <n v="-1.8557097528925356E-2"/>
    <s v=""/>
  </r>
  <r>
    <n v="36083"/>
    <s v="Rensselaer County"/>
    <x v="9"/>
    <s v="Intercensal Population Estimate"/>
    <n v="152792"/>
    <x v="42"/>
    <n v="652.42999999999995"/>
    <x v="1685"/>
    <n v="-2.0769381490431714E-3"/>
    <n v="-2.9039983815919131E-3"/>
    <n v="1.5710096355257646E-4"/>
    <n v="-8.0438353318487837E-3"/>
    <n v="-8.2884941162725788E-3"/>
    <s v=""/>
  </r>
  <r>
    <n v="36083"/>
    <s v="Rensselaer County"/>
    <x v="10"/>
    <s v="Intercensal Population Estimate"/>
    <n v="152086"/>
    <x v="42"/>
    <n v="652.42999999999995"/>
    <x v="1686"/>
    <n v="-4.6206607675794544E-3"/>
    <n v="-6.6880020900006529E-3"/>
    <n v="-7.5112407577804319E-3"/>
    <n v="-4.464285714285714E-3"/>
    <n v="-1.2627328265089496E-2"/>
    <n v="-5.258682713061678E-3"/>
  </r>
  <r>
    <n v="36083"/>
    <s v="Rensselaer County"/>
    <x v="11"/>
    <s v="Intercensal Population Estimate"/>
    <n v="151835"/>
    <x v="42"/>
    <n v="652.42999999999995"/>
    <x v="1687"/>
    <n v="-1.6503820206988152E-3"/>
    <n v="-6.263416932823708E-3"/>
    <n v="-8.3273463522957353E-3"/>
    <n v="-9.1492263617794656E-3"/>
    <n v="-6.1072999581064094E-3"/>
    <n v="-1.6816462909241606E-2"/>
  </r>
  <r>
    <n v="36083"/>
    <s v="Rensselaer County"/>
    <x v="12"/>
    <s v="Intercensal Population Estimate"/>
    <n v="151806"/>
    <x v="42"/>
    <n v="652.42999999999995"/>
    <x v="1688"/>
    <n v="-1.9099680574307637E-4"/>
    <n v="-1.8410636087476822E-3"/>
    <n v="-6.4532174459395776E-3"/>
    <n v="-8.5167526614852058E-3"/>
    <n v="-9.3384756945124221E-3"/>
    <n v="-2.8659180343603034E-2"/>
  </r>
  <r>
    <n v="36083"/>
    <s v="Rensselaer County"/>
    <x v="13"/>
    <s v="Intercensal Population Estimate"/>
    <n v="151974"/>
    <x v="42"/>
    <n v="652.42999999999995"/>
    <x v="1689"/>
    <n v="1.1066756254693489E-3"/>
    <n v="9.1546744821681435E-4"/>
    <n v="-7.3642544349907294E-4"/>
    <n v="-5.353683438923504E-3"/>
    <n v="-7.4195023185944743E-3"/>
    <n v="-2.5838915419377585E-2"/>
  </r>
  <r>
    <n v="36083"/>
    <s v="Rensselaer County"/>
    <x v="14"/>
    <s v="Intercensal Population Estimate"/>
    <n v="152136"/>
    <x v="42"/>
    <n v="652.42999999999995"/>
    <x v="1690"/>
    <n v="1.0659718109676656E-3"/>
    <n v="2.1738271214576501E-3"/>
    <n v="1.9824151216781376E-3"/>
    <n v="3.2876135870494325E-4"/>
    <n v="-4.2934185035865755E-3"/>
    <n v="-1.2546326645853482E-2"/>
  </r>
  <r>
    <n v="36083"/>
    <s v="Rensselaer County"/>
    <x v="15"/>
    <s v="Intercensal Population Estimate"/>
    <n v="152640"/>
    <x v="42"/>
    <n v="652.42999999999995"/>
    <x v="1691"/>
    <n v="3.3128253667770941E-3"/>
    <n v="4.382328556200403E-3"/>
    <n v="5.4938539978656971E-3"/>
    <n v="5.3018078835578098E-3"/>
    <n v="3.6426758544507712E-3"/>
    <n v="-9.0306496744161895E-3"/>
  </r>
  <r>
    <n v="36083"/>
    <s v="Rensselaer County"/>
    <x v="16"/>
    <s v="Intercensal Population Estimate"/>
    <n v="152609"/>
    <x v="42"/>
    <n v="652.42999999999995"/>
    <x v="1692"/>
    <n v="-2.0309224318658281E-4"/>
    <n v="3.1090603144554871E-3"/>
    <n v="4.1783462960769601E-3"/>
    <n v="5.2896459955469478E-3"/>
    <n v="5.0976388843152103E-3"/>
    <n v="-1.0407938835358191E-3"/>
  </r>
  <r>
    <n v="36083"/>
    <s v="Rensselaer County"/>
    <x v="17"/>
    <s v="Intercensal Population Estimate"/>
    <n v="152699"/>
    <x v="42"/>
    <n v="652.42999999999995"/>
    <x v="1693"/>
    <n v="5.897424136191181E-4"/>
    <n v="3.8653039832285116E-4"/>
    <n v="3.7006362728085399E-3"/>
    <n v="4.7705528577256639E-3"/>
    <n v="5.8825079377626708E-3"/>
    <n v="-3.5109014141493241E-3"/>
  </r>
  <r>
    <n v="36083"/>
    <s v="Rensselaer County"/>
    <x v="18"/>
    <s v="Intercensal Population Estimate"/>
    <n v="153007"/>
    <x v="42"/>
    <n v="652.42999999999995"/>
    <x v="1694"/>
    <n v="2.0170400592014353E-3"/>
    <n v="2.6079720068934334E-3"/>
    <n v="2.4043501048218031E-3"/>
    <n v="5.7251406636167641E-3"/>
    <n v="6.7972153131456697E-3"/>
    <n v="-6.7271896022467505E-4"/>
  </r>
  <r>
    <n v="36083"/>
    <s v="Rensselaer County"/>
    <x v="19"/>
    <s v="Intercensal Population Estimate"/>
    <n v="153477"/>
    <x v="42"/>
    <n v="652.42999999999995"/>
    <x v="1695"/>
    <n v="3.0717548870313124E-3"/>
    <n v="5.0949907988919376E-3"/>
    <n v="5.6877379446821615E-3"/>
    <n v="5.4834905660377355E-3"/>
    <n v="8.814481779460483E-3"/>
    <n v="4.4832190167024451E-3"/>
  </r>
  <r>
    <n v="36083"/>
    <s v="Rensselaer County"/>
    <x v="20"/>
    <s v="Intercensal Population Estimate"/>
    <n v="154680"/>
    <x v="42"/>
    <n v="652.42999999999995"/>
    <x v="1696"/>
    <n v="7.8383080200942166E-3"/>
    <n v="1.0934140268092309E-2"/>
    <n v="1.2973234926227414E-2"/>
    <n v="1.3570628206724373E-2"/>
    <n v="1.3364779874213837E-2"/>
    <n v="1.7056139289612457E-2"/>
  </r>
  <r>
    <n v="36083"/>
    <s v="Rensselaer County"/>
    <x v="21"/>
    <s v="Intercensal Population Estimate"/>
    <n v="155039"/>
    <x v="42"/>
    <n v="652.42999999999995"/>
    <x v="1697"/>
    <n v="2.3209206102922163E-3"/>
    <n v="1.0177420721020087E-2"/>
    <n v="1.3280438149888567E-2"/>
    <n v="1.5324265384842075E-2"/>
    <n v="1.5923045167716188E-2"/>
    <n v="2.1101853986235059E-2"/>
  </r>
  <r>
    <n v="36083"/>
    <s v="Rensselaer County"/>
    <x v="22"/>
    <s v="Intercensal Population Estimate"/>
    <n v="156266"/>
    <x v="42"/>
    <n v="652.42999999999995"/>
    <x v="1698"/>
    <n v="7.9141377330865133E-3"/>
    <n v="1.0253426428756141E-2"/>
    <n v="1.8172103963460324E-2"/>
    <n v="2.1299679099649034E-2"/>
    <n v="2.3359681464842599E-2"/>
    <n v="2.9379602914245812E-2"/>
  </r>
  <r>
    <n v="36083"/>
    <s v="Rensselaer County"/>
    <x v="23"/>
    <s v="Intercensal Population Estimate"/>
    <n v="156232"/>
    <x v="42"/>
    <n v="652.42999999999995"/>
    <x v="1699"/>
    <n v="-2.1757772004146774E-4"/>
    <n v="7.6948380730009871E-3"/>
    <n v="1.0033617791569692E-2"/>
    <n v="1.795057239847013E-2"/>
    <n v="2.1077467043991452E-2"/>
    <n v="2.8017950438890864E-2"/>
  </r>
  <r>
    <n v="36083"/>
    <s v="Rensselaer County"/>
    <x v="24"/>
    <s v="Intercensal Population Estimate"/>
    <n v="155520"/>
    <x v="42"/>
    <n v="652.42999999999995"/>
    <x v="1700"/>
    <n v="-4.5573250038404428E-3"/>
    <n v="-4.7739111514980863E-3"/>
    <n v="3.1024451912099538E-3"/>
    <n v="5.4305663304887513E-3"/>
    <n v="1.331144080220489E-2"/>
    <n v="2.2243256034074774E-2"/>
  </r>
  <r>
    <n v="36083"/>
    <s v="Rensselaer County"/>
    <x v="25"/>
    <s v="Intercensal Population Estimate"/>
    <n v="154969"/>
    <x v="42"/>
    <n v="652.42999999999995"/>
    <x v="1701"/>
    <n v="-3.5429526748971193E-3"/>
    <n v="-8.0841312919248294E-3"/>
    <n v="-8.2999500851112847E-3"/>
    <n v="-4.5149930017608474E-4"/>
    <n v="1.8683734160848202E-3"/>
    <n v="1.5258123689727463E-2"/>
  </r>
  <r>
    <n v="36083"/>
    <s v="Rensselaer County"/>
    <x v="26"/>
    <s v="Intercensal Population Estimate"/>
    <n v="154928"/>
    <x v="42"/>
    <n v="652.42999999999995"/>
    <x v="1702"/>
    <n v="-2.6456904284082624E-4"/>
    <n v="-3.8065843621399179E-3"/>
    <n v="-8.346561523887552E-3"/>
    <n v="-8.5623232181024668E-3"/>
    <n v="-7.1594889027922002E-4"/>
    <n v="1.5195696190919277E-2"/>
  </r>
  <r>
    <n v="36083"/>
    <s v="Rensselaer County"/>
    <x v="27"/>
    <s v="Intercensal Population Estimate"/>
    <n v="153653"/>
    <x v="42"/>
    <n v="652.42999999999995"/>
    <x v="1703"/>
    <n v="-8.2296292471341521E-3"/>
    <n v="-8.4920209848421292E-3"/>
    <n v="-1.2004886831275719E-2"/>
    <n v="-1.6507501664191716E-2"/>
    <n v="-1.6721487719657507E-2"/>
    <n v="6.2475851184356154E-3"/>
  </r>
  <r>
    <n v="36083"/>
    <s v="Rensselaer County"/>
    <x v="28"/>
    <s v="Intercensal Population Estimate"/>
    <n v="153085"/>
    <x v="42"/>
    <n v="652.42999999999995"/>
    <x v="1704"/>
    <n v="-3.6966411329424093E-3"/>
    <n v="-1.189584839409274E-2"/>
    <n v="-1.2157270163710161E-2"/>
    <n v="-1.5657150205761316E-2"/>
    <n v="-2.0143120487480157E-2"/>
    <n v="5.0978059827328165E-4"/>
  </r>
  <r>
    <n v="36083"/>
    <s v="Rensselaer County"/>
    <x v="29"/>
    <s v="Intercensal Population Estimate"/>
    <n v="152392"/>
    <x v="42"/>
    <n v="652.42999999999995"/>
    <x v="1705"/>
    <n v="-4.5268968220269785E-3"/>
    <n v="-8.2068036419724964E-3"/>
    <n v="-1.6368893937829185E-2"/>
    <n v="-1.6629132278068517E-2"/>
    <n v="-2.0113168724279835E-2"/>
    <n v="-7.0694631768929549E-3"/>
  </r>
  <r>
    <n v="36083"/>
    <s v="Rensselaer County"/>
    <x v="30"/>
    <s v="Intercensal Population Estimate"/>
    <n v="152684"/>
    <x v="42"/>
    <n v="652.42999999999995"/>
    <x v="1706"/>
    <n v="1.9161110819465588E-3"/>
    <n v="-2.6194597772479342E-3"/>
    <n v="-6.3064177074316809E-3"/>
    <n v="-1.4484147474956108E-2"/>
    <n v="-1.474488446076312E-2"/>
    <n v="-1.2904059994828031E-2"/>
  </r>
  <r>
    <n v="36083"/>
    <s v="Rensselaer County"/>
    <x v="31"/>
    <s v="Intercensal Population Estimate"/>
    <n v="152700"/>
    <x v="42"/>
    <n v="652.42999999999995"/>
    <x v="1707"/>
    <n v="1.0479159571402373E-4"/>
    <n v="2.021103469998425E-3"/>
    <n v="-2.5149426789038767E-3"/>
    <n v="-6.2022869712924575E-3"/>
    <n v="-1.4380873696168544E-2"/>
    <n v="-1.5086526615883746E-2"/>
  </r>
  <r>
    <n v="36083"/>
    <s v="Rensselaer County"/>
    <x v="32"/>
    <s v="Intercensal Population Estimate"/>
    <n v="153040"/>
    <x v="42"/>
    <n v="652.42999999999995"/>
    <x v="1708"/>
    <n v="2.226588081204977E-3"/>
    <n v="2.3316130046370279E-3"/>
    <n v="4.2521917161005831E-3"/>
    <n v="-2.9395433909266093E-4"/>
    <n v="-3.9895088283339736E-3"/>
    <n v="-2.0644286025111029E-2"/>
  </r>
  <r>
    <n v="36083"/>
    <s v="Rensselaer County"/>
    <x v="33"/>
    <s v="Intercensal Population Estimate"/>
    <n v="154201"/>
    <x v="42"/>
    <n v="652.42999999999995"/>
    <x v="1709"/>
    <n v="7.5862519602718243E-3"/>
    <n v="9.8297314996725598E-3"/>
    <n v="9.9355531686358758E-3"/>
    <n v="1.1870701874114127E-2"/>
    <n v="7.290067609497991E-3"/>
    <n v="-1.299989758820216E-2"/>
  </r>
  <r>
    <n v="36083"/>
    <s v="Rensselaer County"/>
    <x v="34"/>
    <s v="Intercensal Population Estimate"/>
    <n v="155523"/>
    <x v="42"/>
    <n v="652.42999999999995"/>
    <x v="1710"/>
    <n v="8.5732258545664422E-3"/>
    <n v="1.6224516466283326E-2"/>
    <n v="1.8487229862475443E-2"/>
    <n v="1.8593958764507087E-2"/>
    <n v="2.0545697936899573E-2"/>
    <n v="1.9290123456790123E-5"/>
  </r>
  <r>
    <n v="36083"/>
    <s v="Rensselaer County"/>
    <x v="35"/>
    <s v="Intercensal Population Estimate"/>
    <n v="156104"/>
    <x v="42"/>
    <n v="652.42999999999995"/>
    <x v="1711"/>
    <n v="3.7357818457720081E-3"/>
    <n v="1.2341035401845644E-2"/>
    <n v="2.0020909566126503E-2"/>
    <n v="2.22920759659463E-2"/>
    <n v="2.2399203583872575E-2"/>
    <n v="7.3240454542521406E-3"/>
  </r>
  <r>
    <n v="36083"/>
    <s v="Rensselaer County"/>
    <x v="36"/>
    <s v="Intercensal Population Estimate"/>
    <n v="157312"/>
    <x v="42"/>
    <n v="652.42999999999995"/>
    <x v="1712"/>
    <n v="7.738430789729924E-3"/>
    <n v="1.1503121724760968E-2"/>
    <n v="2.0174966439906357E-2"/>
    <n v="2.7914270778881339E-2"/>
    <n v="3.0203012442698102E-2"/>
    <n v="1.538779303934731E-2"/>
  </r>
  <r>
    <n v="36083"/>
    <s v="Rensselaer County"/>
    <x v="37"/>
    <s v="Intercensal Population Estimate"/>
    <n v="158243"/>
    <x v="42"/>
    <n v="652.42999999999995"/>
    <x v="1713"/>
    <n v="5.9181753458096009E-3"/>
    <n v="1.3702403525854558E-2"/>
    <n v="1.7489374561961896E-2"/>
    <n v="2.6212540774703148E-2"/>
    <n v="3.399764767381077E-2"/>
    <n v="2.987250492993954E-2"/>
  </r>
  <r>
    <n v="36083"/>
    <s v="Rensselaer County"/>
    <x v="38"/>
    <s v="Intercensal Population Estimate"/>
    <n v="159011"/>
    <x v="42"/>
    <n v="652.42999999999995"/>
    <x v="1714"/>
    <n v="4.8532952484470083E-3"/>
    <n v="1.0800193246541905E-2"/>
    <n v="1.8622200584225902E-2"/>
    <n v="2.2427550908868783E-2"/>
    <n v="3.1193053222741747E-2"/>
    <n v="3.8710520299180193E-2"/>
  </r>
  <r>
    <n v="36083"/>
    <s v="Rensselaer County"/>
    <x v="39"/>
    <s v="Intercensal Population Estimate"/>
    <n v="159150"/>
    <x v="42"/>
    <n v="652.42999999999995"/>
    <x v="1715"/>
    <n v="8.7415336045933926E-4"/>
    <n v="5.7316911332570795E-3"/>
    <n v="1.1683787632221318E-2"/>
    <n v="1.9512632603905088E-2"/>
    <n v="2.3321309388321984E-2"/>
    <n v="4.4346159903407005E-2"/>
  </r>
  <r>
    <n v="36085"/>
    <s v="Richmond County"/>
    <x v="0"/>
    <s v="Intercensal Population Estimate"/>
    <n v="297331"/>
    <x v="43"/>
    <n v="58.37"/>
    <x v="1716"/>
    <s v=""/>
    <s v=""/>
    <s v=""/>
    <s v=""/>
    <s v=""/>
    <s v=""/>
  </r>
  <r>
    <n v="36085"/>
    <s v="Richmond County"/>
    <x v="1"/>
    <s v="Intercensal Population Estimate"/>
    <n v="304928"/>
    <x v="43"/>
    <n v="58.37"/>
    <x v="1717"/>
    <n v="2.5550648940070156E-2"/>
    <s v=""/>
    <s v=""/>
    <s v=""/>
    <s v=""/>
    <s v=""/>
  </r>
  <r>
    <n v="36085"/>
    <s v="Richmond County"/>
    <x v="2"/>
    <s v="Intercensal Population Estimate"/>
    <n v="309660"/>
    <x v="43"/>
    <n v="58.37"/>
    <x v="1718"/>
    <n v="1.5518417462482947E-2"/>
    <n v="4.1465572039242463E-2"/>
    <s v=""/>
    <s v=""/>
    <s v=""/>
    <s v=""/>
  </r>
  <r>
    <n v="36085"/>
    <s v="Richmond County"/>
    <x v="3"/>
    <s v="Intercensal Population Estimate"/>
    <n v="315833"/>
    <x v="43"/>
    <n v="58.37"/>
    <x v="1719"/>
    <n v="1.9934767163986306E-2"/>
    <n v="3.5762540665337392E-2"/>
    <n v="6.2226945727152566E-2"/>
    <s v=""/>
    <s v=""/>
    <s v=""/>
  </r>
  <r>
    <n v="36085"/>
    <s v="Richmond County"/>
    <x v="4"/>
    <s v="Intercensal Population Estimate"/>
    <n v="320190"/>
    <x v="43"/>
    <n v="58.37"/>
    <x v="1720"/>
    <n v="1.3795265219277276E-2"/>
    <n v="3.4005037783375318E-2"/>
    <n v="5.0051159618008184E-2"/>
    <n v="7.6880648166521487E-2"/>
    <s v=""/>
    <s v=""/>
  </r>
  <r>
    <n v="36085"/>
    <s v="Richmond County"/>
    <x v="5"/>
    <s v="Intercensal Population Estimate"/>
    <n v="323458"/>
    <x v="43"/>
    <n v="58.37"/>
    <x v="1721"/>
    <n v="1.0206439926293763E-2"/>
    <n v="2.4142505691298884E-2"/>
    <n v="4.4558548084996451E-2"/>
    <n v="6.0768443698184488E-2"/>
    <n v="8.7871765809821381E-2"/>
    <s v=""/>
  </r>
  <r>
    <n v="36085"/>
    <s v="Richmond County"/>
    <x v="6"/>
    <s v="Intercensal Population Estimate"/>
    <n v="327296"/>
    <x v="43"/>
    <n v="58.37"/>
    <x v="1722"/>
    <n v="1.1865528136574146E-2"/>
    <n v="2.2193072862987603E-2"/>
    <n v="3.6294497408440533E-2"/>
    <n v="5.6952786927598011E-2"/>
    <n v="7.3355021513275262E-2"/>
    <s v=""/>
  </r>
  <r>
    <n v="36085"/>
    <s v="Richmond County"/>
    <x v="7"/>
    <s v="Intercensal Population Estimate"/>
    <n v="331933"/>
    <x v="43"/>
    <n v="58.37"/>
    <x v="1723"/>
    <n v="1.4167603637074698E-2"/>
    <n v="2.6201237873232381E-2"/>
    <n v="3.6675099159873825E-2"/>
    <n v="5.0976307099004851E-2"/>
    <n v="7.1927275075889682E-2"/>
    <s v=""/>
  </r>
  <r>
    <n v="36085"/>
    <s v="Richmond County"/>
    <x v="8"/>
    <s v="Intercensal Population Estimate"/>
    <n v="339617"/>
    <x v="43"/>
    <n v="58.37"/>
    <x v="1724"/>
    <n v="2.3149249999246835E-2"/>
    <n v="3.7644823034806416E-2"/>
    <n v="4.9957026878296409E-2"/>
    <n v="6.067335019831975E-2"/>
    <n v="7.5305620375324928E-2"/>
    <s v=""/>
  </r>
  <r>
    <n v="36085"/>
    <s v="Richmond County"/>
    <x v="9"/>
    <s v="Intercensal Population Estimate"/>
    <n v="346930"/>
    <x v="43"/>
    <n v="58.37"/>
    <x v="1725"/>
    <n v="2.1533079910605182E-2"/>
    <n v="4.5180804559956378E-2"/>
    <n v="5.9988511928040673E-2"/>
    <n v="7.2565835440768195E-2"/>
    <n v="8.3512914207189481E-2"/>
    <s v=""/>
  </r>
  <r>
    <n v="36085"/>
    <s v="Richmond County"/>
    <x v="10"/>
    <s v="Intercensal Population Estimate"/>
    <n v="353101"/>
    <x v="43"/>
    <n v="58.37"/>
    <x v="1726"/>
    <n v="1.7787449917850862E-2"/>
    <n v="3.9703548408943017E-2"/>
    <n v="6.3771905776165677E-2"/>
    <n v="7.8843004497457958E-2"/>
    <n v="9.1644046522268735E-2"/>
    <n v="0.18756873652595929"/>
  </r>
  <r>
    <n v="36085"/>
    <s v="Richmond County"/>
    <x v="11"/>
    <s v="Intercensal Population Estimate"/>
    <n v="356317"/>
    <x v="43"/>
    <n v="58.37"/>
    <x v="1727"/>
    <n v="9.1078756503096842E-3"/>
    <n v="2.7057331450148443E-2"/>
    <n v="4.9173039041037404E-2"/>
    <n v="7.3460608014267945E-2"/>
    <n v="8.8668972428627299E-2"/>
    <n v="0.16852830832196453"/>
  </r>
  <r>
    <n v="36085"/>
    <s v="Richmond County"/>
    <x v="12"/>
    <s v="Intercensal Population Estimate"/>
    <n v="359062"/>
    <x v="43"/>
    <n v="58.37"/>
    <x v="1728"/>
    <n v="7.7038143001877538E-3"/>
    <n v="1.6881855333176626E-2"/>
    <n v="3.4969590407286776E-2"/>
    <n v="5.7255673302573196E-2"/>
    <n v="8.1730349196976498E-2"/>
    <n v="0.15953626558160564"/>
  </r>
  <r>
    <n v="36085"/>
    <s v="Richmond County"/>
    <x v="13"/>
    <s v="Intercensal Population Estimate"/>
    <n v="361728"/>
    <x v="43"/>
    <n v="58.37"/>
    <x v="1729"/>
    <n v="7.4249015490360998E-3"/>
    <n v="1.5185915911954805E-2"/>
    <n v="2.4432102996026633E-2"/>
    <n v="4.2654137722307091E-2"/>
    <n v="6.5105692589004671E-2"/>
    <n v="0.14531413753470979"/>
  </r>
  <r>
    <n v="36085"/>
    <s v="Richmond County"/>
    <x v="14"/>
    <s v="Intercensal Population Estimate"/>
    <n v="364847"/>
    <x v="43"/>
    <n v="58.37"/>
    <x v="1730"/>
    <n v="8.6225008846426039E-3"/>
    <n v="1.6111423653853651E-2"/>
    <n v="2.3939357369982348E-2"/>
    <n v="3.3265269710366155E-2"/>
    <n v="5.1644423947193957E-2"/>
    <n v="0.13947031450076516"/>
  </r>
  <r>
    <n v="36085"/>
    <s v="Richmond County"/>
    <x v="15"/>
    <s v="Intercensal Population Estimate"/>
    <n v="367927"/>
    <x v="43"/>
    <n v="58.37"/>
    <x v="1731"/>
    <n v="8.4418948216649723E-3"/>
    <n v="1.7137185951875442E-2"/>
    <n v="2.4689329419431742E-2"/>
    <n v="3.2583345728662963E-2"/>
    <n v="4.198798644014036E-2"/>
    <n v="0.13747998194510569"/>
  </r>
  <r>
    <n v="36085"/>
    <s v="Richmond County"/>
    <x v="16"/>
    <s v="Intercensal Population Estimate"/>
    <n v="371084"/>
    <x v="43"/>
    <n v="58.37"/>
    <x v="1732"/>
    <n v="8.5805064591617363E-3"/>
    <n v="1.7094837013871569E-2"/>
    <n v="2.5864738145789101E-2"/>
    <n v="3.3481682829149283E-2"/>
    <n v="4.1443433796310589E-2"/>
    <n v="0.1337871529135706"/>
  </r>
  <r>
    <n v="36085"/>
    <s v="Richmond County"/>
    <x v="17"/>
    <s v="Intercensal Population Estimate"/>
    <n v="373232"/>
    <x v="43"/>
    <n v="58.37"/>
    <x v="1733"/>
    <n v="5.7884468206659406E-3"/>
    <n v="1.4418621085160914E-2"/>
    <n v="2.2982236389500255E-2"/>
    <n v="3.1802901627742394E-2"/>
    <n v="3.9463936590338158E-2"/>
    <n v="0.12441968710553034"/>
  </r>
  <r>
    <n v="36085"/>
    <s v="Richmond County"/>
    <x v="18"/>
    <s v="Intercensal Population Estimate"/>
    <n v="375706"/>
    <x v="43"/>
    <n v="58.37"/>
    <x v="1734"/>
    <n v="6.6285849016161531E-3"/>
    <n v="1.2455400933481369E-2"/>
    <n v="2.114278104080429E-2"/>
    <n v="2.9763160996253223E-2"/>
    <n v="3.864229476291578E-2"/>
    <n v="0.10626382071568856"/>
  </r>
  <r>
    <n v="36085"/>
    <s v="Richmond County"/>
    <x v="19"/>
    <s v="Intercensal Population Estimate"/>
    <n v="377063"/>
    <x v="43"/>
    <n v="58.37"/>
    <x v="1735"/>
    <n v="3.6118667255779784E-3"/>
    <n v="1.0264393192437948E-2"/>
    <n v="1.611225490724472E-2"/>
    <n v="2.483101267370973E-2"/>
    <n v="3.3482528292681592E-2"/>
    <n v="8.6856138125846707E-2"/>
  </r>
  <r>
    <n v="36085"/>
    <s v="Richmond County"/>
    <x v="20"/>
    <s v="Intercensal Population Estimate"/>
    <n v="380564"/>
    <x v="43"/>
    <n v="58.37"/>
    <x v="1736"/>
    <n v="9.2849205570421922E-3"/>
    <n v="1.2930323178229786E-2"/>
    <n v="1.964461782483817E-2"/>
    <n v="2.5546776471095493E-2"/>
    <n v="3.4346487210778223E-2"/>
    <n v="7.7776613490191188E-2"/>
  </r>
  <r>
    <n v="36085"/>
    <s v="Richmond County"/>
    <x v="21"/>
    <s v="Intercensal Population Estimate"/>
    <n v="387948"/>
    <x v="43"/>
    <n v="58.37"/>
    <x v="1737"/>
    <n v="1.9402781135367506E-2"/>
    <n v="2.8867854973837263E-2"/>
    <n v="3.2583988544234055E-2"/>
    <n v="3.9428559180348953E-2"/>
    <n v="4.5445236119045822E-2"/>
    <n v="8.8772076549813783E-2"/>
  </r>
  <r>
    <n v="36085"/>
    <s v="Richmond County"/>
    <x v="22"/>
    <s v="Intercensal Population Estimate"/>
    <n v="395643"/>
    <x v="43"/>
    <n v="58.37"/>
    <x v="1738"/>
    <n v="1.9835132543536763E-2"/>
    <n v="3.9622770414437521E-2"/>
    <n v="4.9275585247027687E-2"/>
    <n v="5.3065428819342786E-2"/>
    <n v="6.0045762421228617E-2"/>
    <n v="0.10187934117227665"/>
  </r>
  <r>
    <n v="36085"/>
    <s v="Richmond County"/>
    <x v="23"/>
    <s v="Intercensal Population Estimate"/>
    <n v="402590"/>
    <x v="43"/>
    <n v="58.37"/>
    <x v="1739"/>
    <n v="1.7558758780011272E-2"/>
    <n v="3.7742171631249551E-2"/>
    <n v="5.7877255862351665E-2"/>
    <n v="6.7699562142135405E-2"/>
    <n v="7.1555950663550749E-2"/>
    <n v="0.11296333156404813"/>
  </r>
  <r>
    <n v="36085"/>
    <s v="Richmond County"/>
    <x v="24"/>
    <s v="Intercensal Population Estimate"/>
    <n v="406208"/>
    <x v="43"/>
    <n v="58.37"/>
    <x v="1740"/>
    <n v="8.9868104026428874E-3"/>
    <n v="2.6703366418715863E-2"/>
    <n v="4.7068163774526481E-2"/>
    <n v="6.7384198190054756E-2"/>
    <n v="7.7294775674091598E-2"/>
    <n v="0.11336532848015743"/>
  </r>
  <r>
    <n v="36085"/>
    <s v="Richmond County"/>
    <x v="25"/>
    <s v="Intercensal Population Estimate"/>
    <n v="409600"/>
    <x v="43"/>
    <n v="58.37"/>
    <x v="1741"/>
    <n v="8.350401764613203E-3"/>
    <n v="1.7412255644700565E-2"/>
    <n v="3.5276752021393021E-2"/>
    <n v="5.5811603616979594E-2"/>
    <n v="7.6297285082141245E-2"/>
    <n v="0.11326431601921033"/>
  </r>
  <r>
    <n v="36085"/>
    <s v="Richmond County"/>
    <x v="26"/>
    <s v="Intercensal Population Estimate"/>
    <n v="414481"/>
    <x v="43"/>
    <n v="58.37"/>
    <x v="1742"/>
    <n v="1.1916503906250001E-2"/>
    <n v="2.0366413266109974E-2"/>
    <n v="2.9536252763357262E-2"/>
    <n v="4.7613631480905763E-2"/>
    <n v="6.8393186715745416E-2"/>
    <n v="0.11694656735402227"/>
  </r>
  <r>
    <n v="36085"/>
    <s v="Richmond County"/>
    <x v="27"/>
    <s v="Intercensal Population Estimate"/>
    <n v="420725"/>
    <x v="43"/>
    <n v="58.37"/>
    <x v="1743"/>
    <n v="1.506462298633713E-2"/>
    <n v="2.716064453125E-2"/>
    <n v="3.5737848589884984E-2"/>
    <n v="4.5045828262003526E-2"/>
    <n v="6.3395535874513131E-2"/>
    <n v="0.12724793158142925"/>
  </r>
  <r>
    <n v="36085"/>
    <s v="Richmond County"/>
    <x v="28"/>
    <s v="Intercensal Population Estimate"/>
    <n v="428952"/>
    <x v="43"/>
    <n v="58.37"/>
    <x v="1744"/>
    <n v="1.9554340721373818E-2"/>
    <n v="3.4913542478424826E-2"/>
    <n v="4.7246093750000002E-2"/>
    <n v="5.5991019379234286E-2"/>
    <n v="6.548101045728906E-2"/>
    <n v="0.14172251707452105"/>
  </r>
  <r>
    <n v="36085"/>
    <s v="Richmond County"/>
    <x v="29"/>
    <s v="Intercensal Population Estimate"/>
    <n v="437814"/>
    <x v="43"/>
    <n v="58.37"/>
    <x v="1745"/>
    <n v="2.0659654227046381E-2"/>
    <n v="4.061798086636164E-2"/>
    <n v="5.6294498420916758E-2"/>
    <n v="6.8881835937499997E-2"/>
    <n v="7.7807428706475501E-2"/>
    <n v="0.16111631212821201"/>
  </r>
  <r>
    <n v="36085"/>
    <s v="Richmond County"/>
    <x v="30"/>
    <s v="Intercensal Population Estimate"/>
    <n v="445235"/>
    <x v="43"/>
    <n v="58.37"/>
    <x v="1746"/>
    <n v="1.695012037075105E-2"/>
    <n v="3.7959958223763968E-2"/>
    <n v="5.8256580902014382E-2"/>
    <n v="7.41988173161134E-2"/>
    <n v="8.6999511718750006E-2"/>
    <n v="0.16993462334850379"/>
  </r>
  <r>
    <n v="36085"/>
    <s v="Richmond County"/>
    <x v="31"/>
    <s v="Intercensal Population Estimate"/>
    <n v="448961"/>
    <x v="43"/>
    <n v="58.37"/>
    <x v="1747"/>
    <n v="8.3686143272653762E-3"/>
    <n v="2.5460583718199967E-2"/>
    <n v="4.6646244801283127E-2"/>
    <n v="6.7112722086873855E-2"/>
    <n v="8.3188372929036553E-2"/>
    <n v="0.15727107756709663"/>
  </r>
  <r>
    <n v="36085"/>
    <s v="Richmond County"/>
    <x v="32"/>
    <s v="Intercensal Population Estimate"/>
    <n v="452813"/>
    <x v="43"/>
    <n v="58.37"/>
    <x v="1748"/>
    <n v="8.5798098275796791E-3"/>
    <n v="1.7020225274293352E-2"/>
    <n v="3.425884051218097E-2"/>
    <n v="5.5626270538428543E-2"/>
    <n v="7.6268346306970117E-2"/>
    <n v="0.14449895486587655"/>
  </r>
  <r>
    <n v="36085"/>
    <s v="Richmond County"/>
    <x v="33"/>
    <s v="Intercensal Population Estimate"/>
    <n v="455939"/>
    <x v="43"/>
    <n v="58.37"/>
    <x v="1749"/>
    <n v="6.9035120458114056E-3"/>
    <n v="1.5542552693886552E-2"/>
    <n v="2.4041236650308263E-2"/>
    <n v="4.1398858876143751E-2"/>
    <n v="6.2913799212965554E-2"/>
    <n v="0.13251446881442658"/>
  </r>
  <r>
    <n v="36085"/>
    <s v="Richmond County"/>
    <x v="34"/>
    <s v="Intercensal Population Estimate"/>
    <n v="456846"/>
    <x v="43"/>
    <n v="58.37"/>
    <x v="1750"/>
    <n v="1.9893012003798752E-3"/>
    <n v="8.9065464109908503E-3"/>
    <n v="1.7562772712997343E-2"/>
    <n v="2.6078363111615214E-2"/>
    <n v="4.3470514876180297E-2"/>
    <n v="0.12466027256971798"/>
  </r>
  <r>
    <n v="36085"/>
    <s v="Richmond County"/>
    <x v="35"/>
    <s v="Intercensal Population Estimate"/>
    <n v="457028"/>
    <x v="43"/>
    <n v="58.37"/>
    <x v="1751"/>
    <n v="3.9838370041545728E-4"/>
    <n v="2.3884774059687811E-3"/>
    <n v="9.3084783343234407E-3"/>
    <n v="1.7968153135795761E-2"/>
    <n v="2.6487136006827856E-2"/>
    <n v="0.11579101562499999"/>
  </r>
  <r>
    <n v="36085"/>
    <s v="Richmond County"/>
    <x v="36"/>
    <s v="Intercensal Population Estimate"/>
    <n v="457577"/>
    <x v="43"/>
    <n v="58.37"/>
    <x v="1752"/>
    <n v="1.2012393113769834E-3"/>
    <n v="1.6001015659543917E-3"/>
    <n v="3.5925858503001499E-3"/>
    <n v="1.0520899355804714E-2"/>
    <n v="1.9190976499072303E-2"/>
    <n v="0.10397581553798606"/>
  </r>
  <r>
    <n v="36085"/>
    <s v="Richmond County"/>
    <x v="37"/>
    <s v="Intercensal Population Estimate"/>
    <n v="459642"/>
    <x v="43"/>
    <n v="58.37"/>
    <x v="1753"/>
    <n v="4.5129016537107415E-3"/>
    <n v="5.7195620399625403E-3"/>
    <n v="6.1202243206682338E-3"/>
    <n v="8.1217004906358088E-3"/>
    <n v="1.5081280793616791E-2"/>
    <n v="9.249985144690713E-2"/>
  </r>
  <r>
    <n v="36085"/>
    <s v="Richmond County"/>
    <x v="38"/>
    <s v="Intercensal Population Estimate"/>
    <n v="463701"/>
    <x v="43"/>
    <n v="58.37"/>
    <x v="1754"/>
    <n v="8.8307856984348697E-3"/>
    <n v="1.3383539819527642E-2"/>
    <n v="1.4600855965061221E-2"/>
    <n v="1.5005056408505272E-2"/>
    <n v="1.7024207185610356E-2"/>
    <n v="8.1009063951211324E-2"/>
  </r>
  <r>
    <n v="36085"/>
    <s v="Richmond County"/>
    <x v="39"/>
    <s v="Intercensal Population Estimate"/>
    <n v="466965"/>
    <x v="43"/>
    <n v="58.37"/>
    <x v="1755"/>
    <n v="7.0390186779843043E-3"/>
    <n v="1.5931964441891735E-2"/>
    <n v="2.0516765484279147E-2"/>
    <n v="2.1742650340898152E-2"/>
    <n v="2.2149695958813255E-2"/>
    <n v="6.658306952267401E-2"/>
  </r>
  <r>
    <n v="36087"/>
    <s v="Rockland County"/>
    <x v="0"/>
    <s v="Intercensal Population Estimate"/>
    <n v="231105"/>
    <x v="44"/>
    <n v="173.55"/>
    <x v="1756"/>
    <s v=""/>
    <s v=""/>
    <s v=""/>
    <s v=""/>
    <s v=""/>
    <s v=""/>
  </r>
  <r>
    <n v="36087"/>
    <s v="Rockland County"/>
    <x v="1"/>
    <s v="Intercensal Population Estimate"/>
    <n v="235945"/>
    <x v="44"/>
    <n v="173.55"/>
    <x v="1757"/>
    <n v="2.0942861469894637E-2"/>
    <s v=""/>
    <s v=""/>
    <s v=""/>
    <s v=""/>
    <s v=""/>
  </r>
  <r>
    <n v="36087"/>
    <s v="Rockland County"/>
    <x v="2"/>
    <s v="Intercensal Population Estimate"/>
    <n v="235819"/>
    <x v="44"/>
    <n v="173.55"/>
    <x v="1758"/>
    <n v="-5.3402275954141857E-4"/>
    <n v="2.0397654745678371E-2"/>
    <s v=""/>
    <s v=""/>
    <s v=""/>
    <s v=""/>
  </r>
  <r>
    <n v="36087"/>
    <s v="Rockland County"/>
    <x v="3"/>
    <s v="Intercensal Population Estimate"/>
    <n v="240854"/>
    <x v="44"/>
    <n v="173.55"/>
    <x v="1759"/>
    <n v="2.1351120986858565E-2"/>
    <n v="2.0805696242768443E-2"/>
    <n v="4.2184288526860084E-2"/>
    <s v=""/>
    <s v=""/>
    <s v=""/>
  </r>
  <r>
    <n v="36087"/>
    <s v="Rockland County"/>
    <x v="4"/>
    <s v="Intercensal Population Estimate"/>
    <n v="242094"/>
    <x v="44"/>
    <n v="173.55"/>
    <x v="1760"/>
    <n v="5.1483471314572316E-3"/>
    <n v="2.6609391100801887E-2"/>
    <n v="2.60611583207951E-2"/>
    <n v="4.7549815019147137E-2"/>
    <s v=""/>
    <s v=""/>
  </r>
  <r>
    <n v="36087"/>
    <s v="Rockland County"/>
    <x v="5"/>
    <s v="Intercensal Population Estimate"/>
    <n v="247957"/>
    <x v="44"/>
    <n v="173.55"/>
    <x v="1761"/>
    <n v="2.4217865787669251E-2"/>
    <n v="2.9490894898984446E-2"/>
    <n v="5.1471679550841962E-2"/>
    <n v="5.0910169742948569E-2"/>
    <n v="7.2919235845178593E-2"/>
    <s v=""/>
  </r>
  <r>
    <n v="36087"/>
    <s v="Rockland County"/>
    <x v="6"/>
    <s v="Intercensal Population Estimate"/>
    <n v="249013"/>
    <x v="44"/>
    <n v="173.55"/>
    <x v="1762"/>
    <n v="4.2588029376061168E-3"/>
    <n v="2.8579807843234446E-2"/>
    <n v="3.387529374641899E-2"/>
    <n v="5.5949690228522725E-2"/>
    <n v="5.538578906100998E-2"/>
    <s v=""/>
  </r>
  <r>
    <n v="36087"/>
    <s v="Rockland County"/>
    <x v="7"/>
    <s v="Intercensal Population Estimate"/>
    <n v="252124"/>
    <x v="44"/>
    <n v="173.55"/>
    <x v="1763"/>
    <n v="1.249332364173758E-2"/>
    <n v="1.6805333182769593E-2"/>
    <n v="4.1430188273976223E-2"/>
    <n v="4.6791832396389517E-2"/>
    <n v="6.9142011457940203E-2"/>
    <s v=""/>
  </r>
  <r>
    <n v="36087"/>
    <s v="Rockland County"/>
    <x v="8"/>
    <s v="Intercensal Population Estimate"/>
    <n v="254853"/>
    <x v="44"/>
    <n v="173.55"/>
    <x v="1764"/>
    <n v="1.0824038964953753E-2"/>
    <n v="2.3452590828591278E-2"/>
    <n v="2.7811273728912674E-2"/>
    <n v="5.2702669211132869E-2"/>
    <n v="5.8122347978443373E-2"/>
    <s v=""/>
  </r>
  <r>
    <n v="36087"/>
    <s v="Rockland County"/>
    <x v="9"/>
    <s v="Intercensal Population Estimate"/>
    <n v="257088"/>
    <x v="44"/>
    <n v="173.55"/>
    <x v="1765"/>
    <n v="8.7697613918611902E-3"/>
    <n v="1.9688724595833797E-2"/>
    <n v="3.2428025846040168E-2"/>
    <n v="3.6824933355380167E-2"/>
    <n v="6.1934620436689881E-2"/>
    <s v=""/>
  </r>
  <r>
    <n v="36087"/>
    <s v="Rockland County"/>
    <x v="10"/>
    <s v="Intercensal Population Estimate"/>
    <n v="259596"/>
    <x v="44"/>
    <n v="173.55"/>
    <x v="1766"/>
    <n v="9.7554144884241974E-3"/>
    <n v="1.8610728537627574E-2"/>
    <n v="2.9636210753438783E-2"/>
    <n v="4.249978916763382E-2"/>
    <n v="4.6939590332194692E-2"/>
    <n v="0.12328162523528266"/>
  </r>
  <r>
    <n v="36087"/>
    <s v="Rockland County"/>
    <x v="11"/>
    <s v="Intercensal Population Estimate"/>
    <n v="259063"/>
    <x v="44"/>
    <n v="173.55"/>
    <x v="1767"/>
    <n v="-2.0531903419159E-3"/>
    <n v="7.6821944236992777E-3"/>
    <n v="1.6519326827622197E-2"/>
    <n v="2.7522171629832941E-2"/>
    <n v="4.0359338669065471E-2"/>
    <n v="9.7980461548242179E-2"/>
  </r>
  <r>
    <n v="36087"/>
    <s v="Rockland County"/>
    <x v="12"/>
    <s v="Intercensal Population Estimate"/>
    <n v="260232"/>
    <x v="44"/>
    <n v="173.55"/>
    <x v="1768"/>
    <n v="4.5124158988354181E-3"/>
    <n v="2.4499607081773216E-3"/>
    <n v="1.2229275578790142E-2"/>
    <n v="2.1106284799472637E-2"/>
    <n v="3.2158779013501296E-2"/>
    <n v="0.10352431313846637"/>
  </r>
  <r>
    <n v="36087"/>
    <s v="Rockland County"/>
    <x v="13"/>
    <s v="Intercensal Population Estimate"/>
    <n v="261573"/>
    <x v="44"/>
    <n v="173.55"/>
    <x v="1769"/>
    <n v="5.1530941621322516E-3"/>
    <n v="9.6887629649930716E-3"/>
    <n v="7.6156797485323353E-3"/>
    <n v="1.7445388349514562E-2"/>
    <n v="2.6368141634589351E-2"/>
    <n v="8.6023067916663212E-2"/>
  </r>
  <r>
    <n v="36087"/>
    <s v="Rockland County"/>
    <x v="14"/>
    <s v="Intercensal Population Estimate"/>
    <n v="262931"/>
    <x v="44"/>
    <n v="173.55"/>
    <x v="1770"/>
    <n v="5.1916673356959629E-3"/>
    <n v="1.0371514648467521E-2"/>
    <n v="1.4930731134897689E-2"/>
    <n v="1.2846885160017875E-2"/>
    <n v="2.2727626338063231E-2"/>
    <n v="8.6069873685427969E-2"/>
  </r>
  <r>
    <n v="36087"/>
    <s v="Rockland County"/>
    <x v="15"/>
    <s v="Intercensal Population Estimate"/>
    <n v="264364"/>
    <x v="44"/>
    <n v="173.55"/>
    <x v="1771"/>
    <n v="5.4500990754228294E-3"/>
    <n v="1.0670061512464971E-2"/>
    <n v="1.58781395062867E-2"/>
    <n v="2.0462204174274211E-2"/>
    <n v="1.8367001032373379E-2"/>
    <n v="6.6168730868658682E-2"/>
  </r>
  <r>
    <n v="36087"/>
    <s v="Rockland County"/>
    <x v="16"/>
    <s v="Intercensal Population Estimate"/>
    <n v="265492"/>
    <x v="44"/>
    <n v="173.55"/>
    <x v="1772"/>
    <n v="4.2668441996640992E-3"/>
    <n v="9.7401979987144921E-3"/>
    <n v="1.4982433202203591E-2"/>
    <n v="2.0212733253404655E-2"/>
    <n v="2.4816357411131654E-2"/>
    <n v="6.6177267853485558E-2"/>
  </r>
  <r>
    <n v="36087"/>
    <s v="Rockland County"/>
    <x v="17"/>
    <s v="Intercensal Population Estimate"/>
    <n v="264626"/>
    <x v="44"/>
    <n v="173.55"/>
    <x v="1773"/>
    <n v="-3.2618685308785198E-3"/>
    <n v="9.9105778396453375E-4"/>
    <n v="6.4465582224994388E-3"/>
    <n v="1.1671693943946813E-2"/>
    <n v="1.6884933444003811E-2"/>
    <n v="4.9586711300788504E-2"/>
  </r>
  <r>
    <n v="36087"/>
    <s v="Rockland County"/>
    <x v="18"/>
    <s v="Intercensal Population Estimate"/>
    <n v="264575"/>
    <x v="44"/>
    <n v="173.55"/>
    <x v="1774"/>
    <n v="-1.9272482673660183E-4"/>
    <n v="-3.4539647145676706E-3"/>
    <n v="7.9814195578823137E-4"/>
    <n v="6.2525909839463581E-3"/>
    <n v="1.1476719692017143E-2"/>
    <n v="3.814748109694608E-2"/>
  </r>
  <r>
    <n v="36087"/>
    <s v="Rockland County"/>
    <x v="19"/>
    <s v="Intercensal Population Estimate"/>
    <n v="264823"/>
    <x v="44"/>
    <n v="173.55"/>
    <x v="1775"/>
    <n v="9.3735235755456866E-4"/>
    <n v="7.4444687974726598E-4"/>
    <n v="-2.5198499389812124E-3"/>
    <n v="1.7362424535867214E-3"/>
    <n v="7.1958042224005538E-3"/>
    <n v="3.0086974110032364E-2"/>
  </r>
  <r>
    <n v="36087"/>
    <s v="Rockland County"/>
    <x v="20"/>
    <s v="Intercensal Population Estimate"/>
    <n v="265981"/>
    <x v="44"/>
    <n v="173.55"/>
    <x v="1776"/>
    <n v="4.372731975696975E-3"/>
    <n v="5.3141831238779176E-3"/>
    <n v="5.1204341221195195E-3"/>
    <n v="1.8418634083136214E-3"/>
    <n v="6.1165665521780571E-3"/>
    <n v="2.4595910568729874E-2"/>
  </r>
  <r>
    <n v="36087"/>
    <s v="Rockland County"/>
    <x v="21"/>
    <s v="Intercensal Population Estimate"/>
    <n v="267800"/>
    <x v="44"/>
    <n v="173.55"/>
    <x v="1777"/>
    <n v="6.8388343528297136E-3"/>
    <n v="1.1241470718177802E-2"/>
    <n v="1.2189360294812435E-2"/>
    <n v="1.1994286275724986E-2"/>
    <n v="8.6932939598933293E-3"/>
    <n v="3.3725387261013727E-2"/>
  </r>
  <r>
    <n v="36087"/>
    <s v="Rockland County"/>
    <x v="22"/>
    <s v="Intercensal Population Estimate"/>
    <n v="269753"/>
    <x v="44"/>
    <n v="173.55"/>
    <x v="1778"/>
    <n v="7.2927557879014192E-3"/>
    <n v="1.4181464089540231E-2"/>
    <n v="1.8616207806723736E-2"/>
    <n v="1.9571010110554662E-2"/>
    <n v="1.9374513464285443E-2"/>
    <n v="3.6586584278643669E-2"/>
  </r>
  <r>
    <n v="36087"/>
    <s v="Rockland County"/>
    <x v="23"/>
    <s v="Intercensal Population Estimate"/>
    <n v="272523"/>
    <x v="44"/>
    <n v="173.55"/>
    <x v="1779"/>
    <n v="1.0268653175312231E-2"/>
    <n v="1.7636295743091859E-2"/>
    <n v="2.4595741801106095E-2"/>
    <n v="2.9076024363442754E-2"/>
    <n v="3.0040631200982708E-2"/>
    <n v="4.1862118796664793E-2"/>
  </r>
  <r>
    <n v="36087"/>
    <s v="Rockland County"/>
    <x v="24"/>
    <s v="Intercensal Population Estimate"/>
    <n v="274855"/>
    <x v="44"/>
    <n v="173.55"/>
    <x v="1780"/>
    <n v="8.5570759165281458E-3"/>
    <n v="1.8913598736622021E-2"/>
    <n v="2.6344286781179987E-2"/>
    <n v="3.3363285347449631E-2"/>
    <n v="3.78819060277997E-2"/>
    <n v="4.5350301029547679E-2"/>
  </r>
  <r>
    <n v="36087"/>
    <s v="Rockland County"/>
    <x v="25"/>
    <s v="Intercensal Population Estimate"/>
    <n v="276649"/>
    <x v="44"/>
    <n v="173.55"/>
    <x v="1781"/>
    <n v="6.5270779138090996E-3"/>
    <n v="1.5140006531558805E-2"/>
    <n v="2.5564127183015574E-2"/>
    <n v="3.3043315907393581E-2"/>
    <n v="4.0108128024182177E-2"/>
    <n v="4.6470018610703427E-2"/>
  </r>
  <r>
    <n v="36087"/>
    <s v="Rockland County"/>
    <x v="26"/>
    <s v="Intercensal Population Estimate"/>
    <n v="277714"/>
    <x v="44"/>
    <n v="173.55"/>
    <x v="1782"/>
    <n v="3.8496434109647967E-3"/>
    <n v="1.0401848247257645E-2"/>
    <n v="1.904793356890978E-2"/>
    <n v="2.9512183367747531E-2"/>
    <n v="3.7020164301717701E-2"/>
    <n v="4.6035285432329411E-2"/>
  </r>
  <r>
    <n v="36087"/>
    <s v="Rockland County"/>
    <x v="27"/>
    <s v="Intercensal Population Estimate"/>
    <n v="279082"/>
    <x v="44"/>
    <n v="173.55"/>
    <x v="1783"/>
    <n v="4.9259309937561661E-3"/>
    <n v="8.7945374825139436E-3"/>
    <n v="1.5379018027687326E-2"/>
    <n v="2.4067693369000047E-2"/>
    <n v="3.4583489340248304E-2"/>
    <n v="5.4628041084398359E-2"/>
  </r>
  <r>
    <n v="36087"/>
    <s v="Rockland County"/>
    <x v="28"/>
    <s v="Intercensal Population Estimate"/>
    <n v="282044"/>
    <x v="44"/>
    <n v="173.55"/>
    <x v="1784"/>
    <n v="1.0613368114031001E-2"/>
    <n v="1.5591579826728217E-2"/>
    <n v="1.9501245260239511E-2"/>
    <n v="2.6155609321278493E-2"/>
    <n v="3.4936500772411873E-2"/>
    <n v="6.6026646508551445E-2"/>
  </r>
  <r>
    <n v="36087"/>
    <s v="Rockland County"/>
    <x v="29"/>
    <s v="Intercensal Population Estimate"/>
    <n v="285265"/>
    <x v="44"/>
    <n v="173.55"/>
    <x v="1785"/>
    <n v="1.1420203939810809E-2"/>
    <n v="2.215477888219233E-2"/>
    <n v="2.7189842787904102E-2"/>
    <n v="3.1144157398002522E-2"/>
    <n v="3.7874515653708321E-2"/>
    <n v="7.7191180524350228E-2"/>
  </r>
  <r>
    <n v="36087"/>
    <s v="Rockland County"/>
    <x v="30"/>
    <s v="Intercensal Population Estimate"/>
    <n v="287720"/>
    <x v="44"/>
    <n v="173.55"/>
    <x v="1786"/>
    <n v="8.6060329868718564E-3"/>
    <n v="2.012451957850548E-2"/>
    <n v="3.0951476626941185E-2"/>
    <n v="3.6029872458716521E-2"/>
    <n v="4.001821803078992E-2"/>
    <n v="8.1731401867050649E-2"/>
  </r>
  <r>
    <n v="36087"/>
    <s v="Rockland County"/>
    <x v="31"/>
    <s v="Intercensal Population Estimate"/>
    <n v="290613"/>
    <x v="44"/>
    <n v="173.55"/>
    <x v="1787"/>
    <n v="1.0054914500208536E-2"/>
    <n v="1.8747480412949363E-2"/>
    <n v="3.0381784402433661E-2"/>
    <n v="4.131760557828882E-2"/>
    <n v="4.6447064245950867E-2"/>
    <n v="8.5186706497386105E-2"/>
  </r>
  <r>
    <n v="36087"/>
    <s v="Rockland County"/>
    <x v="32"/>
    <s v="Intercensal Population Estimate"/>
    <n v="293728"/>
    <x v="44"/>
    <n v="173.55"/>
    <x v="1788"/>
    <n v="1.0718722149387674E-2"/>
    <n v="2.0881412484359794E-2"/>
    <n v="2.9667151595884528E-2"/>
    <n v="4.1426160457233623E-2"/>
    <n v="5.247919966174816E-2"/>
    <n v="8.8877602844083289E-2"/>
  </r>
  <r>
    <n v="36087"/>
    <s v="Rockland County"/>
    <x v="33"/>
    <s v="Intercensal Population Estimate"/>
    <n v="296224"/>
    <x v="44"/>
    <n v="173.55"/>
    <x v="1789"/>
    <n v="8.4976576969168754E-3"/>
    <n v="1.9307463878078406E-2"/>
    <n v="2.9556513276796887E-2"/>
    <n v="3.8416910591905773E-2"/>
    <n v="5.0275843485413627E-2"/>
    <n v="8.6968806302587298E-2"/>
  </r>
  <r>
    <n v="36087"/>
    <s v="Rockland County"/>
    <x v="34"/>
    <s v="Intercensal Population Estimate"/>
    <n v="297562"/>
    <x v="44"/>
    <n v="173.55"/>
    <x v="1790"/>
    <n v="4.5168521119153069E-3"/>
    <n v="1.3052892471946836E-2"/>
    <n v="2.3911524948987142E-2"/>
    <n v="3.4206867788127343E-2"/>
    <n v="4.3107286207561393E-2"/>
    <n v="8.2614469447526873E-2"/>
  </r>
  <r>
    <n v="36087"/>
    <s v="Rockland County"/>
    <x v="35"/>
    <s v="Intercensal Population Estimate"/>
    <n v="298737"/>
    <x v="44"/>
    <n v="173.55"/>
    <x v="1791"/>
    <n v="3.9487568977221556E-3"/>
    <n v="8.4834449605703799E-3"/>
    <n v="1.7053192068852818E-2"/>
    <n v="2.7954702645786665E-2"/>
    <n v="3.8290699290977337E-2"/>
    <n v="7.9841242874544999E-2"/>
  </r>
  <r>
    <n v="36087"/>
    <s v="Rockland County"/>
    <x v="36"/>
    <s v="Intercensal Population Estimate"/>
    <n v="299390"/>
    <x v="44"/>
    <n v="173.55"/>
    <x v="1792"/>
    <n v="2.185869175897194E-3"/>
    <n v="6.1432575396051913E-3"/>
    <n v="1.0687857837312305E-2"/>
    <n v="1.927633729164397E-2"/>
    <n v="3.0201677144518654E-2"/>
    <n v="7.8051520629136451E-2"/>
  </r>
  <r>
    <n v="36087"/>
    <s v="Rockland County"/>
    <x v="37"/>
    <s v="Intercensal Population Estimate"/>
    <n v="301668"/>
    <x v="44"/>
    <n v="173.55"/>
    <x v="1793"/>
    <n v="7.6088045692908916E-3"/>
    <n v="9.8113055965615235E-3"/>
    <n v="1.3798804954933762E-2"/>
    <n v="1.8377984228151668E-2"/>
    <n v="2.7031811744198716E-2"/>
    <n v="8.0929619251689469E-2"/>
  </r>
  <r>
    <n v="36087"/>
    <s v="Rockland County"/>
    <x v="38"/>
    <s v="Intercensal Population Estimate"/>
    <n v="305413"/>
    <x v="44"/>
    <n v="173.55"/>
    <x v="1794"/>
    <n v="1.2414309771006537E-2"/>
    <n v="2.0117572397207656E-2"/>
    <n v="2.2347415954501786E-2"/>
    <n v="2.6384417365120545E-2"/>
    <n v="3.1020443988333153E-2"/>
    <n v="8.2855866460552249E-2"/>
  </r>
  <r>
    <n v="36087"/>
    <s v="Rockland County"/>
    <x v="39"/>
    <s v="Intercensal Population Estimate"/>
    <n v="308652"/>
    <x v="44"/>
    <n v="173.55"/>
    <x v="1795"/>
    <n v="1.0605311496236244E-2"/>
    <n v="2.3151278889375074E-2"/>
    <n v="3.0936237015264371E-2"/>
    <n v="3.3189728758071482E-2"/>
    <n v="3.72695438261606E-2"/>
    <n v="8.1983418926261542E-2"/>
  </r>
  <r>
    <n v="36091"/>
    <s v="Saratoga County"/>
    <x v="0"/>
    <s v="Intercensal Population Estimate"/>
    <n v="123251"/>
    <x v="45"/>
    <n v="809.98"/>
    <x v="1796"/>
    <s v=""/>
    <s v=""/>
    <s v=""/>
    <s v=""/>
    <s v=""/>
    <s v=""/>
  </r>
  <r>
    <n v="36091"/>
    <s v="Saratoga County"/>
    <x v="1"/>
    <s v="Intercensal Population Estimate"/>
    <n v="129237"/>
    <x v="45"/>
    <n v="809.98"/>
    <x v="1797"/>
    <n v="4.8567557261198692E-2"/>
    <s v=""/>
    <s v=""/>
    <s v=""/>
    <s v=""/>
    <s v=""/>
  </r>
  <r>
    <n v="36091"/>
    <s v="Saratoga County"/>
    <x v="2"/>
    <s v="Intercensal Population Estimate"/>
    <n v="135114"/>
    <x v="45"/>
    <n v="809.98"/>
    <x v="1798"/>
    <n v="4.5474593189256944E-2"/>
    <n v="9.6250740359104595E-2"/>
    <s v=""/>
    <s v=""/>
    <s v=""/>
    <s v=""/>
  </r>
  <r>
    <n v="36091"/>
    <s v="Saratoga County"/>
    <x v="3"/>
    <s v="Intercensal Population Estimate"/>
    <n v="140159"/>
    <x v="45"/>
    <n v="809.98"/>
    <x v="1799"/>
    <n v="3.7338839794543867E-2"/>
    <n v="8.451140153361654E-2"/>
    <n v="0.13718347112802332"/>
    <s v=""/>
    <s v=""/>
    <s v=""/>
  </r>
  <r>
    <n v="36091"/>
    <s v="Saratoga County"/>
    <x v="4"/>
    <s v="Intercensal Population Estimate"/>
    <n v="143132"/>
    <x v="45"/>
    <n v="809.98"/>
    <x v="1800"/>
    <n v="2.1211623941380861E-2"/>
    <n v="5.9342481164054058E-2"/>
    <n v="0.10751564954308751"/>
    <n v="0.16130497926994508"/>
    <s v=""/>
    <s v=""/>
  </r>
  <r>
    <n v="36091"/>
    <s v="Saratoga County"/>
    <x v="5"/>
    <s v="Intercensal Population Estimate"/>
    <n v="147019"/>
    <x v="45"/>
    <n v="809.98"/>
    <x v="1801"/>
    <n v="2.7156750412206915E-2"/>
    <n v="4.8944413130801445E-2"/>
    <n v="8.8110780526074281E-2"/>
    <n v="0.13759217561534234"/>
    <n v="0.19284224874443209"/>
    <s v=""/>
  </r>
  <r>
    <n v="36091"/>
    <s v="Saratoga County"/>
    <x v="6"/>
    <s v="Intercensal Population Estimate"/>
    <n v="149661"/>
    <x v="45"/>
    <n v="809.98"/>
    <x v="1802"/>
    <n v="1.7970466402301745E-2"/>
    <n v="4.5615236285386919E-2"/>
    <n v="6.7794433464850631E-2"/>
    <n v="0.10766463874950043"/>
    <n v="0.15803523758675922"/>
    <s v=""/>
  </r>
  <r>
    <n v="36091"/>
    <s v="Saratoga County"/>
    <x v="7"/>
    <s v="Intercensal Population Estimate"/>
    <n v="151690"/>
    <x v="45"/>
    <n v="809.98"/>
    <x v="1803"/>
    <n v="1.3557306178630371E-2"/>
    <n v="3.1771403696120908E-2"/>
    <n v="5.9790962188748846E-2"/>
    <n v="8.2270849535170776E-2"/>
    <n v="0.1226815874002694"/>
    <s v=""/>
  </r>
  <r>
    <n v="36091"/>
    <s v="Saratoga County"/>
    <x v="8"/>
    <s v="Intercensal Population Estimate"/>
    <n v="153900"/>
    <x v="45"/>
    <n v="809.98"/>
    <x v="1804"/>
    <n v="1.4569187158019645E-2"/>
    <n v="2.832401226772506E-2"/>
    <n v="4.6803474380862339E-2"/>
    <n v="7.5231255065254451E-2"/>
    <n v="9.8038656097717586E-2"/>
    <s v=""/>
  </r>
  <r>
    <n v="36091"/>
    <s v="Saratoga County"/>
    <x v="9"/>
    <s v="Intercensal Population Estimate"/>
    <n v="155314"/>
    <x v="45"/>
    <n v="809.98"/>
    <x v="1805"/>
    <n v="9.187784275503574E-3"/>
    <n v="2.3890829982200542E-2"/>
    <n v="3.7772031457761208E-2"/>
    <n v="5.6421278882321332E-2"/>
    <n v="8.5110247883072962E-2"/>
    <s v=""/>
  </r>
  <r>
    <n v="36091"/>
    <s v="Saratoga County"/>
    <x v="10"/>
    <s v="Intercensal Population Estimate"/>
    <n v="154154"/>
    <x v="45"/>
    <n v="809.98"/>
    <x v="1806"/>
    <n v="-7.468740744556189E-3"/>
    <n v="1.6504223521767382E-3"/>
    <n v="1.6243654822335026E-2"/>
    <n v="3.0021181202851778E-2"/>
    <n v="4.8531142233316782E-2"/>
    <n v="0.25073224558015755"/>
  </r>
  <r>
    <n v="36091"/>
    <s v="Saratoga County"/>
    <x v="11"/>
    <s v="Intercensal Population Estimate"/>
    <n v="154865"/>
    <x v="45"/>
    <n v="809.98"/>
    <x v="1807"/>
    <n v="4.6122708460370797E-3"/>
    <n v="-2.8909177537118354E-3"/>
    <n v="6.270305393112411E-3"/>
    <n v="2.093084580394225E-2"/>
    <n v="3.4771917867714365E-2"/>
    <n v="0.19830234375604511"/>
  </r>
  <r>
    <n v="36091"/>
    <s v="Saratoga County"/>
    <x v="12"/>
    <s v="Intercensal Population Estimate"/>
    <n v="155572"/>
    <x v="45"/>
    <n v="809.98"/>
    <x v="1808"/>
    <n v="4.5652665224550412E-3"/>
    <n v="9.1985936141780293E-3"/>
    <n v="1.6611509587030145E-3"/>
    <n v="1.0864197530864197E-2"/>
    <n v="2.5591667216032697E-2"/>
    <n v="0.15141288097458441"/>
  </r>
  <r>
    <n v="36091"/>
    <s v="Saratoga County"/>
    <x v="13"/>
    <s v="Intercensal Population Estimate"/>
    <n v="157424"/>
    <x v="45"/>
    <n v="809.98"/>
    <x v="1809"/>
    <n v="1.1904455814671021E-2"/>
    <n v="1.6524069350724827E-2"/>
    <n v="2.1212553680086149E-2"/>
    <n v="1.3585381871563414E-2"/>
    <n v="2.2897985705003249E-2"/>
    <n v="0.12318152954858411"/>
  </r>
  <r>
    <n v="36091"/>
    <s v="Saratoga County"/>
    <x v="14"/>
    <s v="Intercensal Population Estimate"/>
    <n v="159213"/>
    <x v="45"/>
    <n v="809.98"/>
    <x v="1810"/>
    <n v="1.1364213842870211E-2"/>
    <n v="2.3403954439102152E-2"/>
    <n v="2.807606625125109E-2"/>
    <n v="3.2817831519130224E-2"/>
    <n v="2.5103982899159123E-2"/>
    <n v="0.11235083698963194"/>
  </r>
  <r>
    <n v="36091"/>
    <s v="Saratoga County"/>
    <x v="15"/>
    <s v="Intercensal Population Estimate"/>
    <n v="161661"/>
    <x v="45"/>
    <n v="809.98"/>
    <x v="1811"/>
    <n v="1.5375628874526578E-2"/>
    <n v="2.6914574651895517E-2"/>
    <n v="3.9139433831280691E-2"/>
    <n v="4.3883382300713522E-2"/>
    <n v="4.8698055191561687E-2"/>
    <n v="9.959256966786606E-2"/>
  </r>
  <r>
    <n v="36091"/>
    <s v="Saratoga County"/>
    <x v="16"/>
    <s v="Intercensal Population Estimate"/>
    <n v="165249"/>
    <x v="45"/>
    <n v="809.98"/>
    <x v="1812"/>
    <n v="2.2194592387774416E-2"/>
    <n v="3.7911477077876808E-2"/>
    <n v="4.9706525053359082E-2"/>
    <n v="6.2202709999228653E-2"/>
    <n v="6.7051948471249151E-2"/>
    <n v="0.10415539118407602"/>
  </r>
  <r>
    <n v="36091"/>
    <s v="Saratoga County"/>
    <x v="17"/>
    <s v="Intercensal Population Estimate"/>
    <n v="168549"/>
    <x v="45"/>
    <n v="809.98"/>
    <x v="1813"/>
    <n v="1.9969863660294466E-2"/>
    <n v="4.2607679032048547E-2"/>
    <n v="5.8638427766576851E-2"/>
    <n v="7.0669021241996144E-2"/>
    <n v="8.3414753297508554E-2"/>
    <n v="0.11114114312083856"/>
  </r>
  <r>
    <n v="36091"/>
    <s v="Saratoga County"/>
    <x v="18"/>
    <s v="Intercensal Population Estimate"/>
    <n v="173389"/>
    <x v="45"/>
    <n v="809.98"/>
    <x v="1814"/>
    <n v="2.8715685053011291E-2"/>
    <n v="4.9258997028726347E-2"/>
    <n v="7.2546872776983934E-2"/>
    <n v="8.9037955443336911E-2"/>
    <n v="0.10141401565199716"/>
    <n v="0.12663417803768681"/>
  </r>
  <r>
    <n v="36091"/>
    <s v="Saratoga County"/>
    <x v="19"/>
    <s v="Intercensal Population Estimate"/>
    <n v="177669"/>
    <x v="45"/>
    <n v="809.98"/>
    <x v="1815"/>
    <n v="2.4684380208663755E-2"/>
    <n v="5.4108894149475818E-2"/>
    <n v="7.5159305048744615E-2"/>
    <n v="9.9022027576224317E-2"/>
    <n v="0.11592018239716606"/>
    <n v="0.14393422357289104"/>
  </r>
  <r>
    <n v="36091"/>
    <s v="Saratoga County"/>
    <x v="20"/>
    <s v="Intercensal Population Estimate"/>
    <n v="182259"/>
    <x v="45"/>
    <n v="809.98"/>
    <x v="1816"/>
    <n v="2.5834557519882478E-2"/>
    <n v="5.1156647768889604E-2"/>
    <n v="8.1341331007600159E-2"/>
    <n v="0.10293556995806329"/>
    <n v="0.12741477536326015"/>
    <n v="0.18231768231768231"/>
  </r>
  <r>
    <n v="36091"/>
    <s v="Saratoga County"/>
    <x v="21"/>
    <s v="Intercensal Population Estimate"/>
    <n v="184633"/>
    <x v="45"/>
    <n v="809.98"/>
    <x v="1817"/>
    <n v="1.3025419869526333E-2"/>
    <n v="3.9196483348248712E-2"/>
    <n v="6.4848404454723188E-2"/>
    <n v="9.5426255866246618E-2"/>
    <n v="0.1173017688458024"/>
    <n v="0.19221902947728667"/>
  </r>
  <r>
    <n v="36091"/>
    <s v="Saratoga County"/>
    <x v="22"/>
    <s v="Intercensal Population Estimate"/>
    <n v="187445"/>
    <x v="45"/>
    <n v="809.98"/>
    <x v="1818"/>
    <n v="1.5230213450466601E-2"/>
    <n v="2.845401324488777E-2"/>
    <n v="5.5023667606616797E-2"/>
    <n v="8.1066272946957424E-2"/>
    <n v="0.11210983156233499"/>
    <n v="0.20487619880184094"/>
  </r>
  <r>
    <n v="36091"/>
    <s v="Saratoga County"/>
    <x v="23"/>
    <s v="Intercensal Population Estimate"/>
    <n v="189404"/>
    <x v="45"/>
    <n v="809.98"/>
    <x v="1819"/>
    <n v="1.0451065645922804E-2"/>
    <n v="2.5840451056961648E-2"/>
    <n v="3.9202453651122855E-2"/>
    <n v="6.6049789214775792E-2"/>
    <n v="9.2364567533119168E-2"/>
    <n v="0.20314564488261003"/>
  </r>
  <r>
    <n v="36091"/>
    <s v="Saratoga County"/>
    <x v="24"/>
    <s v="Intercensal Population Estimate"/>
    <n v="191966"/>
    <x v="45"/>
    <n v="809.98"/>
    <x v="1820"/>
    <n v="1.3526641464805389E-2"/>
    <n v="2.4119074928645737E-2"/>
    <n v="3.9716627038503406E-2"/>
    <n v="5.3259372651007629E-2"/>
    <n v="8.0469862497115421E-2"/>
    <n v="0.20571812603242198"/>
  </r>
  <r>
    <n v="36091"/>
    <s v="Saratoga County"/>
    <x v="25"/>
    <s v="Intercensal Population Estimate"/>
    <n v="193253"/>
    <x v="45"/>
    <n v="809.98"/>
    <x v="1821"/>
    <n v="6.7043122219559714E-3"/>
    <n v="2.0321640514455872E-2"/>
    <n v="3.09850889594281E-2"/>
    <n v="4.668721192852849E-2"/>
    <n v="6.0320752335961458E-2"/>
    <n v="0.19542128280785101"/>
  </r>
  <r>
    <n v="36091"/>
    <s v="Saratoga County"/>
    <x v="26"/>
    <s v="Intercensal Population Estimate"/>
    <n v="193937"/>
    <x v="45"/>
    <n v="809.98"/>
    <x v="1822"/>
    <n v="3.5394017169203067E-3"/>
    <n v="1.0267443193065438E-2"/>
    <n v="2.393296868070368E-2"/>
    <n v="3.4634159353410333E-2"/>
    <n v="5.0391858443506847E-2"/>
    <n v="0.17360468142015989"/>
  </r>
  <r>
    <n v="36091"/>
    <s v="Saratoga County"/>
    <x v="27"/>
    <s v="Intercensal Population Estimate"/>
    <n v="194757"/>
    <x v="45"/>
    <n v="809.98"/>
    <x v="1823"/>
    <n v="4.2281771915622084E-3"/>
    <n v="7.7825441260937732E-3"/>
    <n v="1.4539032953752227E-2"/>
    <n v="2.8262338704568013E-2"/>
    <n v="3.900877590759956E-2"/>
    <n v="0.1554918747663884"/>
  </r>
  <r>
    <n v="36091"/>
    <s v="Saratoga County"/>
    <x v="28"/>
    <s v="Intercensal Population Estimate"/>
    <n v="196513"/>
    <x v="45"/>
    <n v="809.98"/>
    <x v="1824"/>
    <n v="9.0163639817824257E-3"/>
    <n v="1.3282663957883229E-2"/>
    <n v="1.6869078358421344E-2"/>
    <n v="2.3686486148588811E-2"/>
    <n v="3.7533526219087239E-2"/>
    <n v="0.13336486166942541"/>
  </r>
  <r>
    <n v="36091"/>
    <s v="Saratoga County"/>
    <x v="29"/>
    <s v="Intercensal Population Estimate"/>
    <n v="198641"/>
    <x v="45"/>
    <n v="809.98"/>
    <x v="1825"/>
    <n v="1.0828800130271279E-2"/>
    <n v="1.9942800515514204E-2"/>
    <n v="2.4255299401351984E-2"/>
    <n v="2.7880550366617855E-2"/>
    <n v="3.4771782503151598E-2"/>
    <n v="0.11803972555707523"/>
  </r>
  <r>
    <n v="36091"/>
    <s v="Saratoga County"/>
    <x v="30"/>
    <s v="Intercensal Population Estimate"/>
    <n v="201514"/>
    <x v="45"/>
    <n v="809.98"/>
    <x v="1826"/>
    <n v="1.446327797383219E-2"/>
    <n v="2.5448698050510653E-2"/>
    <n v="3.4694516756778961E-2"/>
    <n v="3.9069388512764452E-2"/>
    <n v="4.2747072490465866E-2"/>
    <n v="0.10564636039921212"/>
  </r>
  <r>
    <n v="36091"/>
    <s v="Saratoga County"/>
    <x v="31"/>
    <s v="Intercensal Population Estimate"/>
    <n v="203974"/>
    <x v="45"/>
    <n v="809.98"/>
    <x v="1827"/>
    <n v="1.2207588554641364E-2"/>
    <n v="2.6847428275129506E-2"/>
    <n v="3.7966953840203953E-2"/>
    <n v="4.7325641697089194E-2"/>
    <n v="5.1753920087451076E-2"/>
    <n v="0.10475375474590133"/>
  </r>
  <r>
    <n v="36091"/>
    <s v="Saratoga County"/>
    <x v="32"/>
    <s v="Intercensal Population Estimate"/>
    <n v="206446"/>
    <x v="45"/>
    <n v="809.98"/>
    <x v="1828"/>
    <n v="1.2119191661682372E-2"/>
    <n v="2.4474726321744394E-2"/>
    <n v="3.9291989065701444E-2"/>
    <n v="5.0546274292286003E-2"/>
    <n v="6.0018381881010698E-2"/>
    <n v="0.10136840139774334"/>
  </r>
  <r>
    <n v="36091"/>
    <s v="Saratoga County"/>
    <x v="33"/>
    <s v="Intercensal Population Estimate"/>
    <n v="209410"/>
    <x v="45"/>
    <n v="809.98"/>
    <x v="1829"/>
    <n v="1.4357265338151381E-2"/>
    <n v="2.6650455450204436E-2"/>
    <n v="3.91833817997757E-2"/>
    <n v="5.4213379916532842E-2"/>
    <n v="6.5629245902306718E-2"/>
    <n v="0.10562606914320712"/>
  </r>
  <r>
    <n v="36091"/>
    <s v="Saratoga County"/>
    <x v="34"/>
    <s v="Intercensal Population Estimate"/>
    <n v="211478"/>
    <x v="45"/>
    <n v="809.98"/>
    <x v="1830"/>
    <n v="9.8753641182369508E-3"/>
    <n v="2.4374412679344721E-2"/>
    <n v="3.6789002519929011E-2"/>
    <n v="4.9445696080669337E-2"/>
    <n v="6.4624120901525875E-2"/>
    <n v="0.10164299928112269"/>
  </r>
  <r>
    <n v="36091"/>
    <s v="Saratoga County"/>
    <x v="35"/>
    <s v="Intercensal Population Estimate"/>
    <n v="212975"/>
    <x v="45"/>
    <n v="809.98"/>
    <x v="1831"/>
    <n v="7.0787505083271069E-3"/>
    <n v="1.7024019865335943E-2"/>
    <n v="3.1625703573815916E-2"/>
    <n v="4.4128173198544909E-2"/>
    <n v="5.6874460335262063E-2"/>
    <n v="0.10205274950453551"/>
  </r>
  <r>
    <n v="36091"/>
    <s v="Saratoga County"/>
    <x v="36"/>
    <s v="Intercensal Population Estimate"/>
    <n v="214627"/>
    <x v="45"/>
    <n v="809.98"/>
    <x v="1832"/>
    <n v="7.7567789646672148E-3"/>
    <n v="1.489043777603344E-2"/>
    <n v="2.4912850389188675E-2"/>
    <n v="3.9627796130707306E-2"/>
    <n v="5.2227244648827789E-2"/>
    <n v="0.10668412938222206"/>
  </r>
  <r>
    <n v="36091"/>
    <s v="Saratoga County"/>
    <x v="37"/>
    <s v="Intercensal Population Estimate"/>
    <n v="215798"/>
    <x v="45"/>
    <n v="809.98"/>
    <x v="1833"/>
    <n v="5.4559771137834478E-3"/>
    <n v="1.3255076886958563E-2"/>
    <n v="2.0427656777537145E-2"/>
    <n v="3.0504751444534645E-2"/>
    <n v="4.5299981593249564E-2"/>
    <n v="0.10803719506872667"/>
  </r>
  <r>
    <n v="36091"/>
    <s v="Saratoga County"/>
    <x v="38"/>
    <s v="Intercensal Population Estimate"/>
    <n v="217282"/>
    <x v="45"/>
    <n v="809.98"/>
    <x v="1834"/>
    <n v="6.8768014532108734E-3"/>
    <n v="1.2370298238339072E-2"/>
    <n v="2.0223030872168094E-2"/>
    <n v="2.7444935170561478E-2"/>
    <n v="3.7591328016809131E-2"/>
    <n v="0.10568766442932528"/>
  </r>
  <r>
    <n v="36091"/>
    <s v="Saratoga County"/>
    <x v="39"/>
    <s v="Intercensal Population Estimate"/>
    <n v="218652"/>
    <x v="45"/>
    <n v="809.98"/>
    <x v="1835"/>
    <n v="6.3051702395964691E-3"/>
    <n v="1.3225331096673742E-2"/>
    <n v="1.8753465314242851E-2"/>
    <n v="2.6655710764174199E-2"/>
    <n v="3.3923150398623023E-2"/>
    <n v="0.10073952507287015"/>
  </r>
  <r>
    <n v="36093"/>
    <s v="Schenectady County"/>
    <x v="0"/>
    <s v="Intercensal Population Estimate"/>
    <n v="161374"/>
    <x v="46"/>
    <n v="204.52"/>
    <x v="1836"/>
    <s v=""/>
    <s v=""/>
    <s v=""/>
    <s v=""/>
    <s v=""/>
    <s v=""/>
  </r>
  <r>
    <n v="36093"/>
    <s v="Schenectady County"/>
    <x v="1"/>
    <s v="Intercensal Population Estimate"/>
    <n v="162593"/>
    <x v="46"/>
    <n v="204.52"/>
    <x v="1837"/>
    <n v="7.5538810465130687E-3"/>
    <s v=""/>
    <s v=""/>
    <s v=""/>
    <s v=""/>
    <s v=""/>
  </r>
  <r>
    <n v="36093"/>
    <s v="Schenectady County"/>
    <x v="2"/>
    <s v="Intercensal Population Estimate"/>
    <n v="162477"/>
    <x v="46"/>
    <n v="204.52"/>
    <x v="1838"/>
    <n v="-7.1343784787782994E-4"/>
    <n v="6.8350539739982898E-3"/>
    <s v=""/>
    <s v=""/>
    <s v=""/>
    <s v=""/>
  </r>
  <r>
    <n v="36093"/>
    <s v="Schenectady County"/>
    <x v="3"/>
    <s v="Intercensal Population Estimate"/>
    <n v="159627"/>
    <x v="46"/>
    <n v="204.52"/>
    <x v="1839"/>
    <n v="-1.7540944256725567E-2"/>
    <n v="-1.8241867731083133E-2"/>
    <n v="-1.0825783583476892E-2"/>
    <s v=""/>
    <s v=""/>
    <s v=""/>
  </r>
  <r>
    <n v="36093"/>
    <s v="Schenectady County"/>
    <x v="4"/>
    <s v="Intercensal Population Estimate"/>
    <n v="157423"/>
    <x v="46"/>
    <n v="204.52"/>
    <x v="1840"/>
    <n v="-1.3807188007041416E-2"/>
    <n v="-3.1105941148593341E-2"/>
    <n v="-3.1797186840761903E-2"/>
    <n v="-2.4483497961257698E-2"/>
    <s v=""/>
    <s v=""/>
  </r>
  <r>
    <n v="36093"/>
    <s v="Schenectady County"/>
    <x v="5"/>
    <s v="Intercensal Population Estimate"/>
    <n v="156151"/>
    <x v="46"/>
    <n v="204.52"/>
    <x v="1841"/>
    <n v="-8.0801407672322339E-3"/>
    <n v="-2.1775764751577113E-2"/>
    <n v="-3.8934741532647699E-2"/>
    <n v="-3.9620401862318799E-2"/>
    <n v="-3.2365808618488728E-2"/>
    <s v=""/>
  </r>
  <r>
    <n v="36093"/>
    <s v="Schenectady County"/>
    <x v="6"/>
    <s v="Intercensal Population Estimate"/>
    <n v="154713"/>
    <x v="46"/>
    <n v="204.52"/>
    <x v="1842"/>
    <n v="-9.2090348444774615E-3"/>
    <n v="-1.7214765313835971E-2"/>
    <n v="-3.0784265819692156E-2"/>
    <n v="-4.7785224985690281E-2"/>
    <n v="-4.8464571045493961E-2"/>
    <s v=""/>
  </r>
  <r>
    <n v="36093"/>
    <s v="Schenectady County"/>
    <x v="7"/>
    <s v="Intercensal Population Estimate"/>
    <n v="154136"/>
    <x v="46"/>
    <n v="204.52"/>
    <x v="1843"/>
    <n v="-3.7294862099500367E-3"/>
    <n v="-1.2904176085968069E-2"/>
    <n v="-2.0880049293940529E-2"/>
    <n v="-3.4398942534784219E-2"/>
    <n v="-5.1336496858016827E-2"/>
    <s v=""/>
  </r>
  <r>
    <n v="36093"/>
    <s v="Schenectady County"/>
    <x v="8"/>
    <s v="Intercensal Population Estimate"/>
    <n v="153186"/>
    <x v="46"/>
    <n v="204.52"/>
    <x v="1844"/>
    <n v="-6.1633881766751438E-3"/>
    <n v="-9.8698881154137014E-3"/>
    <n v="-1.8988030816325222E-2"/>
    <n v="-2.6914745621669005E-2"/>
    <n v="-4.0350316675750342E-2"/>
    <s v=""/>
  </r>
  <r>
    <n v="36093"/>
    <s v="Schenectady County"/>
    <x v="9"/>
    <s v="Intercensal Population Estimate"/>
    <n v="151413"/>
    <x v="46"/>
    <n v="204.52"/>
    <x v="1845"/>
    <n v="-1.1574164740903215E-2"/>
    <n v="-1.7666216847459386E-2"/>
    <n v="-2.1329817145294836E-2"/>
    <n v="-3.0342424960454945E-2"/>
    <n v="-3.8177394662787523E-2"/>
    <s v=""/>
  </r>
  <r>
    <n v="36093"/>
    <s v="Schenectady County"/>
    <x v="10"/>
    <s v="Intercensal Population Estimate"/>
    <n v="149985"/>
    <x v="46"/>
    <n v="204.52"/>
    <x v="1846"/>
    <n v="-9.4311584870519702E-3"/>
    <n v="-2.0896165445928479E-2"/>
    <n v="-2.6930762443556341E-2"/>
    <n v="-3.0559810746349694E-2"/>
    <n v="-3.948741922882338E-2"/>
    <n v="-7.0575185593713979E-2"/>
  </r>
  <r>
    <n v="36093"/>
    <s v="Schenectady County"/>
    <x v="11"/>
    <s v="Intercensal Population Estimate"/>
    <n v="149477"/>
    <x v="46"/>
    <n v="204.52"/>
    <x v="1847"/>
    <n v="-3.3870053672033868E-3"/>
    <n v="-1.2786220469840766E-2"/>
    <n v="-2.4212395388612536E-2"/>
    <n v="-3.0226553173820524E-2"/>
    <n v="-3.3843309870534473E-2"/>
    <n v="-8.0667679420393254E-2"/>
  </r>
  <r>
    <n v="36093"/>
    <s v="Schenectady County"/>
    <x v="12"/>
    <s v="Intercensal Population Estimate"/>
    <n v="149414"/>
    <x v="46"/>
    <n v="204.52"/>
    <x v="1848"/>
    <n v="-4.2146952373943816E-4"/>
    <n v="-3.807047371403807E-3"/>
    <n v="-1.3202300991328353E-2"/>
    <n v="-2.4623660125598947E-2"/>
    <n v="-3.0635283126589506E-2"/>
    <n v="-8.0399071868633709E-2"/>
  </r>
  <r>
    <n v="36093"/>
    <s v="Schenectady County"/>
    <x v="13"/>
    <s v="Intercensal Population Estimate"/>
    <n v="150026"/>
    <x v="46"/>
    <n v="204.52"/>
    <x v="1849"/>
    <n v="4.096001713360194E-3"/>
    <n v="3.6728058497293896E-3"/>
    <n v="2.7336066940027338E-4"/>
    <n v="-9.1603759254489381E-3"/>
    <n v="-2.0628516966302402E-2"/>
    <n v="-6.0146466449911354E-2"/>
  </r>
  <r>
    <n v="36093"/>
    <s v="Schenectady County"/>
    <x v="14"/>
    <s v="Intercensal Population Estimate"/>
    <n v="149789"/>
    <x v="46"/>
    <n v="204.52"/>
    <x v="1850"/>
    <n v="-1.5797261807953288E-3"/>
    <n v="2.5098049714216875E-3"/>
    <n v="2.0872776413762653E-3"/>
    <n v="-1.3067973464013069E-3"/>
    <n v="-1.0725631220568908E-2"/>
    <n v="-4.8493549227241257E-2"/>
  </r>
  <r>
    <n v="36093"/>
    <s v="Schenectady County"/>
    <x v="15"/>
    <s v="Intercensal Population Estimate"/>
    <n v="149612"/>
    <x v="46"/>
    <n v="204.52"/>
    <x v="1851"/>
    <n v="-1.181662204834801E-3"/>
    <n v="-2.7595216829082959E-3"/>
    <n v="1.3251770249106509E-3"/>
    <n v="9.0314897944165321E-4"/>
    <n v="-2.4869153582024869E-3"/>
    <n v="-4.1876132717689932E-2"/>
  </r>
  <r>
    <n v="36093"/>
    <s v="Schenectady County"/>
    <x v="16"/>
    <s v="Intercensal Population Estimate"/>
    <n v="149722"/>
    <x v="46"/>
    <n v="204.52"/>
    <x v="1852"/>
    <n v="7.3523514156618455E-4"/>
    <n v="-4.4729586284707152E-4"/>
    <n v="-2.0263154386572996E-3"/>
    <n v="2.0613864831943458E-3"/>
    <n v="1.639048147875593E-3"/>
    <n v="-3.2259732537020157E-2"/>
  </r>
  <r>
    <n v="36093"/>
    <s v="Schenectady County"/>
    <x v="17"/>
    <s v="Intercensal Population Estimate"/>
    <n v="148653"/>
    <x v="46"/>
    <n v="204.52"/>
    <x v="1853"/>
    <n v="-7.1398992799989311E-3"/>
    <n v="-6.4099136432906453E-3"/>
    <n v="-7.5840014954369145E-3"/>
    <n v="-9.1517470305147106E-3"/>
    <n v="-5.0932308886717445E-3"/>
    <n v="-3.5572481444957699E-2"/>
  </r>
  <r>
    <n v="36093"/>
    <s v="Schenectady County"/>
    <x v="18"/>
    <s v="Intercensal Population Estimate"/>
    <n v="149169"/>
    <x v="46"/>
    <n v="204.52"/>
    <x v="1854"/>
    <n v="3.4711711166273132E-3"/>
    <n v="-3.6935119755279787E-3"/>
    <n v="-2.9609924337619976E-3"/>
    <n v="-4.1391557457490201E-3"/>
    <n v="-5.7123431938463998E-3"/>
    <n v="-2.6223022991657199E-2"/>
  </r>
  <r>
    <n v="36093"/>
    <s v="Schenectady County"/>
    <x v="19"/>
    <s v="Intercensal Population Estimate"/>
    <n v="149167"/>
    <x v="46"/>
    <n v="204.52"/>
    <x v="1855"/>
    <n v="-1.3407611501049145E-5"/>
    <n v="3.4577169650124788E-3"/>
    <n v="-3.7068700658553855E-3"/>
    <n v="-2.9743603454268374E-3"/>
    <n v="-4.1525078610578879E-3"/>
    <n v="-1.4833600813668576E-2"/>
  </r>
  <r>
    <n v="36093"/>
    <s v="Schenectady County"/>
    <x v="20"/>
    <s v="Intercensal Population Estimate"/>
    <n v="149519"/>
    <x v="46"/>
    <n v="204.52"/>
    <x v="1856"/>
    <n v="2.3597712630809764E-3"/>
    <n v="2.3463320126836003E-3"/>
    <n v="5.8256476492233589E-3"/>
    <n v="-1.3558461682317896E-3"/>
    <n v="-6.2160789241504696E-4"/>
    <n v="-3.106977364403107E-3"/>
  </r>
  <r>
    <n v="36093"/>
    <s v="Schenectady County"/>
    <x v="21"/>
    <s v="Intercensal Population Estimate"/>
    <n v="150616"/>
    <x v="46"/>
    <n v="204.52"/>
    <x v="1857"/>
    <n v="7.3368601983694378E-3"/>
    <n v="9.7139447733077689E-3"/>
    <n v="9.7004069210090572E-3"/>
    <n v="1.3205249809960108E-2"/>
    <n v="5.9710663763508365E-3"/>
    <n v="7.6199013895114302E-3"/>
  </r>
  <r>
    <n v="36093"/>
    <s v="Schenectady County"/>
    <x v="22"/>
    <s v="Intercensal Population Estimate"/>
    <n v="151002"/>
    <x v="46"/>
    <n v="204.52"/>
    <x v="1858"/>
    <n v="2.5628087321400116E-3"/>
    <n v="9.918471899892322E-3"/>
    <n v="1.2301648487936339E-2"/>
    <n v="1.2288075940711542E-2"/>
    <n v="1.5801901071623176E-2"/>
    <n v="1.0628187452313706E-2"/>
  </r>
  <r>
    <n v="36093"/>
    <s v="Schenectady County"/>
    <x v="23"/>
    <s v="Intercensal Population Estimate"/>
    <n v="150979"/>
    <x v="46"/>
    <n v="204.52"/>
    <x v="1859"/>
    <n v="-1.5231586336604812E-4"/>
    <n v="2.4101025123492857E-3"/>
    <n v="9.7646452959155687E-3"/>
    <n v="1.2147458888360026E-2"/>
    <n v="1.2133888408449476E-2"/>
    <n v="6.352232279738179E-3"/>
  </r>
  <r>
    <n v="36093"/>
    <s v="Schenectady County"/>
    <x v="24"/>
    <s v="Intercensal Population Estimate"/>
    <n v="150713"/>
    <x v="46"/>
    <n v="204.52"/>
    <x v="1860"/>
    <n v="-1.7618344273044595E-3"/>
    <n v="-1.9138819353386048E-3"/>
    <n v="6.4402188346523613E-4"/>
    <n v="7.9856071803583485E-3"/>
    <n v="1.0364222649781788E-2"/>
    <n v="6.1686772726969267E-3"/>
  </r>
  <r>
    <n v="36093"/>
    <s v="Schenectady County"/>
    <x v="25"/>
    <s v="Intercensal Population Estimate"/>
    <n v="150355"/>
    <x v="46"/>
    <n v="204.52"/>
    <x v="1861"/>
    <n v="-2.3753757141056178E-3"/>
    <n v="-4.1330251226991835E-3"/>
    <n v="-4.2847114607753537E-3"/>
    <n v="-1.7328836245817177E-3"/>
    <n v="5.5912626488941203E-3"/>
    <n v="4.9661791834879551E-3"/>
  </r>
  <r>
    <n v="36093"/>
    <s v="Schenectady County"/>
    <x v="26"/>
    <s v="Intercensal Population Estimate"/>
    <n v="149351"/>
    <x v="46"/>
    <n v="204.52"/>
    <x v="1862"/>
    <n v="-6.6775298460310601E-3"/>
    <n v="-9.0370439179102008E-3"/>
    <n v="-1.0782956570119023E-2"/>
    <n v="-1.0933630018145455E-2"/>
    <n v="-8.3988420884899342E-3"/>
    <n v="-2.4779257557339604E-3"/>
  </r>
  <r>
    <n v="36093"/>
    <s v="Schenectady County"/>
    <x v="27"/>
    <s v="Intercensal Population Estimate"/>
    <n v="148557"/>
    <x v="46"/>
    <n v="204.52"/>
    <x v="1863"/>
    <n v="-5.3163353442561481E-3"/>
    <n v="-1.1958365202354429E-2"/>
    <n v="-1.4305335306177967E-2"/>
    <n v="-1.6041966101245867E-2"/>
    <n v="-1.6191838518695118E-2"/>
    <n v="-6.4579927751205832E-4"/>
  </r>
  <r>
    <n v="36093"/>
    <s v="Schenectady County"/>
    <x v="28"/>
    <s v="Intercensal Population Estimate"/>
    <n v="147738"/>
    <x v="46"/>
    <n v="204.52"/>
    <x v="1864"/>
    <n v="-5.5130354005533226E-3"/>
    <n v="-1.0800061599855373E-2"/>
    <n v="-1.7405473712214427E-2"/>
    <n v="-1.9739504886771547E-2"/>
    <n v="-2.1466561574788545E-2"/>
    <n v="-9.5931460290006633E-3"/>
  </r>
  <r>
    <n v="36093"/>
    <s v="Schenectady County"/>
    <x v="29"/>
    <s v="Intercensal Population Estimate"/>
    <n v="146857"/>
    <x v="46"/>
    <n v="204.52"/>
    <x v="1865"/>
    <n v="-5.9632592833258873E-3"/>
    <n v="-1.1443419024347557E-2"/>
    <n v="-1.6698917315585433E-2"/>
    <n v="-2.3264939642845265E-2"/>
    <n v="-2.5585052384333135E-2"/>
    <n v="-1.5485998913968907E-2"/>
  </r>
  <r>
    <n v="36093"/>
    <s v="Schenectady County"/>
    <x v="30"/>
    <s v="Intercensal Population Estimate"/>
    <n v="146581"/>
    <x v="46"/>
    <n v="204.52"/>
    <x v="1866"/>
    <n v="-1.8793792600965565E-3"/>
    <n v="-7.8314313176027842E-3"/>
    <n v="-1.330129176006516E-2"/>
    <n v="-1.8546912976813011E-2"/>
    <n v="-2.5100595257889661E-2"/>
    <n v="-1.9649676629725988E-2"/>
  </r>
  <r>
    <n v="36093"/>
    <s v="Schenectady County"/>
    <x v="31"/>
    <s v="Intercensal Population Estimate"/>
    <n v="146334"/>
    <x v="46"/>
    <n v="204.52"/>
    <x v="1867"/>
    <n v="-1.685075146164919E-3"/>
    <n v="-3.5612875109800692E-3"/>
    <n v="-9.5033099134955116E-3"/>
    <n v="-1.4963953230073304E-2"/>
    <n v="-2.0200735180882619E-2"/>
    <n v="-2.8429914484516917E-2"/>
  </r>
  <r>
    <n v="36093"/>
    <s v="Schenectady County"/>
    <x v="32"/>
    <s v="Intercensal Population Estimate"/>
    <n v="147199"/>
    <x v="46"/>
    <n v="204.52"/>
    <x v="1868"/>
    <n v="5.9111348012081946E-3"/>
    <n v="4.2160989487041297E-3"/>
    <n v="2.3287960396848636E-3"/>
    <n v="-3.6483504582436477E-3"/>
    <n v="-9.1412723735670477E-3"/>
    <n v="-2.5185096886133958E-2"/>
  </r>
  <r>
    <n v="36093"/>
    <s v="Schenectady County"/>
    <x v="33"/>
    <s v="Intercensal Population Estimate"/>
    <n v="147891"/>
    <x v="46"/>
    <n v="204.52"/>
    <x v="1869"/>
    <n v="4.7011188934707434E-3"/>
    <n v="1.0640042642174751E-2"/>
    <n v="8.9370382245993682E-3"/>
    <n v="7.0408628802168093E-3"/>
    <n v="1.0356171059578442E-3"/>
    <n v="-2.0453175607203652E-2"/>
  </r>
  <r>
    <n v="36093"/>
    <s v="Schenectady County"/>
    <x v="34"/>
    <s v="Intercensal Population Estimate"/>
    <n v="148900"/>
    <x v="46"/>
    <n v="204.52"/>
    <x v="1870"/>
    <n v="6.8225923146100842E-3"/>
    <n v="1.1555785025713489E-2"/>
    <n v="1.753522762994246E-2"/>
    <n v="1.582060430751598E-2"/>
    <n v="1.3911492131801685E-2"/>
    <n v="-1.2029486507467836E-2"/>
  </r>
  <r>
    <n v="36093"/>
    <s v="Schenectady County"/>
    <x v="35"/>
    <s v="Intercensal Population Estimate"/>
    <n v="150200"/>
    <x v="46"/>
    <n v="204.52"/>
    <x v="1871"/>
    <n v="8.7306917394224318E-3"/>
    <n v="1.5612850004395129E-2"/>
    <n v="2.0387366762002458E-2"/>
    <n v="2.6419014036382523E-2"/>
    <n v="2.4689420866278712E-2"/>
    <n v="-1.0308935519271058E-3"/>
  </r>
  <r>
    <n v="36093"/>
    <s v="Schenectady County"/>
    <x v="36"/>
    <s v="Intercensal Population Estimate"/>
    <n v="151768"/>
    <x v="46"/>
    <n v="204.52"/>
    <x v="1872"/>
    <n v="1.0439414114513981E-2"/>
    <n v="1.9261249160510408E-2"/>
    <n v="2.6215253125612781E-2"/>
    <n v="3.1039613040849463E-2"/>
    <n v="3.7134227178919461E-2"/>
    <n v="1.6183353308648753E-2"/>
  </r>
  <r>
    <n v="36093"/>
    <s v="Schenectady County"/>
    <x v="37"/>
    <s v="Intercensal Population Estimate"/>
    <n v="152275"/>
    <x v="46"/>
    <n v="204.52"/>
    <x v="1873"/>
    <n v="3.3406251647251067E-3"/>
    <n v="1.3814913448735019E-2"/>
    <n v="2.2666218938885159E-2"/>
    <n v="2.9643453624628949E-2"/>
    <n v="3.4483929918002157E-2"/>
    <n v="2.5027430548543658E-2"/>
  </r>
  <r>
    <n v="36093"/>
    <s v="Schenectady County"/>
    <x v="38"/>
    <s v="Intercensal Population Estimate"/>
    <n v="153360"/>
    <x v="46"/>
    <n v="204.52"/>
    <x v="1874"/>
    <n v="7.12526678706288E-3"/>
    <n v="1.0489694797322228E-2"/>
    <n v="2.1038615179760321E-2"/>
    <n v="2.995298858294157E-2"/>
    <n v="3.6979937927257234E-2"/>
    <n v="3.8053852089509808E-2"/>
  </r>
  <r>
    <n v="36093"/>
    <s v="Schenectady County"/>
    <x v="39"/>
    <s v="Intercensal Population Estimate"/>
    <n v="154050"/>
    <x v="46"/>
    <n v="204.52"/>
    <x v="1875"/>
    <n v="4.4992175273865414E-3"/>
    <n v="1.1656542439665079E-2"/>
    <n v="1.5036107743397817E-2"/>
    <n v="2.5632490013315579E-2"/>
    <n v="3.4586971121558091E-2"/>
    <n v="4.8979619629980188E-2"/>
  </r>
  <r>
    <n v="36095"/>
    <s v="Schoharie County"/>
    <x v="0"/>
    <s v="Intercensal Population Estimate"/>
    <n v="25093"/>
    <x v="47"/>
    <n v="621.82000000000005"/>
    <x v="1876"/>
    <s v=""/>
    <s v=""/>
    <s v=""/>
    <s v=""/>
    <s v=""/>
    <s v=""/>
  </r>
  <r>
    <n v="36095"/>
    <s v="Schoharie County"/>
    <x v="1"/>
    <s v="Intercensal Population Estimate"/>
    <n v="26439"/>
    <x v="47"/>
    <n v="621.82000000000005"/>
    <x v="1877"/>
    <n v="5.3640457498107044E-2"/>
    <s v=""/>
    <s v=""/>
    <s v=""/>
    <s v=""/>
    <s v=""/>
  </r>
  <r>
    <n v="36095"/>
    <s v="Schoharie County"/>
    <x v="2"/>
    <s v="Intercensal Population Estimate"/>
    <n v="28295"/>
    <x v="47"/>
    <n v="621.82000000000005"/>
    <x v="1878"/>
    <n v="7.0199326752146449E-2"/>
    <n v="0.12760530825329774"/>
    <s v=""/>
    <s v=""/>
    <s v=""/>
    <s v=""/>
  </r>
  <r>
    <n v="36095"/>
    <s v="Schoharie County"/>
    <x v="3"/>
    <s v="Intercensal Population Estimate"/>
    <n v="28953"/>
    <x v="47"/>
    <n v="621.82000000000005"/>
    <x v="1879"/>
    <n v="2.325499204806503E-2"/>
    <n v="9.5086803585612167E-2"/>
    <n v="0.15382776073008408"/>
    <s v=""/>
    <s v=""/>
    <s v=""/>
  </r>
  <r>
    <n v="36095"/>
    <s v="Schoharie County"/>
    <x v="4"/>
    <s v="Intercensal Population Estimate"/>
    <n v="28932"/>
    <x v="47"/>
    <n v="621.82000000000005"/>
    <x v="1880"/>
    <n v="-7.2531343902186303E-4"/>
    <n v="2.2512811450786357E-2"/>
    <n v="9.4292522410076018E-2"/>
    <n v="0.15299087394891006"/>
    <s v=""/>
    <s v=""/>
  </r>
  <r>
    <n v="36095"/>
    <s v="Schoharie County"/>
    <x v="5"/>
    <s v="Intercensal Population Estimate"/>
    <n v="29294"/>
    <x v="47"/>
    <n v="621.82000000000005"/>
    <x v="1881"/>
    <n v="1.2512097331674271E-2"/>
    <n v="1.1777708700307395E-2"/>
    <n v="3.5306591270542496E-2"/>
    <n v="0.10798441695979424"/>
    <n v="0.16741720798629101"/>
    <s v=""/>
  </r>
  <r>
    <n v="36095"/>
    <s v="Schoharie County"/>
    <x v="6"/>
    <s v="Intercensal Population Estimate"/>
    <n v="29295"/>
    <x v="47"/>
    <n v="621.82000000000005"/>
    <x v="1882"/>
    <n v="3.4136683279852532E-5"/>
    <n v="1.2546661136457901E-2"/>
    <n v="1.1812247435498913E-2"/>
    <n v="3.5341933203746248E-2"/>
    <n v="0.10802223987291501"/>
    <s v=""/>
  </r>
  <r>
    <n v="36095"/>
    <s v="Schoharie County"/>
    <x v="7"/>
    <s v="Intercensal Population Estimate"/>
    <n v="29431"/>
    <x v="47"/>
    <n v="621.82000000000005"/>
    <x v="1883"/>
    <n v="4.6424304488820621E-3"/>
    <n v="4.6767256093397961E-3"/>
    <n v="1.724733858703166E-2"/>
    <n v="1.6509515421545263E-2"/>
    <n v="4.0148436119455733E-2"/>
    <s v=""/>
  </r>
  <r>
    <n v="36095"/>
    <s v="Schoharie County"/>
    <x v="8"/>
    <s v="Intercensal Population Estimate"/>
    <n v="29546"/>
    <x v="47"/>
    <n v="621.82000000000005"/>
    <x v="1884"/>
    <n v="3.9074445312765448E-3"/>
    <n v="8.5680150196279226E-3"/>
    <n v="8.6024441865228379E-3"/>
    <n v="2.1222176137149176E-2"/>
    <n v="2.0481469968569751E-2"/>
    <s v=""/>
  </r>
  <r>
    <n v="36095"/>
    <s v="Schoharie County"/>
    <x v="9"/>
    <s v="Intercensal Population Estimate"/>
    <n v="29725"/>
    <x v="47"/>
    <n v="621.82000000000005"/>
    <x v="1885"/>
    <n v="6.0583496920056865E-3"/>
    <n v="9.9894668886548205E-3"/>
    <n v="1.4678272742788871E-2"/>
    <n v="1.471291049361644E-2"/>
    <n v="2.7409097193419052E-2"/>
    <s v=""/>
  </r>
  <r>
    <n v="36095"/>
    <s v="Schoharie County"/>
    <x v="10"/>
    <s v="Intercensal Population Estimate"/>
    <n v="29727"/>
    <x v="47"/>
    <n v="621.82000000000005"/>
    <x v="1886"/>
    <n v="6.728343145500421E-5"/>
    <n v="6.1260407500169228E-3"/>
    <n v="1.0057422445720499E-2"/>
    <n v="1.4746543778801843E-2"/>
    <n v="1.4781183860176145E-2"/>
    <n v="0.18467301637906985"/>
  </r>
  <r>
    <n v="36095"/>
    <s v="Schoharie County"/>
    <x v="11"/>
    <s v="Intercensal Population Estimate"/>
    <n v="29638"/>
    <x v="47"/>
    <n v="621.82000000000005"/>
    <x v="1887"/>
    <n v="-2.9939112591247014E-3"/>
    <n v="-2.9268292682926829E-3"/>
    <n v="3.1137886685168891E-3"/>
    <n v="7.0334001562977816E-3"/>
    <n v="1.1708482676224612E-2"/>
    <n v="0.12099549907333863"/>
  </r>
  <r>
    <n v="36095"/>
    <s v="Schoharie County"/>
    <x v="12"/>
    <s v="Intercensal Population Estimate"/>
    <n v="29727"/>
    <x v="47"/>
    <n v="621.82000000000005"/>
    <x v="1886"/>
    <n v="3.0029016802753223E-3"/>
    <n v="0"/>
    <n v="6.728343145500421E-5"/>
    <n v="6.1260407500169228E-3"/>
    <n v="1.0057422445720499E-2"/>
    <n v="5.0609648347764623E-2"/>
  </r>
  <r>
    <n v="36095"/>
    <s v="Schoharie County"/>
    <x v="13"/>
    <s v="Intercensal Population Estimate"/>
    <n v="30445"/>
    <x v="47"/>
    <n v="621.82000000000005"/>
    <x v="1888"/>
    <n v="2.4153126787095906E-2"/>
    <n v="2.7228557932384101E-2"/>
    <n v="2.4153126787095906E-2"/>
    <n v="2.4222035323801513E-2"/>
    <n v="3.0427130576050905E-2"/>
    <n v="5.1531792905743792E-2"/>
  </r>
  <r>
    <n v="36095"/>
    <s v="Schoharie County"/>
    <x v="14"/>
    <s v="Intercensal Population Estimate"/>
    <n v="30216"/>
    <x v="47"/>
    <n v="621.82000000000005"/>
    <x v="1889"/>
    <n v="-7.5217605518147481E-3"/>
    <n v="1.6449692199011001E-2"/>
    <n v="1.9501990687630744E-2"/>
    <n v="1.6449692199011001E-2"/>
    <n v="1.6518082422203532E-2"/>
    <n v="4.4379925342181666E-2"/>
  </r>
  <r>
    <n v="36095"/>
    <s v="Schoharie County"/>
    <x v="15"/>
    <s v="Intercensal Population Estimate"/>
    <n v="30063"/>
    <x v="47"/>
    <n v="621.82000000000005"/>
    <x v="1890"/>
    <n v="-5.0635424940428915E-3"/>
    <n v="-1.254721629167351E-2"/>
    <n v="1.1302855989504491E-2"/>
    <n v="1.4339699035022605E-2"/>
    <n v="1.1302855989504491E-2"/>
    <n v="2.6251109442206596E-2"/>
  </r>
  <r>
    <n v="36095"/>
    <s v="Schoharie County"/>
    <x v="16"/>
    <s v="Intercensal Population Estimate"/>
    <n v="30171"/>
    <x v="47"/>
    <n v="621.82000000000005"/>
    <x v="1891"/>
    <n v="3.5924558427302663E-3"/>
    <n v="-1.4892772041302622E-3"/>
    <n v="-8.9998357694202665E-3"/>
    <n v="1.4935916843273792E-2"/>
    <n v="1.7983669613334231E-2"/>
    <n v="2.9902713773681516E-2"/>
  </r>
  <r>
    <n v="36095"/>
    <s v="Schoharie County"/>
    <x v="17"/>
    <s v="Intercensal Population Estimate"/>
    <n v="30722"/>
    <x v="47"/>
    <n v="621.82000000000005"/>
    <x v="1892"/>
    <n v="1.8262570017566537E-2"/>
    <n v="2.1920633336659681E-2"/>
    <n v="1.6746094784220282E-2"/>
    <n v="9.0983741172606346E-3"/>
    <n v="3.3471255087967167E-2"/>
    <n v="4.3865312085895822E-2"/>
  </r>
  <r>
    <n v="36095"/>
    <s v="Schoharie County"/>
    <x v="18"/>
    <s v="Intercensal Population Estimate"/>
    <n v="31462"/>
    <x v="47"/>
    <n v="621.82000000000005"/>
    <x v="1893"/>
    <n v="2.4086973504329146E-2"/>
    <n v="4.2789433562029765E-2"/>
    <n v="4.6535608555367064E-2"/>
    <n v="4.1236431029917926E-2"/>
    <n v="3.340449991788471E-2"/>
    <n v="6.4848033574764777E-2"/>
  </r>
  <r>
    <n v="36095"/>
    <s v="Schoharie County"/>
    <x v="19"/>
    <s v="Intercensal Population Estimate"/>
    <n v="31404"/>
    <x v="47"/>
    <n v="621.82000000000005"/>
    <x v="1894"/>
    <n v="-1.8434937384781641E-3"/>
    <n v="2.2199075581016862E-2"/>
    <n v="4.0867057770706969E-2"/>
    <n v="4.4606326713900808E-2"/>
    <n v="3.9316918189038923E-2"/>
    <n v="5.6484440706476027E-2"/>
  </r>
  <r>
    <n v="36095"/>
    <s v="Schoharie County"/>
    <x v="20"/>
    <s v="Intercensal Population Estimate"/>
    <n v="31938"/>
    <x v="47"/>
    <n v="621.82000000000005"/>
    <x v="1895"/>
    <n v="1.7004203286205579E-2"/>
    <n v="1.5129362405441485E-2"/>
    <n v="3.958075646116789E-2"/>
    <n v="5.8566172814954756E-2"/>
    <n v="6.236902504740046E-2"/>
    <n v="7.4376829145221521E-2"/>
  </r>
  <r>
    <n v="36095"/>
    <s v="Schoharie County"/>
    <x v="21"/>
    <s v="Intercensal Population Estimate"/>
    <n v="32454"/>
    <x v="47"/>
    <n v="621.82000000000005"/>
    <x v="1896"/>
    <n v="1.6156302836746194E-2"/>
    <n v="3.3435231180741307E-2"/>
    <n v="3.1530099802936876E-2"/>
    <n v="5.6376537985808217E-2"/>
    <n v="7.566868847568857E-2"/>
    <n v="9.5013158782643908E-2"/>
  </r>
  <r>
    <n v="36095"/>
    <s v="Schoharie County"/>
    <x v="22"/>
    <s v="Intercensal Population Estimate"/>
    <n v="32659"/>
    <x v="47"/>
    <n v="621.82000000000005"/>
    <x v="1897"/>
    <n v="6.3166327725395948E-3"/>
    <n v="2.2574989041267455E-2"/>
    <n v="3.9963062030314613E-2"/>
    <n v="3.8045896637213146E-2"/>
    <n v="6.3049280645791295E-2"/>
    <n v="9.8630874289366566E-2"/>
  </r>
  <r>
    <n v="36095"/>
    <s v="Schoharie County"/>
    <x v="23"/>
    <s v="Intercensal Population Estimate"/>
    <n v="32605"/>
    <x v="47"/>
    <n v="621.82000000000005"/>
    <x v="1898"/>
    <n v="-1.6534492789123977E-3"/>
    <n v="4.6527392617242867E-3"/>
    <n v="2.0884213163003318E-2"/>
    <n v="3.8243535855305058E-2"/>
    <n v="3.6329540397940376E-2"/>
    <n v="7.0947610445064868E-2"/>
  </r>
  <r>
    <n v="36095"/>
    <s v="Schoharie County"/>
    <x v="24"/>
    <s v="Intercensal Population Estimate"/>
    <n v="32356"/>
    <x v="47"/>
    <n v="621.82000000000005"/>
    <x v="1899"/>
    <n v="-7.636865511424628E-3"/>
    <n v="-9.2776876205640096E-3"/>
    <n v="-3.0196585937018548E-3"/>
    <n v="1.308785772434091E-2"/>
    <n v="3.0314609603872118E-2"/>
    <n v="7.0823404818639135E-2"/>
  </r>
  <r>
    <n v="36095"/>
    <s v="Schoharie County"/>
    <x v="25"/>
    <s v="Intercensal Population Estimate"/>
    <n v="32137"/>
    <x v="47"/>
    <n v="621.82000000000005"/>
    <x v="1900"/>
    <n v="-6.7684509828161701E-3"/>
    <n v="-1.4353626744364361E-2"/>
    <n v="-1.5983343029486511E-2"/>
    <n v="-9.7676711653417146E-3"/>
    <n v="6.2308222180474668E-3"/>
    <n v="6.898845757243123E-2"/>
  </r>
  <r>
    <n v="36095"/>
    <s v="Schoharie County"/>
    <x v="26"/>
    <s v="Intercensal Population Estimate"/>
    <n v="32111"/>
    <x v="47"/>
    <n v="621.82000000000005"/>
    <x v="1901"/>
    <n v="-8.0903631328375393E-4"/>
    <n v="-7.5720113734701446E-3"/>
    <n v="-1.5151050452384603E-2"/>
    <n v="-1.6779448237851741E-2"/>
    <n v="-1.0568805077956493E-2"/>
    <n v="6.4300155778727913E-2"/>
  </r>
  <r>
    <n v="36095"/>
    <s v="Schoharie County"/>
    <x v="27"/>
    <s v="Intercensal Population Estimate"/>
    <n v="31557"/>
    <x v="47"/>
    <n v="621.82000000000005"/>
    <x v="1902"/>
    <n v="-1.7252654853477E-2"/>
    <n v="-1.804773314248374E-2"/>
    <n v="-2.4694028928174065E-2"/>
    <n v="-3.2142309461738995E-2"/>
    <n v="-3.3742613062249301E-2"/>
    <n v="2.7179220102857886E-2"/>
  </r>
  <r>
    <n v="36095"/>
    <s v="Schoharie County"/>
    <x v="28"/>
    <s v="Intercensal Population Estimate"/>
    <n v="31279"/>
    <x v="47"/>
    <n v="621.82000000000005"/>
    <x v="1903"/>
    <n v="-8.8094559051874379E-3"/>
    <n v="-2.5910124256485315E-2"/>
    <n v="-2.6698198338363878E-2"/>
    <n v="-3.3285943874397331E-2"/>
    <n v="-4.0668609109032354E-2"/>
    <n v="-5.8165405886466213E-3"/>
  </r>
  <r>
    <n v="36095"/>
    <s v="Schoharie County"/>
    <x v="29"/>
    <s v="Intercensal Population Estimate"/>
    <n v="31537"/>
    <x v="47"/>
    <n v="621.82000000000005"/>
    <x v="1904"/>
    <n v="8.248345535343201E-3"/>
    <n v="-6.3377380612859272E-4"/>
    <n v="-1.7875494378873282E-2"/>
    <n v="-1.867006876808663E-2"/>
    <n v="-2.5312152305600199E-2"/>
    <n v="4.2351292828938991E-3"/>
  </r>
  <r>
    <n v="36095"/>
    <s v="Schoharie County"/>
    <x v="30"/>
    <s v="Intercensal Population Estimate"/>
    <n v="31514"/>
    <x v="47"/>
    <n v="621.82000000000005"/>
    <x v="1905"/>
    <n v="-7.2930208960903062E-4"/>
    <n v="7.5130279100994275E-3"/>
    <n v="-1.3626136831764743E-3"/>
    <n v="-1.8591759833079008E-2"/>
    <n v="-1.9385754737529948E-2"/>
    <n v="-1.3275721710814703E-2"/>
  </r>
  <r>
    <n v="36095"/>
    <s v="Schoharie County"/>
    <x v="31"/>
    <s v="Intercensal Population Estimate"/>
    <n v="31794"/>
    <x v="47"/>
    <n v="621.82000000000005"/>
    <x v="1906"/>
    <n v="8.8849400266548199E-3"/>
    <n v="8.1491581317182996E-3"/>
    <n v="1.6464720739154066E-2"/>
    <n v="7.5102196026238235E-3"/>
    <n v="-9.8720064775310642E-3"/>
    <n v="-2.0336476243298207E-2"/>
  </r>
  <r>
    <n v="36095"/>
    <s v="Schoharie County"/>
    <x v="32"/>
    <s v="Intercensal Population Estimate"/>
    <n v="31785"/>
    <x v="47"/>
    <n v="621.82000000000005"/>
    <x v="1907"/>
    <n v="-2.8307227778826195E-4"/>
    <n v="8.5993526686552E-3"/>
    <n v="7.8637790531756353E-3"/>
    <n v="1.6176987755363022E-2"/>
    <n v="7.2250213898659571E-3"/>
    <n v="-2.6761382773508067E-2"/>
  </r>
  <r>
    <n v="36095"/>
    <s v="Schoharie County"/>
    <x v="33"/>
    <s v="Intercensal Population Estimate"/>
    <n v="32032"/>
    <x v="47"/>
    <n v="621.82000000000005"/>
    <x v="1908"/>
    <n v="7.770961145194274E-3"/>
    <n v="7.485689123734038E-3"/>
    <n v="1.6437139049311416E-2"/>
    <n v="1.5695849319846529E-2"/>
    <n v="2.4073659643850508E-2"/>
    <n v="-1.7573991719061495E-2"/>
  </r>
  <r>
    <n v="36095"/>
    <s v="Schoharie County"/>
    <x v="34"/>
    <s v="Intercensal Population Estimate"/>
    <n v="32310"/>
    <x v="47"/>
    <n v="621.82000000000005"/>
    <x v="1909"/>
    <n v="8.6788211788211781E-3"/>
    <n v="1.651722510618216E-2"/>
    <n v="1.6229477259860351E-2"/>
    <n v="2.5258615218632988E-2"/>
    <n v="2.4510891968164378E-2"/>
    <n v="-1.4216837680801088E-3"/>
  </r>
  <r>
    <n v="36095"/>
    <s v="Schoharie County"/>
    <x v="35"/>
    <s v="Intercensal Population Estimate"/>
    <n v="32534"/>
    <x v="47"/>
    <n v="621.82000000000005"/>
    <x v="1910"/>
    <n v="6.9328381306097185E-3"/>
    <n v="1.5671828171828172E-2"/>
    <n v="2.3564574484819883E-2"/>
    <n v="2.3274831729257092E-2"/>
    <n v="3.2366567239956845E-2"/>
    <n v="1.235336216821732E-2"/>
  </r>
  <r>
    <n v="36095"/>
    <s v="Schoharie County"/>
    <x v="36"/>
    <s v="Intercensal Population Estimate"/>
    <n v="32661"/>
    <x v="47"/>
    <n v="621.82000000000005"/>
    <x v="1911"/>
    <n v="3.9036085326120368E-3"/>
    <n v="1.0863509749303621E-2"/>
    <n v="1.9636613386613388E-2"/>
    <n v="2.7560169891458236E-2"/>
    <n v="2.7269296093602565E-2"/>
    <n v="1.7128086948397746E-2"/>
  </r>
  <r>
    <n v="36095"/>
    <s v="Schoharie County"/>
    <x v="37"/>
    <s v="Intercensal Population Estimate"/>
    <n v="32894"/>
    <x v="47"/>
    <n v="621.82000000000005"/>
    <x v="1912"/>
    <n v="7.1338905728544752E-3"/>
    <n v="1.1065347021577427E-2"/>
    <n v="1.8074899411946767E-2"/>
    <n v="2.6910589410589412E-2"/>
    <n v="3.4890671700487652E-2"/>
    <n v="4.236777893969642E-2"/>
  </r>
  <r>
    <n v="36095"/>
    <s v="Schoharie County"/>
    <x v="38"/>
    <s v="Intercensal Population Estimate"/>
    <n v="32890"/>
    <x v="47"/>
    <n v="621.82000000000005"/>
    <x v="1913"/>
    <n v="-1.2160272390101538E-4"/>
    <n v="7.0114203484277883E-3"/>
    <n v="1.0942398721337678E-2"/>
    <n v="1.795109873104302E-2"/>
    <n v="2.6785714285714284E-2"/>
    <n v="5.1504204098596504E-2"/>
  </r>
  <r>
    <n v="36095"/>
    <s v="Schoharie County"/>
    <x v="39"/>
    <s v="Intercensal Population Estimate"/>
    <n v="32776"/>
    <x v="47"/>
    <n v="621.82000000000005"/>
    <x v="1914"/>
    <n v="-3.4660991182730314E-3"/>
    <n v="-3.5872803550799537E-3"/>
    <n v="3.5210189522672302E-3"/>
    <n v="7.4383721645048259E-3"/>
    <n v="1.4422779325286289E-2"/>
    <n v="3.9287186479373432E-2"/>
  </r>
  <r>
    <n v="36097"/>
    <s v="Schuyler County"/>
    <x v="0"/>
    <s v="Intercensal Population Estimate"/>
    <n v="16754"/>
    <x v="48"/>
    <n v="328.33"/>
    <x v="1915"/>
    <s v=""/>
    <s v=""/>
    <s v=""/>
    <s v=""/>
    <s v=""/>
    <s v=""/>
  </r>
  <r>
    <n v="36097"/>
    <s v="Schuyler County"/>
    <x v="1"/>
    <s v="Intercensal Population Estimate"/>
    <n v="16828"/>
    <x v="48"/>
    <n v="328.33"/>
    <x v="1916"/>
    <n v="4.4168556762564162E-3"/>
    <s v=""/>
    <s v=""/>
    <s v=""/>
    <s v=""/>
    <s v=""/>
  </r>
  <r>
    <n v="36097"/>
    <s v="Schuyler County"/>
    <x v="2"/>
    <s v="Intercensal Population Estimate"/>
    <n v="17329"/>
    <x v="48"/>
    <n v="328.33"/>
    <x v="1917"/>
    <n v="2.977180888994533E-2"/>
    <n v="3.4320162349289723E-2"/>
    <s v=""/>
    <s v=""/>
    <s v=""/>
    <s v=""/>
  </r>
  <r>
    <n v="36097"/>
    <s v="Schuyler County"/>
    <x v="3"/>
    <s v="Intercensal Population Estimate"/>
    <n v="17426"/>
    <x v="48"/>
    <n v="328.33"/>
    <x v="1918"/>
    <n v="5.5975532344624615E-3"/>
    <n v="3.55360114095555E-2"/>
    <n v="4.010982451951773E-2"/>
    <s v=""/>
    <s v=""/>
    <s v=""/>
  </r>
  <r>
    <n v="36097"/>
    <s v="Schuyler County"/>
    <x v="4"/>
    <s v="Intercensal Population Estimate"/>
    <n v="17583"/>
    <x v="48"/>
    <n v="328.33"/>
    <x v="1919"/>
    <n v="9.0095259956387008E-3"/>
    <n v="1.4657510531479024E-2"/>
    <n v="4.4865700023769904E-2"/>
    <n v="4.9480721021845531E-2"/>
    <s v=""/>
    <s v=""/>
  </r>
  <r>
    <n v="36097"/>
    <s v="Schuyler County"/>
    <x v="5"/>
    <s v="Intercensal Population Estimate"/>
    <n v="17858"/>
    <x v="48"/>
    <n v="328.33"/>
    <x v="1920"/>
    <n v="1.5640106921458227E-2"/>
    <n v="2.4790542866980375E-2"/>
    <n v="3.0526862484851983E-2"/>
    <n v="6.1207511290705965E-2"/>
    <n v="6.5894711710636267E-2"/>
    <s v=""/>
  </r>
  <r>
    <n v="36097"/>
    <s v="Schuyler County"/>
    <x v="6"/>
    <s v="Intercensal Population Estimate"/>
    <n v="17875"/>
    <x v="48"/>
    <n v="328.33"/>
    <x v="1921"/>
    <n v="9.5195430619330267E-4"/>
    <n v="1.6606949894784735E-2"/>
    <n v="2.5766096637208767E-2"/>
    <n v="3.1507876969242309E-2"/>
    <n v="6.2217732350843831E-2"/>
    <s v=""/>
  </r>
  <r>
    <n v="36097"/>
    <s v="Schuyler County"/>
    <x v="7"/>
    <s v="Intercensal Population Estimate"/>
    <n v="17793"/>
    <x v="48"/>
    <n v="328.33"/>
    <x v="1922"/>
    <n v="-4.5874125874125872E-3"/>
    <n v="-3.6398252883861576E-3"/>
    <n v="1.1943354376386283E-2"/>
    <n v="2.1060484333754161E-2"/>
    <n v="2.6775924750418373E-2"/>
    <s v=""/>
  </r>
  <r>
    <n v="36097"/>
    <s v="Schuyler County"/>
    <x v="8"/>
    <s v="Intercensal Population Estimate"/>
    <n v="17865"/>
    <x v="48"/>
    <n v="328.33"/>
    <x v="1923"/>
    <n v="4.0465351542741529E-3"/>
    <n v="-5.5944055944055944E-4"/>
    <n v="3.9198118490312467E-4"/>
    <n v="1.6038218734004437E-2"/>
    <n v="2.5192241478250891E-2"/>
    <s v=""/>
  </r>
  <r>
    <n v="36097"/>
    <s v="Schuyler County"/>
    <x v="9"/>
    <s v="Intercensal Population Estimate"/>
    <n v="18059"/>
    <x v="48"/>
    <n v="328.33"/>
    <x v="1924"/>
    <n v="1.0859221942345369E-2"/>
    <n v="1.4949699319957287E-2"/>
    <n v="1.0293706293706293E-2"/>
    <n v="1.1255459737932579E-2"/>
    <n v="2.7071603253142239E-2"/>
    <s v=""/>
  </r>
  <r>
    <n v="36097"/>
    <s v="Schuyler County"/>
    <x v="10"/>
    <s v="Intercensal Population Estimate"/>
    <n v="17720"/>
    <x v="48"/>
    <n v="328.33"/>
    <x v="1925"/>
    <n v="-1.8771803532864499E-2"/>
    <n v="-8.1164287713406096E-3"/>
    <n v="-4.1027370314168496E-3"/>
    <n v="-8.6713286713286722E-3"/>
    <n v="-7.7276290738044571E-3"/>
    <n v="5.7657872746806733E-2"/>
  </r>
  <r>
    <n v="36097"/>
    <s v="Schuyler County"/>
    <x v="11"/>
    <s v="Intercensal Population Estimate"/>
    <n v="17788"/>
    <x v="48"/>
    <n v="328.33"/>
    <x v="1926"/>
    <n v="3.8374717832957111E-3"/>
    <n v="-1.5006368015947727E-2"/>
    <n v="-4.3101035544360483E-3"/>
    <n v="-2.8100938571348283E-4"/>
    <n v="-4.867132867132867E-3"/>
    <n v="5.70477775136677E-2"/>
  </r>
  <r>
    <n v="36097"/>
    <s v="Schuyler County"/>
    <x v="12"/>
    <s v="Intercensal Population Estimate"/>
    <n v="17869"/>
    <x v="48"/>
    <n v="328.33"/>
    <x v="1927"/>
    <n v="4.553631661794468E-3"/>
    <n v="8.4085778781038383E-3"/>
    <n v="-1.0521069826679217E-2"/>
    <n v="2.2390148334732718E-4"/>
    <n v="4.2713426628449387E-3"/>
    <n v="3.11616365629869E-2"/>
  </r>
  <r>
    <n v="36097"/>
    <s v="Schuyler County"/>
    <x v="13"/>
    <s v="Intercensal Population Estimate"/>
    <n v="17891"/>
    <x v="48"/>
    <n v="328.33"/>
    <x v="1928"/>
    <n v="1.2311824948234372E-3"/>
    <n v="5.7904205082077807E-3"/>
    <n v="9.6501128668171551E-3"/>
    <n v="-9.3028406888532034E-3"/>
    <n v="1.4553596417576267E-3"/>
    <n v="2.6684264891541375E-2"/>
  </r>
  <r>
    <n v="36097"/>
    <s v="Schuyler County"/>
    <x v="14"/>
    <s v="Intercensal Population Estimate"/>
    <n v="18033"/>
    <x v="48"/>
    <n v="328.33"/>
    <x v="1929"/>
    <n v="7.9369515398803863E-3"/>
    <n v="9.1779058705019866E-3"/>
    <n v="1.3773330335057342E-2"/>
    <n v="1.7663656884875846E-2"/>
    <n v="-1.4397253447034719E-3"/>
    <n v="2.5592902235113461E-2"/>
  </r>
  <r>
    <n v="36097"/>
    <s v="Schuyler County"/>
    <x v="15"/>
    <s v="Intercensal Population Estimate"/>
    <n v="17990"/>
    <x v="48"/>
    <n v="328.33"/>
    <x v="1930"/>
    <n v="-2.3845172738867632E-3"/>
    <n v="5.533508467944777E-3"/>
    <n v="6.7715037215289051E-3"/>
    <n v="1.1355970317067686E-2"/>
    <n v="1.5237020316027089E-2"/>
    <n v="7.3916452010303509E-3"/>
  </r>
  <r>
    <n v="36097"/>
    <s v="Schuyler County"/>
    <x v="16"/>
    <s v="Intercensal Population Estimate"/>
    <n v="17937"/>
    <x v="48"/>
    <n v="328.33"/>
    <x v="1931"/>
    <n v="-2.9460811561978877E-3"/>
    <n v="-5.3235734486774249E-3"/>
    <n v="2.5711251467218153E-3"/>
    <n v="3.8054731658178969E-3"/>
    <n v="8.3764335507083426E-3"/>
    <n v="3.4685314685314684E-3"/>
  </r>
  <r>
    <n v="36097"/>
    <s v="Schuyler County"/>
    <x v="17"/>
    <s v="Intercensal Population Estimate"/>
    <n v="18178"/>
    <x v="48"/>
    <n v="328.33"/>
    <x v="1932"/>
    <n v="1.3435914589953727E-2"/>
    <n v="1.0450250138966092E-2"/>
    <n v="8.0408140631065272E-3"/>
    <n v="1.604158515454698E-2"/>
    <n v="1.7292517768201916E-2"/>
    <n v="2.1637722699938178E-2"/>
  </r>
  <r>
    <n v="36097"/>
    <s v="Schuyler County"/>
    <x v="18"/>
    <s v="Intercensal Population Estimate"/>
    <n v="18227"/>
    <x v="48"/>
    <n v="328.33"/>
    <x v="1933"/>
    <n v="2.6955660688744638E-3"/>
    <n v="1.6167698054301165E-2"/>
    <n v="1.3173985547526404E-2"/>
    <n v="1.075805467753563E-2"/>
    <n v="1.8780392376055E-2"/>
    <n v="2.0263084242933108E-2"/>
  </r>
  <r>
    <n v="36097"/>
    <s v="Schuyler County"/>
    <x v="19"/>
    <s v="Intercensal Population Estimate"/>
    <n v="18479"/>
    <x v="48"/>
    <n v="328.33"/>
    <x v="1934"/>
    <n v="1.3825643276458003E-2"/>
    <n v="1.6558477280228849E-2"/>
    <n v="3.0216870156659418E-2"/>
    <n v="2.7181767648693719E-2"/>
    <n v="2.4732434980313869E-2"/>
    <n v="2.3257101722133008E-2"/>
  </r>
  <r>
    <n v="36097"/>
    <s v="Schuyler County"/>
    <x v="20"/>
    <s v="Intercensal Population Estimate"/>
    <n v="18705"/>
    <x v="48"/>
    <n v="328.33"/>
    <x v="1935"/>
    <n v="1.2230099031332865E-2"/>
    <n v="2.6224831294233829E-2"/>
    <n v="2.8991088128506988E-2"/>
    <n v="4.2816524502425152E-2"/>
    <n v="3.9744302390216785E-2"/>
    <n v="5.5586907449209931E-2"/>
  </r>
  <r>
    <n v="36097"/>
    <s v="Schuyler County"/>
    <x v="21"/>
    <s v="Intercensal Population Estimate"/>
    <n v="18820"/>
    <x v="48"/>
    <n v="328.33"/>
    <x v="1936"/>
    <n v="6.1480887463245121E-3"/>
    <n v="1.8453379511878348E-2"/>
    <n v="3.253415263071268E-2"/>
    <n v="3.5317416657498074E-2"/>
    <n v="4.9227853041199754E-2"/>
    <n v="5.801664043175174E-2"/>
  </r>
  <r>
    <n v="36097"/>
    <s v="Schuyler County"/>
    <x v="22"/>
    <s v="Intercensal Population Estimate"/>
    <n v="18907"/>
    <x v="48"/>
    <n v="328.33"/>
    <x v="1937"/>
    <n v="4.6227417640807653E-3"/>
    <n v="1.0799251537022186E-2"/>
    <n v="2.3161426484117106E-2"/>
    <n v="3.7307291380918421E-2"/>
    <n v="4.0103421718560898E-2"/>
    <n v="5.808942861939672E-2"/>
  </r>
  <r>
    <n v="36097"/>
    <s v="Schuyler County"/>
    <x v="23"/>
    <s v="Intercensal Population Estimate"/>
    <n v="18965"/>
    <x v="48"/>
    <n v="328.33"/>
    <x v="1938"/>
    <n v="3.0676469032633416E-3"/>
    <n v="7.7045696068012755E-3"/>
    <n v="1.3900026730820636E-2"/>
    <n v="2.6300124465609611E-2"/>
    <n v="4.048938388105558E-2"/>
    <n v="6.0030182773461518E-2"/>
  </r>
  <r>
    <n v="36097"/>
    <s v="Schuyler County"/>
    <x v="24"/>
    <s v="Intercensal Population Estimate"/>
    <n v="18973"/>
    <x v="48"/>
    <n v="328.33"/>
    <x v="1939"/>
    <n v="4.2182968626417085E-4"/>
    <n v="3.4907706140582854E-3"/>
    <n v="8.1296493092454843E-3"/>
    <n v="1.4327719860999732E-2"/>
    <n v="2.6733048325125817E-2"/>
    <n v="5.2126656684966452E-2"/>
  </r>
  <r>
    <n v="36097"/>
    <s v="Schuyler County"/>
    <x v="25"/>
    <s v="Intercensal Population Estimate"/>
    <n v="19128"/>
    <x v="48"/>
    <n v="328.33"/>
    <x v="1940"/>
    <n v="8.1695040320455391E-3"/>
    <n v="8.594779857632481E-3"/>
    <n v="1.1688792510710319E-2"/>
    <n v="1.6365568544102021E-2"/>
    <n v="2.2614274258219727E-2"/>
    <n v="6.3257365202890492E-2"/>
  </r>
  <r>
    <n v="36097"/>
    <s v="Schuyler County"/>
    <x v="26"/>
    <s v="Intercensal Population Estimate"/>
    <n v="19089"/>
    <x v="48"/>
    <n v="328.33"/>
    <x v="1941"/>
    <n v="-2.0388958594730238E-3"/>
    <n v="6.1139514046276286E-3"/>
    <n v="6.5383601370946481E-3"/>
    <n v="9.626064420584968E-3"/>
    <n v="1.4293304994686503E-2"/>
    <n v="6.4224786753637728E-2"/>
  </r>
  <r>
    <n v="36097"/>
    <s v="Schuyler County"/>
    <x v="27"/>
    <s v="Intercensal Population Estimate"/>
    <n v="19023"/>
    <x v="48"/>
    <n v="328.33"/>
    <x v="1942"/>
    <n v="-3.4574886060034574E-3"/>
    <n v="-5.4893350062735257E-3"/>
    <n v="2.6353238813050122E-3"/>
    <n v="3.0582652254152387E-3"/>
    <n v="6.1352938065266831E-3"/>
    <n v="4.6484761799977993E-2"/>
  </r>
  <r>
    <n v="36097"/>
    <s v="Schuyler County"/>
    <x v="28"/>
    <s v="Intercensal Population Estimate"/>
    <n v="19143"/>
    <x v="48"/>
    <n v="328.33"/>
    <x v="1943"/>
    <n v="6.308153288124901E-3"/>
    <n v="2.828854314002829E-3"/>
    <n v="7.8419071518193227E-4"/>
    <n v="8.9601011964370418E-3"/>
    <n v="9.3857105193778014E-3"/>
    <n v="5.0255116036648929E-2"/>
  </r>
  <r>
    <n v="36097"/>
    <s v="Schuyler County"/>
    <x v="29"/>
    <s v="Intercensal Population Estimate"/>
    <n v="19117"/>
    <x v="48"/>
    <n v="328.33"/>
    <x v="1944"/>
    <n v="-1.3581988194117955E-3"/>
    <n v="4.9413867423645065E-3"/>
    <n v="1.4668133480014668E-3"/>
    <n v="-5.7507319113341698E-4"/>
    <n v="7.5897327781584353E-3"/>
    <n v="3.4525677796417555E-2"/>
  </r>
  <r>
    <n v="36097"/>
    <s v="Schuyler County"/>
    <x v="30"/>
    <s v="Intercensal Population Estimate"/>
    <n v="19232"/>
    <x v="48"/>
    <n v="328.33"/>
    <x v="1945"/>
    <n v="6.0155882199089813E-3"/>
    <n v="4.6492190356788379E-3"/>
    <n v="1.0986700310150871E-2"/>
    <n v="7.4912253130074912E-3"/>
    <n v="5.437055625261397E-3"/>
    <n v="2.8174284950547981E-2"/>
  </r>
  <r>
    <n v="36097"/>
    <s v="Schuyler County"/>
    <x v="31"/>
    <s v="Intercensal Population Estimate"/>
    <n v="19175"/>
    <x v="48"/>
    <n v="328.33"/>
    <x v="1946"/>
    <n v="-2.963810316139767E-3"/>
    <n v="3.0339488413453995E-3"/>
    <n v="1.6716293161991328E-3"/>
    <n v="7.9903274982915419E-3"/>
    <n v="4.5052124260045049E-3"/>
    <n v="1.8862911795961744E-2"/>
  </r>
  <r>
    <n v="36097"/>
    <s v="Schuyler County"/>
    <x v="32"/>
    <s v="Intercensal Population Estimate"/>
    <n v="19179"/>
    <x v="48"/>
    <n v="328.33"/>
    <x v="1947"/>
    <n v="2.0860495436766623E-4"/>
    <n v="-2.7558236272878537E-3"/>
    <n v="3.2431866924726685E-3"/>
    <n v="1.8805829807240243E-3"/>
    <n v="8.2005992745623722E-3"/>
    <n v="1.4386206167028084E-2"/>
  </r>
  <r>
    <n v="36097"/>
    <s v="Schuyler County"/>
    <x v="33"/>
    <s v="Intercensal Population Estimate"/>
    <n v="19151"/>
    <x v="48"/>
    <n v="328.33"/>
    <x v="1948"/>
    <n v="-1.4599301319151155E-3"/>
    <n v="-1.2516297262059974E-3"/>
    <n v="-4.2117304492512476E-3"/>
    <n v="1.7785217345817859E-3"/>
    <n v="4.1790732904978321E-4"/>
    <n v="9.8075402056419722E-3"/>
  </r>
  <r>
    <n v="36097"/>
    <s v="Schuyler County"/>
    <x v="34"/>
    <s v="Intercensal Population Estimate"/>
    <n v="19034"/>
    <x v="48"/>
    <n v="328.33"/>
    <x v="1949"/>
    <n v="-6.1093415487441906E-3"/>
    <n v="-7.560352468846134E-3"/>
    <n v="-7.3533246414602344E-3"/>
    <n v="-1.0295341098169717E-2"/>
    <n v="-4.3416854108908306E-3"/>
    <n v="3.2150951351921152E-3"/>
  </r>
  <r>
    <n v="36097"/>
    <s v="Schuyler County"/>
    <x v="35"/>
    <s v="Intercensal Population Estimate"/>
    <n v="18880"/>
    <x v="48"/>
    <n v="328.33"/>
    <x v="1950"/>
    <n v="-8.0907849112115161E-3"/>
    <n v="-1.4150697091535691E-2"/>
    <n v="-1.5589968194379269E-2"/>
    <n v="-1.5384615384615385E-2"/>
    <n v="-1.8302828618968387E-2"/>
    <n v="-1.2965286491007947E-2"/>
  </r>
  <r>
    <n v="36097"/>
    <s v="Schuyler County"/>
    <x v="36"/>
    <s v="Intercensal Population Estimate"/>
    <n v="18752"/>
    <x v="48"/>
    <n v="328.33"/>
    <x v="1951"/>
    <n v="-6.7796610169491523E-3"/>
    <n v="-1.4815593149101608E-2"/>
    <n v="-2.0834421179050704E-2"/>
    <n v="-2.226393451170551E-2"/>
    <n v="-2.2059973924380704E-2"/>
    <n v="-1.7654146367017655E-2"/>
  </r>
  <r>
    <n v="36097"/>
    <s v="Schuyler County"/>
    <x v="37"/>
    <s v="Intercensal Population Estimate"/>
    <n v="18707"/>
    <x v="48"/>
    <n v="328.33"/>
    <x v="1952"/>
    <n v="-2.3997440273037544E-3"/>
    <n v="-9.1631355932203385E-3"/>
    <n v="-1.7179783545234844E-2"/>
    <n v="-2.31841679285677E-2"/>
    <n v="-2.461025079514052E-2"/>
    <n v="-1.6611470325395575E-2"/>
  </r>
  <r>
    <n v="36097"/>
    <s v="Schuyler County"/>
    <x v="38"/>
    <s v="Intercensal Population Estimate"/>
    <n v="18644"/>
    <x v="48"/>
    <n v="328.33"/>
    <x v="1953"/>
    <n v="-3.3677233121291493E-3"/>
    <n v="-5.7593856655290101E-3"/>
    <n v="-1.2500000000000001E-2"/>
    <n v="-2.0489650099821372E-2"/>
    <n v="-2.6473813377891495E-2"/>
    <n v="-2.6066969649480229E-2"/>
  </r>
  <r>
    <n v="36097"/>
    <s v="Schuyler County"/>
    <x v="39"/>
    <s v="Intercensal Population Estimate"/>
    <n v="18398"/>
    <x v="48"/>
    <n v="328.33"/>
    <x v="1954"/>
    <n v="-1.3194593434885217E-2"/>
    <n v="-1.6517881007109637E-2"/>
    <n v="-1.8877986348122867E-2"/>
    <n v="-2.5529661016949153E-2"/>
    <n v="-3.3413890932016389E-2"/>
    <n v="-3.7610503740126588E-2"/>
  </r>
  <r>
    <n v="36099"/>
    <s v="Seneca County"/>
    <x v="0"/>
    <s v="Intercensal Population Estimate"/>
    <n v="35133"/>
    <x v="49"/>
    <n v="323.70999999999998"/>
    <x v="1955"/>
    <s v=""/>
    <s v=""/>
    <s v=""/>
    <s v=""/>
    <s v=""/>
    <s v=""/>
  </r>
  <r>
    <n v="36099"/>
    <s v="Seneca County"/>
    <x v="1"/>
    <s v="Intercensal Population Estimate"/>
    <n v="35363"/>
    <x v="49"/>
    <n v="323.70999999999998"/>
    <x v="1956"/>
    <n v="6.546551675063331E-3"/>
    <s v=""/>
    <s v=""/>
    <s v=""/>
    <s v=""/>
    <s v=""/>
  </r>
  <r>
    <n v="36099"/>
    <s v="Seneca County"/>
    <x v="2"/>
    <s v="Intercensal Population Estimate"/>
    <n v="34423"/>
    <x v="49"/>
    <n v="323.70999999999998"/>
    <x v="1957"/>
    <n v="-2.6581455193281114E-2"/>
    <n v="-2.0208920388238977E-2"/>
    <s v=""/>
    <s v=""/>
    <s v=""/>
    <s v=""/>
  </r>
  <r>
    <n v="36099"/>
    <s v="Seneca County"/>
    <x v="3"/>
    <s v="Intercensal Population Estimate"/>
    <n v="34027"/>
    <x v="49"/>
    <n v="323.70999999999998"/>
    <x v="1958"/>
    <n v="-1.1503936321645411E-2"/>
    <n v="-3.7779600147046351E-2"/>
    <n v="-3.1480374576608884E-2"/>
    <s v=""/>
    <s v=""/>
    <s v=""/>
  </r>
  <r>
    <n v="36099"/>
    <s v="Seneca County"/>
    <x v="4"/>
    <s v="Intercensal Population Estimate"/>
    <n v="33936"/>
    <x v="49"/>
    <n v="323.70999999999998"/>
    <x v="1959"/>
    <n v="-2.6743468422135365E-3"/>
    <n v="-1.414751764808413E-2"/>
    <n v="-4.0352911234906544E-2"/>
    <n v="-3.4070531978481769E-2"/>
    <s v=""/>
    <s v=""/>
  </r>
  <r>
    <n v="36099"/>
    <s v="Seneca County"/>
    <x v="5"/>
    <s v="Intercensal Population Estimate"/>
    <n v="34177"/>
    <x v="49"/>
    <n v="323.70999999999998"/>
    <x v="1960"/>
    <n v="7.1016030174446019E-3"/>
    <n v="4.4082640256267085E-3"/>
    <n v="-7.1463846846585135E-3"/>
    <n v="-3.3537878573650426E-2"/>
    <n v="-2.7210884353741496E-2"/>
    <s v=""/>
  </r>
  <r>
    <n v="36099"/>
    <s v="Seneca County"/>
    <x v="6"/>
    <s v="Intercensal Population Estimate"/>
    <n v="34240"/>
    <x v="49"/>
    <n v="323.70999999999998"/>
    <x v="1961"/>
    <n v="1.8433449395792493E-3"/>
    <n v="8.9580386610089574E-3"/>
    <n v="6.2597349163899261E-3"/>
    <n v="-5.316212997124016E-3"/>
    <n v="-3.1756355512824137E-2"/>
    <s v=""/>
  </r>
  <r>
    <n v="36099"/>
    <s v="Seneca County"/>
    <x v="7"/>
    <s v="Intercensal Population Estimate"/>
    <n v="34216"/>
    <x v="49"/>
    <n v="323.70999999999998"/>
    <x v="1962"/>
    <n v="-7.0093457943925228E-4"/>
    <n v="1.1411182959300114E-3"/>
    <n v="8.2508250825082501E-3"/>
    <n v="5.5544126722896527E-3"/>
    <n v="-6.0134212590419196E-3"/>
    <s v=""/>
  </r>
  <r>
    <n v="36099"/>
    <s v="Seneca County"/>
    <x v="8"/>
    <s v="Intercensal Population Estimate"/>
    <n v="34492"/>
    <x v="49"/>
    <n v="323.70999999999998"/>
    <x v="1963"/>
    <n v="8.0664016834229597E-3"/>
    <n v="7.3598130841121493E-3"/>
    <n v="9.2167246978962468E-3"/>
    <n v="1.6383781235266383E-2"/>
    <n v="1.3665618479442795E-2"/>
    <s v=""/>
  </r>
  <r>
    <n v="36099"/>
    <s v="Seneca County"/>
    <x v="9"/>
    <s v="Intercensal Population Estimate"/>
    <n v="34798"/>
    <x v="49"/>
    <n v="323.70999999999998"/>
    <x v="1964"/>
    <n v="8.8716224051954076E-3"/>
    <n v="1.7009586158522327E-2"/>
    <n v="1.6296728971962618E-2"/>
    <n v="1.8170114404424027E-2"/>
    <n v="2.5400754361150402E-2"/>
    <s v=""/>
  </r>
  <r>
    <n v="36099"/>
    <s v="Seneca County"/>
    <x v="10"/>
    <s v="Intercensal Population Estimate"/>
    <n v="33781"/>
    <x v="49"/>
    <n v="323.70999999999998"/>
    <x v="1965"/>
    <n v="-2.9225817575722741E-2"/>
    <n v="-2.061347558854227E-2"/>
    <n v="-1.2713350479307927E-2"/>
    <n v="-1.34053738317757E-2"/>
    <n v="-1.1586739620212423E-2"/>
    <n v="-3.8482338542111402E-2"/>
  </r>
  <r>
    <n v="36099"/>
    <s v="Seneca County"/>
    <x v="11"/>
    <s v="Intercensal Population Estimate"/>
    <n v="33817"/>
    <x v="49"/>
    <n v="323.70999999999998"/>
    <x v="1966"/>
    <n v="1.0656878126757644E-3"/>
    <n v="-2.8191275360652912E-2"/>
    <n v="-1.9569755305578106E-2"/>
    <n v="-1.1661211129296236E-2"/>
    <n v="-1.2353971962616823E-2"/>
    <n v="-4.3718010349800641E-2"/>
  </r>
  <r>
    <n v="36099"/>
    <s v="Seneca County"/>
    <x v="12"/>
    <s v="Intercensal Population Estimate"/>
    <n v="33265"/>
    <x v="49"/>
    <n v="323.70999999999998"/>
    <x v="1967"/>
    <n v="-1.6323151077860247E-2"/>
    <n v="-1.5274858648352624E-2"/>
    <n v="-4.4054255991723662E-2"/>
    <n v="-3.5573466311028645E-2"/>
    <n v="-2.7794014496142157E-2"/>
    <n v="-3.3640298637538854E-2"/>
  </r>
  <r>
    <n v="36099"/>
    <s v="Seneca County"/>
    <x v="13"/>
    <s v="Intercensal Population Estimate"/>
    <n v="33176"/>
    <x v="49"/>
    <n v="323.70999999999998"/>
    <x v="1968"/>
    <n v="-2.6754847437246354E-3"/>
    <n v="-1.8954963479906557E-2"/>
    <n v="-1.7909475740801043E-2"/>
    <n v="-4.6611874245646299E-2"/>
    <n v="-3.8153774788356722E-2"/>
    <n v="-2.5009551238722193E-2"/>
  </r>
  <r>
    <n v="36099"/>
    <s v="Seneca County"/>
    <x v="14"/>
    <s v="Intercensal Population Estimate"/>
    <n v="33315"/>
    <x v="49"/>
    <n v="323.70999999999998"/>
    <x v="1969"/>
    <n v="4.1897757414998795E-3"/>
    <n v="1.5030813166992333E-3"/>
    <n v="-1.4844604784575804E-2"/>
    <n v="-1.3794736686302952E-2"/>
    <n v="-4.2617391804126672E-2"/>
    <n v="-1.82991513437058E-2"/>
  </r>
  <r>
    <n v="36099"/>
    <s v="Seneca County"/>
    <x v="15"/>
    <s v="Intercensal Population Estimate"/>
    <n v="33347"/>
    <x v="49"/>
    <n v="323.70999999999998"/>
    <x v="1970"/>
    <n v="9.6052829055980787E-4"/>
    <n v="5.1543284301904992E-3"/>
    <n v="2.4650533593867426E-3"/>
    <n v="-1.3898335156873762E-2"/>
    <n v="-1.284745863059116E-2"/>
    <n v="-2.4285338092869473E-2"/>
  </r>
  <r>
    <n v="36099"/>
    <s v="Seneca County"/>
    <x v="16"/>
    <s v="Intercensal Population Estimate"/>
    <n v="33345"/>
    <x v="49"/>
    <n v="323.70999999999998"/>
    <x v="1971"/>
    <n v="-5.9975410081866435E-5"/>
    <n v="9.0049527239981989E-4"/>
    <n v="5.0940438871473351E-3"/>
    <n v="2.4049301067187736E-3"/>
    <n v="-1.395747700860514E-2"/>
    <n v="-2.6139018691588786E-2"/>
  </r>
  <r>
    <n v="36099"/>
    <s v="Seneca County"/>
    <x v="17"/>
    <s v="Intercensal Population Estimate"/>
    <n v="33186"/>
    <x v="49"/>
    <n v="323.70999999999998"/>
    <x v="1972"/>
    <n v="-4.7683310841205575E-3"/>
    <n v="-4.8280205115902482E-3"/>
    <n v="-3.8721296713192257E-3"/>
    <n v="3.0142271521581867E-4"/>
    <n v="-2.3748684803847888E-3"/>
    <n v="-3.01028758475567E-2"/>
  </r>
  <r>
    <n v="36099"/>
    <s v="Seneca County"/>
    <x v="18"/>
    <s v="Intercensal Population Estimate"/>
    <n v="33281"/>
    <x v="49"/>
    <n v="323.70999999999998"/>
    <x v="1973"/>
    <n v="2.8626529259326221E-3"/>
    <n v="-1.9193282351177088E-3"/>
    <n v="-1.9791885327015923E-3"/>
    <n v="-1.0205613087197959E-3"/>
    <n v="3.164938509766096E-3"/>
    <n v="-3.5109590629711238E-2"/>
  </r>
  <r>
    <n v="36099"/>
    <s v="Seneca County"/>
    <x v="19"/>
    <s v="Intercensal Population Estimate"/>
    <n v="33528"/>
    <x v="49"/>
    <n v="323.70999999999998"/>
    <x v="1974"/>
    <n v="7.4216519936299991E-3"/>
    <n v="1.030555053335744E-2"/>
    <n v="5.4880791722896989E-3"/>
    <n v="5.4277746124089124E-3"/>
    <n v="6.3935164340387209E-3"/>
    <n v="-3.6496350364963501E-2"/>
  </r>
  <r>
    <n v="36099"/>
    <s v="Seneca County"/>
    <x v="20"/>
    <s v="Intercensal Population Estimate"/>
    <n v="33710"/>
    <x v="49"/>
    <n v="323.70999999999998"/>
    <x v="1975"/>
    <n v="5.4282987353853496E-3"/>
    <n v="1.2890237673146841E-2"/>
    <n v="1.5789790875670465E-2"/>
    <n v="1.0946168840905683E-2"/>
    <n v="1.0885536929858757E-2"/>
    <n v="-2.1017731861105353E-3"/>
  </r>
  <r>
    <n v="36099"/>
    <s v="Seneca County"/>
    <x v="21"/>
    <s v="Intercensal Population Estimate"/>
    <n v="33768"/>
    <x v="49"/>
    <n v="323.70999999999998"/>
    <x v="1976"/>
    <n v="1.7205576980124592E-3"/>
    <n v="7.1581961345740875E-3"/>
    <n v="1.4632973768817044E-2"/>
    <n v="1.7537515819924063E-2"/>
    <n v="1.2685560053981106E-2"/>
    <n v="-1.448975367418754E-3"/>
  </r>
  <r>
    <n v="36099"/>
    <s v="Seneca County"/>
    <x v="22"/>
    <s v="Intercensal Population Estimate"/>
    <n v="33518"/>
    <x v="49"/>
    <n v="323.70999999999998"/>
    <x v="1977"/>
    <n v="-7.4034588959962094E-3"/>
    <n v="-5.6956392761791756E-3"/>
    <n v="-2.9825817227392031E-4"/>
    <n v="7.121180252997206E-3"/>
    <n v="1.0004218646417163E-2"/>
    <n v="7.6055914624981215E-3"/>
  </r>
  <r>
    <n v="36099"/>
    <s v="Seneca County"/>
    <x v="23"/>
    <s v="Intercensal Population Estimate"/>
    <n v="32871"/>
    <x v="49"/>
    <n v="323.70999999999998"/>
    <x v="1978"/>
    <n v="-1.930306104182827E-2"/>
    <n v="-2.65636105188344E-2"/>
    <n v="-2.4888757045387126E-2"/>
    <n v="-1.9595561918396565E-2"/>
    <n v="-1.2319341365944533E-2"/>
    <n v="-9.1933928140824697E-3"/>
  </r>
  <r>
    <n v="36099"/>
    <s v="Seneca County"/>
    <x v="24"/>
    <s v="Intercensal Population Estimate"/>
    <n v="32702"/>
    <x v="49"/>
    <n v="323.70999999999998"/>
    <x v="1979"/>
    <n v="-5.141309969273828E-3"/>
    <n v="-2.4345127990930245E-2"/>
    <n v="-3.156834873252784E-2"/>
    <n v="-2.9902106199940669E-2"/>
    <n v="-2.4636125029825817E-2"/>
    <n v="-1.8400120066036321E-2"/>
  </r>
  <r>
    <n v="36099"/>
    <s v="Seneca County"/>
    <x v="25"/>
    <s v="Intercensal Population Estimate"/>
    <n v="32698"/>
    <x v="49"/>
    <n v="323.70999999999998"/>
    <x v="1980"/>
    <n v="-1.2231667787902881E-4"/>
    <n v="-5.2629977791974689E-3"/>
    <n v="-2.4464466853630885E-2"/>
    <n v="-3.1686804074863774E-2"/>
    <n v="-3.0020765351527735E-2"/>
    <n v="-1.9462020571565659E-2"/>
  </r>
  <r>
    <n v="36099"/>
    <s v="Seneca County"/>
    <x v="26"/>
    <s v="Intercensal Population Estimate"/>
    <n v="33500"/>
    <x v="49"/>
    <n v="323.70999999999998"/>
    <x v="1981"/>
    <n v="2.4527494036332496E-2"/>
    <n v="2.4402177236866246E-2"/>
    <n v="1.9135408110492531E-2"/>
    <n v="-5.3702488215287309E-4"/>
    <n v="-7.9365079365079361E-3"/>
    <n v="4.6483730694257012E-3"/>
  </r>
  <r>
    <n v="36099"/>
    <s v="Seneca County"/>
    <x v="27"/>
    <s v="Intercensal Population Estimate"/>
    <n v="33362"/>
    <x v="49"/>
    <n v="323.70999999999998"/>
    <x v="1982"/>
    <n v="-4.1194029850746272E-3"/>
    <n v="2.0307052419108202E-2"/>
    <n v="2.0182251850039752E-2"/>
    <n v="1.4937178668126921E-2"/>
    <n v="-4.6542156453249E-3"/>
    <n v="5.3034412101488583E-3"/>
  </r>
  <r>
    <n v="36099"/>
    <s v="Seneca County"/>
    <x v="28"/>
    <s v="Intercensal Population Estimate"/>
    <n v="33184"/>
    <x v="49"/>
    <n v="323.70999999999998"/>
    <x v="1983"/>
    <n v="-5.3354115460703799E-3"/>
    <n v="-9.4328358208955222E-3"/>
    <n v="1.4863294391094257E-2"/>
    <n v="1.4739159684422971E-2"/>
    <n v="9.5220711265248999E-3"/>
    <n v="-2.9145758841380969E-3"/>
  </r>
  <r>
    <n v="36099"/>
    <s v="Seneca County"/>
    <x v="29"/>
    <s v="Intercensal Population Estimate"/>
    <n v="33231"/>
    <x v="49"/>
    <n v="323.70999999999998"/>
    <x v="1984"/>
    <n v="1.4163452266152362E-3"/>
    <n v="-3.9266231041304479E-3"/>
    <n v="-8.0298507462686561E-3"/>
    <n v="1.6300691173772097E-2"/>
    <n v="1.6176380649501561E-2"/>
    <n v="-8.8582677165354329E-3"/>
  </r>
  <r>
    <n v="36099"/>
    <s v="Seneca County"/>
    <x v="30"/>
    <s v="Intercensal Population Estimate"/>
    <n v="33343"/>
    <x v="49"/>
    <n v="323.70999999999998"/>
    <x v="1985"/>
    <n v="3.370346965183112E-3"/>
    <n v="4.7914657666345223E-3"/>
    <n v="-5.6951022120975956E-4"/>
    <n v="-4.6865671641791043E-3"/>
    <n v="1.9725977123983118E-2"/>
    <n v="-1.088697715811332E-2"/>
  </r>
  <r>
    <n v="36099"/>
    <s v="Seneca County"/>
    <x v="31"/>
    <s v="Intercensal Population Estimate"/>
    <n v="34764"/>
    <x v="49"/>
    <n v="323.70999999999998"/>
    <x v="1986"/>
    <n v="4.2617640884143597E-2"/>
    <n v="4.6131624085943845E-2"/>
    <n v="4.7613307618129222E-2"/>
    <n v="4.202385948084647E-2"/>
    <n v="3.7731343283582089E-2"/>
    <n v="2.9495380241648897E-2"/>
  </r>
  <r>
    <n v="36099"/>
    <s v="Seneca County"/>
    <x v="32"/>
    <s v="Intercensal Population Estimate"/>
    <n v="35046"/>
    <x v="49"/>
    <n v="323.70999999999998"/>
    <x v="1987"/>
    <n v="8.111839834311357E-3"/>
    <n v="5.1075188195423324E-2"/>
    <n v="5.461767626613704E-2"/>
    <n v="5.6111378977820633E-2"/>
    <n v="5.0476590132486059E-2"/>
    <n v="4.5587445551643895E-2"/>
  </r>
  <r>
    <n v="36099"/>
    <s v="Seneca County"/>
    <x v="33"/>
    <s v="Intercensal Population Estimate"/>
    <n v="35212"/>
    <x v="49"/>
    <n v="323.70999999999998"/>
    <x v="1988"/>
    <n v="4.7366318552759228E-3"/>
    <n v="1.2886894488551374E-2"/>
    <n v="5.6053744414119908E-2"/>
    <n v="5.9613011946676293E-2"/>
    <n v="6.1113789778206362E-2"/>
    <n v="7.1217790757810831E-2"/>
  </r>
  <r>
    <n v="36099"/>
    <s v="Seneca County"/>
    <x v="34"/>
    <s v="Intercensal Population Estimate"/>
    <n v="35312"/>
    <x v="49"/>
    <n v="323.70999999999998"/>
    <x v="1989"/>
    <n v="2.8399409292286719E-3"/>
    <n v="7.5900245391770814E-3"/>
    <n v="1.5763433436888734E-2"/>
    <n v="5.9052874666346761E-2"/>
    <n v="6.2622250308446939E-2"/>
    <n v="7.9811632316066292E-2"/>
  </r>
  <r>
    <n v="36099"/>
    <s v="Seneca County"/>
    <x v="35"/>
    <s v="Intercensal Population Estimate"/>
    <n v="35177"/>
    <x v="49"/>
    <n v="323.70999999999998"/>
    <x v="1990"/>
    <n v="-3.8230629814227459E-3"/>
    <n v="-9.9397932523003526E-4"/>
    <n v="3.7379444159105178E-3"/>
    <n v="1.1880105856633299E-2"/>
    <n v="5.5004048825840507E-2"/>
    <n v="7.5815034558688599E-2"/>
  </r>
  <r>
    <n v="36099"/>
    <s v="Seneca County"/>
    <x v="36"/>
    <s v="Intercensal Population Estimate"/>
    <n v="35223"/>
    <x v="49"/>
    <n v="323.70999999999998"/>
    <x v="1991"/>
    <n v="1.307672627000597E-3"/>
    <n v="-2.5203896692342544E-3"/>
    <n v="3.1239350221515391E-4"/>
    <n v="5.0505050505050509E-3"/>
    <n v="1.3203313772868484E-2"/>
    <n v="5.1432835820895521E-2"/>
  </r>
  <r>
    <n v="36099"/>
    <s v="Seneca County"/>
    <x v="37"/>
    <s v="Intercensal Population Estimate"/>
    <n v="35469"/>
    <x v="49"/>
    <n v="323.70999999999998"/>
    <x v="1992"/>
    <n v="6.9840729069074181E-3"/>
    <n v="8.3008784148733555E-3"/>
    <n v="4.4460806524694151E-3"/>
    <n v="7.2986481881176868E-3"/>
    <n v="1.2069851052901901E-2"/>
    <n v="6.3155686109945444E-2"/>
  </r>
  <r>
    <n v="36099"/>
    <s v="Seneca County"/>
    <x v="38"/>
    <s v="Intercensal Population Estimate"/>
    <n v="35370"/>
    <x v="49"/>
    <n v="323.70999999999998"/>
    <x v="1993"/>
    <n v="-2.7911697538695762E-3"/>
    <n v="4.1734094199812619E-3"/>
    <n v="5.4865395002416349E-3"/>
    <n v="1.642501132759402E-3"/>
    <n v="4.4871066681813022E-3"/>
    <n v="6.5875120540019289E-2"/>
  </r>
  <r>
    <n v="36099"/>
    <s v="Seneca County"/>
    <x v="39"/>
    <s v="Intercensal Population Estimate"/>
    <n v="35286"/>
    <x v="49"/>
    <n v="323.70999999999998"/>
    <x v="1994"/>
    <n v="-2.374893977947413E-3"/>
    <n v="-5.1594349995770956E-3"/>
    <n v="1.7886040371348267E-3"/>
    <n v="3.0986155726753276E-3"/>
    <n v="-7.3629361123697331E-4"/>
    <n v="6.183984833438657E-2"/>
  </r>
  <r>
    <n v="36089"/>
    <s v="St. Lawrence County"/>
    <x v="0"/>
    <s v="Intercensal Population Estimate"/>
    <n v="112615"/>
    <x v="50"/>
    <n v="2680.38"/>
    <x v="1995"/>
    <s v=""/>
    <s v=""/>
    <s v=""/>
    <s v=""/>
    <s v=""/>
    <s v=""/>
  </r>
  <r>
    <n v="36089"/>
    <s v="St. Lawrence County"/>
    <x v="1"/>
    <s v="Intercensal Population Estimate"/>
    <n v="113824"/>
    <x v="50"/>
    <n v="2680.38"/>
    <x v="1996"/>
    <n v="1.073569240332105E-2"/>
    <s v=""/>
    <s v=""/>
    <s v=""/>
    <s v=""/>
    <s v=""/>
  </r>
  <r>
    <n v="36089"/>
    <s v="St. Lawrence County"/>
    <x v="2"/>
    <s v="Intercensal Population Estimate"/>
    <n v="116649"/>
    <x v="50"/>
    <n v="2680.38"/>
    <x v="1997"/>
    <n v="2.4819018836097835E-2"/>
    <n v="3.5821160591395465E-2"/>
    <s v=""/>
    <s v=""/>
    <s v=""/>
    <s v=""/>
  </r>
  <r>
    <n v="36089"/>
    <s v="St. Lawrence County"/>
    <x v="3"/>
    <s v="Intercensal Population Estimate"/>
    <n v="115621"/>
    <x v="50"/>
    <n v="2680.38"/>
    <x v="1998"/>
    <n v="-8.8127630755514413E-3"/>
    <n v="1.5787531627776217E-2"/>
    <n v="2.6692714114460774E-2"/>
    <s v=""/>
    <s v=""/>
    <s v=""/>
  </r>
  <r>
    <n v="36089"/>
    <s v="St. Lawrence County"/>
    <x v="4"/>
    <s v="Intercensal Population Estimate"/>
    <n v="115158"/>
    <x v="50"/>
    <n v="2680.38"/>
    <x v="1999"/>
    <n v="-4.0044628570934347E-3"/>
    <n v="-1.2781935550240466E-2"/>
    <n v="1.1719848186674164E-2"/>
    <n v="2.2581361275140967E-2"/>
    <s v=""/>
    <s v=""/>
  </r>
  <r>
    <n v="36089"/>
    <s v="St. Lawrence County"/>
    <x v="5"/>
    <s v="Intercensal Population Estimate"/>
    <n v="116753"/>
    <x v="50"/>
    <n v="2680.38"/>
    <x v="2000"/>
    <n v="1.3850535785616284E-2"/>
    <n v="9.7906089724185061E-3"/>
    <n v="8.9156357962777216E-4"/>
    <n v="2.5732710149001969E-2"/>
    <n v="3.6744661013186519E-2"/>
    <s v=""/>
  </r>
  <r>
    <n v="36089"/>
    <s v="St. Lawrence County"/>
    <x v="6"/>
    <s v="Intercensal Population Estimate"/>
    <n v="117346"/>
    <x v="50"/>
    <n v="2680.38"/>
    <x v="2001"/>
    <n v="5.0790986098858274E-3"/>
    <n v="1.8999982632557009E-2"/>
    <n v="1.491943505072608E-2"/>
    <n v="5.9751905288515121E-3"/>
    <n v="3.0942507731234185E-2"/>
    <s v=""/>
  </r>
  <r>
    <n v="36089"/>
    <s v="St. Lawrence County"/>
    <x v="7"/>
    <s v="Intercensal Population Estimate"/>
    <n v="117074"/>
    <x v="50"/>
    <n v="2680.38"/>
    <x v="2002"/>
    <n v="-2.3179315869309562E-3"/>
    <n v="2.7493940198538794E-3"/>
    <n v="1.6638010385730907E-2"/>
    <n v="1.2566921234031881E-2"/>
    <n v="3.6434088590557999E-3"/>
    <s v=""/>
  </r>
  <r>
    <n v="36089"/>
    <s v="St. Lawrence County"/>
    <x v="8"/>
    <s v="Intercensal Population Estimate"/>
    <n v="116161"/>
    <x v="50"/>
    <n v="2680.38"/>
    <x v="2003"/>
    <n v="-7.798486427387806E-3"/>
    <n v="-1.0098341656298467E-2"/>
    <n v="-5.0705335194812977E-3"/>
    <n v="8.7097726601712434E-3"/>
    <n v="4.6704318419664246E-3"/>
    <s v=""/>
  </r>
  <r>
    <n v="36089"/>
    <s v="St. Lawrence County"/>
    <x v="9"/>
    <s v="Intercensal Population Estimate"/>
    <n v="115471"/>
    <x v="50"/>
    <n v="2680.38"/>
    <x v="2004"/>
    <n v="-5.9400315079932162E-3"/>
    <n v="-1.3692194680287682E-2"/>
    <n v="-1.597838869667479E-2"/>
    <n v="-1.098044589860646E-2"/>
    <n v="2.7180048281491517E-3"/>
    <s v=""/>
  </r>
  <r>
    <n v="36089"/>
    <s v="St. Lawrence County"/>
    <x v="10"/>
    <s v="Intercensal Population Estimate"/>
    <n v="114321"/>
    <x v="50"/>
    <n v="2680.38"/>
    <x v="2005"/>
    <n v="-9.9592105377107679E-3"/>
    <n v="-1.5840084021315242E-2"/>
    <n v="-2.3515041768454141E-2"/>
    <n v="-2.5778467097301996E-2"/>
    <n v="-2.0830299863815061E-2"/>
    <n v="1.5148958842072548E-2"/>
  </r>
  <r>
    <n v="36089"/>
    <s v="St. Lawrence County"/>
    <x v="11"/>
    <s v="Intercensal Population Estimate"/>
    <n v="113535"/>
    <x v="50"/>
    <n v="2680.38"/>
    <x v="2006"/>
    <n v="-6.875377227281077E-3"/>
    <n v="-1.6766114435659171E-2"/>
    <n v="-2.2606554695637951E-2"/>
    <n v="-3.0228744213061823E-2"/>
    <n v="-3.2476607638948066E-2"/>
    <n v="-2.5390075906662917E-3"/>
  </r>
  <r>
    <n v="36089"/>
    <s v="St. Lawrence County"/>
    <x v="12"/>
    <s v="Intercensal Population Estimate"/>
    <n v="112660"/>
    <x v="50"/>
    <n v="2680.38"/>
    <x v="2007"/>
    <n v="-7.7068745320826174E-3"/>
    <n v="-1.4529264089712302E-2"/>
    <n v="-2.4343774627395624E-2"/>
    <n v="-3.0139203347078623E-2"/>
    <n v="-3.7702649606231958E-2"/>
    <n v="-3.4196606914761375E-2"/>
  </r>
  <r>
    <n v="36089"/>
    <s v="St. Lawrence County"/>
    <x v="13"/>
    <s v="Intercensal Population Estimate"/>
    <n v="112692"/>
    <x v="50"/>
    <n v="2680.38"/>
    <x v="2008"/>
    <n v="2.840404757677969E-4"/>
    <n v="-7.4250231206235964E-3"/>
    <n v="-1.4249350513029103E-2"/>
    <n v="-2.4066648768954976E-2"/>
    <n v="-2.9863723624968794E-2"/>
    <n v="-2.5332768268740109E-2"/>
  </r>
  <r>
    <n v="36089"/>
    <s v="St. Lawrence County"/>
    <x v="14"/>
    <s v="Intercensal Population Estimate"/>
    <n v="113003"/>
    <x v="50"/>
    <n v="2680.38"/>
    <x v="2009"/>
    <n v="2.7597344975685942E-3"/>
    <n v="3.044558849636073E-3"/>
    <n v="-4.6857797155062317E-3"/>
    <n v="-1.1528940439639262E-2"/>
    <n v="-2.1373331832234933E-2"/>
    <n v="-1.8713419823199431E-2"/>
  </r>
  <r>
    <n v="36089"/>
    <s v="St. Lawrence County"/>
    <x v="15"/>
    <s v="Intercensal Population Estimate"/>
    <n v="113029"/>
    <x v="50"/>
    <n v="2680.38"/>
    <x v="2010"/>
    <n v="2.3008238719326036E-4"/>
    <n v="2.9904518510630745E-3"/>
    <n v="3.2753417361974083E-3"/>
    <n v="-4.4567754436957768E-3"/>
    <n v="-1.1301510658584162E-2"/>
    <n v="-3.1896396666466813E-2"/>
  </r>
  <r>
    <n v="36089"/>
    <s v="St. Lawrence County"/>
    <x v="16"/>
    <s v="Intercensal Population Estimate"/>
    <n v="111775"/>
    <x v="50"/>
    <n v="2680.38"/>
    <x v="2011"/>
    <n v="-1.1094497872227481E-2"/>
    <n v="-1.0866968133589373E-2"/>
    <n v="-8.1372235828630242E-3"/>
    <n v="-7.8554944079531341E-3"/>
    <n v="-1.5501827630246179E-2"/>
    <n v="-4.7474988495560137E-2"/>
  </r>
  <r>
    <n v="36089"/>
    <s v="St. Lawrence County"/>
    <x v="17"/>
    <s v="Intercensal Population Estimate"/>
    <n v="110514"/>
    <x v="50"/>
    <n v="2680.38"/>
    <x v="2012"/>
    <n v="-1.1281592484902707E-2"/>
    <n v="-2.2250926753311098E-2"/>
    <n v="-2.20259639124625E-2"/>
    <n v="-1.932701522734533E-2"/>
    <n v="-1.9048464406177881E-2"/>
    <n v="-5.6032936433366931E-2"/>
  </r>
  <r>
    <n v="36089"/>
    <s v="St. Lawrence County"/>
    <x v="18"/>
    <s v="Intercensal Population Estimate"/>
    <n v="110809"/>
    <x v="50"/>
    <n v="2680.38"/>
    <x v="2013"/>
    <n v="2.6693450603543444E-3"/>
    <n v="-8.6423618877208685E-3"/>
    <n v="-1.9640977094374009E-2"/>
    <n v="-1.941541375007743E-2"/>
    <n v="-1.6709260639619493E-2"/>
    <n v="-4.6073983522869122E-2"/>
  </r>
  <r>
    <n v="36089"/>
    <s v="St. Lawrence County"/>
    <x v="19"/>
    <s v="Intercensal Population Estimate"/>
    <n v="111481"/>
    <x v="50"/>
    <n v="2680.38"/>
    <x v="2014"/>
    <n v="6.0644893465332242E-3"/>
    <n v="8.7500226215683086E-3"/>
    <n v="-2.6302840527846118E-3"/>
    <n v="-1.3695600244185121E-2"/>
    <n v="-1.3468668973390087E-2"/>
    <n v="-3.4554130474318226E-2"/>
  </r>
  <r>
    <n v="36089"/>
    <s v="St. Lawrence County"/>
    <x v="20"/>
    <s v="Intercensal Population Estimate"/>
    <n v="112158"/>
    <x v="50"/>
    <n v="2680.38"/>
    <x v="2015"/>
    <n v="6.0727837030525381E-3"/>
    <n v="1.2174101381656725E-2"/>
    <n v="1.4875943319398448E-2"/>
    <n v="3.4265265041377767E-3"/>
    <n v="-7.7059869590989927E-3"/>
    <n v="-1.8920408323929987E-2"/>
  </r>
  <r>
    <n v="36089"/>
    <s v="St. Lawrence County"/>
    <x v="21"/>
    <s v="Intercensal Population Estimate"/>
    <n v="113052"/>
    <x v="50"/>
    <n v="2680.38"/>
    <x v="2016"/>
    <n v="7.9708981971861118E-3"/>
    <n v="1.4092087440909213E-2"/>
    <n v="2.0242038101598244E-2"/>
    <n v="2.2965416146370595E-2"/>
    <n v="1.1424737195258331E-2"/>
    <n v="-4.2541947417096054E-3"/>
  </r>
  <r>
    <n v="36089"/>
    <s v="St. Lawrence County"/>
    <x v="22"/>
    <s v="Intercensal Population Estimate"/>
    <n v="114054"/>
    <x v="50"/>
    <n v="2680.38"/>
    <x v="2017"/>
    <n v="8.8631780065810423E-3"/>
    <n v="1.690472369336115E-2"/>
    <n v="2.3080166126963338E-2"/>
    <n v="2.9284624895089748E-2"/>
    <n v="3.2032140724252131E-2"/>
    <n v="1.2373513225634653E-2"/>
  </r>
  <r>
    <n v="36089"/>
    <s v="St. Lawrence County"/>
    <x v="23"/>
    <s v="Intercensal Population Estimate"/>
    <n v="114867"/>
    <x v="50"/>
    <n v="2680.38"/>
    <x v="2018"/>
    <n v="7.1282024304276919E-3"/>
    <n v="1.6054558964016558E-2"/>
    <n v="2.4153426416305569E-2"/>
    <n v="3.0372888653671926E-2"/>
    <n v="3.6621574059868781E-2"/>
    <n v="1.9300393994249813E-2"/>
  </r>
  <r>
    <n v="36089"/>
    <s v="St. Lawrence County"/>
    <x v="24"/>
    <s v="Intercensal Population Estimate"/>
    <n v="114495"/>
    <x v="50"/>
    <n v="2680.38"/>
    <x v="2019"/>
    <n v="-3.2385280367729636E-3"/>
    <n v="3.8665895102319952E-3"/>
    <n v="1.2764037787920603E-2"/>
    <n v="2.0836676830899268E-2"/>
    <n v="2.7035997165436261E-2"/>
    <n v="1.3203189295859402E-2"/>
  </r>
  <r>
    <n v="36089"/>
    <s v="St. Lawrence County"/>
    <x v="25"/>
    <s v="Intercensal Population Estimate"/>
    <n v="114317"/>
    <x v="50"/>
    <n v="2680.38"/>
    <x v="2020"/>
    <n v="-1.5546530416175378E-3"/>
    <n v="-4.7881462909277689E-3"/>
    <n v="2.3059252634716888E-3"/>
    <n v="1.1189541096132754E-2"/>
    <n v="1.9249629986269369E-2"/>
    <n v="1.1395305629528705E-2"/>
  </r>
  <r>
    <n v="36089"/>
    <s v="St. Lawrence County"/>
    <x v="26"/>
    <s v="Intercensal Population Estimate"/>
    <n v="113888"/>
    <x v="50"/>
    <n v="2680.38"/>
    <x v="2021"/>
    <n v="-3.7527226921630205E-3"/>
    <n v="-5.3015415520328395E-3"/>
    <n v="-8.5229003978514288E-3"/>
    <n v="-1.4554509267539937E-3"/>
    <n v="7.3948271591833849E-3"/>
    <n v="1.8904048311339745E-2"/>
  </r>
  <r>
    <n v="36089"/>
    <s v="St. Lawrence County"/>
    <x v="27"/>
    <s v="Intercensal Population Estimate"/>
    <n v="112867"/>
    <x v="50"/>
    <n v="2680.38"/>
    <x v="2022"/>
    <n v="-8.9649480191064911E-3"/>
    <n v="-1.2684027747404148E-2"/>
    <n v="-1.4218961526704222E-2"/>
    <n v="-1.7411441057919159E-2"/>
    <n v="-1.0407350903957774E-2"/>
    <n v="2.1291420091572109E-2"/>
  </r>
  <r>
    <n v="36089"/>
    <s v="St. Lawrence County"/>
    <x v="28"/>
    <s v="Intercensal Population Estimate"/>
    <n v="112261"/>
    <x v="50"/>
    <n v="2680.38"/>
    <x v="2023"/>
    <n v="-5.3691513019748912E-3"/>
    <n v="-1.4285965158752459E-2"/>
    <n v="-1.7985076585284778E-2"/>
    <n v="-1.9511769072885279E-2"/>
    <n v="-2.2687107698468663E-2"/>
    <n v="1.3103628766616431E-2"/>
  </r>
  <r>
    <n v="36089"/>
    <s v="St. Lawrence County"/>
    <x v="29"/>
    <s v="Intercensal Population Estimate"/>
    <n v="112202"/>
    <x v="50"/>
    <n v="2680.38"/>
    <x v="2024"/>
    <n v="-5.2556096952637162E-4"/>
    <n v="-5.8918904551374628E-3"/>
    <n v="-1.4804017982579376E-2"/>
    <n v="-1.8501185300523981E-2"/>
    <n v="-2.0027075418140531E-2"/>
    <n v="6.4674697930589067E-3"/>
  </r>
  <r>
    <n v="36089"/>
    <s v="St. Lawrence County"/>
    <x v="30"/>
    <s v="Intercensal Population Estimate"/>
    <n v="111864"/>
    <x v="50"/>
    <n v="2680.38"/>
    <x v="2025"/>
    <n v="-3.012424020962193E-3"/>
    <n v="-3.5364017779994832E-3"/>
    <n v="-8.8865656037637221E-3"/>
    <n v="-1.7771846024164092E-2"/>
    <n v="-2.1457875906470605E-2"/>
    <n v="-2.6213020916920774E-3"/>
  </r>
  <r>
    <n v="36089"/>
    <s v="St. Lawrence County"/>
    <x v="31"/>
    <s v="Intercensal Population Estimate"/>
    <n v="111497"/>
    <x v="50"/>
    <n v="2680.38"/>
    <x v="2026"/>
    <n v="-3.280769505828506E-3"/>
    <n v="-6.2833104579241008E-3"/>
    <n v="-6.8055691647143706E-3"/>
    <n v="-1.2138180336147856E-2"/>
    <n v="-2.0994310199494239E-2"/>
    <n v="-1.3754732335562396E-2"/>
  </r>
  <r>
    <n v="36089"/>
    <s v="St. Lawrence County"/>
    <x v="32"/>
    <s v="Intercensal Population Estimate"/>
    <n v="111292"/>
    <x v="50"/>
    <n v="2680.38"/>
    <x v="2027"/>
    <n v="-1.8386144918697365E-3"/>
    <n v="-5.113351927340342E-3"/>
    <n v="-8.1103723641289815E-3"/>
    <n v="-8.6316708384924414E-3"/>
    <n v="-1.3954477393746622E-2"/>
    <n v="-2.4216599154786328E-2"/>
  </r>
  <r>
    <n v="36089"/>
    <s v="St. Lawrence County"/>
    <x v="33"/>
    <s v="Intercensal Population Estimate"/>
    <n v="111329"/>
    <x v="50"/>
    <n v="2680.38"/>
    <x v="2028"/>
    <n v="3.3245875714337062E-4"/>
    <n v="-1.5067669982151985E-3"/>
    <n v="-4.7825931488235714E-3"/>
    <n v="-7.7806099713017595E-3"/>
    <n v="-8.3020817559081063E-3"/>
    <n v="-3.0800839231458991E-2"/>
  </r>
  <r>
    <n v="36089"/>
    <s v="St. Lawrence County"/>
    <x v="34"/>
    <s v="Intercensal Population Estimate"/>
    <n v="111468"/>
    <x v="50"/>
    <n v="2680.38"/>
    <x v="2029"/>
    <n v="1.2485515903313603E-3"/>
    <n v="1.5814254393846817E-3"/>
    <n v="-2.6009668421571883E-4"/>
    <n v="-3.540012872774083E-3"/>
    <n v="-6.5417728739238156E-3"/>
    <n v="-2.6437835713349928E-2"/>
  </r>
  <r>
    <n v="36089"/>
    <s v="St. Lawrence County"/>
    <x v="35"/>
    <s v="Intercensal Population Estimate"/>
    <n v="111606"/>
    <x v="50"/>
    <n v="2680.38"/>
    <x v="2030"/>
    <n v="1.2380234686187965E-3"/>
    <n v="2.4881207951207682E-3"/>
    <n v="2.8214067498113071E-3"/>
    <n v="9.7760477860390853E-4"/>
    <n v="-2.3063720231709934E-3"/>
    <n v="-2.3714758084974238E-2"/>
  </r>
  <r>
    <n v="36089"/>
    <s v="St. Lawrence County"/>
    <x v="36"/>
    <s v="Intercensal Population Estimate"/>
    <n v="111556"/>
    <x v="50"/>
    <n v="2680.38"/>
    <x v="2031"/>
    <n v="-4.4800458756697668E-4"/>
    <n v="7.8946424085836291E-4"/>
    <n v="2.0390015180231564E-3"/>
    <n v="2.3721381590770226E-3"/>
    <n v="5.2916221961129E-4"/>
    <n v="-2.0476257375667321E-2"/>
  </r>
  <r>
    <n v="36089"/>
    <s v="St. Lawrence County"/>
    <x v="37"/>
    <s v="Intercensal Population Estimate"/>
    <n v="111586"/>
    <x v="50"/>
    <n v="2680.38"/>
    <x v="2032"/>
    <n v="2.6892323138154827E-4"/>
    <n v="-1.7920183502679067E-4"/>
    <n v="1.0585997775146231E-3"/>
    <n v="2.3084730842817236E-3"/>
    <n v="2.6416993135175934E-3"/>
    <n v="-1.1349641613580586E-2"/>
  </r>
  <r>
    <n v="36089"/>
    <s v="St. Lawrence County"/>
    <x v="38"/>
    <s v="Intercensal Population Estimate"/>
    <n v="111684"/>
    <x v="50"/>
    <n v="2680.38"/>
    <x v="2033"/>
    <n v="8.7824637499327868E-4"/>
    <n v="1.1474057872279393E-3"/>
    <n v="6.9888715660448365E-4"/>
    <n v="1.9377758639250726E-3"/>
    <n v="3.1887468673930421E-3"/>
    <n v="-5.1398081257070577E-3"/>
  </r>
  <r>
    <n v="36089"/>
    <s v="St. Lawrence County"/>
    <x v="39"/>
    <s v="Intercensal Population Estimate"/>
    <n v="112169"/>
    <x v="50"/>
    <n v="2680.38"/>
    <x v="2034"/>
    <n v="4.3426095053902079E-3"/>
    <n v="5.224669761439607E-3"/>
    <n v="5.4949980278963034E-3"/>
    <n v="5.0445316560041578E-3"/>
    <n v="6.2888003732012778E-3"/>
    <n v="-2.9411240441346855E-4"/>
  </r>
  <r>
    <n v="36101"/>
    <s v="Steuben County"/>
    <x v="0"/>
    <s v="Intercensal Population Estimate"/>
    <n v="99756"/>
    <x v="51"/>
    <n v="1390.56"/>
    <x v="2035"/>
    <s v=""/>
    <s v=""/>
    <s v=""/>
    <s v=""/>
    <s v=""/>
    <s v=""/>
  </r>
  <r>
    <n v="36101"/>
    <s v="Steuben County"/>
    <x v="1"/>
    <s v="Intercensal Population Estimate"/>
    <n v="100585"/>
    <x v="51"/>
    <n v="1390.56"/>
    <x v="2036"/>
    <n v="8.3102770760655996E-3"/>
    <s v=""/>
    <s v=""/>
    <s v=""/>
    <s v=""/>
    <s v=""/>
  </r>
  <r>
    <n v="36101"/>
    <s v="Steuben County"/>
    <x v="2"/>
    <s v="Intercensal Population Estimate"/>
    <n v="101656"/>
    <x v="51"/>
    <n v="1390.56"/>
    <x v="2037"/>
    <n v="1.0647710891285977E-2"/>
    <n v="1.9046473395084005E-2"/>
    <s v=""/>
    <s v=""/>
    <s v=""/>
    <s v=""/>
  </r>
  <r>
    <n v="36101"/>
    <s v="Steuben County"/>
    <x v="3"/>
    <s v="Intercensal Population Estimate"/>
    <n v="100285"/>
    <x v="51"/>
    <n v="1390.56"/>
    <x v="2038"/>
    <n v="-1.3486660895569371E-2"/>
    <n v="-2.982552070388229E-3"/>
    <n v="5.3029391715786519E-3"/>
    <s v=""/>
    <s v=""/>
    <s v=""/>
  </r>
  <r>
    <n v="36101"/>
    <s v="Steuben County"/>
    <x v="4"/>
    <s v="Intercensal Population Estimate"/>
    <n v="99795"/>
    <x v="51"/>
    <n v="1390.56"/>
    <x v="2039"/>
    <n v="-4.8860746871416463E-3"/>
    <n v="-1.8306838750295113E-2"/>
    <n v="-7.8540537853556691E-3"/>
    <n v="3.9095392758330328E-4"/>
    <s v=""/>
    <s v=""/>
  </r>
  <r>
    <n v="36101"/>
    <s v="Steuben County"/>
    <x v="5"/>
    <s v="Intercensal Population Estimate"/>
    <n v="100529"/>
    <x v="51"/>
    <n v="1390.56"/>
    <x v="2040"/>
    <n v="7.3550779097149152E-3"/>
    <n v="2.4330657625766566E-3"/>
    <n v="-1.1086409065869206E-2"/>
    <n v="-5.5674305313913606E-4"/>
    <n v="7.7489073338947029E-3"/>
    <s v=""/>
  </r>
  <r>
    <n v="36101"/>
    <s v="Steuben County"/>
    <x v="6"/>
    <s v="Intercensal Population Estimate"/>
    <n v="100289"/>
    <x v="51"/>
    <n v="1390.56"/>
    <x v="2041"/>
    <n v="-2.3873708084234399E-3"/>
    <n v="4.950147802996142E-3"/>
    <n v="3.9886323976666502E-5"/>
    <n v="-1.3447312504918549E-2"/>
    <n v="-2.942784709449719E-3"/>
    <s v=""/>
  </r>
  <r>
    <n v="36101"/>
    <s v="Steuben County"/>
    <x v="7"/>
    <s v="Intercensal Population Estimate"/>
    <n v="100027"/>
    <x v="51"/>
    <n v="1390.56"/>
    <x v="2042"/>
    <n v="-2.6124500194438073E-3"/>
    <n v="-4.9935839409523623E-3"/>
    <n v="2.3247657698281477E-3"/>
    <n v="-2.5726678964949892E-3"/>
    <n v="-1.6024632092547415E-2"/>
    <s v=""/>
  </r>
  <r>
    <n v="36101"/>
    <s v="Steuben County"/>
    <x v="8"/>
    <s v="Intercensal Population Estimate"/>
    <n v="100474"/>
    <x v="51"/>
    <n v="1390.56"/>
    <x v="2043"/>
    <n v="4.4687934257750406E-3"/>
    <n v="1.844668906859177E-3"/>
    <n v="-5.4710581026370497E-4"/>
    <n v="6.8039480935918632E-3"/>
    <n v="1.8846288078974921E-3"/>
    <s v=""/>
  </r>
  <r>
    <n v="36101"/>
    <s v="Steuben County"/>
    <x v="9"/>
    <s v="Intercensal Population Estimate"/>
    <n v="99998"/>
    <x v="51"/>
    <n v="1390.56"/>
    <x v="2044"/>
    <n v="-4.7375440412445007E-3"/>
    <n v="-2.8992172113529347E-4"/>
    <n v="-2.9016143345730839E-3"/>
    <n v="-5.2820579136368612E-3"/>
    <n v="2.0341700485996292E-3"/>
    <s v=""/>
  </r>
  <r>
    <n v="36101"/>
    <s v="Steuben County"/>
    <x v="10"/>
    <s v="Intercensal Population Estimate"/>
    <n v="99272"/>
    <x v="51"/>
    <n v="1390.56"/>
    <x v="2045"/>
    <n v="-7.2601452029040581E-3"/>
    <n v="-1.196329398650397E-2"/>
    <n v="-7.5479620502464338E-3"/>
    <n v="-1.0140693396085313E-2"/>
    <n v="-1.2503854609117767E-2"/>
    <n v="-4.8518384859056098E-3"/>
  </r>
  <r>
    <n v="36101"/>
    <s v="Steuben County"/>
    <x v="11"/>
    <s v="Intercensal Population Estimate"/>
    <n v="98958"/>
    <x v="51"/>
    <n v="1390.56"/>
    <x v="2046"/>
    <n v="-3.1630268353614313E-3"/>
    <n v="-1.0400208004160083E-2"/>
    <n v="-1.5088480601946772E-2"/>
    <n v="-1.0687114479090645E-2"/>
    <n v="-1.3271644946105754E-2"/>
    <n v="-1.6175374061738829E-2"/>
  </r>
  <r>
    <n v="36101"/>
    <s v="Steuben County"/>
    <x v="12"/>
    <s v="Intercensal Population Estimate"/>
    <n v="98121"/>
    <x v="51"/>
    <n v="1390.56"/>
    <x v="2047"/>
    <n v="-8.458133753713697E-3"/>
    <n v="-1.1594407285035056E-2"/>
    <n v="-1.8770375407508151E-2"/>
    <n v="-2.3418993968588889E-2"/>
    <n v="-1.9054855189098944E-2"/>
    <n v="-3.4774140237664279E-2"/>
  </r>
  <r>
    <n v="36101"/>
    <s v="Steuben County"/>
    <x v="13"/>
    <s v="Intercensal Population Estimate"/>
    <n v="97553"/>
    <x v="51"/>
    <n v="1390.56"/>
    <x v="2048"/>
    <n v="-5.7887710072257719E-3"/>
    <n v="-1.4197942561490734E-2"/>
    <n v="-1.7316060923523249E-2"/>
    <n v="-2.4450489009780196E-2"/>
    <n v="-2.9072197782510897E-2"/>
    <n v="-2.7242359276063218E-2"/>
  </r>
  <r>
    <n v="36101"/>
    <s v="Steuben County"/>
    <x v="14"/>
    <s v="Intercensal Population Estimate"/>
    <n v="98147"/>
    <x v="51"/>
    <n v="1390.56"/>
    <x v="2049"/>
    <n v="6.0889977755681527E-3"/>
    <n v="2.6497895455610931E-4"/>
    <n v="-8.1953960265971418E-3"/>
    <n v="-1.1332500604400032E-2"/>
    <n v="-1.8510370207404148E-2"/>
    <n v="-1.6513853399468911E-2"/>
  </r>
  <r>
    <n v="36101"/>
    <s v="Steuben County"/>
    <x v="15"/>
    <s v="Intercensal Population Estimate"/>
    <n v="96800"/>
    <x v="51"/>
    <n v="1390.56"/>
    <x v="2050"/>
    <n v="-1.3724311491945754E-2"/>
    <n v="-7.718881018523264E-3"/>
    <n v="-1.3462969191100784E-2"/>
    <n v="-2.1807231350674024E-2"/>
    <n v="-2.4901281328068337E-2"/>
    <n v="-3.7093773935879197E-2"/>
  </r>
  <r>
    <n v="36101"/>
    <s v="Steuben County"/>
    <x v="16"/>
    <s v="Intercensal Population Estimate"/>
    <n v="96593"/>
    <x v="51"/>
    <n v="1390.56"/>
    <x v="2051"/>
    <n v="-2.1384297520661158E-3"/>
    <n v="-1.5833392767990871E-2"/>
    <n v="-9.8408044857667114E-3"/>
    <n v="-1.55726093292975E-2"/>
    <n v="-2.3899027870409668E-2"/>
    <n v="-3.6853493404062257E-2"/>
  </r>
  <r>
    <n v="36101"/>
    <s v="Steuben County"/>
    <x v="17"/>
    <s v="Intercensal Population Estimate"/>
    <n v="96983"/>
    <x v="51"/>
    <n v="1390.56"/>
    <x v="2052"/>
    <n v="4.0375596575321195E-3"/>
    <n v="1.8904958677685951E-3"/>
    <n v="-1.1859761378340652E-2"/>
    <n v="-5.8429776634239851E-3"/>
    <n v="-1.1597925010955861E-2"/>
    <n v="-3.043178341847701E-2"/>
  </r>
  <r>
    <n v="36101"/>
    <s v="Steuben County"/>
    <x v="18"/>
    <s v="Intercensal Population Estimate"/>
    <n v="97334"/>
    <x v="51"/>
    <n v="1390.56"/>
    <x v="2053"/>
    <n v="3.6191909922357528E-3"/>
    <n v="7.6713633493110268E-3"/>
    <n v="5.5165289256198348E-3"/>
    <n v="-8.2834931276554551E-3"/>
    <n v="-2.2449335233155308E-3"/>
    <n v="-3.1251866154428008E-2"/>
  </r>
  <r>
    <n v="36101"/>
    <s v="Steuben County"/>
    <x v="19"/>
    <s v="Intercensal Population Estimate"/>
    <n v="98468"/>
    <x v="51"/>
    <n v="1390.56"/>
    <x v="2054"/>
    <n v="1.1650605132841555E-2"/>
    <n v="1.5311961890228184E-2"/>
    <n v="1.9411344507365959E-2"/>
    <n v="1.7231404958677685E-2"/>
    <n v="3.2706042976351798E-3"/>
    <n v="-1.5300306006120123E-2"/>
  </r>
  <r>
    <n v="36101"/>
    <s v="Steuben County"/>
    <x v="20"/>
    <s v="Intercensal Population Estimate"/>
    <n v="99286"/>
    <x v="51"/>
    <n v="1390.56"/>
    <x v="2055"/>
    <n v="8.307267335581103E-3"/>
    <n v="2.0054657159882465E-2"/>
    <n v="2.3746429786663643E-2"/>
    <n v="2.7879867071112813E-2"/>
    <n v="2.5681818181818181E-2"/>
    <n v="1.410266741880893E-4"/>
  </r>
  <r>
    <n v="36101"/>
    <s v="Steuben County"/>
    <x v="21"/>
    <s v="Intercensal Population Estimate"/>
    <n v="99835"/>
    <x v="51"/>
    <n v="1390.56"/>
    <x v="2056"/>
    <n v="5.5294804907036242E-3"/>
    <n v="1.3882682698947881E-2"/>
    <n v="2.5695029486099412E-2"/>
    <n v="2.9407215697596484E-2"/>
    <n v="3.3563508742869563E-2"/>
    <n v="8.8623456415853185E-3"/>
  </r>
  <r>
    <n v="36101"/>
    <s v="Steuben County"/>
    <x v="22"/>
    <s v="Intercensal Population Estimate"/>
    <n v="100232"/>
    <x v="51"/>
    <n v="1390.56"/>
    <x v="2057"/>
    <n v="3.976561326188211E-3"/>
    <n v="9.5280301351650786E-3"/>
    <n v="1.7914449364260471E-2"/>
    <n v="2.9773768672817308E-2"/>
    <n v="3.3500716620438631E-2"/>
    <n v="2.1514252810305643E-2"/>
  </r>
  <r>
    <n v="36101"/>
    <s v="Steuben County"/>
    <x v="23"/>
    <s v="Intercensal Population Estimate"/>
    <n v="100550"/>
    <x v="51"/>
    <n v="1390.56"/>
    <x v="2058"/>
    <n v="3.1726394764147177E-3"/>
    <n v="7.1618169980467768E-3"/>
    <n v="1.2730898616119091E-2"/>
    <n v="2.1143924929926474E-2"/>
    <n v="3.3040869583085046E-2"/>
    <n v="3.0721761504002951E-2"/>
  </r>
  <r>
    <n v="36101"/>
    <s v="Steuben County"/>
    <x v="24"/>
    <s v="Intercensal Population Estimate"/>
    <n v="100634"/>
    <x v="51"/>
    <n v="1390.56"/>
    <x v="2059"/>
    <n v="8.3540527100944807E-4"/>
    <n v="4.0106951871657758E-3"/>
    <n v="8.003205288726398E-3"/>
    <n v="1.3576939346937131E-2"/>
    <n v="2.1996993947272211E-2"/>
    <n v="2.5339541707846393E-2"/>
  </r>
  <r>
    <n v="36101"/>
    <s v="Steuben County"/>
    <x v="25"/>
    <s v="Intercensal Population Estimate"/>
    <n v="99950"/>
    <x v="51"/>
    <n v="1390.56"/>
    <x v="2060"/>
    <n v="-6.7969076057793586E-3"/>
    <n v="-5.9671805072103431E-3"/>
    <n v="-2.8134727432356931E-3"/>
    <n v="1.1519006360494817E-3"/>
    <n v="6.6877505388473705E-3"/>
    <n v="3.2541322314049589E-2"/>
  </r>
  <r>
    <n v="36101"/>
    <s v="Steuben County"/>
    <x v="26"/>
    <s v="Intercensal Population Estimate"/>
    <n v="99212"/>
    <x v="51"/>
    <n v="1390.56"/>
    <x v="2061"/>
    <n v="-7.3836918459229614E-3"/>
    <n v="-1.4130413180436036E-2"/>
    <n v="-1.3306812531079066E-2"/>
    <n v="-1.0176390773405699E-2"/>
    <n v="-6.2402964892071915E-3"/>
    <n v="2.711376600788877E-2"/>
  </r>
  <r>
    <n v="36101"/>
    <s v="Steuben County"/>
    <x v="27"/>
    <s v="Intercensal Population Estimate"/>
    <n v="98907"/>
    <x v="51"/>
    <n v="1390.56"/>
    <x v="2062"/>
    <n v="-3.0742248921501432E-3"/>
    <n v="-1.0435217608804403E-2"/>
    <n v="-1.7161198004650515E-2"/>
    <n v="-1.6340129288910991E-2"/>
    <n v="-1.321933115172799E-2"/>
    <n v="1.9838528401884867E-2"/>
  </r>
  <r>
    <n v="36101"/>
    <s v="Steuben County"/>
    <x v="28"/>
    <s v="Intercensal Population Estimate"/>
    <n v="98657"/>
    <x v="51"/>
    <n v="1390.56"/>
    <x v="2063"/>
    <n v="-2.5276269627023365E-3"/>
    <n v="-5.59408136112567E-3"/>
    <n v="-1.2936468234117059E-2"/>
    <n v="-1.9645447860564023E-2"/>
    <n v="-1.8826454500248634E-2"/>
    <n v="1.3592372654981815E-2"/>
  </r>
  <r>
    <n v="36101"/>
    <s v="Steuben County"/>
    <x v="29"/>
    <s v="Intercensal Population Estimate"/>
    <n v="98458"/>
    <x v="51"/>
    <n v="1390.56"/>
    <x v="2064"/>
    <n v="-2.0170895121481495E-3"/>
    <n v="-4.5396180250133963E-3"/>
    <n v="-7.5998871104301898E-3"/>
    <n v="-1.4927463731865933E-2"/>
    <n v="-2.1622910745871176E-2"/>
    <n v="-1.0155583539830198E-4"/>
  </r>
  <r>
    <n v="36101"/>
    <s v="Steuben County"/>
    <x v="30"/>
    <s v="Intercensal Population Estimate"/>
    <n v="98764"/>
    <x v="51"/>
    <n v="1390.56"/>
    <x v="2065"/>
    <n v="3.1079241910256148E-3"/>
    <n v="1.0845657175871961E-3"/>
    <n v="-1.4458026226657364E-3"/>
    <n v="-4.5155827924041447E-3"/>
    <n v="-1.1865932966483242E-2"/>
    <n v="-5.2575388272263967E-3"/>
  </r>
  <r>
    <n v="36101"/>
    <s v="Steuben County"/>
    <x v="31"/>
    <s v="Intercensal Population Estimate"/>
    <n v="99216"/>
    <x v="51"/>
    <n v="1390.56"/>
    <x v="2066"/>
    <n v="4.5765663602122227E-3"/>
    <n v="7.6987141725405753E-3"/>
    <n v="5.6660956647779682E-3"/>
    <n v="3.1241469259000879E-3"/>
    <n v="4.0317703503608436E-5"/>
    <n v="-6.2002303801272102E-3"/>
  </r>
  <r>
    <n v="36101"/>
    <s v="Steuben County"/>
    <x v="32"/>
    <s v="Intercensal Population Estimate"/>
    <n v="99583"/>
    <x v="51"/>
    <n v="1390.56"/>
    <x v="2067"/>
    <n v="3.6990001612643123E-3"/>
    <n v="8.2924952411809975E-3"/>
    <n v="1.1426191878770644E-2"/>
    <n v="9.3860547148200326E-3"/>
    <n v="6.8347033071471178E-3"/>
    <n v="-6.4749780509218615E-3"/>
  </r>
  <r>
    <n v="36101"/>
    <s v="Steuben County"/>
    <x v="33"/>
    <s v="Intercensal Population Estimate"/>
    <n v="99191"/>
    <x v="51"/>
    <n v="1390.56"/>
    <x v="2068"/>
    <n v="-3.936414849924184E-3"/>
    <n v="-2.5197548782454442E-4"/>
    <n v="4.3234376898465031E-3"/>
    <n v="7.4447987974567836E-3"/>
    <n v="5.4126924597342309E-3"/>
    <n v="-1.3515663848831428E-2"/>
  </r>
  <r>
    <n v="36101"/>
    <s v="Steuben County"/>
    <x v="34"/>
    <s v="Intercensal Population Estimate"/>
    <n v="98983"/>
    <x v="51"/>
    <n v="1390.56"/>
    <x v="2069"/>
    <n v="-2.0969644423385185E-3"/>
    <n v="-6.025124770292118E-3"/>
    <n v="-2.3484115465247542E-3"/>
    <n v="2.2174071524037097E-3"/>
    <n v="5.3322228767596338E-3"/>
    <n v="-1.6405986048452809E-2"/>
  </r>
  <r>
    <n v="36101"/>
    <s v="Steuben County"/>
    <x v="35"/>
    <s v="Intercensal Population Estimate"/>
    <n v="98868"/>
    <x v="51"/>
    <n v="1390.56"/>
    <x v="2070"/>
    <n v="-1.1618156653162663E-3"/>
    <n v="-3.2563438215160649E-3"/>
    <n v="-7.1799403512647743E-3"/>
    <n v="-3.5074987905176582E-3"/>
    <n v="1.0530152687213965E-3"/>
    <n v="-1.0825412706353177E-2"/>
  </r>
  <r>
    <n v="36101"/>
    <s v="Steuben County"/>
    <x v="36"/>
    <s v="Intercensal Population Estimate"/>
    <n v="98473"/>
    <x v="51"/>
    <n v="1390.56"/>
    <x v="2071"/>
    <n v="-3.9952259578427806E-3"/>
    <n v="-5.1523999070547466E-3"/>
    <n v="-7.2385599499954637E-3"/>
    <n v="-1.1146480825040418E-2"/>
    <n v="-7.4887114981454601E-3"/>
    <n v="-7.4486957222916579E-3"/>
  </r>
  <r>
    <n v="36101"/>
    <s v="Steuben County"/>
    <x v="37"/>
    <s v="Intercensal Population Estimate"/>
    <n v="98541"/>
    <x v="51"/>
    <n v="1390.56"/>
    <x v="2072"/>
    <n v="6.9054461629075993E-4"/>
    <n v="-3.3074402233280739E-3"/>
    <n v="-4.4654132527807804E-3"/>
    <n v="-6.5530138823078708E-3"/>
    <n v="-1.0463633351073979E-2"/>
    <n v="-3.7004458733962205E-3"/>
  </r>
  <r>
    <n v="36101"/>
    <s v="Steuben County"/>
    <x v="38"/>
    <s v="Intercensal Population Estimate"/>
    <n v="98726"/>
    <x v="51"/>
    <n v="1390.56"/>
    <x v="2073"/>
    <n v="1.8773911366842227E-3"/>
    <n v="2.5692321753170919E-3"/>
    <n v="-1.4362584456042401E-3"/>
    <n v="-2.5964054433589606E-3"/>
    <n v="-4.6879253158048613E-3"/>
    <n v="6.9939284592071516E-4"/>
  </r>
  <r>
    <n v="36101"/>
    <s v="Steuben County"/>
    <x v="39"/>
    <s v="Intercensal Population Estimate"/>
    <n v="98949"/>
    <x v="51"/>
    <n v="1390.56"/>
    <x v="2074"/>
    <n v="2.258776816644045E-3"/>
    <n v="4.1404085609035831E-3"/>
    <n v="4.8338123140353193E-3"/>
    <n v="8.1927418376016511E-4"/>
    <n v="-3.4349332713698314E-4"/>
    <n v="4.9868979666456764E-3"/>
  </r>
  <r>
    <n v="36103"/>
    <s v="Suffolk County"/>
    <x v="0"/>
    <s v="Intercensal Population Estimate"/>
    <n v="1132780"/>
    <x v="52"/>
    <n v="912.05"/>
    <x v="2075"/>
    <s v=""/>
    <s v=""/>
    <s v=""/>
    <s v=""/>
    <s v=""/>
    <s v=""/>
  </r>
  <r>
    <n v="36103"/>
    <s v="Suffolk County"/>
    <x v="1"/>
    <s v="Intercensal Population Estimate"/>
    <n v="1155810"/>
    <x v="52"/>
    <n v="912.05"/>
    <x v="2076"/>
    <n v="2.0330514309927789E-2"/>
    <s v=""/>
    <s v=""/>
    <s v=""/>
    <s v=""/>
    <s v=""/>
  </r>
  <r>
    <n v="36103"/>
    <s v="Suffolk County"/>
    <x v="2"/>
    <s v="Intercensal Population Estimate"/>
    <n v="1174858"/>
    <x v="52"/>
    <n v="912.05"/>
    <x v="2077"/>
    <n v="1.6480217336759501E-2"/>
    <n v="3.7145782941082998E-2"/>
    <s v=""/>
    <s v=""/>
    <s v=""/>
    <s v=""/>
  </r>
  <r>
    <n v="36103"/>
    <s v="Suffolk County"/>
    <x v="3"/>
    <s v="Intercensal Population Estimate"/>
    <n v="1198823"/>
    <x v="52"/>
    <n v="912.05"/>
    <x v="2078"/>
    <n v="2.0398209826208786E-2"/>
    <n v="3.7214594094185031E-2"/>
    <n v="5.8301700241882803E-2"/>
    <s v=""/>
    <s v=""/>
    <s v=""/>
  </r>
  <r>
    <n v="36103"/>
    <s v="Suffolk County"/>
    <x v="4"/>
    <s v="Intercensal Population Estimate"/>
    <n v="1215793"/>
    <x v="52"/>
    <n v="912.05"/>
    <x v="2079"/>
    <n v="1.4155550902843872E-2"/>
    <n v="3.4842508626574446E-2"/>
    <n v="5.1896938078057814E-2"/>
    <n v="7.3282543830222993E-2"/>
    <s v=""/>
    <s v=""/>
  </r>
  <r>
    <n v="36103"/>
    <s v="Suffolk County"/>
    <x v="5"/>
    <s v="Intercensal Population Estimate"/>
    <n v="1242709"/>
    <x v="52"/>
    <n v="912.05"/>
    <x v="2080"/>
    <n v="2.213863708706992E-2"/>
    <n v="3.6607572594119397E-2"/>
    <n v="5.77525113673312E-2"/>
    <n v="7.5184502643167991E-2"/>
    <n v="9.704355655996752E-2"/>
    <s v=""/>
  </r>
  <r>
    <n v="36103"/>
    <s v="Suffolk County"/>
    <x v="6"/>
    <s v="Intercensal Population Estimate"/>
    <n v="1257888"/>
    <x v="52"/>
    <n v="912.05"/>
    <x v="2081"/>
    <n v="1.2214444411362596E-2"/>
    <n v="3.4623492650475859E-2"/>
    <n v="4.9269158165967789E-2"/>
    <n v="7.0672370618406644E-2"/>
    <n v="8.8317283982661504E-2"/>
    <s v=""/>
  </r>
  <r>
    <n v="36103"/>
    <s v="Suffolk County"/>
    <x v="7"/>
    <s v="Intercensal Population Estimate"/>
    <n v="1272824"/>
    <x v="52"/>
    <n v="912.05"/>
    <x v="2082"/>
    <n v="1.1873871123661247E-2"/>
    <n v="2.4233348273811489E-2"/>
    <n v="4.6908478663719895E-2"/>
    <n v="6.1728044924063016E-2"/>
    <n v="8.3385396362794476E-2"/>
    <s v=""/>
  </r>
  <r>
    <n v="36103"/>
    <s v="Suffolk County"/>
    <x v="8"/>
    <s v="Intercensal Population Estimate"/>
    <n v="1280738"/>
    <x v="52"/>
    <n v="912.05"/>
    <x v="2083"/>
    <n v="6.2176703141989783E-3"/>
    <n v="1.816536925386044E-2"/>
    <n v="3.0601693558186187E-2"/>
    <n v="5.3417810433190521E-2"/>
    <n v="6.8329519870739888E-2"/>
    <s v=""/>
  </r>
  <r>
    <n v="36103"/>
    <s v="Suffolk County"/>
    <x v="9"/>
    <s v="Intercensal Population Estimate"/>
    <n v="1286679"/>
    <x v="52"/>
    <n v="912.05"/>
    <x v="2084"/>
    <n v="4.6387317312362088E-3"/>
    <n v="1.0885244150016028E-2"/>
    <n v="2.2888365259864152E-2"/>
    <n v="3.5382378336360321E-2"/>
    <n v="5.8304333056696328E-2"/>
    <s v=""/>
  </r>
  <r>
    <n v="36103"/>
    <s v="Suffolk County"/>
    <x v="10"/>
    <s v="Intercensal Population Estimate"/>
    <n v="1285719"/>
    <x v="52"/>
    <n v="912.05"/>
    <x v="2085"/>
    <n v="-7.4610683783601038E-4"/>
    <n v="3.8891639039366366E-3"/>
    <n v="1.0131015757088175E-2"/>
    <n v="2.212518125620087E-2"/>
    <n v="3.4609872464108654E-2"/>
    <n v="0.13501209414008017"/>
  </r>
  <r>
    <n v="36103"/>
    <s v="Suffolk County"/>
    <x v="11"/>
    <s v="Intercensal Population Estimate"/>
    <n v="1286411"/>
    <x v="52"/>
    <n v="912.05"/>
    <x v="2086"/>
    <n v="5.3822024874797681E-4"/>
    <n v="-2.0828815889588624E-4"/>
    <n v="4.4294773794484122E-3"/>
    <n v="1.0674688723657002E-2"/>
    <n v="2.2675309725508155E-2"/>
    <n v="0.11299521547659218"/>
  </r>
  <r>
    <n v="36103"/>
    <s v="Suffolk County"/>
    <x v="12"/>
    <s v="Intercensal Population Estimate"/>
    <n v="1288825"/>
    <x v="52"/>
    <n v="912.05"/>
    <x v="2087"/>
    <n v="1.8765386800952417E-3"/>
    <n v="2.4157689199584046E-3"/>
    <n v="1.6678596604125814E-3"/>
    <n v="6.3143281451787953E-3"/>
    <n v="1.2571258870040163E-2"/>
    <n v="9.7004914636492245E-2"/>
  </r>
  <r>
    <n v="36103"/>
    <s v="Suffolk County"/>
    <x v="13"/>
    <s v="Intercensal Population Estimate"/>
    <n v="1298366"/>
    <x v="52"/>
    <n v="912.05"/>
    <x v="2088"/>
    <n v="7.4028669524566952E-3"/>
    <n v="9.2932973987318208E-3"/>
    <n v="9.8365194883174318E-3"/>
    <n v="9.0830735560306804E-3"/>
    <n v="1.3763939228788402E-2"/>
    <n v="8.3033942458561438E-2"/>
  </r>
  <r>
    <n v="36103"/>
    <s v="Suffolk County"/>
    <x v="14"/>
    <s v="Intercensal Population Estimate"/>
    <n v="1303501"/>
    <x v="52"/>
    <n v="912.05"/>
    <x v="2089"/>
    <n v="3.9549710944371619E-3"/>
    <n v="1.1387116171706787E-2"/>
    <n v="1.3285023215752974E-2"/>
    <n v="1.3830393733000757E-2"/>
    <n v="1.3073967943830591E-2"/>
    <n v="7.2140569981896593E-2"/>
  </r>
  <r>
    <n v="36103"/>
    <s v="Suffolk County"/>
    <x v="15"/>
    <s v="Intercensal Population Estimate"/>
    <n v="1306894"/>
    <x v="52"/>
    <n v="912.05"/>
    <x v="2090"/>
    <n v="2.6029899478404697E-3"/>
    <n v="6.5682557922804507E-3"/>
    <n v="1.4019746668477101E-2"/>
    <n v="1.5922593945480876E-2"/>
    <n v="1.6469384056702903E-2"/>
    <n v="5.1649259802576467E-2"/>
  </r>
  <r>
    <n v="36103"/>
    <s v="Suffolk County"/>
    <x v="16"/>
    <s v="Intercensal Population Estimate"/>
    <n v="1309200"/>
    <x v="52"/>
    <n v="912.05"/>
    <x v="2091"/>
    <n v="1.7644889333029304E-3"/>
    <n v="4.3720718280998638E-3"/>
    <n v="8.3443343402399631E-3"/>
    <n v="1.5808973289624269E-2"/>
    <n v="1.7715178119590086E-2"/>
    <n v="4.0792184995802491E-2"/>
  </r>
  <r>
    <n v="36103"/>
    <s v="Suffolk County"/>
    <x v="17"/>
    <s v="Intercensal Population Estimate"/>
    <n v="1310592"/>
    <x v="52"/>
    <n v="912.05"/>
    <x v="2092"/>
    <n v="1.0632447296058663E-3"/>
    <n v="2.829609746467579E-3"/>
    <n v="5.4399651400344152E-3"/>
    <n v="9.4164511393551587E-3"/>
    <n v="1.6889026826760811E-2"/>
    <n v="2.9672602025103235E-2"/>
  </r>
  <r>
    <n v="36103"/>
    <s v="Suffolk County"/>
    <x v="18"/>
    <s v="Intercensal Population Estimate"/>
    <n v="1319883"/>
    <x v="52"/>
    <n v="912.05"/>
    <x v="2093"/>
    <n v="7.0891627600351594E-3"/>
    <n v="8.1599450045829521E-3"/>
    <n v="9.9388320705428284E-3"/>
    <n v="1.2567692698356196E-2"/>
    <n v="1.6572368654139125E-2"/>
    <n v="3.0564408957960178E-2"/>
  </r>
  <r>
    <n v="36103"/>
    <s v="Suffolk County"/>
    <x v="19"/>
    <s v="Intercensal Population Estimate"/>
    <n v="1322291"/>
    <x v="52"/>
    <n v="912.05"/>
    <x v="2094"/>
    <n v="1.824404132790558E-3"/>
    <n v="8.9265003906631515E-3"/>
    <n v="9.9992361747632142E-3"/>
    <n v="1.1781368649637997E-2"/>
    <n v="1.4415025381645278E-2"/>
    <n v="2.7677454905225003E-2"/>
  </r>
  <r>
    <n v="36103"/>
    <s v="Suffolk County"/>
    <x v="20"/>
    <s v="Intercensal Population Estimate"/>
    <n v="1322686"/>
    <x v="52"/>
    <n v="912.05"/>
    <x v="2095"/>
    <n v="2.9872395713197777E-4"/>
    <n v="2.1236730831444908E-3"/>
    <n v="9.2278909073151682E-3"/>
    <n v="1.0300947143293614E-2"/>
    <n v="1.2083611983833425E-2"/>
    <n v="2.8752005687090257E-2"/>
  </r>
  <r>
    <n v="36103"/>
    <s v="Suffolk County"/>
    <x v="21"/>
    <s v="Intercensal Population Estimate"/>
    <n v="1326777"/>
    <x v="52"/>
    <n v="912.05"/>
    <x v="2096"/>
    <n v="3.092948742180684E-3"/>
    <n v="3.3925966372001324E-3"/>
    <n v="5.2231902373164893E-3"/>
    <n v="1.2349381043070613E-2"/>
    <n v="1.3425756186984418E-2"/>
    <n v="3.1378773968817122E-2"/>
  </r>
  <r>
    <n v="36103"/>
    <s v="Suffolk County"/>
    <x v="22"/>
    <s v="Intercensal Population Estimate"/>
    <n v="1336663"/>
    <x v="52"/>
    <n v="912.05"/>
    <x v="2097"/>
    <n v="7.4511391138073696E-3"/>
    <n v="1.0567133847337916E-2"/>
    <n v="1.0869014460508315E-2"/>
    <n v="1.2713248068199984E-2"/>
    <n v="1.9892537112999317E-2"/>
    <n v="3.7117529532713904E-2"/>
  </r>
  <r>
    <n v="36103"/>
    <s v="Suffolk County"/>
    <x v="23"/>
    <s v="Intercensal Population Estimate"/>
    <n v="1346667"/>
    <x v="52"/>
    <n v="912.05"/>
    <x v="2098"/>
    <n v="7.4843098073336363E-3"/>
    <n v="1.4991215554686282E-2"/>
    <n v="1.813053135816059E-2"/>
    <n v="1.8434671339364786E-2"/>
    <n v="2.0292707762733515E-2"/>
    <n v="3.7201374650907372E-2"/>
  </r>
  <r>
    <n v="36103"/>
    <s v="Suffolk County"/>
    <x v="24"/>
    <s v="Intercensal Population Estimate"/>
    <n v="1354011"/>
    <x v="52"/>
    <n v="912.05"/>
    <x v="2099"/>
    <n v="5.4534639966673272E-3"/>
    <n v="1.2978589218075163E-2"/>
    <n v="2.0526433605647369E-2"/>
    <n v="2.3682869554830097E-2"/>
    <n v="2.3988668152471734E-2"/>
    <n v="3.8749490794406753E-2"/>
  </r>
  <r>
    <n v="36103"/>
    <s v="Suffolk County"/>
    <x v="25"/>
    <s v="Intercensal Population Estimate"/>
    <n v="1361391"/>
    <x v="52"/>
    <n v="912.05"/>
    <x v="2100"/>
    <n v="5.4504727066471397E-3"/>
    <n v="1.0933660659984985E-2"/>
    <n v="1.8499801371026206E-2"/>
    <n v="2.6088785078426893E-2"/>
    <n v="2.9262425095600921E-2"/>
    <n v="4.1699632869995576E-2"/>
  </r>
  <r>
    <n v="36103"/>
    <s v="Suffolk County"/>
    <x v="26"/>
    <s v="Intercensal Population Estimate"/>
    <n v="1368366"/>
    <x v="52"/>
    <n v="912.05"/>
    <x v="2101"/>
    <n v="5.1234362501294635E-3"/>
    <n v="1.060183410622218E-2"/>
    <n v="1.611311482348643E-2"/>
    <n v="2.3718020174120179E-2"/>
    <n v="3.1345885555749006E-2"/>
    <n v="4.519248395967003E-2"/>
  </r>
  <r>
    <n v="36103"/>
    <s v="Suffolk County"/>
    <x v="27"/>
    <s v="Intercensal Population Estimate"/>
    <n v="1377203"/>
    <x v="52"/>
    <n v="912.05"/>
    <x v="2102"/>
    <n v="6.4580675053311758E-3"/>
    <n v="1.1614591252623235E-2"/>
    <n v="1.7128368971891662E-2"/>
    <n v="2.2675241912068832E-2"/>
    <n v="3.0329260254828631E-2"/>
    <n v="5.082512330305694E-2"/>
  </r>
  <r>
    <n v="36103"/>
    <s v="Suffolk County"/>
    <x v="28"/>
    <s v="Intercensal Population Estimate"/>
    <n v="1390729"/>
    <x v="52"/>
    <n v="912.05"/>
    <x v="2103"/>
    <n v="9.821355312179831E-3"/>
    <n v="1.6342849793110906E-2"/>
    <n v="2.1550017592300817E-2"/>
    <n v="2.7117948081662558E-2"/>
    <n v="3.2719298831856723E-2"/>
    <n v="5.3675969763986656E-2"/>
  </r>
  <r>
    <n v="36103"/>
    <s v="Suffolk County"/>
    <x v="29"/>
    <s v="Intercensal Population Estimate"/>
    <n v="1406161"/>
    <x v="52"/>
    <n v="912.05"/>
    <x v="2104"/>
    <n v="1.1096338682805924E-2"/>
    <n v="2.1026675079853879E-2"/>
    <n v="2.7620534272263415E-2"/>
    <n v="3.2885482568931333E-2"/>
    <n v="3.8515196700765357E-2"/>
    <n v="6.3427793125718918E-2"/>
  </r>
  <r>
    <n v="36103"/>
    <s v="Suffolk County"/>
    <x v="30"/>
    <s v="Intercensal Population Estimate"/>
    <n v="1424081"/>
    <x v="52"/>
    <n v="912.05"/>
    <x v="2105"/>
    <n v="1.2743917659499872E-2"/>
    <n v="2.3981667168801398E-2"/>
    <n v="3.4038554955224468E-2"/>
    <n v="4.0716445746240407E-2"/>
    <n v="4.6048490110482586E-2"/>
    <n v="7.6658405698707022E-2"/>
  </r>
  <r>
    <n v="36103"/>
    <s v="Suffolk County"/>
    <x v="31"/>
    <s v="Intercensal Population Estimate"/>
    <n v="1442488"/>
    <x v="52"/>
    <n v="912.05"/>
    <x v="2106"/>
    <n v="1.292552881472332E-2"/>
    <n v="2.5834168349143521E-2"/>
    <n v="3.7217171713540165E-2"/>
    <n v="4.7404050092833085E-2"/>
    <n v="5.4168256153689878E-2"/>
    <n v="8.7212093667586948E-2"/>
  </r>
  <r>
    <n v="36103"/>
    <s v="Suffolk County"/>
    <x v="32"/>
    <s v="Intercensal Population Estimate"/>
    <n v="1456745"/>
    <x v="52"/>
    <n v="912.05"/>
    <x v="2107"/>
    <n v="9.8836177493330964E-3"/>
    <n v="2.2936897550069134E-2"/>
    <n v="3.5973121143311471E-2"/>
    <n v="4.7468629761801183E-2"/>
    <n v="5.775619135305398E-2"/>
    <n v="8.9837154166757069E-2"/>
  </r>
  <r>
    <n v="36103"/>
    <s v="Suffolk County"/>
    <x v="33"/>
    <s v="Intercensal Population Estimate"/>
    <n v="1470849"/>
    <x v="52"/>
    <n v="912.05"/>
    <x v="2108"/>
    <n v="9.6818592135205547E-3"/>
    <n v="1.9661168758422946E-2"/>
    <n v="3.28408285764644E-2"/>
    <n v="4.6003267051212486E-2"/>
    <n v="5.7610073565734228E-2"/>
    <n v="9.2214333610313462E-2"/>
  </r>
  <r>
    <n v="36103"/>
    <s v="Suffolk County"/>
    <x v="34"/>
    <s v="Intercensal Population Estimate"/>
    <n v="1478215"/>
    <x v="52"/>
    <n v="912.05"/>
    <x v="2109"/>
    <n v="5.0079919828615992E-3"/>
    <n v="1.473833786970266E-2"/>
    <n v="2.4767623716800417E-2"/>
    <n v="3.8013287165547464E-2"/>
    <n v="5.1241643026651996E-2"/>
    <n v="9.1730421687859262E-2"/>
  </r>
  <r>
    <n v="36103"/>
    <s v="Suffolk County"/>
    <x v="35"/>
    <s v="Intercensal Population Estimate"/>
    <n v="1477687"/>
    <x v="52"/>
    <n v="912.05"/>
    <x v="2110"/>
    <n v="-3.5718755390792275E-4"/>
    <n v="4.6490156365473273E-3"/>
    <n v="1.4375885964942388E-2"/>
    <n v="2.4401589475960977E-2"/>
    <n v="3.7642521738580882E-2"/>
    <n v="8.5424393139076141E-2"/>
  </r>
  <r>
    <n v="36103"/>
    <s v="Suffolk County"/>
    <x v="36"/>
    <s v="Intercensal Population Estimate"/>
    <n v="1475626"/>
    <x v="52"/>
    <n v="912.05"/>
    <x v="2111"/>
    <n v="-1.3947473314714146E-3"/>
    <n v="-1.7514366989916893E-3"/>
    <n v="3.2477841029228695E-3"/>
    <n v="1.2961087904883834E-2"/>
    <n v="2.2972808092684305E-2"/>
    <n v="7.8385461199708267E-2"/>
  </r>
  <r>
    <n v="36103"/>
    <s v="Suffolk County"/>
    <x v="37"/>
    <s v="Intercensal Population Estimate"/>
    <n v="1475255"/>
    <x v="52"/>
    <n v="912.05"/>
    <x v="2112"/>
    <n v="-2.5141871991954601E-4"/>
    <n v="-1.6458153858022707E-3"/>
    <n v="-2.0024150749383546E-3"/>
    <n v="2.995548829281592E-3"/>
    <n v="1.2706410524834478E-2"/>
    <n v="7.1196475755571254E-2"/>
  </r>
  <r>
    <n v="36103"/>
    <s v="Suffolk County"/>
    <x v="38"/>
    <s v="Intercensal Population Estimate"/>
    <n v="1480218"/>
    <x v="52"/>
    <n v="912.05"/>
    <x v="2113"/>
    <n v="3.3641641614500545E-3"/>
    <n v="3.1118996276834373E-3"/>
    <n v="1.7128119825105047E-3"/>
    <n v="1.3550126334802447E-3"/>
    <n v="6.3697905087469892E-3"/>
    <n v="6.4346828174288453E-2"/>
  </r>
  <r>
    <n v="36103"/>
    <s v="Suffolk County"/>
    <x v="39"/>
    <s v="Intercensal Population Estimate"/>
    <n v="1487206"/>
    <x v="52"/>
    <n v="912.05"/>
    <x v="2114"/>
    <n v="4.7209262419454431E-3"/>
    <n v="8.1009723742675004E-3"/>
    <n v="7.8475169182435113E-3"/>
    <n v="6.4418242834917002E-3"/>
    <n v="6.082335790125252E-3"/>
    <n v="5.7635647696103076E-2"/>
  </r>
  <r>
    <n v="36105"/>
    <s v="Sullivan County"/>
    <x v="0"/>
    <s v="Intercensal Population Estimate"/>
    <n v="53161"/>
    <x v="53"/>
    <n v="968.13"/>
    <x v="2115"/>
    <s v=""/>
    <s v=""/>
    <s v=""/>
    <s v=""/>
    <s v=""/>
    <s v=""/>
  </r>
  <r>
    <n v="36105"/>
    <s v="Sullivan County"/>
    <x v="1"/>
    <s v="Intercensal Population Estimate"/>
    <n v="55537"/>
    <x v="53"/>
    <n v="968.13"/>
    <x v="2116"/>
    <n v="4.4694418840879595E-2"/>
    <s v=""/>
    <s v=""/>
    <s v=""/>
    <s v=""/>
    <s v=""/>
  </r>
  <r>
    <n v="36105"/>
    <s v="Sullivan County"/>
    <x v="2"/>
    <s v="Intercensal Population Estimate"/>
    <n v="57287"/>
    <x v="53"/>
    <n v="968.13"/>
    <x v="2117"/>
    <n v="3.1510524515188071E-2"/>
    <n v="7.7613287936645278E-2"/>
    <s v=""/>
    <s v=""/>
    <s v=""/>
    <s v=""/>
  </r>
  <r>
    <n v="36105"/>
    <s v="Sullivan County"/>
    <x v="3"/>
    <s v="Intercensal Population Estimate"/>
    <n v="59991"/>
    <x v="53"/>
    <n v="968.13"/>
    <x v="2118"/>
    <n v="4.7200935639848479E-2"/>
    <n v="8.0198786394655816E-2"/>
    <n v="0.12847764338518838"/>
    <s v=""/>
    <s v=""/>
    <s v=""/>
  </r>
  <r>
    <n v="36105"/>
    <s v="Sullivan County"/>
    <x v="4"/>
    <s v="Intercensal Population Estimate"/>
    <n v="61446"/>
    <x v="53"/>
    <n v="968.13"/>
    <x v="2119"/>
    <n v="2.4253638045706856E-2"/>
    <n v="7.259936809398293E-2"/>
    <n v="0.10639753677728361"/>
    <n v="0.155847331690525"/>
    <s v=""/>
    <s v=""/>
  </r>
  <r>
    <n v="36105"/>
    <s v="Sullivan County"/>
    <x v="5"/>
    <s v="Intercensal Population Estimate"/>
    <n v="62346"/>
    <x v="53"/>
    <n v="968.13"/>
    <x v="2120"/>
    <n v="1.4647007128210135E-2"/>
    <n v="3.9255888383257491E-2"/>
    <n v="8.8309738684169178E-2"/>
    <n v="0.12260294938509463"/>
    <n v="0.1727770357969188"/>
    <s v=""/>
  </r>
  <r>
    <n v="36105"/>
    <s v="Sullivan County"/>
    <x v="6"/>
    <s v="Intercensal Population Estimate"/>
    <n v="64212"/>
    <x v="53"/>
    <n v="968.13"/>
    <x v="2121"/>
    <n v="2.9929746896352614E-2"/>
    <n v="4.5015135240699153E-2"/>
    <n v="7.0360554083112467E-2"/>
    <n v="0.12088257370782202"/>
    <n v="0.15620217152528945"/>
    <s v=""/>
  </r>
  <r>
    <n v="36105"/>
    <s v="Sullivan County"/>
    <x v="7"/>
    <s v="Intercensal Population Estimate"/>
    <n v="65635"/>
    <x v="53"/>
    <n v="968.13"/>
    <x v="2122"/>
    <n v="2.2160966797483337E-2"/>
    <n v="5.2753985821063103E-2"/>
    <n v="6.8173680955635849E-2"/>
    <n v="9.4080778783484184E-2"/>
    <n v="0.14572241520763873"/>
    <s v=""/>
  </r>
  <r>
    <n v="36105"/>
    <s v="Sullivan County"/>
    <x v="8"/>
    <s v="Intercensal Population Estimate"/>
    <n v="66076"/>
    <x v="53"/>
    <n v="968.13"/>
    <x v="2123"/>
    <n v="6.7189761560143219E-3"/>
    <n v="2.9028841961004175E-2"/>
    <n v="5.9827414749943859E-2"/>
    <n v="7.5350714448458811E-2"/>
    <n v="0.101431881448884"/>
    <s v=""/>
  </r>
  <r>
    <n v="36105"/>
    <s v="Sullivan County"/>
    <x v="9"/>
    <s v="Intercensal Population Estimate"/>
    <n v="66290"/>
    <x v="53"/>
    <n v="968.13"/>
    <x v="2124"/>
    <n v="3.2386948362491674E-3"/>
    <n v="9.9794317056448537E-3"/>
    <n v="3.2361552357814738E-2"/>
    <n v="6.3259872325409805E-2"/>
    <n v="7.883344725449988E-2"/>
    <s v=""/>
  </r>
  <r>
    <n v="36105"/>
    <s v="Sullivan County"/>
    <x v="10"/>
    <s v="Intercensal Population Estimate"/>
    <n v="65046"/>
    <x v="53"/>
    <n v="968.13"/>
    <x v="2125"/>
    <n v="-1.8766028058530698E-2"/>
    <n v="-1.5588110660451602E-2"/>
    <n v="-8.9738706482821659E-3"/>
    <n v="1.2988226499719679E-2"/>
    <n v="4.3306707727841398E-2"/>
    <n v="0.22356614811610015"/>
  </r>
  <r>
    <n v="36105"/>
    <s v="Sullivan County"/>
    <x v="11"/>
    <s v="Intercensal Population Estimate"/>
    <n v="64357"/>
    <x v="53"/>
    <n v="968.13"/>
    <x v="2126"/>
    <n v="-1.05925037665652E-2"/>
    <n v="-2.9159752602202445E-2"/>
    <n v="-2.6015497306132333E-2"/>
    <n v="-1.9471318656204769E-2"/>
    <n v="2.2581448950351958E-3"/>
    <n v="0.15881304355654788"/>
  </r>
  <r>
    <n v="36105"/>
    <s v="Sullivan County"/>
    <x v="12"/>
    <s v="Intercensal Population Estimate"/>
    <n v="63698"/>
    <x v="53"/>
    <n v="968.13"/>
    <x v="2127"/>
    <n v="-1.023975635905962E-2"/>
    <n v="-2.0723795467822773E-2"/>
    <n v="-3.9100920199125054E-2"/>
    <n v="-3.5988861311217389E-2"/>
    <n v="-2.9511693456235239E-2"/>
    <n v="0.11191020650409342"/>
  </r>
  <r>
    <n v="36105"/>
    <s v="Sullivan County"/>
    <x v="13"/>
    <s v="Intercensal Population Estimate"/>
    <n v="64937"/>
    <x v="53"/>
    <n v="968.13"/>
    <x v="2128"/>
    <n v="1.9451160162014505E-2"/>
    <n v="9.0122286619948103E-3"/>
    <n v="-1.6757371706177166E-3"/>
    <n v="-2.0410318298385879E-2"/>
    <n v="-1.7237726254615896E-2"/>
    <n v="8.2445700188361587E-2"/>
  </r>
  <r>
    <n v="36105"/>
    <s v="Sullivan County"/>
    <x v="14"/>
    <s v="Intercensal Population Estimate"/>
    <n v="64827"/>
    <x v="53"/>
    <n v="968.13"/>
    <x v="2129"/>
    <n v="-1.693949520304295E-3"/>
    <n v="1.7724261358284404E-2"/>
    <n v="7.3030128812716566E-3"/>
    <n v="-3.3668480767456875E-3"/>
    <n v="-2.2069693769799368E-2"/>
    <n v="5.5023923444976079E-2"/>
  </r>
  <r>
    <n v="36105"/>
    <s v="Sullivan County"/>
    <x v="15"/>
    <s v="Intercensal Population Estimate"/>
    <n v="65130"/>
    <x v="53"/>
    <n v="968.13"/>
    <x v="2130"/>
    <n v="4.6739784349113791E-3"/>
    <n v="2.972111431079354E-3"/>
    <n v="2.248108260855914E-2"/>
    <n v="1.2011125440899979E-2"/>
    <n v="1.2913937828613596E-3"/>
    <n v="4.4654027523818689E-2"/>
  </r>
  <r>
    <n v="36105"/>
    <s v="Sullivan County"/>
    <x v="16"/>
    <s v="Intercensal Population Estimate"/>
    <n v="66159"/>
    <x v="53"/>
    <n v="968.13"/>
    <x v="2131"/>
    <n v="1.579917088899125E-2"/>
    <n v="2.0546994307927252E-2"/>
    <n v="1.8818239216471348E-2"/>
    <n v="3.8635435963452543E-2"/>
    <n v="2.8000062153301118E-2"/>
    <n v="3.0321435245748457E-2"/>
  </r>
  <r>
    <n v="36105"/>
    <s v="Sullivan County"/>
    <x v="17"/>
    <s v="Intercensal Population Estimate"/>
    <n v="66909"/>
    <x v="53"/>
    <n v="968.13"/>
    <x v="2132"/>
    <n v="1.1336326123429918E-2"/>
    <n v="2.7314601566098572E-2"/>
    <n v="3.2116247859688092E-2"/>
    <n v="3.0367895036727904E-2"/>
    <n v="5.0409745988885049E-2"/>
    <n v="1.9410375561819151E-2"/>
  </r>
  <r>
    <n v="36105"/>
    <s v="Sullivan County"/>
    <x v="18"/>
    <s v="Intercensal Population Estimate"/>
    <n v="68234"/>
    <x v="53"/>
    <n v="968.13"/>
    <x v="2133"/>
    <n v="1.9803016036706571E-2"/>
    <n v="3.1363835608156108E-2"/>
    <n v="4.7658529095654843E-2"/>
    <n v="5.2555262467798909E-2"/>
    <n v="5.077228698584782E-2"/>
    <n v="3.2659361946849083E-2"/>
  </r>
  <r>
    <n v="36105"/>
    <s v="Sullivan County"/>
    <x v="19"/>
    <s v="Intercensal Population Estimate"/>
    <n v="69044"/>
    <x v="53"/>
    <n v="968.13"/>
    <x v="2134"/>
    <n v="1.1870914793211595E-2"/>
    <n v="3.1909010745938514E-2"/>
    <n v="4.360706782146042E-2"/>
    <n v="6.0095194226930757E-2"/>
    <n v="6.5050056303700615E-2"/>
    <n v="4.1544727711570376E-2"/>
  </r>
  <r>
    <n v="36105"/>
    <s v="Sullivan County"/>
    <x v="20"/>
    <s v="Intercensal Population Estimate"/>
    <n v="69545"/>
    <x v="53"/>
    <n v="968.13"/>
    <x v="2135"/>
    <n v="7.2562423961531775E-3"/>
    <n v="1.9213295424568396E-2"/>
    <n v="3.9396792658685675E-2"/>
    <n v="5.1179733671911608E-2"/>
    <n v="6.7787501919238449E-2"/>
    <n v="6.916643606063401E-2"/>
  </r>
  <r>
    <n v="36105"/>
    <s v="Sullivan County"/>
    <x v="21"/>
    <s v="Intercensal Population Estimate"/>
    <n v="70347"/>
    <x v="53"/>
    <n v="968.13"/>
    <x v="2136"/>
    <n v="1.1532101517003379E-2"/>
    <n v="1.8872023637100978E-2"/>
    <n v="3.0966966614884076E-2"/>
    <n v="5.1383221988073352E-2"/>
    <n v="6.3302045073232671E-2"/>
    <n v="9.3074568423015369E-2"/>
  </r>
  <r>
    <n v="36105"/>
    <s v="Sullivan County"/>
    <x v="22"/>
    <s v="Intercensal Population Estimate"/>
    <n v="71416"/>
    <x v="53"/>
    <n v="968.13"/>
    <x v="2137"/>
    <n v="1.5196099336147953E-2"/>
    <n v="2.6903443813358258E-2"/>
    <n v="3.4354904119112448E-2"/>
    <n v="4.6633643051850984E-2"/>
    <n v="6.736014586976341E-2"/>
    <n v="0.12116549970171749"/>
  </r>
  <r>
    <n v="36105"/>
    <s v="Sullivan County"/>
    <x v="23"/>
    <s v="Intercensal Population Estimate"/>
    <n v="72145"/>
    <x v="53"/>
    <n v="968.13"/>
    <x v="2138"/>
    <n v="1.0207796572196707E-2"/>
    <n v="2.555901459905895E-2"/>
    <n v="3.7385865267093248E-2"/>
    <n v="4.4913388563814383E-2"/>
    <n v="5.7317466365741421E-2"/>
    <n v="0.11099989220321234"/>
  </r>
  <r>
    <n v="36105"/>
    <s v="Sullivan County"/>
    <x v="24"/>
    <s v="Intercensal Population Estimate"/>
    <n v="72152"/>
    <x v="53"/>
    <n v="968.13"/>
    <x v="2139"/>
    <n v="9.7026820985515277E-5"/>
    <n v="1.0305813823232889E-2"/>
    <n v="2.5658521329978534E-2"/>
    <n v="3.7486519519735424E-2"/>
    <n v="4.501477318811193E-2"/>
    <n v="0.11299304302219754"/>
  </r>
  <r>
    <n v="36105"/>
    <s v="Sullivan County"/>
    <x v="25"/>
    <s v="Intercensal Population Estimate"/>
    <n v="72379"/>
    <x v="53"/>
    <n v="968.13"/>
    <x v="2140"/>
    <n v="3.1461359352478102E-3"/>
    <n v="3.2434680158015109E-3"/>
    <n v="1.3484373249691945E-2"/>
    <n v="2.8885382461227915E-2"/>
    <n v="4.0750593141131643E-2"/>
    <n v="0.11130047597113465"/>
  </r>
  <r>
    <n v="36105"/>
    <s v="Sullivan County"/>
    <x v="26"/>
    <s v="Intercensal Population Estimate"/>
    <n v="72758"/>
    <x v="53"/>
    <n v="968.13"/>
    <x v="2141"/>
    <n v="5.2363254535155229E-3"/>
    <n v="8.3989355804412903E-3"/>
    <n v="8.4967773234458383E-3"/>
    <n v="1.8791307270079535E-2"/>
    <n v="3.4272961178159693E-2"/>
    <n v="9.9744554784685385E-2"/>
  </r>
  <r>
    <n v="36105"/>
    <s v="Sullivan County"/>
    <x v="27"/>
    <s v="Intercensal Population Estimate"/>
    <n v="72712"/>
    <x v="53"/>
    <n v="968.13"/>
    <x v="2142"/>
    <n v="-6.3223288160752086E-4"/>
    <n v="4.6007819947774904E-3"/>
    <n v="7.7613926155893111E-3"/>
    <n v="7.8591724998267384E-3"/>
    <n v="1.8147193906127478E-2"/>
    <n v="8.6729737404534518E-2"/>
  </r>
  <r>
    <n v="36105"/>
    <s v="Sullivan County"/>
    <x v="28"/>
    <s v="Intercensal Population Estimate"/>
    <n v="72974"/>
    <x v="53"/>
    <n v="968.13"/>
    <x v="2143"/>
    <n v="3.6032566839036199E-3"/>
    <n v="2.9687457049396631E-3"/>
    <n v="8.2206164771549753E-3"/>
    <n v="1.1392615589311454E-2"/>
    <n v="1.149074779957031E-2"/>
    <n v="6.9466834715830816E-2"/>
  </r>
  <r>
    <n v="36105"/>
    <s v="Sullivan County"/>
    <x v="29"/>
    <s v="Intercensal Population Estimate"/>
    <n v="73341"/>
    <x v="53"/>
    <n v="968.13"/>
    <x v="2144"/>
    <n v="5.029188478088086E-3"/>
    <n v="8.6505666189899879E-3"/>
    <n v="8.0128645647214048E-3"/>
    <n v="1.3291147984912752E-2"/>
    <n v="1.647909967845659E-2"/>
    <n v="6.2235675800938535E-2"/>
  </r>
  <r>
    <n v="36105"/>
    <s v="Sullivan County"/>
    <x v="30"/>
    <s v="Intercensal Population Estimate"/>
    <n v="74134"/>
    <x v="53"/>
    <n v="968.13"/>
    <x v="2145"/>
    <n v="1.0812505965285447E-2"/>
    <n v="1.5896072573793406E-2"/>
    <n v="1.9556606887446364E-2"/>
    <n v="1.8912009675911928E-2"/>
    <n v="2.4247364567070558E-2"/>
    <n v="6.5986052196419578E-2"/>
  </r>
  <r>
    <n v="36105"/>
    <s v="Sullivan County"/>
    <x v="31"/>
    <s v="Intercensal Population Estimate"/>
    <n v="74143"/>
    <x v="53"/>
    <n v="968.13"/>
    <x v="2146"/>
    <n v="1.2140178595516228E-4"/>
    <n v="1.0935220408775446E-2"/>
    <n v="1.60194041713487E-2"/>
    <n v="1.9680382880404884E-2"/>
    <n v="1.9035707413617747E-2"/>
    <n v="5.3961078652963165E-2"/>
  </r>
  <r>
    <n v="36105"/>
    <s v="Sullivan County"/>
    <x v="32"/>
    <s v="Intercensal Population Estimate"/>
    <n v="74452"/>
    <x v="53"/>
    <n v="968.13"/>
    <x v="2147"/>
    <n v="4.1676220277032218E-3"/>
    <n v="4.2895297704157341E-3"/>
    <n v="1.5148416301932071E-2"/>
    <n v="2.0253789020747117E-2"/>
    <n v="2.3930025305314115E-2"/>
    <n v="4.251148202083567E-2"/>
  </r>
  <r>
    <n v="36105"/>
    <s v="Sullivan County"/>
    <x v="33"/>
    <s v="Intercensal Population Estimate"/>
    <n v="75447"/>
    <x v="53"/>
    <n v="968.13"/>
    <x v="2148"/>
    <n v="1.3364315263525493E-2"/>
    <n v="1.7587634705906154E-2"/>
    <n v="1.7711171662125342E-2"/>
    <n v="2.8715179776659713E-2"/>
    <n v="3.3888782306026807E-2"/>
    <n v="4.5768937556310209E-2"/>
  </r>
  <r>
    <n v="36105"/>
    <s v="Sullivan County"/>
    <x v="34"/>
    <s v="Intercensal Population Estimate"/>
    <n v="76265"/>
    <x v="53"/>
    <n v="968.13"/>
    <x v="2149"/>
    <n v="1.084204806022771E-2"/>
    <n v="2.435125987213238E-2"/>
    <n v="2.8620368746881026E-2"/>
    <n v="2.8745245096716755E-2"/>
    <n v="3.9868559196084043E-2"/>
    <n v="5.7004656835569351E-2"/>
  </r>
  <r>
    <n v="36105"/>
    <s v="Sullivan County"/>
    <x v="35"/>
    <s v="Intercensal Population Estimate"/>
    <n v="76780"/>
    <x v="53"/>
    <n v="968.13"/>
    <x v="2150"/>
    <n v="6.7527699468956925E-3"/>
    <n v="1.7668031863427306E-2"/>
    <n v="3.1268468274861655E-2"/>
    <n v="3.556640545971973E-2"/>
    <n v="3.5692125070817711E-2"/>
    <n v="6.0804929606653867E-2"/>
  </r>
  <r>
    <n v="36105"/>
    <s v="Sullivan County"/>
    <x v="36"/>
    <s v="Intercensal Population Estimate"/>
    <n v="77231"/>
    <x v="53"/>
    <n v="968.13"/>
    <x v="2151"/>
    <n v="5.8739255014326648E-3"/>
    <n v="1.2666360715924736E-2"/>
    <n v="2.3645738067782682E-2"/>
    <n v="3.7326062429484767E-2"/>
    <n v="4.1649245377176534E-2"/>
    <n v="6.147777563979219E-2"/>
  </r>
  <r>
    <n v="36105"/>
    <s v="Sullivan County"/>
    <x v="37"/>
    <s v="Intercensal Population Estimate"/>
    <n v="77991"/>
    <x v="53"/>
    <n v="968.13"/>
    <x v="2152"/>
    <n v="9.840608045991895E-3"/>
    <n v="1.5772336545975516E-2"/>
    <n v="2.2631613453091195E-2"/>
    <n v="3.3719034554057815E-2"/>
    <n v="4.7533981625745444E-2"/>
    <n v="7.2601496314225994E-2"/>
  </r>
  <r>
    <n v="36105"/>
    <s v="Sullivan County"/>
    <x v="38"/>
    <s v="Intercensal Population Estimate"/>
    <n v="77755"/>
    <x v="53"/>
    <n v="968.13"/>
    <x v="2153"/>
    <n v="-3.0259901783539125E-3"/>
    <n v="6.7848402843417796E-3"/>
    <n v="1.2698619432143787E-2"/>
    <n v="1.9537140234707925E-2"/>
    <n v="3.0591010908319748E-2"/>
    <n v="6.5516485323539889E-2"/>
  </r>
  <r>
    <n v="36105"/>
    <s v="Sullivan County"/>
    <x v="39"/>
    <s v="Intercensal Population Estimate"/>
    <n v="77647"/>
    <x v="53"/>
    <n v="968.13"/>
    <x v="2154"/>
    <n v="-1.3889782007587936E-3"/>
    <n v="-4.4107653447192623E-3"/>
    <n v="5.3864380883324051E-3"/>
    <n v="1.1292003125814014E-2"/>
    <n v="1.8121025372057956E-2"/>
    <n v="5.8712043740881632E-2"/>
  </r>
  <r>
    <n v="36107"/>
    <s v="Tioga County"/>
    <x v="0"/>
    <s v="Intercensal Population Estimate"/>
    <n v="46744"/>
    <x v="54"/>
    <n v="518.6"/>
    <x v="2155"/>
    <s v=""/>
    <s v=""/>
    <s v=""/>
    <s v=""/>
    <s v=""/>
    <s v=""/>
  </r>
  <r>
    <n v="36107"/>
    <s v="Tioga County"/>
    <x v="1"/>
    <s v="Intercensal Population Estimate"/>
    <n v="47705"/>
    <x v="54"/>
    <n v="518.6"/>
    <x v="2156"/>
    <n v="2.0558788293684752E-2"/>
    <s v=""/>
    <s v=""/>
    <s v=""/>
    <s v=""/>
    <s v=""/>
  </r>
  <r>
    <n v="36107"/>
    <s v="Tioga County"/>
    <x v="2"/>
    <s v="Intercensal Population Estimate"/>
    <n v="47756"/>
    <x v="54"/>
    <n v="518.6"/>
    <x v="2157"/>
    <n v="1.0690703280578555E-3"/>
    <n v="2.1649837412288209E-2"/>
    <s v=""/>
    <s v=""/>
    <s v=""/>
    <s v=""/>
  </r>
  <r>
    <n v="36107"/>
    <s v="Tioga County"/>
    <x v="3"/>
    <s v="Intercensal Population Estimate"/>
    <n v="47804"/>
    <x v="54"/>
    <n v="518.6"/>
    <x v="2158"/>
    <n v="1.0051093056369881E-3"/>
    <n v="2.075254166229955E-3"/>
    <n v="2.2676707170973816E-2"/>
    <s v=""/>
    <s v=""/>
    <s v=""/>
  </r>
  <r>
    <n v="36107"/>
    <s v="Tioga County"/>
    <x v="4"/>
    <s v="Intercensal Population Estimate"/>
    <n v="47605"/>
    <x v="54"/>
    <n v="518.6"/>
    <x v="2159"/>
    <n v="-4.1628315622123675E-3"/>
    <n v="-3.1619063573163583E-3"/>
    <n v="-2.0962163295252072E-3"/>
    <n v="1.8419476296423071E-2"/>
    <s v=""/>
    <s v=""/>
  </r>
  <r>
    <n v="36107"/>
    <s v="Tioga County"/>
    <x v="5"/>
    <s v="Intercensal Population Estimate"/>
    <n v="48619"/>
    <x v="54"/>
    <n v="518.6"/>
    <x v="2160"/>
    <n v="2.1300283583657178E-2"/>
    <n v="1.7048782528658688E-2"/>
    <n v="1.8071027724265012E-2"/>
    <n v="1.9159417251860392E-2"/>
    <n v="4.0112099948656513E-2"/>
    <s v=""/>
  </r>
  <r>
    <n v="36107"/>
    <s v="Tioga County"/>
    <x v="6"/>
    <s v="Intercensal Population Estimate"/>
    <n v="49271"/>
    <x v="54"/>
    <n v="518.6"/>
    <x v="2161"/>
    <n v="1.3410395113021658E-2"/>
    <n v="3.4996323915555086E-2"/>
    <n v="3.0687808551585642E-2"/>
    <n v="3.1723762459167436E-2"/>
    <n v="3.2826747720364743E-2"/>
    <s v=""/>
  </r>
  <r>
    <n v="36107"/>
    <s v="Tioga County"/>
    <x v="7"/>
    <s v="Intercensal Population Estimate"/>
    <n v="49572"/>
    <x v="54"/>
    <n v="518.6"/>
    <x v="2162"/>
    <n v="6.1090702441598506E-3"/>
    <n v="1.9601390402928895E-2"/>
    <n v="4.131918916080244E-2"/>
    <n v="3.6984352773826459E-2"/>
    <n v="3.8026635396599381E-2"/>
    <s v=""/>
  </r>
  <r>
    <n v="36107"/>
    <s v="Tioga County"/>
    <x v="8"/>
    <s v="Intercensal Population Estimate"/>
    <n v="49856"/>
    <x v="54"/>
    <n v="518.6"/>
    <x v="2163"/>
    <n v="5.7290405874283867E-3"/>
    <n v="1.1873109942968481E-2"/>
    <n v="2.544272815154569E-2"/>
    <n v="4.7284949059972693E-2"/>
    <n v="4.2925278219395867E-2"/>
    <s v=""/>
  </r>
  <r>
    <n v="36107"/>
    <s v="Tioga County"/>
    <x v="9"/>
    <s v="Intercensal Population Estimate"/>
    <n v="49909"/>
    <x v="54"/>
    <n v="518.6"/>
    <x v="2164"/>
    <n v="1.0630616174582799E-3"/>
    <n v="6.7981925280400229E-3"/>
    <n v="1.2948793407886992E-2"/>
    <n v="2.6532836956745305E-2"/>
    <n v="4.8398277491860098E-2"/>
    <s v=""/>
  </r>
  <r>
    <n v="36107"/>
    <s v="Tioga County"/>
    <x v="10"/>
    <s v="Intercensal Population Estimate"/>
    <n v="49960"/>
    <x v="54"/>
    <n v="518.6"/>
    <x v="2165"/>
    <n v="1.0218597848083513E-3"/>
    <n v="2.0860077021822849E-3"/>
    <n v="7.8269991124021616E-3"/>
    <n v="1.3983885043940655E-2"/>
    <n v="2.758180958061663E-2"/>
    <n v="6.8800273831935654E-2"/>
  </r>
  <r>
    <n v="36107"/>
    <s v="Tioga County"/>
    <x v="11"/>
    <s v="Intercensal Population Estimate"/>
    <n v="50315"/>
    <x v="54"/>
    <n v="518.6"/>
    <x v="2166"/>
    <n v="7.1056845476381103E-3"/>
    <n v="8.1348053457292267E-3"/>
    <n v="9.2065147625160458E-3"/>
    <n v="1.4988299846687645E-2"/>
    <n v="2.1188934667451441E-2"/>
    <n v="5.4711246200607903E-2"/>
  </r>
  <r>
    <n v="36107"/>
    <s v="Tioga County"/>
    <x v="12"/>
    <s v="Intercensal Population Estimate"/>
    <n v="50102"/>
    <x v="54"/>
    <n v="518.6"/>
    <x v="2167"/>
    <n v="-4.2333300208685287E-3"/>
    <n v="2.8422738190552444E-3"/>
    <n v="3.8670380091767017E-3"/>
    <n v="4.9342105263157892E-3"/>
    <n v="1.0691519406116356E-2"/>
    <n v="4.9124717313007792E-2"/>
  </r>
  <r>
    <n v="36107"/>
    <s v="Tioga County"/>
    <x v="13"/>
    <s v="Intercensal Population Estimate"/>
    <n v="50060"/>
    <x v="54"/>
    <n v="518.6"/>
    <x v="2168"/>
    <n v="-8.3828988862720056E-4"/>
    <n v="-5.0680711517440127E-3"/>
    <n v="2.0016012810248197E-3"/>
    <n v="3.0255064216874713E-3"/>
    <n v="4.0917843388960208E-3"/>
    <n v="4.7192703539452763E-2"/>
  </r>
  <r>
    <n v="36107"/>
    <s v="Tioga County"/>
    <x v="14"/>
    <s v="Intercensal Population Estimate"/>
    <n v="50122"/>
    <x v="54"/>
    <n v="518.6"/>
    <x v="2169"/>
    <n v="1.2385137834598481E-3"/>
    <n v="3.9918566125104788E-4"/>
    <n v="-3.8358342442611549E-3"/>
    <n v="3.2425940752602083E-3"/>
    <n v="4.2677673365525259E-3"/>
    <n v="5.2872597416237788E-2"/>
  </r>
  <r>
    <n v="36107"/>
    <s v="Tioga County"/>
    <x v="15"/>
    <s v="Intercensal Population Estimate"/>
    <n v="50873"/>
    <x v="54"/>
    <n v="518.6"/>
    <x v="2170"/>
    <n v="1.4983440405410798E-2"/>
    <n v="1.6240511386336396E-2"/>
    <n v="1.5388607241227896E-2"/>
    <n v="1.1090132167345721E-2"/>
    <n v="1.8274619695756604E-2"/>
    <n v="4.6360476356979784E-2"/>
  </r>
  <r>
    <n v="36107"/>
    <s v="Tioga County"/>
    <x v="16"/>
    <s v="Intercensal Population Estimate"/>
    <n v="50859"/>
    <x v="54"/>
    <n v="518.6"/>
    <x v="2171"/>
    <n v="-2.7519509366461583E-4"/>
    <n v="1.4704121942460397E-2"/>
    <n v="1.5960846983619655E-2"/>
    <n v="1.5109177278352162E-2"/>
    <n v="1.081188512372056E-2"/>
    <n v="3.2229912118690508E-2"/>
  </r>
  <r>
    <n v="36107"/>
    <s v="Tioga County"/>
    <x v="17"/>
    <s v="Intercensal Population Estimate"/>
    <n v="50983"/>
    <x v="54"/>
    <n v="518.6"/>
    <x v="2172"/>
    <n v="2.4381132149668694E-3"/>
    <n v="2.1622471645076956E-3"/>
    <n v="1.7178085471449663E-2"/>
    <n v="1.8437874550539354E-2"/>
    <n v="1.758412837810866E-2"/>
    <n v="2.8463648834019206E-2"/>
  </r>
  <r>
    <n v="36107"/>
    <s v="Tioga County"/>
    <x v="18"/>
    <s v="Intercensal Population Estimate"/>
    <n v="51813"/>
    <x v="54"/>
    <n v="518.6"/>
    <x v="2173"/>
    <n v="1.6279936449404703E-2"/>
    <n v="1.8757741992567686E-2"/>
    <n v="1.8477384860338491E-2"/>
    <n v="3.373768006065201E-2"/>
    <n v="3.5017978425888933E-2"/>
    <n v="3.9253048780487805E-2"/>
  </r>
  <r>
    <n v="36107"/>
    <s v="Tioga County"/>
    <x v="19"/>
    <s v="Intercensal Population Estimate"/>
    <n v="51982"/>
    <x v="54"/>
    <n v="518.6"/>
    <x v="2174"/>
    <n v="3.2617296817401037E-3"/>
    <n v="1.9594766883078672E-2"/>
    <n v="2.2080654358127373E-2"/>
    <n v="2.1799382776718494E-2"/>
    <n v="3.7109452934838992E-2"/>
    <n v="4.1535594782504161E-2"/>
  </r>
  <r>
    <n v="36107"/>
    <s v="Tioga County"/>
    <x v="20"/>
    <s v="Intercensal Population Estimate"/>
    <n v="52479"/>
    <x v="54"/>
    <n v="518.6"/>
    <x v="2175"/>
    <n v="9.5610018852679782E-3"/>
    <n v="1.2853916970644433E-2"/>
    <n v="2.9343114371457153E-2"/>
    <n v="3.1852769421341354E-2"/>
    <n v="3.1568808601812354E-2"/>
    <n v="5.0420336269015209E-2"/>
  </r>
  <r>
    <n v="36107"/>
    <s v="Tioga County"/>
    <x v="21"/>
    <s v="Intercensal Population Estimate"/>
    <n v="52812"/>
    <x v="54"/>
    <n v="518.6"/>
    <x v="2176"/>
    <n v="6.3453953009775339E-3"/>
    <n v="1.5967065522680929E-2"/>
    <n v="1.9280875455966649E-2"/>
    <n v="3.5874703332483375E-2"/>
    <n v="3.8400283135728193E-2"/>
    <n v="4.9627347709430586E-2"/>
  </r>
  <r>
    <n v="36107"/>
    <s v="Tioga County"/>
    <x v="22"/>
    <s v="Intercensal Population Estimate"/>
    <n v="53111"/>
    <x v="54"/>
    <n v="518.6"/>
    <x v="2177"/>
    <n v="5.661592062410058E-3"/>
    <n v="1.2042912403056461E-2"/>
    <n v="2.1719056596514179E-2"/>
    <n v="2.5051627969814524E-2"/>
    <n v="4.1739403330521938E-2"/>
    <n v="6.0057482735220151E-2"/>
  </r>
  <r>
    <n v="36107"/>
    <s v="Tioga County"/>
    <x v="23"/>
    <s v="Intercensal Population Estimate"/>
    <n v="53237"/>
    <x v="54"/>
    <n v="518.6"/>
    <x v="2178"/>
    <n v="2.372389900397281E-3"/>
    <n v="8.04741346663637E-3"/>
    <n v="1.4443872787210122E-2"/>
    <n v="2.4142972567427187E-2"/>
    <n v="2.7483450099395904E-2"/>
    <n v="6.3463843387934482E-2"/>
  </r>
  <r>
    <n v="36107"/>
    <s v="Tioga County"/>
    <x v="24"/>
    <s v="Intercensal Population Estimate"/>
    <n v="53259"/>
    <x v="54"/>
    <n v="518.6"/>
    <x v="2179"/>
    <n v="4.1324642635760843E-4"/>
    <n v="2.7866167084031556E-3"/>
    <n v="8.4639854578504887E-3"/>
    <n v="1.4863088092379809E-2"/>
    <n v="2.4566195990919935E-2"/>
    <n v="6.2587287019672005E-2"/>
  </r>
  <r>
    <n v="36107"/>
    <s v="Tioga County"/>
    <x v="25"/>
    <s v="Intercensal Population Estimate"/>
    <n v="52601"/>
    <x v="54"/>
    <n v="518.6"/>
    <x v="2180"/>
    <n v="-1.2354719390150022E-2"/>
    <n v="-1.1946578507429044E-2"/>
    <n v="-9.6025305492270906E-3"/>
    <n v="-3.9953040975535866E-3"/>
    <n v="2.3247394195773548E-3"/>
    <n v="3.3966937275175434E-2"/>
  </r>
  <r>
    <n v="36107"/>
    <s v="Tioga County"/>
    <x v="26"/>
    <s v="Intercensal Population Estimate"/>
    <n v="52287"/>
    <x v="54"/>
    <n v="518.6"/>
    <x v="2181"/>
    <n v="-5.969468261059676E-3"/>
    <n v="-1.8250436545935899E-2"/>
    <n v="-1.7844732047260364E-2"/>
    <n v="-1.55146768089473E-2"/>
    <n v="-9.9409225176096336E-3"/>
    <n v="2.8077626378812011E-2"/>
  </r>
  <r>
    <n v="36107"/>
    <s v="Tioga County"/>
    <x v="27"/>
    <s v="Intercensal Population Estimate"/>
    <n v="52160"/>
    <x v="54"/>
    <n v="518.6"/>
    <x v="2182"/>
    <n v="-2.4289020215349896E-3"/>
    <n v="-8.3838710290678881E-3"/>
    <n v="-2.0635010045250569E-2"/>
    <n v="-2.0230290963052011E-2"/>
    <n v="-1.7905895200617576E-2"/>
    <n v="2.3086126748131729E-2"/>
  </r>
  <r>
    <n v="36107"/>
    <s v="Tioga County"/>
    <x v="28"/>
    <s v="Intercensal Population Estimate"/>
    <n v="52163"/>
    <x v="54"/>
    <n v="518.6"/>
    <x v="2183"/>
    <n v="5.7515337423312883E-5"/>
    <n v="-2.3715263832310134E-3"/>
    <n v="-8.326837892815726E-3"/>
    <n v="-2.0578681537392743E-2"/>
    <n v="-2.0173939177639613E-2"/>
    <n v="6.7550614710593865E-3"/>
  </r>
  <r>
    <n v="36107"/>
    <s v="Tioga County"/>
    <x v="29"/>
    <s v="Intercensal Population Estimate"/>
    <n v="51892"/>
    <x v="54"/>
    <n v="518.6"/>
    <x v="2184"/>
    <n v="-5.1952533404903863E-3"/>
    <n v="-5.1380368098159507E-3"/>
    <n v="-7.5544590433568575E-3"/>
    <n v="-1.347883120092774E-2"/>
    <n v="-2.5667023413883099E-2"/>
    <n v="-1.7313685506521487E-3"/>
  </r>
  <r>
    <n v="36107"/>
    <s v="Tioga County"/>
    <x v="30"/>
    <s v="Intercensal Population Estimate"/>
    <n v="51838"/>
    <x v="54"/>
    <n v="518.6"/>
    <x v="2185"/>
    <n v="-1.0406228320357666E-3"/>
    <n v="-6.2304698732818277E-3"/>
    <n v="-6.1733128834355827E-3"/>
    <n v="-8.5872205328284285E-3"/>
    <n v="-1.4505427653466664E-2"/>
    <n v="-1.221440957335315E-2"/>
  </r>
  <r>
    <n v="36107"/>
    <s v="Tioga County"/>
    <x v="31"/>
    <s v="Intercensal Population Estimate"/>
    <n v="51712"/>
    <x v="54"/>
    <n v="518.6"/>
    <x v="2186"/>
    <n v="-2.4306493306068908E-3"/>
    <n v="-3.4687427734525554E-3"/>
    <n v="-8.6459751164618594E-3"/>
    <n v="-8.5889570552147246E-3"/>
    <n v="-1.0996997341595425E-2"/>
    <n v="-2.0828599560705902E-2"/>
  </r>
  <r>
    <n v="36107"/>
    <s v="Tioga County"/>
    <x v="32"/>
    <s v="Intercensal Population Estimate"/>
    <n v="51992"/>
    <x v="54"/>
    <n v="518.6"/>
    <x v="2187"/>
    <n v="5.4146039603960392E-3"/>
    <n v="2.9707936262973107E-3"/>
    <n v="1.9270793185847529E-3"/>
    <n v="-3.2781856871729005E-3"/>
    <n v="-3.2208588957055215E-3"/>
    <n v="-2.1069081734480615E-2"/>
  </r>
  <r>
    <n v="36107"/>
    <s v="Tioga County"/>
    <x v="33"/>
    <s v="Intercensal Population Estimate"/>
    <n v="51895"/>
    <x v="54"/>
    <n v="518.6"/>
    <x v="2188"/>
    <n v="-1.8656716417910447E-3"/>
    <n v="3.5388304455445546E-3"/>
    <n v="1.0995794590840696E-3"/>
    <n v="5.781237955754259E-5"/>
    <n v="-5.1377413108908612E-3"/>
    <n v="-2.5208032007814116E-2"/>
  </r>
  <r>
    <n v="36107"/>
    <s v="Tioga County"/>
    <x v="34"/>
    <s v="Intercensal Population Estimate"/>
    <n v="51631"/>
    <x v="54"/>
    <n v="518.6"/>
    <x v="2189"/>
    <n v="-5.0871952981982847E-3"/>
    <n v="-6.9433759039852286E-3"/>
    <n v="-1.5663675742574258E-3"/>
    <n v="-3.9932096145684631E-3"/>
    <n v="-5.0296770215062054E-3"/>
    <n v="-3.0567603597514034E-2"/>
  </r>
  <r>
    <n v="36107"/>
    <s v="Tioga County"/>
    <x v="35"/>
    <s v="Intercensal Population Estimate"/>
    <n v="51611"/>
    <x v="54"/>
    <n v="518.6"/>
    <x v="2190"/>
    <n v="-3.8736418043423522E-4"/>
    <n v="-5.4725888813951249E-3"/>
    <n v="-7.3280504693029698E-3"/>
    <n v="-1.953125E-3"/>
    <n v="-4.379026968633049E-3"/>
    <n v="-1.8820934963213628E-2"/>
  </r>
  <r>
    <n v="36107"/>
    <s v="Tioga County"/>
    <x v="36"/>
    <s v="Intercensal Population Estimate"/>
    <n v="51536"/>
    <x v="54"/>
    <n v="518.6"/>
    <x v="2191"/>
    <n v="-1.4531785859603573E-3"/>
    <n v="-1.8399798570626173E-3"/>
    <n v="-6.9178148183832739E-3"/>
    <n v="-8.770580089244499E-3"/>
    <n v="-3.4034653465346535E-3"/>
    <n v="-1.4363034788762025E-2"/>
  </r>
  <r>
    <n v="36107"/>
    <s v="Tioga County"/>
    <x v="37"/>
    <s v="Intercensal Population Estimate"/>
    <n v="51565"/>
    <x v="54"/>
    <n v="518.6"/>
    <x v="2192"/>
    <n v="5.6271344303011482E-4"/>
    <n v="-8.9128286605568579E-4"/>
    <n v="-1.2783017954329763E-3"/>
    <n v="-6.3589941227478559E-3"/>
    <n v="-8.2128019695337749E-3"/>
    <n v="-1.1407208588957055E-2"/>
  </r>
  <r>
    <n v="36107"/>
    <s v="Tioga County"/>
    <x v="38"/>
    <s v="Intercensal Population Estimate"/>
    <n v="51498"/>
    <x v="54"/>
    <n v="518.6"/>
    <x v="2193"/>
    <n v="-1.2993309415301076E-3"/>
    <n v="-7.3734864948773668E-4"/>
    <n v="-2.1894557361802716E-3"/>
    <n v="-2.5759717998876646E-3"/>
    <n v="-7.6500626264572697E-3"/>
    <n v="-1.2748499894561279E-2"/>
  </r>
  <r>
    <n v="36107"/>
    <s v="Tioga County"/>
    <x v="39"/>
    <s v="Intercensal Population Estimate"/>
    <n v="51236"/>
    <x v="54"/>
    <n v="518.6"/>
    <x v="2194"/>
    <n v="-5.0875762165520991E-3"/>
    <n v="-6.3802967128866479E-3"/>
    <n v="-5.8211735485873949E-3"/>
    <n v="-7.2658929298017863E-3"/>
    <n v="-7.6504425635761462E-3"/>
    <n v="-1.2641640329915979E-2"/>
  </r>
  <r>
    <n v="36109"/>
    <s v="Tompkins County"/>
    <x v="0"/>
    <s v="Intercensal Population Estimate"/>
    <n v="77106"/>
    <x v="55"/>
    <n v="474.65"/>
    <x v="2195"/>
    <s v=""/>
    <s v=""/>
    <s v=""/>
    <s v=""/>
    <s v=""/>
    <s v=""/>
  </r>
  <r>
    <n v="36109"/>
    <s v="Tompkins County"/>
    <x v="1"/>
    <s v="Intercensal Population Estimate"/>
    <n v="77286"/>
    <x v="55"/>
    <n v="474.65"/>
    <x v="2196"/>
    <n v="2.3344486810364952E-3"/>
    <s v=""/>
    <s v=""/>
    <s v=""/>
    <s v=""/>
    <s v=""/>
  </r>
  <r>
    <n v="36109"/>
    <s v="Tompkins County"/>
    <x v="2"/>
    <s v="Intercensal Population Estimate"/>
    <n v="80109"/>
    <x v="55"/>
    <n v="474.65"/>
    <x v="2197"/>
    <n v="3.6526667184224829E-2"/>
    <n v="3.8946385495292196E-2"/>
    <s v=""/>
    <s v=""/>
    <s v=""/>
    <s v=""/>
  </r>
  <r>
    <n v="36109"/>
    <s v="Tompkins County"/>
    <x v="3"/>
    <s v="Intercensal Population Estimate"/>
    <n v="83331"/>
    <x v="55"/>
    <n v="474.65"/>
    <x v="2198"/>
    <n v="4.0220199977530617E-2"/>
    <n v="7.8215977020417674E-2"/>
    <n v="8.0733016885845457E-2"/>
    <s v=""/>
    <s v=""/>
    <s v=""/>
  </r>
  <r>
    <n v="36109"/>
    <s v="Tompkins County"/>
    <x v="4"/>
    <s v="Intercensal Population Estimate"/>
    <n v="85587"/>
    <x v="55"/>
    <n v="474.65"/>
    <x v="2199"/>
    <n v="2.7072758037225041E-2"/>
    <n v="6.8381829756956142E-2"/>
    <n v="0.10740625727816164"/>
    <n v="0.1099914403548362"/>
    <s v=""/>
    <s v=""/>
  </r>
  <r>
    <n v="36109"/>
    <s v="Tompkins County"/>
    <x v="5"/>
    <s v="Intercensal Population Estimate"/>
    <n v="85475"/>
    <x v="55"/>
    <n v="474.65"/>
    <x v="2200"/>
    <n v="-1.308609952446049E-3"/>
    <n v="2.5728720404171318E-2"/>
    <n v="6.6983734661523672E-2"/>
    <n v="0.1059570944284864"/>
    <n v="0.10853889450885794"/>
    <s v=""/>
  </r>
  <r>
    <n v="36109"/>
    <s v="Tompkins County"/>
    <x v="6"/>
    <s v="Intercensal Population Estimate"/>
    <n v="86073"/>
    <x v="55"/>
    <n v="474.65"/>
    <x v="2201"/>
    <n v="6.9961977186311789E-3"/>
    <n v="5.6784324722212488E-3"/>
    <n v="3.290492133779746E-2"/>
    <n v="7.4448563831779196E-2"/>
    <n v="0.11369458892943095"/>
    <s v=""/>
  </r>
  <r>
    <n v="36109"/>
    <s v="Tompkins County"/>
    <x v="7"/>
    <s v="Intercensal Population Estimate"/>
    <n v="86291"/>
    <x v="55"/>
    <n v="474.65"/>
    <x v="2202"/>
    <n v="2.532733842203711E-3"/>
    <n v="9.5466510675636159E-3"/>
    <n v="8.225548272518023E-3"/>
    <n v="3.5520994587848458E-2"/>
    <n v="7.7169856071103118E-2"/>
    <s v=""/>
  </r>
  <r>
    <n v="36109"/>
    <s v="Tompkins County"/>
    <x v="8"/>
    <s v="Intercensal Population Estimate"/>
    <n v="86460"/>
    <x v="55"/>
    <n v="474.65"/>
    <x v="2203"/>
    <n v="1.9584892978410265E-3"/>
    <n v="4.4961834721689731E-3"/>
    <n v="1.1523837379350687E-2"/>
    <n v="1.020014721861965E-2"/>
    <n v="3.7549051373438454E-2"/>
    <s v=""/>
  </r>
  <r>
    <n v="36109"/>
    <s v="Tompkins County"/>
    <x v="9"/>
    <s v="Intercensal Population Estimate"/>
    <n v="87162"/>
    <x v="55"/>
    <n v="474.65"/>
    <x v="2204"/>
    <n v="8.1193615544760591E-3"/>
    <n v="1.0093752535026828E-2"/>
    <n v="1.265205116587083E-2"/>
    <n v="1.973676513600468E-2"/>
    <n v="1.8402327456272564E-2"/>
    <s v=""/>
  </r>
  <r>
    <n v="36109"/>
    <s v="Tompkins County"/>
    <x v="10"/>
    <s v="Intercensal Population Estimate"/>
    <n v="87380"/>
    <x v="55"/>
    <n v="474.65"/>
    <x v="2205"/>
    <n v="2.5010899245083867E-3"/>
    <n v="1.0640758732361786E-2"/>
    <n v="1.262008784230105E-2"/>
    <n v="1.5184785008074542E-2"/>
    <n v="2.2287218484937116E-2"/>
    <n v="0.13324514304982751"/>
  </r>
  <r>
    <n v="36109"/>
    <s v="Tompkins County"/>
    <x v="11"/>
    <s v="Intercensal Population Estimate"/>
    <n v="88150"/>
    <x v="55"/>
    <n v="474.65"/>
    <x v="2206"/>
    <n v="8.8120851453421835E-3"/>
    <n v="1.1335214887221496E-2"/>
    <n v="1.9546611149664585E-2"/>
    <n v="2.1543382276251289E-2"/>
    <n v="2.4130679771821595E-2"/>
    <n v="0.14056879641849754"/>
  </r>
  <r>
    <n v="36109"/>
    <s v="Tompkins County"/>
    <x v="12"/>
    <s v="Intercensal Population Estimate"/>
    <n v="88458"/>
    <x v="55"/>
    <n v="474.65"/>
    <x v="2207"/>
    <n v="3.4940442427680092E-3"/>
    <n v="1.2336919203479057E-2"/>
    <n v="1.486886487230674E-2"/>
    <n v="2.3108952116585705E-2"/>
    <n v="2.5112700049831384E-2"/>
    <n v="0.10422049956933678"/>
  </r>
  <r>
    <n v="36109"/>
    <s v="Tompkins County"/>
    <x v="13"/>
    <s v="Intercensal Population Estimate"/>
    <n v="88828"/>
    <x v="55"/>
    <n v="474.65"/>
    <x v="2208"/>
    <n v="4.1827760066924418E-3"/>
    <n v="7.691435053885423E-3"/>
    <n v="1.6571297779812314E-2"/>
    <n v="1.9113834010233817E-2"/>
    <n v="2.7388387693731205E-2"/>
    <n v="6.5965847043717218E-2"/>
  </r>
  <r>
    <n v="36109"/>
    <s v="Tompkins County"/>
    <x v="14"/>
    <s v="Intercensal Population Estimate"/>
    <n v="89080"/>
    <x v="55"/>
    <n v="474.65"/>
    <x v="2209"/>
    <n v="2.8369433061647227E-3"/>
    <n v="7.0315856112505371E-3"/>
    <n v="1.0550198525241066E-2"/>
    <n v="1.9455252918287938E-2"/>
    <n v="2.2005002179849017E-2"/>
    <n v="4.0812272891911153E-2"/>
  </r>
  <r>
    <n v="36109"/>
    <s v="Tompkins County"/>
    <x v="15"/>
    <s v="Intercensal Population Estimate"/>
    <n v="89791"/>
    <x v="55"/>
    <n v="474.65"/>
    <x v="2210"/>
    <n v="7.9815895823978442E-3"/>
    <n v="1.0841176205700905E-2"/>
    <n v="1.5069298424110877E-2"/>
    <n v="1.8615995462280203E-2"/>
    <n v="2.7592126344701304E-2"/>
    <n v="5.0494296577946768E-2"/>
  </r>
  <r>
    <n v="36109"/>
    <s v="Tompkins County"/>
    <x v="16"/>
    <s v="Intercensal Population Estimate"/>
    <n v="89687"/>
    <x v="55"/>
    <n v="474.65"/>
    <x v="2211"/>
    <n v="-1.1582452584334732E-3"/>
    <n v="6.8140996856757971E-3"/>
    <n v="9.6703742063313364E-3"/>
    <n v="1.3893599222229758E-2"/>
    <n v="1.7436188315371526E-2"/>
    <n v="4.1987615163872526E-2"/>
  </r>
  <r>
    <n v="36109"/>
    <s v="Tompkins County"/>
    <x v="17"/>
    <s v="Intercensal Population Estimate"/>
    <n v="90264"/>
    <x v="55"/>
    <n v="474.65"/>
    <x v="2212"/>
    <n v="6.4334853434722984E-3"/>
    <n v="5.2677885311445466E-3"/>
    <n v="1.3291423439604849E-2"/>
    <n v="1.6166073760525961E-2"/>
    <n v="2.0416468832666349E-2"/>
    <n v="4.6041881540369214E-2"/>
  </r>
  <r>
    <n v="36109"/>
    <s v="Tompkins County"/>
    <x v="18"/>
    <s v="Intercensal Population Estimate"/>
    <n v="91888"/>
    <x v="55"/>
    <n v="474.65"/>
    <x v="2213"/>
    <n v="1.7991668882389435E-2"/>
    <n v="2.4540903363921191E-2"/>
    <n v="2.3354233720528784E-2"/>
    <n v="3.1522227211495286E-2"/>
    <n v="3.4448597289143061E-2"/>
    <n v="6.2780476520934533E-2"/>
  </r>
  <r>
    <n v="36109"/>
    <s v="Tompkins County"/>
    <x v="19"/>
    <s v="Intercensal Population Estimate"/>
    <n v="93262"/>
    <x v="55"/>
    <n v="474.65"/>
    <x v="2214"/>
    <n v="1.495298624412328E-2"/>
    <n v="3.3213684303819907E-2"/>
    <n v="3.9860849398463544E-2"/>
    <n v="3.8656435500217169E-2"/>
    <n v="4.6946564885496186E-2"/>
    <n v="6.9984626327986965E-2"/>
  </r>
  <r>
    <n v="36109"/>
    <s v="Tompkins County"/>
    <x v="20"/>
    <s v="Intercensal Population Estimate"/>
    <n v="94241"/>
    <x v="55"/>
    <n v="474.65"/>
    <x v="2215"/>
    <n v="1.0497308657330961E-2"/>
    <n v="2.5607261013407628E-2"/>
    <n v="4.405964725693521E-2"/>
    <n v="5.0776589695273565E-2"/>
    <n v="4.9559532692586117E-2"/>
    <n v="7.8519111924925611E-2"/>
  </r>
  <r>
    <n v="36109"/>
    <s v="Tompkins County"/>
    <x v="21"/>
    <s v="Intercensal Population Estimate"/>
    <n v="95283"/>
    <x v="55"/>
    <n v="474.65"/>
    <x v="2216"/>
    <n v="1.1056758735582178E-2"/>
    <n v="2.1670133602110186E-2"/>
    <n v="3.6947153055894133E-2"/>
    <n v="5.5603562882212181E-2"/>
    <n v="6.2394772932532025E-2"/>
    <n v="8.0918888258650026E-2"/>
  </r>
  <r>
    <n v="36109"/>
    <s v="Tompkins County"/>
    <x v="22"/>
    <s v="Intercensal Population Estimate"/>
    <n v="95685"/>
    <x v="55"/>
    <n v="474.65"/>
    <x v="2217"/>
    <n v="4.2190107364377697E-3"/>
    <n v="1.532241805583557E-2"/>
    <n v="2.5980570864875298E-2"/>
    <n v="4.1322044227755532E-2"/>
    <n v="6.0057165647434192E-2"/>
    <n v="8.169978973071966E-2"/>
  </r>
  <r>
    <n v="36109"/>
    <s v="Tompkins County"/>
    <x v="23"/>
    <s v="Intercensal Population Estimate"/>
    <n v="96122"/>
    <x v="55"/>
    <n v="474.65"/>
    <x v="2218"/>
    <n v="4.5670690285833726E-3"/>
    <n v="8.805348278286787E-3"/>
    <n v="1.9959465625364756E-2"/>
    <n v="3.0666294954000559E-2"/>
    <n v="4.6077833884729233E-2"/>
    <n v="8.2113747917323371E-2"/>
  </r>
  <r>
    <n v="36109"/>
    <s v="Tompkins County"/>
    <x v="24"/>
    <s v="Intercensal Population Estimate"/>
    <n v="96409"/>
    <x v="55"/>
    <n v="474.65"/>
    <x v="2219"/>
    <n v="2.985788893281455E-3"/>
    <n v="7.566494225845221E-3"/>
    <n v="1.1817428082659027E-2"/>
    <n v="2.300484926942626E-2"/>
    <n v="3.3743646930153762E-2"/>
    <n v="8.2274360125729681E-2"/>
  </r>
  <r>
    <n v="36109"/>
    <s v="Tompkins County"/>
    <x v="25"/>
    <s v="Intercensal Population Estimate"/>
    <n v="96870"/>
    <x v="55"/>
    <n v="474.65"/>
    <x v="2220"/>
    <n v="4.7817112510242822E-3"/>
    <n v="7.7817773246499243E-3"/>
    <n v="1.2384386267440038E-2"/>
    <n v="1.6655646862504328E-2"/>
    <n v="2.7896563067030273E-2"/>
    <n v="7.8838636388947669E-2"/>
  </r>
  <r>
    <n v="36109"/>
    <s v="Tompkins County"/>
    <x v="26"/>
    <s v="Intercensal Population Estimate"/>
    <n v="96298"/>
    <x v="55"/>
    <n v="474.65"/>
    <x v="2221"/>
    <n v="-5.9048208939816247E-3"/>
    <n v="-1.1513447914613781E-3"/>
    <n v="1.8310064293293939E-3"/>
    <n v="6.4064377906672939E-3"/>
    <n v="1.065247735692621E-2"/>
    <n v="7.3711909195312592E-2"/>
  </r>
  <r>
    <n v="36109"/>
    <s v="Tompkins County"/>
    <x v="27"/>
    <s v="Intercensal Population Estimate"/>
    <n v="96216"/>
    <x v="55"/>
    <n v="474.65"/>
    <x v="2222"/>
    <n v="-8.5152339612453007E-4"/>
    <n v="-6.7513161969650045E-3"/>
    <n v="-2.0018877905589728E-3"/>
    <n v="9.7792388839183547E-4"/>
    <n v="5.5494591628781941E-3"/>
    <n v="6.5939909598511037E-2"/>
  </r>
  <r>
    <n v="36109"/>
    <s v="Tompkins County"/>
    <x v="28"/>
    <s v="Intercensal Population Estimate"/>
    <n v="96036"/>
    <x v="55"/>
    <n v="474.65"/>
    <x v="2223"/>
    <n v="-1.8707907208780244E-3"/>
    <n v="-2.7207210949344741E-3"/>
    <n v="-8.6094766181480341E-3"/>
    <n v="-3.8689333983341805E-3"/>
    <n v="-8.9469632342231752E-4"/>
    <n v="4.5141911892738987E-2"/>
  </r>
  <r>
    <n v="36109"/>
    <s v="Tompkins County"/>
    <x v="29"/>
    <s v="Intercensal Population Estimate"/>
    <n v="96656"/>
    <x v="55"/>
    <n v="474.65"/>
    <x v="2224"/>
    <n v="6.4559123661960096E-3"/>
    <n v="4.573043984368504E-3"/>
    <n v="3.7176265342997779E-3"/>
    <n v="-2.2091462785176008E-3"/>
    <n v="2.5620014728915349E-3"/>
    <n v="3.6392099676181081E-2"/>
  </r>
  <r>
    <n v="36109"/>
    <s v="Tompkins County"/>
    <x v="30"/>
    <s v="Intercensal Population Estimate"/>
    <n v="96608"/>
    <x v="55"/>
    <n v="474.65"/>
    <x v="2225"/>
    <n v="-4.9660652209899026E-4"/>
    <n v="5.9560997959098669E-3"/>
    <n v="4.0741664588010307E-3"/>
    <n v="3.219173814617126E-3"/>
    <n v="-2.7046557241664085E-3"/>
    <n v="2.5116456743880054E-2"/>
  </r>
  <r>
    <n v="36109"/>
    <s v="Tompkins County"/>
    <x v="31"/>
    <s v="Intercensal Population Estimate"/>
    <n v="97458"/>
    <x v="55"/>
    <n v="474.65"/>
    <x v="2226"/>
    <n v="8.7984431931103016E-3"/>
    <n v="8.2974673067372946E-3"/>
    <n v="1.4806947394726978E-2"/>
    <n v="1.2908455974058368E-2"/>
    <n v="1.2045940725664084E-2"/>
    <n v="2.2826737193413306E-2"/>
  </r>
  <r>
    <n v="36109"/>
    <s v="Tompkins County"/>
    <x v="32"/>
    <s v="Intercensal Population Estimate"/>
    <n v="98227"/>
    <x v="55"/>
    <n v="474.65"/>
    <x v="2227"/>
    <n v="7.8905785056126738E-3"/>
    <n v="1.6758446505465385E-2"/>
    <n v="1.6253517629531533E-2"/>
    <n v="2.2814361281186222E-2"/>
    <n v="2.0900889664920597E-2"/>
    <n v="2.656633746146209E-2"/>
  </r>
  <r>
    <n v="36109"/>
    <s v="Tompkins County"/>
    <x v="33"/>
    <s v="Intercensal Population Estimate"/>
    <n v="99049"/>
    <x v="55"/>
    <n v="474.65"/>
    <x v="2228"/>
    <n v="8.3683712217618375E-3"/>
    <n v="1.6324981017463932E-2"/>
    <n v="2.5267058628684995E-2"/>
    <n v="2.4757904320476743E-2"/>
    <n v="3.1373651547336415E-2"/>
    <n v="3.0450885333222363E-2"/>
  </r>
  <r>
    <n v="36109"/>
    <s v="Tompkins County"/>
    <x v="34"/>
    <s v="Intercensal Population Estimate"/>
    <n v="99531"/>
    <x v="55"/>
    <n v="474.65"/>
    <x v="2229"/>
    <n v="4.8662783066966853E-3"/>
    <n v="1.3275372351797368E-2"/>
    <n v="2.127070122514314E-2"/>
    <n v="3.0256293474660485E-2"/>
    <n v="2.9744661479887437E-2"/>
    <n v="3.2382868819301101E-2"/>
  </r>
  <r>
    <n v="36109"/>
    <s v="Tompkins County"/>
    <x v="35"/>
    <s v="Intercensal Population Estimate"/>
    <n v="99433"/>
    <x v="55"/>
    <n v="474.65"/>
    <x v="2230"/>
    <n v="-9.8461785775286084E-4"/>
    <n v="3.8768690244222557E-3"/>
    <n v="1.2277683325358607E-2"/>
    <n v="2.0265139855117076E-2"/>
    <n v="2.924188473004306E-2"/>
    <n v="2.6458139774956126E-2"/>
  </r>
  <r>
    <n v="36109"/>
    <s v="Tompkins County"/>
    <x v="36"/>
    <s v="Intercensal Population Estimate"/>
    <n v="99651"/>
    <x v="55"/>
    <n v="474.65"/>
    <x v="2231"/>
    <n v="2.1924310842476842E-3"/>
    <n v="1.2056545196973806E-3"/>
    <n v="6.0777998768286401E-3"/>
    <n v="1.4497032384171358E-2"/>
    <n v="2.2502000861909746E-2"/>
    <n v="3.4818999356165239E-2"/>
  </r>
  <r>
    <n v="36109"/>
    <s v="Tompkins County"/>
    <x v="37"/>
    <s v="Intercensal Population Estimate"/>
    <n v="99910"/>
    <x v="55"/>
    <n v="474.65"/>
    <x v="2232"/>
    <n v="2.5990707569417265E-3"/>
    <n v="4.797200124707089E-3"/>
    <n v="3.8078588580442276E-3"/>
    <n v="8.6926672656967765E-3"/>
    <n v="1.7133781954045222E-2"/>
    <n v="3.8392782905130124E-2"/>
  </r>
  <r>
    <n v="36109"/>
    <s v="Tompkins County"/>
    <x v="38"/>
    <s v="Intercensal Population Estimate"/>
    <n v="100383"/>
    <x v="55"/>
    <n v="474.65"/>
    <x v="2233"/>
    <n v="4.7342608347512765E-3"/>
    <n v="7.3456362705843397E-3"/>
    <n v="9.5541721561252305E-3"/>
    <n v="8.5601470898514029E-3"/>
    <n v="1.3468081454633565E-2"/>
    <n v="4.5264275896538801E-2"/>
  </r>
  <r>
    <n v="36109"/>
    <s v="Tompkins County"/>
    <x v="39"/>
    <s v="Intercensal Population Estimate"/>
    <n v="101497"/>
    <x v="55"/>
    <n v="474.65"/>
    <x v="2234"/>
    <n v="1.1097496588067701E-2"/>
    <n v="1.5884295866279652E-2"/>
    <n v="1.8524651032102036E-2"/>
    <n v="2.0757696137097343E-2"/>
    <n v="1.9752639881042089E-2"/>
    <n v="5.0084836947525246E-2"/>
  </r>
  <r>
    <n v="36111"/>
    <s v="Ulster County"/>
    <x v="0"/>
    <s v="Intercensal Population Estimate"/>
    <n v="142334"/>
    <x v="56"/>
    <n v="1124.23"/>
    <x v="2235"/>
    <s v=""/>
    <s v=""/>
    <s v=""/>
    <s v=""/>
    <s v=""/>
    <s v=""/>
  </r>
  <r>
    <n v="36111"/>
    <s v="Ulster County"/>
    <x v="1"/>
    <s v="Intercensal Population Estimate"/>
    <n v="146709"/>
    <x v="56"/>
    <n v="1124.23"/>
    <x v="2236"/>
    <n v="3.0737560948192279E-2"/>
    <s v=""/>
    <s v=""/>
    <s v=""/>
    <s v=""/>
    <s v=""/>
  </r>
  <r>
    <n v="36111"/>
    <s v="Ulster County"/>
    <x v="2"/>
    <s v="Intercensal Population Estimate"/>
    <n v="150116"/>
    <x v="56"/>
    <n v="1124.23"/>
    <x v="2237"/>
    <n v="2.3222842497733608E-2"/>
    <n v="5.4674216982590243E-2"/>
    <s v=""/>
    <s v=""/>
    <s v=""/>
    <s v=""/>
  </r>
  <r>
    <n v="36111"/>
    <s v="Ulster County"/>
    <x v="3"/>
    <s v="Intercensal Population Estimate"/>
    <n v="152977"/>
    <x v="56"/>
    <n v="1124.23"/>
    <x v="2238"/>
    <n v="1.9058594686775562E-2"/>
    <n v="4.2724031927148298E-2"/>
    <n v="7.477482541065382E-2"/>
    <s v=""/>
    <s v=""/>
    <s v=""/>
  </r>
  <r>
    <n v="36111"/>
    <s v="Ulster County"/>
    <x v="4"/>
    <s v="Intercensal Population Estimate"/>
    <n v="154058"/>
    <x v="56"/>
    <n v="1124.23"/>
    <x v="2239"/>
    <n v="7.0664217496747873E-3"/>
    <n v="2.6259692504463215E-2"/>
    <n v="5.009235970526689E-2"/>
    <n v="8.2369637612938584E-2"/>
    <s v=""/>
    <s v=""/>
  </r>
  <r>
    <n v="36111"/>
    <s v="Ulster County"/>
    <x v="5"/>
    <s v="Intercensal Population Estimate"/>
    <n v="156025"/>
    <x v="56"/>
    <n v="1124.23"/>
    <x v="2240"/>
    <n v="1.2767918576120682E-2"/>
    <n v="1.9924563823319846E-2"/>
    <n v="3.936289269631485E-2"/>
    <n v="6.349985345139017E-2"/>
    <n v="9.6189245015245825E-2"/>
    <s v=""/>
  </r>
  <r>
    <n v="36111"/>
    <s v="Ulster County"/>
    <x v="6"/>
    <s v="Intercensal Population Estimate"/>
    <n v="157797"/>
    <x v="56"/>
    <n v="1124.23"/>
    <x v="2241"/>
    <n v="1.1357154302195161E-2"/>
    <n v="2.4270080099702711E-2"/>
    <n v="3.1508004471260384E-2"/>
    <n v="5.116709744464281E-2"/>
    <n v="7.5578185387399549E-2"/>
    <s v=""/>
  </r>
  <r>
    <n v="36111"/>
    <s v="Ulster County"/>
    <x v="7"/>
    <s v="Intercensal Population Estimate"/>
    <n v="157564"/>
    <x v="56"/>
    <n v="1124.23"/>
    <x v="2242"/>
    <n v="-1.4765806701014595E-3"/>
    <n v="9.8638038775837201E-3"/>
    <n v="2.2757662698464215E-2"/>
    <n v="2.9984899690803191E-2"/>
    <n v="4.9614964427509393E-2"/>
    <s v=""/>
  </r>
  <r>
    <n v="36111"/>
    <s v="Ulster County"/>
    <x v="8"/>
    <s v="Intercensal Population Estimate"/>
    <n v="158623"/>
    <x v="56"/>
    <n v="1124.23"/>
    <x v="2243"/>
    <n v="6.7210784189281813E-3"/>
    <n v="5.2345735343510965E-3"/>
    <n v="1.665117769588207E-2"/>
    <n v="2.9631697153020289E-2"/>
    <n v="3.690750897193696E-2"/>
    <s v=""/>
  </r>
  <r>
    <n v="36111"/>
    <s v="Ulster County"/>
    <x v="9"/>
    <s v="Intercensal Population Estimate"/>
    <n v="159609"/>
    <x v="56"/>
    <n v="1124.23"/>
    <x v="2244"/>
    <n v="6.2159964191825902E-3"/>
    <n v="1.2978853037495875E-2"/>
    <n v="1.1483108043879161E-2"/>
    <n v="2.2970677775997435E-2"/>
    <n v="3.6031884095600361E-2"/>
    <s v=""/>
  </r>
  <r>
    <n v="36111"/>
    <s v="Ulster County"/>
    <x v="10"/>
    <s v="Intercensal Population Estimate"/>
    <n v="158183"/>
    <x v="56"/>
    <n v="1124.23"/>
    <x v="2245"/>
    <n v="-8.9343332769455351E-3"/>
    <n v="-2.7738726414202226E-3"/>
    <n v="3.9285623619608537E-3"/>
    <n v="2.4461808526144348E-3"/>
    <n v="1.3831116808203814E-2"/>
    <n v="0.11135076650694845"/>
  </r>
  <r>
    <n v="36111"/>
    <s v="Ulster County"/>
    <x v="11"/>
    <s v="Intercensal Population Estimate"/>
    <n v="157625"/>
    <x v="56"/>
    <n v="1124.23"/>
    <x v="2246"/>
    <n v="-3.5275598515643273E-3"/>
    <n v="-1.2430376733141615E-2"/>
    <n v="-6.2916474912213232E-3"/>
    <n v="3.871442715341068E-4"/>
    <n v="-1.0900080483152404E-3"/>
    <n v="7.4405796508734981E-2"/>
  </r>
  <r>
    <n v="36111"/>
    <s v="Ulster County"/>
    <x v="12"/>
    <s v="Intercensal Population Estimate"/>
    <n v="157770"/>
    <x v="56"/>
    <n v="1124.23"/>
    <x v="2247"/>
    <n v="9.1990483743061068E-4"/>
    <n v="-2.6109000335054968E-3"/>
    <n v="-1.1521906659398905E-2"/>
    <n v="-5.3775303707532954E-3"/>
    <n v="1.3074052448528851E-3"/>
    <n v="5.0987236537077991E-2"/>
  </r>
  <r>
    <n v="36111"/>
    <s v="Ulster County"/>
    <x v="13"/>
    <s v="Intercensal Population Estimate"/>
    <n v="158414"/>
    <x v="56"/>
    <n v="1124.23"/>
    <x v="2248"/>
    <n v="4.0818913608417313E-3"/>
    <n v="5.0055511498810464E-3"/>
    <n v="1.4603339170454475E-3"/>
    <n v="-7.4870464698106E-3"/>
    <n v="-1.3175895046746058E-3"/>
    <n v="3.5541290520797242E-2"/>
  </r>
  <r>
    <n v="36111"/>
    <s v="Ulster County"/>
    <x v="14"/>
    <s v="Intercensal Population Estimate"/>
    <n v="159557"/>
    <x v="56"/>
    <n v="1124.23"/>
    <x v="2249"/>
    <n v="7.2152713775297641E-3"/>
    <n v="1.1326614692273564E-2"/>
    <n v="1.2256938937351308E-2"/>
    <n v="8.6861420000885047E-3"/>
    <n v="-3.2579616437669557E-4"/>
    <n v="3.5694348881590052E-2"/>
  </r>
  <r>
    <n v="36111"/>
    <s v="Ulster County"/>
    <x v="15"/>
    <s v="Intercensal Population Estimate"/>
    <n v="159880"/>
    <x v="56"/>
    <n v="1124.23"/>
    <x v="2250"/>
    <n v="2.0243549327199684E-3"/>
    <n v="9.254232580453747E-3"/>
    <n v="1.3373898713316854E-2"/>
    <n v="1.4306106264869152E-2"/>
    <n v="1.0728080767212659E-2"/>
    <n v="2.4707578913635637E-2"/>
  </r>
  <r>
    <n v="36111"/>
    <s v="Ulster County"/>
    <x v="16"/>
    <s v="Intercensal Population Estimate"/>
    <n v="159760"/>
    <x v="56"/>
    <n v="1124.23"/>
    <x v="2251"/>
    <n v="-7.5056292219164377E-4"/>
    <n v="1.2722726047744693E-3"/>
    <n v="8.4967237744138779E-3"/>
    <n v="1.2613297838625848E-2"/>
    <n v="1.3544805709754163E-2"/>
    <n v="1.2440033714202424E-2"/>
  </r>
  <r>
    <n v="36111"/>
    <s v="Ulster County"/>
    <x v="17"/>
    <s v="Intercensal Population Estimate"/>
    <n v="161865"/>
    <x v="56"/>
    <n v="1124.23"/>
    <x v="2252"/>
    <n v="1.3176014021031548E-2"/>
    <n v="1.241556167125344E-2"/>
    <n v="1.4465050107485099E-2"/>
    <n v="2.1784690747029933E-2"/>
    <n v="2.5955504848830576E-2"/>
    <n v="2.7296844456855627E-2"/>
  </r>
  <r>
    <n v="36111"/>
    <s v="Ulster County"/>
    <x v="18"/>
    <s v="Intercensal Population Estimate"/>
    <n v="162889"/>
    <x v="56"/>
    <n v="1124.23"/>
    <x v="2253"/>
    <n v="6.3262595372687112E-3"/>
    <n v="1.9585628442663996E-2"/>
    <n v="1.8820365273955468E-2"/>
    <n v="2.0882819305953357E-2"/>
    <n v="2.8248765891903494E-2"/>
    <n v="2.6893956109769704E-2"/>
  </r>
  <r>
    <n v="36111"/>
    <s v="Ulster County"/>
    <x v="19"/>
    <s v="Intercensal Population Estimate"/>
    <n v="164359"/>
    <x v="56"/>
    <n v="1124.23"/>
    <x v="2254"/>
    <n v="9.024550460743205E-3"/>
    <n v="1.5407901646433757E-2"/>
    <n v="2.878693039559339E-2"/>
    <n v="2.8014761070803102E-2"/>
    <n v="3.0095827823285723E-2"/>
    <n v="2.9760226553640461E-2"/>
  </r>
  <r>
    <n v="36111"/>
    <s v="Ulster County"/>
    <x v="20"/>
    <s v="Intercensal Population Estimate"/>
    <n v="166049"/>
    <x v="56"/>
    <n v="1124.23"/>
    <x v="2255"/>
    <n v="1.0282369690737958E-2"/>
    <n v="1.9399713915611246E-2"/>
    <n v="2.5848701078058877E-2"/>
    <n v="3.9365297946920383E-2"/>
    <n v="3.8585188891668752E-2"/>
    <n v="4.9727214681729387E-2"/>
  </r>
  <r>
    <n v="36111"/>
    <s v="Ulster County"/>
    <x v="21"/>
    <s v="Intercensal Population Estimate"/>
    <n v="168869"/>
    <x v="56"/>
    <n v="1124.23"/>
    <x v="2256"/>
    <n v="1.6982938771085643E-2"/>
    <n v="2.743993331670307E-2"/>
    <n v="3.6712116840302289E-2"/>
    <n v="4.3270626756865292E-2"/>
    <n v="5.7016775162744116E-2"/>
    <n v="7.1333862014274385E-2"/>
  </r>
  <r>
    <n v="36111"/>
    <s v="Ulster County"/>
    <x v="22"/>
    <s v="Intercensal Population Estimate"/>
    <n v="170872"/>
    <x v="56"/>
    <n v="1124.23"/>
    <x v="2257"/>
    <n v="1.1861265241104051E-2"/>
    <n v="2.9045643153526972E-2"/>
    <n v="3.9626670885074745E-2"/>
    <n v="4.9008834236811571E-2"/>
    <n v="5.5645136379081334E-2"/>
    <n v="8.3044938835012988E-2"/>
  </r>
  <r>
    <n v="36111"/>
    <s v="Ulster County"/>
    <x v="23"/>
    <s v="Intercensal Population Estimate"/>
    <n v="172594"/>
    <x v="56"/>
    <n v="1124.23"/>
    <x v="2258"/>
    <n v="1.007771899433494E-2"/>
    <n v="2.2058518733456111E-2"/>
    <n v="3.9416075977572886E-2"/>
    <n v="5.0103736333270463E-2"/>
    <n v="5.958045049082504E-2"/>
    <n v="8.951229058037799E-2"/>
  </r>
  <r>
    <n v="36111"/>
    <s v="Ulster County"/>
    <x v="24"/>
    <s v="Intercensal Population Estimate"/>
    <n v="172252"/>
    <x v="56"/>
    <n v="1124.23"/>
    <x v="2259"/>
    <n v="-1.9815289059874619E-3"/>
    <n v="8.0762207968537846E-3"/>
    <n v="2.003328023497504E-2"/>
    <n v="3.7356442977675264E-2"/>
    <n v="4.8022925425440649E-2"/>
    <n v="7.9564042943900931E-2"/>
  </r>
  <r>
    <n v="36111"/>
    <s v="Ulster County"/>
    <x v="25"/>
    <s v="Intercensal Population Estimate"/>
    <n v="172362"/>
    <x v="56"/>
    <n v="1124.23"/>
    <x v="2260"/>
    <n v="6.3859926154703577E-4"/>
    <n v="-1.3441950473365239E-3"/>
    <n v="8.7199775270377835E-3"/>
    <n v="2.0684672734486497E-2"/>
    <n v="3.8018898036121865E-2"/>
    <n v="7.8071053289967482E-2"/>
  </r>
  <r>
    <n v="36111"/>
    <s v="Ulster County"/>
    <x v="26"/>
    <s v="Intercensal Population Estimate"/>
    <n v="173205"/>
    <x v="56"/>
    <n v="1124.23"/>
    <x v="2261"/>
    <n v="4.8908692171128207E-3"/>
    <n v="5.5325917841302277E-3"/>
    <n v="3.540099887597483E-3"/>
    <n v="1.3653495013811507E-2"/>
    <n v="2.567670798074247E-2"/>
    <n v="8.415748622934402E-2"/>
  </r>
  <r>
    <n v="36111"/>
    <s v="Ulster County"/>
    <x v="27"/>
    <s v="Intercensal Population Estimate"/>
    <n v="174148"/>
    <x v="56"/>
    <n v="1124.23"/>
    <x v="2262"/>
    <n v="5.4444155769175252E-3"/>
    <n v="1.0361912718580661E-2"/>
    <n v="1.1007129089937997E-2"/>
    <n v="9.0037892394868885E-3"/>
    <n v="1.9172245891661596E-2"/>
    <n v="7.5884224508077719E-2"/>
  </r>
  <r>
    <n v="36111"/>
    <s v="Ulster County"/>
    <x v="28"/>
    <s v="Intercensal Population Estimate"/>
    <n v="175085"/>
    <x v="56"/>
    <n v="1124.23"/>
    <x v="2263"/>
    <n v="5.3804809702092471E-3"/>
    <n v="1.0854190121532289E-2"/>
    <n v="1.5798145762987201E-2"/>
    <n v="1.6446833708752294E-2"/>
    <n v="1.443271492635897E-2"/>
    <n v="7.4873073074302132E-2"/>
  </r>
  <r>
    <n v="36111"/>
    <s v="Ulster County"/>
    <x v="29"/>
    <s v="Intercensal Population Estimate"/>
    <n v="176526"/>
    <x v="56"/>
    <n v="1124.23"/>
    <x v="2264"/>
    <n v="8.2302881457577744E-3"/>
    <n v="1.3655052024714611E-2"/>
    <n v="1.917381137957911E-2"/>
    <n v="2.4158457200543042E-2"/>
    <n v="2.4812484035018463E-2"/>
    <n v="7.402697753089274E-2"/>
  </r>
  <r>
    <n v="36111"/>
    <s v="Ulster County"/>
    <x v="30"/>
    <s v="Intercensal Population Estimate"/>
    <n v="177810"/>
    <x v="56"/>
    <n v="1124.23"/>
    <x v="2265"/>
    <n v="7.2737160531593081E-3"/>
    <n v="1.5563868977925008E-2"/>
    <n v="2.1028091048992812E-2"/>
    <n v="2.6586992292370312E-2"/>
    <n v="3.1607895011661502E-2"/>
    <n v="7.0828490385368176E-2"/>
  </r>
  <r>
    <n v="36111"/>
    <s v="Ulster County"/>
    <x v="31"/>
    <s v="Intercensal Population Estimate"/>
    <n v="178440"/>
    <x v="56"/>
    <n v="1124.23"/>
    <x v="2266"/>
    <n v="3.5431078117091276E-3"/>
    <n v="1.0842595425036539E-2"/>
    <n v="1.9162121255390237E-2"/>
    <n v="2.4645703654362954E-2"/>
    <n v="3.0224300684160387E-2"/>
    <n v="5.6677069207492201E-2"/>
  </r>
  <r>
    <n v="36111"/>
    <s v="Ulster County"/>
    <x v="32"/>
    <s v="Intercensal Population Estimate"/>
    <n v="180128"/>
    <x v="56"/>
    <n v="1124.23"/>
    <x v="2267"/>
    <n v="9.4597623851154448E-3"/>
    <n v="1.3036387154828187E-2"/>
    <n v="2.0404926186510769E-2"/>
    <n v="2.8803152754376445E-2"/>
    <n v="3.4338608539862647E-2"/>
    <n v="5.4169202678027994E-2"/>
  </r>
  <r>
    <n v="36111"/>
    <s v="Ulster County"/>
    <x v="33"/>
    <s v="Intercensal Population Estimate"/>
    <n v="180942"/>
    <x v="56"/>
    <n v="1124.23"/>
    <x v="2268"/>
    <n v="4.5190087049209451E-3"/>
    <n v="1.4021519838601211E-2"/>
    <n v="1.761430740678252E-2"/>
    <n v="2.5016144930491827E-2"/>
    <n v="3.3452323157323584E-2"/>
    <n v="4.8367845927436641E-2"/>
  </r>
  <r>
    <n v="36111"/>
    <s v="Ulster County"/>
    <x v="34"/>
    <s v="Intercensal Population Estimate"/>
    <n v="181847"/>
    <x v="56"/>
    <n v="1124.23"/>
    <x v="2269"/>
    <n v="5.0016027235246655E-3"/>
    <n v="9.5432137146917746E-3"/>
    <n v="1.909325263393858E-2"/>
    <n v="2.2704009898205951E-2"/>
    <n v="3.0142868472632926E-2"/>
    <n v="5.5703271950398252E-2"/>
  </r>
  <r>
    <n v="36111"/>
    <s v="Ulster County"/>
    <x v="35"/>
    <s v="Intercensal Population Estimate"/>
    <n v="182438"/>
    <x v="56"/>
    <n v="1124.23"/>
    <x v="2270"/>
    <n v="3.2499848773969325E-3"/>
    <n v="8.2678427341358E-3"/>
    <n v="1.2824213892343223E-2"/>
    <n v="2.2405290293656132E-2"/>
    <n v="2.6027782464428321E-2"/>
    <n v="5.8458360891611841E-2"/>
  </r>
  <r>
    <n v="36111"/>
    <s v="Ulster County"/>
    <x v="36"/>
    <s v="Intercensal Population Estimate"/>
    <n v="182845"/>
    <x v="56"/>
    <n v="1124.23"/>
    <x v="2271"/>
    <n v="2.2308948793562746E-3"/>
    <n v="5.4881301313741771E-3"/>
    <n v="1.0517182301510981E-2"/>
    <n v="1.5083718244803696E-2"/>
    <n v="2.4686169020399013E-2"/>
    <n v="5.565659189977195E-2"/>
  </r>
  <r>
    <n v="36111"/>
    <s v="Ulster County"/>
    <x v="37"/>
    <s v="Intercensal Population Estimate"/>
    <n v="182818"/>
    <x v="56"/>
    <n v="1124.23"/>
    <x v="2272"/>
    <n v="-1.4766605594902787E-4"/>
    <n v="2.0828993959591752E-3"/>
    <n v="5.3396536648941144E-3"/>
    <n v="1.0367963214731792E-2"/>
    <n v="1.4933824835672412E-2"/>
    <n v="4.9785240140570092E-2"/>
  </r>
  <r>
    <n v="36111"/>
    <s v="Ulster County"/>
    <x v="38"/>
    <s v="Intercensal Population Estimate"/>
    <n v="183174"/>
    <x v="56"/>
    <n v="1124.23"/>
    <x v="2273"/>
    <n v="1.9472918421599623E-3"/>
    <n v="1.7993382373048211E-3"/>
    <n v="4.0342472511209291E-3"/>
    <n v="7.2973433710756845E-3"/>
    <n v="1.2335444507079617E-2"/>
    <n v="4.6200416940343263E-2"/>
  </r>
  <r>
    <n v="36111"/>
    <s v="Ulster County"/>
    <x v="39"/>
    <s v="Intercensal Population Estimate"/>
    <n v="182638"/>
    <x v="56"/>
    <n v="1124.23"/>
    <x v="2274"/>
    <n v="-2.9261794796204702E-3"/>
    <n v="-9.8458576288986853E-4"/>
    <n v="-1.132106428942547E-3"/>
    <n v="1.0962628399785132E-3"/>
    <n v="4.3498105550270286E-3"/>
    <n v="3.4623794795101005E-2"/>
  </r>
  <r>
    <n v="36113"/>
    <s v="Warren County"/>
    <x v="0"/>
    <s v="Intercensal Population Estimate"/>
    <n v="49704"/>
    <x v="57"/>
    <n v="866.95"/>
    <x v="2275"/>
    <s v=""/>
    <s v=""/>
    <s v=""/>
    <s v=""/>
    <s v=""/>
    <s v=""/>
  </r>
  <r>
    <n v="36113"/>
    <s v="Warren County"/>
    <x v="1"/>
    <s v="Intercensal Population Estimate"/>
    <n v="50893"/>
    <x v="57"/>
    <n v="866.95"/>
    <x v="2276"/>
    <n v="2.3921615966521811E-2"/>
    <s v=""/>
    <s v=""/>
    <s v=""/>
    <s v=""/>
    <s v=""/>
  </r>
  <r>
    <n v="36113"/>
    <s v="Warren County"/>
    <x v="2"/>
    <s v="Intercensal Population Estimate"/>
    <n v="51372"/>
    <x v="57"/>
    <n v="866.95"/>
    <x v="2277"/>
    <n v="9.4119034051834242E-3"/>
    <n v="3.3558667310478033E-2"/>
    <s v=""/>
    <s v=""/>
    <s v=""/>
    <s v=""/>
  </r>
  <r>
    <n v="36113"/>
    <s v="Warren County"/>
    <x v="3"/>
    <s v="Intercensal Population Estimate"/>
    <n v="51843"/>
    <x v="57"/>
    <n v="866.95"/>
    <x v="2278"/>
    <n v="9.1684185937864985E-3"/>
    <n v="1.8666614269152927E-2"/>
    <n v="4.3034765813616607E-2"/>
    <s v=""/>
    <s v=""/>
    <s v=""/>
  </r>
  <r>
    <n v="36113"/>
    <s v="Warren County"/>
    <x v="4"/>
    <s v="Intercensal Population Estimate"/>
    <n v="52845"/>
    <x v="57"/>
    <n v="866.95"/>
    <x v="2279"/>
    <n v="1.9327585209189282E-2"/>
    <n v="2.8673207194580705E-2"/>
    <n v="3.8354980056196336E-2"/>
    <n v="6.3194109126026077E-2"/>
    <s v=""/>
    <s v=""/>
  </r>
  <r>
    <n v="36113"/>
    <s v="Warren County"/>
    <x v="5"/>
    <s v="Intercensal Population Estimate"/>
    <n v="53653"/>
    <x v="57"/>
    <n v="866.95"/>
    <x v="2280"/>
    <n v="1.5289999053836692E-2"/>
    <n v="3.4913103022587426E-2"/>
    <n v="4.4401619559292997E-2"/>
    <n v="5.4231426718802191E-2"/>
    <n v="7.9450346048607762E-2"/>
    <s v=""/>
  </r>
  <r>
    <n v="36113"/>
    <s v="Warren County"/>
    <x v="6"/>
    <s v="Intercensal Population Estimate"/>
    <n v="53617"/>
    <x v="57"/>
    <n v="866.95"/>
    <x v="2281"/>
    <n v="-6.7097832367248803E-4"/>
    <n v="1.4608761472230107E-2"/>
    <n v="3.421869876357464E-2"/>
    <n v="4.3700848711360277E-2"/>
    <n v="5.3524060283339558E-2"/>
    <s v=""/>
  </r>
  <r>
    <n v="36113"/>
    <s v="Warren County"/>
    <x v="7"/>
    <s v="Intercensal Population Estimate"/>
    <n v="54471"/>
    <x v="57"/>
    <n v="866.95"/>
    <x v="2282"/>
    <n v="1.5927784098327024E-2"/>
    <n v="1.5246118576780422E-2"/>
    <n v="3.0769230769230771E-2"/>
    <n v="5.0691510907933571E-2"/>
    <n v="6.0324690492875498E-2"/>
    <s v=""/>
  </r>
  <r>
    <n v="36113"/>
    <s v="Warren County"/>
    <x v="8"/>
    <s v="Intercensal Population Estimate"/>
    <n v="54824"/>
    <x v="57"/>
    <n v="866.95"/>
    <x v="2283"/>
    <n v="6.4805125663196933E-3"/>
    <n v="2.2511516869649553E-2"/>
    <n v="2.182543380612454E-2"/>
    <n v="3.7449143722206452E-2"/>
    <n v="5.7500530447697859E-2"/>
    <s v=""/>
  </r>
  <r>
    <n v="36113"/>
    <s v="Warren County"/>
    <x v="9"/>
    <s v="Intercensal Population Estimate"/>
    <n v="55103"/>
    <x v="57"/>
    <n v="866.95"/>
    <x v="2284"/>
    <n v="5.0890121114840212E-3"/>
    <n v="1.1602504084742339E-2"/>
    <n v="2.7715090363131096E-2"/>
    <n v="2.7025515814586322E-2"/>
    <n v="4.2728734979657491E-2"/>
    <s v=""/>
  </r>
  <r>
    <n v="36113"/>
    <s v="Warren County"/>
    <x v="10"/>
    <s v="Intercensal Population Estimate"/>
    <n v="54989"/>
    <x v="57"/>
    <n v="866.95"/>
    <x v="2285"/>
    <n v="-2.0688528755240187E-3"/>
    <n v="3.0096308186195828E-3"/>
    <n v="9.5096473352793229E-3"/>
    <n v="2.5588899043213906E-2"/>
    <n v="2.4900751122956779E-2"/>
    <n v="0.10632947046515372"/>
  </r>
  <r>
    <n v="36113"/>
    <s v="Warren County"/>
    <x v="11"/>
    <s v="Intercensal Population Estimate"/>
    <n v="55255"/>
    <x v="57"/>
    <n v="866.95"/>
    <x v="2286"/>
    <n v="4.8373311025841532E-3"/>
    <n v="2.7584705006986916E-3"/>
    <n v="7.8615205019699399E-3"/>
    <n v="1.4392979750693029E-2"/>
    <n v="3.0550012123020685E-2"/>
    <n v="8.5709233096889548E-2"/>
  </r>
  <r>
    <n v="36113"/>
    <s v="Warren County"/>
    <x v="12"/>
    <s v="Intercensal Population Estimate"/>
    <n v="55031"/>
    <x v="57"/>
    <n v="866.95"/>
    <x v="2287"/>
    <n v="-4.053931770880463E-3"/>
    <n v="7.6378912146065573E-4"/>
    <n v="-1.3066439213835906E-3"/>
    <n v="3.7757186633591128E-3"/>
    <n v="1.0280699821923592E-2"/>
    <n v="7.122557034960679E-2"/>
  </r>
  <r>
    <n v="36113"/>
    <s v="Warren County"/>
    <x v="13"/>
    <s v="Intercensal Population Estimate"/>
    <n v="55136"/>
    <x v="57"/>
    <n v="866.95"/>
    <x v="2288"/>
    <n v="1.9080154821827697E-3"/>
    <n v="-2.1536512532802461E-3"/>
    <n v="2.6732619251122951E-3"/>
    <n v="5.9887846396747908E-4"/>
    <n v="5.6909382752079385E-3"/>
    <n v="6.3518700692475352E-2"/>
  </r>
  <r>
    <n v="36113"/>
    <s v="Warren County"/>
    <x v="14"/>
    <s v="Intercensal Population Estimate"/>
    <n v="55189"/>
    <x v="57"/>
    <n v="866.95"/>
    <x v="2289"/>
    <n v="9.6125943122460822E-4"/>
    <n v="2.8711090112845485E-3"/>
    <n v="-1.1944620396344221E-3"/>
    <n v="3.6370910545745513E-3"/>
    <n v="1.5607135727637334E-3"/>
    <n v="4.4356135869050996E-2"/>
  </r>
  <r>
    <n v="36113"/>
    <s v="Warren County"/>
    <x v="15"/>
    <s v="Intercensal Population Estimate"/>
    <n v="55491"/>
    <x v="57"/>
    <n v="866.95"/>
    <x v="2290"/>
    <n v="5.4721049484498727E-3"/>
    <n v="6.4386244921648284E-3"/>
    <n v="8.358924969562611E-3"/>
    <n v="4.271106687177631E-3"/>
    <n v="9.1290985469821232E-3"/>
    <n v="3.4257171080834252E-2"/>
  </r>
  <r>
    <n v="36113"/>
    <s v="Warren County"/>
    <x v="16"/>
    <s v="Intercensal Population Estimate"/>
    <n v="55656"/>
    <x v="57"/>
    <n v="866.95"/>
    <x v="2291"/>
    <n v="2.9734551548899822E-3"/>
    <n v="8.4618311620069213E-3"/>
    <n v="9.4312246082414401E-3"/>
    <n v="1.1357235012992677E-2"/>
    <n v="7.2572617862636862E-3"/>
    <n v="3.8028983344834663E-2"/>
  </r>
  <r>
    <n v="36113"/>
    <s v="Warren County"/>
    <x v="17"/>
    <s v="Intercensal Population Estimate"/>
    <n v="56569"/>
    <x v="57"/>
    <n v="866.95"/>
    <x v="2292"/>
    <n v="1.6404340951559581E-2"/>
    <n v="1.9426573678614549E-2"/>
    <n v="2.5004982877022595E-2"/>
    <n v="2.5990278583865351E-2"/>
    <n v="2.7947883919972379E-2"/>
    <n v="3.8515907547135173E-2"/>
  </r>
  <r>
    <n v="36113"/>
    <s v="Warren County"/>
    <x v="18"/>
    <s v="Intercensal Population Estimate"/>
    <n v="57369"/>
    <x v="57"/>
    <n v="866.95"/>
    <x v="2293"/>
    <n v="1.4142021248386925E-2"/>
    <n v="3.0778352738249245E-2"/>
    <n v="3.3843325944747794E-2"/>
    <n v="3.9500625124571927E-2"/>
    <n v="4.0499854904236798E-2"/>
    <n v="4.642127535385962E-2"/>
  </r>
  <r>
    <n v="36113"/>
    <s v="Warren County"/>
    <x v="19"/>
    <s v="Intercensal Population Estimate"/>
    <n v="58197"/>
    <x v="57"/>
    <n v="866.95"/>
    <x v="2294"/>
    <n v="1.4432881869999477E-2"/>
    <n v="2.8779013240467395E-2"/>
    <n v="4.5655454937473049E-2"/>
    <n v="4.8764664540195707E-2"/>
    <n v="5.4503614850785483E-2"/>
    <n v="5.6149392955011521E-2"/>
  </r>
  <r>
    <n v="36113"/>
    <s v="Warren County"/>
    <x v="20"/>
    <s v="Intercensal Population Estimate"/>
    <n v="59520"/>
    <x v="57"/>
    <n v="866.95"/>
    <x v="2295"/>
    <n v="2.2733130573740913E-2"/>
    <n v="3.749411703184647E-2"/>
    <n v="5.2166380879987269E-2"/>
    <n v="6.9426476929711087E-2"/>
    <n v="7.2606368600313567E-2"/>
    <n v="8.2398297841386456E-2"/>
  </r>
  <r>
    <n v="36113"/>
    <s v="Warren County"/>
    <x v="21"/>
    <s v="Intercensal Population Estimate"/>
    <n v="60166"/>
    <x v="57"/>
    <n v="866.95"/>
    <x v="2296"/>
    <n v="1.0853494623655913E-2"/>
    <n v="3.3833359107857792E-2"/>
    <n v="4.8754553853126256E-2"/>
    <n v="6.358606303805972E-2"/>
    <n v="8.1033491447462982E-2"/>
    <n v="8.8878834494615866E-2"/>
  </r>
  <r>
    <n v="36113"/>
    <s v="Warren County"/>
    <x v="22"/>
    <s v="Intercensal Population Estimate"/>
    <n v="60808"/>
    <x v="57"/>
    <n v="866.95"/>
    <x v="2297"/>
    <n v="1.067047834325034E-2"/>
    <n v="2.163978494623656E-2"/>
    <n v="4.4864855576747943E-2"/>
    <n v="5.994526660740121E-2"/>
    <n v="7.4935035089890217E-2"/>
    <n v="0.1049771946720939"/>
  </r>
  <r>
    <n v="36113"/>
    <s v="Warren County"/>
    <x v="23"/>
    <s v="Intercensal Population Estimate"/>
    <n v="61670"/>
    <x v="57"/>
    <n v="866.95"/>
    <x v="2298"/>
    <n v="1.4175766346533352E-2"/>
    <n v="2.4997506897583354E-2"/>
    <n v="3.6122311827956992E-2"/>
    <n v="5.9676615633108235E-2"/>
    <n v="7.4970803046941731E-2"/>
    <n v="0.11850696459663378"/>
  </r>
  <r>
    <n v="36113"/>
    <s v="Warren County"/>
    <x v="24"/>
    <s v="Intercensal Population Estimate"/>
    <n v="61923"/>
    <x v="57"/>
    <n v="866.95"/>
    <x v="2299"/>
    <n v="4.1024809469758393E-3"/>
    <n v="1.8336403104854626E-2"/>
    <n v="2.9202539640328425E-2"/>
    <n v="4.0372983870967744E-2"/>
    <n v="6.4023918758698908E-2"/>
    <n v="0.12201706861874649"/>
  </r>
  <r>
    <n v="36113"/>
    <s v="Warren County"/>
    <x v="25"/>
    <s v="Intercensal Population Estimate"/>
    <n v="62271"/>
    <x v="57"/>
    <n v="866.95"/>
    <x v="2300"/>
    <n v="5.6198827576183323E-3"/>
    <n v="9.7454191665315385E-3"/>
    <n v="2.405933429811867E-2"/>
    <n v="3.4986537246950104E-2"/>
    <n v="4.6219758064516128E-2"/>
    <n v="0.12218197545547926"/>
  </r>
  <r>
    <n v="36113"/>
    <s v="Warren County"/>
    <x v="26"/>
    <s v="Intercensal Population Estimate"/>
    <n v="62337"/>
    <x v="57"/>
    <n v="866.95"/>
    <x v="2301"/>
    <n v="1.0598834128245894E-3"/>
    <n v="6.6857225909597402E-3"/>
    <n v="1.0815631587481759E-2"/>
    <n v="2.5144717800289436E-2"/>
    <n v="3.6083502310274906E-2"/>
    <n v="0.12004096593359206"/>
  </r>
  <r>
    <n v="36113"/>
    <s v="Warren County"/>
    <x v="27"/>
    <s v="Intercensal Population Estimate"/>
    <n v="62460"/>
    <x v="57"/>
    <n v="866.95"/>
    <x v="2302"/>
    <n v="1.9731459646758747E-3"/>
    <n v="3.0351206821795057E-3"/>
    <n v="8.6720604621869091E-3"/>
    <n v="1.2810118371979894E-2"/>
    <n v="2.7167477963425866E-2"/>
    <n v="0.10413830896780922"/>
  </r>
  <r>
    <n v="36113"/>
    <s v="Warren County"/>
    <x v="28"/>
    <s v="Intercensal Population Estimate"/>
    <n v="62585"/>
    <x v="57"/>
    <n v="866.95"/>
    <x v="2303"/>
    <n v="2.0012808197246239E-3"/>
    <n v="3.9783756035741214E-3"/>
    <n v="5.0424756307109247E-3"/>
    <n v="1.0690696510182E-2"/>
    <n v="1.4837035835900762E-2"/>
    <n v="9.0920183374296221E-2"/>
  </r>
  <r>
    <n v="36113"/>
    <s v="Warren County"/>
    <x v="29"/>
    <s v="Intercensal Population Estimate"/>
    <n v="63031"/>
    <x v="57"/>
    <n v="866.95"/>
    <x v="2304"/>
    <n v="7.1263082208196851E-3"/>
    <n v="9.1418507845020813E-3"/>
    <n v="1.1133034955163065E-2"/>
    <n v="1.2204718087071029E-2"/>
    <n v="1.7893189929428482E-2"/>
    <n v="8.3062700826503078E-2"/>
  </r>
  <r>
    <n v="36113"/>
    <s v="Warren County"/>
    <x v="30"/>
    <s v="Intercensal Population Estimate"/>
    <n v="63273"/>
    <x v="57"/>
    <n v="866.95"/>
    <x v="2305"/>
    <n v="3.8393806222335042E-3"/>
    <n v="1.0993049452744267E-2"/>
    <n v="1.3016330451488953E-2"/>
    <n v="1.501515953607007E-2"/>
    <n v="1.6090957267427857E-2"/>
    <n v="6.3054435483870963E-2"/>
  </r>
  <r>
    <n v="36113"/>
    <s v="Warren County"/>
    <x v="31"/>
    <s v="Intercensal Population Estimate"/>
    <n v="63406"/>
    <x v="57"/>
    <n v="866.95"/>
    <x v="2306"/>
    <n v="2.102002433897555E-3"/>
    <n v="5.9494534435436527E-3"/>
    <n v="1.3118159303347447E-2"/>
    <n v="1.5145693243675953E-2"/>
    <n v="1.7148723871857806E-2"/>
    <n v="5.3851012199581161E-2"/>
  </r>
  <r>
    <n v="36113"/>
    <s v="Warren County"/>
    <x v="32"/>
    <s v="Intercensal Population Estimate"/>
    <n v="63774"/>
    <x v="57"/>
    <n v="866.95"/>
    <x v="2307"/>
    <n v="5.8038671419108605E-3"/>
    <n v="7.91806931866673E-3"/>
    <n v="1.1787850422807824E-2"/>
    <n v="1.8998162499001357E-2"/>
    <n v="2.1037463976945246E-2"/>
    <n v="4.8776476779371136E-2"/>
  </r>
  <r>
    <n v="36113"/>
    <s v="Warren County"/>
    <x v="33"/>
    <s v="Intercensal Population Estimate"/>
    <n v="64323"/>
    <x v="57"/>
    <n v="866.95"/>
    <x v="2308"/>
    <n v="8.6085238498447639E-3"/>
    <n v="1.4462353720468094E-2"/>
    <n v="1.659475605708596E-2"/>
    <n v="2.0497850264155733E-2"/>
    <n v="2.7770232483822002E-2"/>
    <n v="4.3019296254256524E-2"/>
  </r>
  <r>
    <n v="36113"/>
    <s v="Warren County"/>
    <x v="34"/>
    <s v="Intercensal Population Estimate"/>
    <n v="64576"/>
    <x v="57"/>
    <n v="866.95"/>
    <x v="2309"/>
    <n v="3.9332742564867932E-3"/>
    <n v="1.2575657791576504E-2"/>
    <n v="1.8452512380531812E-2"/>
    <n v="2.0593302040364768E-2"/>
    <n v="2.4511748187399852E-2"/>
    <n v="4.2843531482647808E-2"/>
  </r>
  <r>
    <n v="36113"/>
    <s v="Warren County"/>
    <x v="35"/>
    <s v="Intercensal Population Estimate"/>
    <n v="65206"/>
    <x v="57"/>
    <n v="866.95"/>
    <x v="2310"/>
    <n v="9.7559464816650149E-3"/>
    <n v="1.3727593551295804E-2"/>
    <n v="2.2454291717627875E-2"/>
    <n v="2.8388480585433556E-2"/>
    <n v="3.0550155674616344E-2"/>
    <n v="4.7132694191517721E-2"/>
  </r>
  <r>
    <n v="36113"/>
    <s v="Warren County"/>
    <x v="36"/>
    <s v="Intercensal Population Estimate"/>
    <n v="65554"/>
    <x v="57"/>
    <n v="866.95"/>
    <x v="2311"/>
    <n v="5.336932184154832E-3"/>
    <n v="1.5144945490584738E-2"/>
    <n v="1.9137788971285544E-2"/>
    <n v="2.7911060933922916E-2"/>
    <n v="3.3876920165284041E-2"/>
    <n v="5.1606589986685276E-2"/>
  </r>
  <r>
    <n v="36113"/>
    <s v="Warren County"/>
    <x v="37"/>
    <s v="Intercensal Population Estimate"/>
    <n v="65740"/>
    <x v="57"/>
    <n v="866.95"/>
    <x v="2312"/>
    <n v="2.8373554626719955E-3"/>
    <n v="8.1894304205134497E-3"/>
    <n v="1.8025272547076313E-2"/>
    <n v="2.2029445144038678E-2"/>
    <n v="3.0827609997804747E-2"/>
    <n v="5.2513608709574125E-2"/>
  </r>
  <r>
    <n v="36113"/>
    <s v="Warren County"/>
    <x v="38"/>
    <s v="Intercensal Population Estimate"/>
    <n v="65848"/>
    <x v="57"/>
    <n v="866.95"/>
    <x v="2313"/>
    <n v="1.6428354122299969E-3"/>
    <n v="4.484852182933154E-3"/>
    <n v="9.8457197190442592E-3"/>
    <n v="1.9697720515361745E-2"/>
    <n v="2.3708471308863083E-2"/>
    <n v="5.2137093552768236E-2"/>
  </r>
  <r>
    <n v="36113"/>
    <s v="Warren County"/>
    <x v="39"/>
    <s v="Intercensal Population Estimate"/>
    <n v="65694"/>
    <x v="57"/>
    <n v="866.95"/>
    <x v="2314"/>
    <n v="-2.3387194751549024E-3"/>
    <n v="-6.9972619409796168E-4"/>
    <n v="2.1356438966348354E-3"/>
    <n v="7.483973867435512E-3"/>
    <n v="1.7312933597621406E-2"/>
    <n v="4.2249052053751332E-2"/>
  </r>
  <r>
    <n v="36115"/>
    <s v="Washington County"/>
    <x v="0"/>
    <s v="Intercensal Population Estimate"/>
    <n v="52938"/>
    <x v="58"/>
    <n v="831.18"/>
    <x v="2315"/>
    <s v=""/>
    <s v=""/>
    <s v=""/>
    <s v=""/>
    <s v=""/>
    <s v=""/>
  </r>
  <r>
    <n v="36115"/>
    <s v="Washington County"/>
    <x v="1"/>
    <s v="Intercensal Population Estimate"/>
    <n v="53776"/>
    <x v="58"/>
    <n v="831.18"/>
    <x v="2316"/>
    <n v="1.5829838679209642E-2"/>
    <s v=""/>
    <s v=""/>
    <s v=""/>
    <s v=""/>
    <s v=""/>
  </r>
  <r>
    <n v="36115"/>
    <s v="Washington County"/>
    <x v="2"/>
    <s v="Intercensal Population Estimate"/>
    <n v="54547"/>
    <x v="58"/>
    <n v="831.18"/>
    <x v="2317"/>
    <n v="1.4337250818208866E-2"/>
    <n v="3.0394045864974122E-2"/>
    <s v=""/>
    <s v=""/>
    <s v=""/>
    <s v=""/>
  </r>
  <r>
    <n v="36115"/>
    <s v="Washington County"/>
    <x v="3"/>
    <s v="Intercensal Population Estimate"/>
    <n v="54515"/>
    <x v="58"/>
    <n v="831.18"/>
    <x v="2318"/>
    <n v="-5.8665004491539408E-4"/>
    <n v="1.3742189824457006E-2"/>
    <n v="2.9789565151686879E-2"/>
    <s v=""/>
    <s v=""/>
    <s v=""/>
  </r>
  <r>
    <n v="36115"/>
    <s v="Washington County"/>
    <x v="4"/>
    <s v="Intercensal Population Estimate"/>
    <n v="53896"/>
    <x v="58"/>
    <n v="831.18"/>
    <x v="2319"/>
    <n v="-1.1354673025772723E-2"/>
    <n v="-1.1934661851247547E-2"/>
    <n v="2.2314787265694733E-3"/>
    <n v="1.8096641354036797E-2"/>
    <s v=""/>
    <s v=""/>
  </r>
  <r>
    <n v="36115"/>
    <s v="Washington County"/>
    <x v="5"/>
    <s v="Intercensal Population Estimate"/>
    <n v="54727"/>
    <x v="58"/>
    <n v="831.18"/>
    <x v="2320"/>
    <n v="1.5418583939438919E-2"/>
    <n v="3.8888379345134367E-3"/>
    <n v="3.2999065026490916E-3"/>
    <n v="1.7684468908063078E-2"/>
    <n v="3.3794249877214855E-2"/>
    <s v=""/>
  </r>
  <r>
    <n v="36115"/>
    <s v="Washington County"/>
    <x v="6"/>
    <s v="Intercensal Population Estimate"/>
    <n v="55280"/>
    <x v="58"/>
    <n v="831.18"/>
    <x v="2321"/>
    <n v="1.0104701518446104E-2"/>
    <n v="2.567908564643016E-2"/>
    <n v="1.4032834999541411E-2"/>
    <n v="1.3437952591343245E-2"/>
    <n v="2.7967866706337399E-2"/>
    <s v=""/>
  </r>
  <r>
    <n v="36115"/>
    <s v="Washington County"/>
    <x v="7"/>
    <s v="Intercensal Population Estimate"/>
    <n v="55365"/>
    <x v="58"/>
    <n v="831.18"/>
    <x v="2322"/>
    <n v="1.5376266280752533E-3"/>
    <n v="1.1657865404644873E-2"/>
    <n v="2.725619712037999E-2"/>
    <n v="1.5592038888379345E-2"/>
    <n v="1.499624177314976E-2"/>
    <s v=""/>
  </r>
  <r>
    <n v="36115"/>
    <s v="Washington County"/>
    <x v="8"/>
    <s v="Intercensal Population Estimate"/>
    <n v="55517"/>
    <x v="58"/>
    <n v="831.18"/>
    <x v="2323"/>
    <n v="2.7454167795538699E-3"/>
    <n v="4.2872648335745295E-3"/>
    <n v="1.4435287883494435E-2"/>
    <n v="3.0076443520854979E-2"/>
    <n v="1.838026231312483E-2"/>
    <s v=""/>
  </r>
  <r>
    <n v="36115"/>
    <s v="Washington County"/>
    <x v="9"/>
    <s v="Intercensal Population Estimate"/>
    <n v="55365"/>
    <x v="58"/>
    <n v="831.18"/>
    <x v="2322"/>
    <n v="-2.737900102671254E-3"/>
    <n v="0"/>
    <n v="1.5376266280752533E-3"/>
    <n v="1.1657865404644873E-2"/>
    <n v="2.725619712037999E-2"/>
    <s v=""/>
  </r>
  <r>
    <n v="36115"/>
    <s v="Washington County"/>
    <x v="10"/>
    <s v="Intercensal Population Estimate"/>
    <n v="54807"/>
    <x v="58"/>
    <n v="831.18"/>
    <x v="2324"/>
    <n v="-1.0078569493362232E-2"/>
    <n v="-1.278887547958283E-2"/>
    <n v="-1.0078569493362232E-2"/>
    <n v="-8.5564399421128798E-3"/>
    <n v="1.4618013046576643E-3"/>
    <n v="3.530545166043296E-2"/>
  </r>
  <r>
    <n v="36115"/>
    <s v="Washington County"/>
    <x v="11"/>
    <s v="Intercensal Population Estimate"/>
    <n v="54575"/>
    <x v="58"/>
    <n v="831.18"/>
    <x v="2325"/>
    <n v="-4.2330359260678383E-3"/>
    <n v="-1.4268942472681297E-2"/>
    <n v="-1.6967775636291586E-2"/>
    <n v="-1.4268942472681297E-2"/>
    <n v="-1.2753256150506513E-2"/>
    <n v="1.4857929187741743E-2"/>
  </r>
  <r>
    <n v="36115"/>
    <s v="Washington County"/>
    <x v="12"/>
    <s v="Intercensal Population Estimate"/>
    <n v="54737"/>
    <x v="58"/>
    <n v="831.18"/>
    <x v="2326"/>
    <n v="2.968392120934494E-3"/>
    <n v="-1.2772091156239168E-3"/>
    <n v="-1.1342906168156778E-2"/>
    <n v="-1.4049750526865645E-2"/>
    <n v="-1.1342906168156778E-2"/>
    <n v="3.483234641685152E-3"/>
  </r>
  <r>
    <n v="36115"/>
    <s v="Washington County"/>
    <x v="13"/>
    <s v="Intercensal Population Estimate"/>
    <n v="54910"/>
    <x v="58"/>
    <n v="831.18"/>
    <x v="2327"/>
    <n v="3.1605678060544055E-3"/>
    <n v="6.1383417315620708E-3"/>
    <n v="1.8793219844180488E-3"/>
    <n v="-8.2181883861645443E-3"/>
    <n v="-1.0933587910009547E-2"/>
    <n v="7.2457121893056958E-3"/>
  </r>
  <r>
    <n v="36115"/>
    <s v="Washington County"/>
    <x v="14"/>
    <s v="Intercensal Population Estimate"/>
    <n v="55347"/>
    <x v="58"/>
    <n v="831.18"/>
    <x v="2328"/>
    <n v="7.9584775086505195E-3"/>
    <n v="1.1144198622503973E-2"/>
    <n v="1.4145671094823637E-2"/>
    <n v="9.8527560348130715E-3"/>
    <n v="-3.251151449471688E-4"/>
    <n v="2.6922220572955322E-2"/>
  </r>
  <r>
    <n v="36115"/>
    <s v="Washington County"/>
    <x v="15"/>
    <s v="Intercensal Population Estimate"/>
    <n v="55942"/>
    <x v="58"/>
    <n v="831.18"/>
    <x v="2329"/>
    <n v="1.0750356839575767E-2"/>
    <n v="1.8794390821344018E-2"/>
    <n v="2.2014359573962767E-2"/>
    <n v="2.5048098946404033E-2"/>
    <n v="2.0709033517616361E-2"/>
    <n v="2.2201107314488277E-2"/>
  </r>
  <r>
    <n v="36115"/>
    <s v="Washington County"/>
    <x v="16"/>
    <s v="Intercensal Population Estimate"/>
    <n v="56601"/>
    <x v="58"/>
    <n v="831.18"/>
    <x v="2330"/>
    <n v="1.1780057917128455E-2"/>
    <n v="2.2657054582904221E-2"/>
    <n v="3.0795847750865052E-2"/>
    <n v="3.4053747921880997E-2"/>
    <n v="3.7123224919835086E-2"/>
    <n v="2.3896526772793053E-2"/>
  </r>
  <r>
    <n v="36115"/>
    <s v="Washington County"/>
    <x v="17"/>
    <s v="Intercensal Population Estimate"/>
    <n v="57477"/>
    <x v="58"/>
    <n v="831.18"/>
    <x v="2331"/>
    <n v="1.5476758361159696E-2"/>
    <n v="2.7439133388152015E-2"/>
    <n v="3.8484470703019136E-2"/>
    <n v="4.6749226006191948E-2"/>
    <n v="5.0057547910919487E-2"/>
    <n v="3.814684367380114E-2"/>
  </r>
  <r>
    <n v="36115"/>
    <s v="Washington County"/>
    <x v="18"/>
    <s v="Intercensal Population Estimate"/>
    <n v="58282"/>
    <x v="58"/>
    <n v="831.18"/>
    <x v="2332"/>
    <n v="1.4005602240896359E-2"/>
    <n v="2.9699121923640926E-2"/>
    <n v="4.1829037217117726E-2"/>
    <n v="5.3029071133033408E-2"/>
    <n v="6.14095793116008E-2"/>
    <n v="4.9804564367671167E-2"/>
  </r>
  <r>
    <n v="36115"/>
    <s v="Washington County"/>
    <x v="19"/>
    <s v="Intercensal Population Estimate"/>
    <n v="58819"/>
    <x v="58"/>
    <n v="831.18"/>
    <x v="2333"/>
    <n v="9.213822449469819E-3"/>
    <n v="2.3348469822711694E-2"/>
    <n v="3.9186586809420325E-2"/>
    <n v="5.1428264988738336E-2"/>
    <n v="6.2731494028583301E-2"/>
    <n v="6.2385983924862276E-2"/>
  </r>
  <r>
    <n v="36115"/>
    <s v="Washington County"/>
    <x v="20"/>
    <s v="Intercensal Population Estimate"/>
    <n v="59507"/>
    <x v="58"/>
    <n v="831.18"/>
    <x v="2334"/>
    <n v="1.1696900661350923E-2"/>
    <n v="2.1018496276723517E-2"/>
    <n v="3.5318475216173428E-2"/>
    <n v="5.1341849083938448E-2"/>
    <n v="6.3726716956848159E-2"/>
    <n v="8.5755469191891545E-2"/>
  </r>
  <r>
    <n v="36115"/>
    <s v="Washington County"/>
    <x v="21"/>
    <s v="Intercensal Population Estimate"/>
    <n v="60120"/>
    <x v="58"/>
    <n v="831.18"/>
    <x v="2335"/>
    <n v="1.0301309089686928E-2"/>
    <n v="2.2118703140141791E-2"/>
    <n v="3.1536323393157407E-2"/>
    <n v="4.5983610835638601E-2"/>
    <n v="6.2172046430275081E-2"/>
    <n v="0.10160329821346771"/>
  </r>
  <r>
    <n v="36115"/>
    <s v="Washington County"/>
    <x v="22"/>
    <s v="Intercensal Population Estimate"/>
    <n v="60482"/>
    <x v="58"/>
    <n v="831.18"/>
    <x v="2336"/>
    <n v="6.0212907518296744E-3"/>
    <n v="1.6384627018670071E-2"/>
    <n v="2.8273177034631666E-2"/>
    <n v="3.7747503517381008E-2"/>
    <n v="5.2281782278128644E-2"/>
    <n v="0.10495642801030382"/>
  </r>
  <r>
    <n v="36115"/>
    <s v="Washington County"/>
    <x v="23"/>
    <s v="Intercensal Population Estimate"/>
    <n v="60902"/>
    <x v="58"/>
    <n v="831.18"/>
    <x v="2337"/>
    <n v="6.9442148077113854E-3"/>
    <n v="1.3007318695941451E-2"/>
    <n v="2.3442620195943335E-2"/>
    <n v="3.5413726856967989E-2"/>
    <n v="4.4953845097971928E-2"/>
    <n v="0.10912402112547806"/>
  </r>
  <r>
    <n v="36115"/>
    <s v="Washington County"/>
    <x v="24"/>
    <s v="Intercensal Population Estimate"/>
    <n v="60860"/>
    <x v="58"/>
    <n v="831.18"/>
    <x v="2338"/>
    <n v="-6.8963252438343568E-4"/>
    <n v="6.2497933269402466E-3"/>
    <n v="1.2308715901530274E-2"/>
    <n v="2.2736820878216008E-2"/>
    <n v="3.4699671874734356E-2"/>
    <n v="9.9607928162321349E-2"/>
  </r>
  <r>
    <n v="36115"/>
    <s v="Washington County"/>
    <x v="25"/>
    <s v="Intercensal Population Estimate"/>
    <n v="61225"/>
    <x v="58"/>
    <n v="831.18"/>
    <x v="2339"/>
    <n v="5.9973710154452844E-3"/>
    <n v="5.3036025089488034E-3"/>
    <n v="1.2284646671737046E-2"/>
    <n v="1.8379906852960745E-2"/>
    <n v="2.8870553044179677E-2"/>
    <n v="9.443709556326195E-2"/>
  </r>
  <r>
    <n v="36115"/>
    <s v="Washington County"/>
    <x v="26"/>
    <s v="Intercensal Population Estimate"/>
    <n v="61278"/>
    <x v="58"/>
    <n v="831.18"/>
    <x v="2340"/>
    <n v="8.6565945283789301E-4"/>
    <n v="6.8682221491948737E-3"/>
    <n v="6.1738530754326627E-3"/>
    <n v="1.3160940445091102E-2"/>
    <n v="1.9261477045908183E-2"/>
    <n v="8.2631048921397152E-2"/>
  </r>
  <r>
    <n v="36115"/>
    <s v="Washington County"/>
    <x v="27"/>
    <s v="Intercensal Population Estimate"/>
    <n v="60950"/>
    <x v="58"/>
    <n v="831.18"/>
    <x v="2341"/>
    <n v="-5.3526551127647771E-3"/>
    <n v="-4.49162923642303E-3"/>
    <n v="1.4788038120276043E-3"/>
    <n v="7.8815145643821216E-4"/>
    <n v="7.737839357164115E-3"/>
    <n v="6.042416966786715E-2"/>
  </r>
  <r>
    <n v="36115"/>
    <s v="Washington County"/>
    <x v="28"/>
    <s v="Intercensal Population Estimate"/>
    <n v="60851"/>
    <x v="58"/>
    <n v="831.18"/>
    <x v="2342"/>
    <n v="-1.6242821985233799E-3"/>
    <n v="-6.9682430888736574E-3"/>
    <n v="-6.1086157615353204E-3"/>
    <n v="-1.4788038120276044E-4"/>
    <n v="-8.3741092246560045E-4"/>
    <n v="4.4078789334614461E-2"/>
  </r>
  <r>
    <n v="36115"/>
    <s v="Washington County"/>
    <x v="29"/>
    <s v="Intercensal Population Estimate"/>
    <n v="61043"/>
    <x v="58"/>
    <n v="831.18"/>
    <x v="2343"/>
    <n v="3.1552480649455227E-3"/>
    <n v="1.5258408531583264E-3"/>
    <n v="-3.8349815594503735E-3"/>
    <n v="-2.9726418946508779E-3"/>
    <n v="3.0069010844561289E-3"/>
    <n v="3.7810911440180894E-2"/>
  </r>
  <r>
    <n v="36115"/>
    <s v="Washington County"/>
    <x v="30"/>
    <s v="Intercensal Population Estimate"/>
    <n v="60977"/>
    <x v="58"/>
    <n v="831.18"/>
    <x v="2344"/>
    <n v="-1.0812050521763347E-3"/>
    <n v="2.0706315426204992E-3"/>
    <n v="4.4298605414273996E-4"/>
    <n v="-4.9120402101896273E-3"/>
    <n v="-4.0506329113924053E-3"/>
    <n v="2.4702976120456417E-2"/>
  </r>
  <r>
    <n v="36115"/>
    <s v="Washington County"/>
    <x v="31"/>
    <s v="Intercensal Population Estimate"/>
    <n v="61142"/>
    <x v="58"/>
    <n v="831.18"/>
    <x v="2345"/>
    <n v="2.7059383046066552E-3"/>
    <n v="1.6218075782645021E-3"/>
    <n v="4.7821728484330576E-3"/>
    <n v="3.1501230516817061E-3"/>
    <n v="-2.2193935833414928E-3"/>
    <n v="1.6999334664005324E-2"/>
  </r>
  <r>
    <n v="36115"/>
    <s v="Washington County"/>
    <x v="32"/>
    <s v="Intercensal Population Estimate"/>
    <n v="61152"/>
    <x v="58"/>
    <n v="831.18"/>
    <x v="2346"/>
    <n v="1.6355369467796279E-4"/>
    <n v="2.869934565491907E-3"/>
    <n v="1.7856265255639468E-3"/>
    <n v="4.9465086851489702E-3"/>
    <n v="3.314191960623462E-3"/>
    <n v="1.1077676002777686E-2"/>
  </r>
  <r>
    <n v="36115"/>
    <s v="Washington County"/>
    <x v="33"/>
    <s v="Intercensal Population Estimate"/>
    <n v="61621"/>
    <x v="58"/>
    <n v="831.18"/>
    <x v="2347"/>
    <n v="7.6694139194139191E-3"/>
    <n v="7.8342219750744176E-3"/>
    <n v="1.0561359201010216E-2"/>
    <n v="9.468735153907901E-3"/>
    <n v="1.2653859427125273E-2"/>
    <n v="1.1805852024564054E-2"/>
  </r>
  <r>
    <n v="36115"/>
    <s v="Washington County"/>
    <x v="34"/>
    <s v="Intercensal Population Estimate"/>
    <n v="62278"/>
    <x v="58"/>
    <n v="831.18"/>
    <x v="2348"/>
    <n v="1.06619496600185E-2"/>
    <n v="1.8413134484563057E-2"/>
    <n v="1.8579699715416571E-2"/>
    <n v="2.1335913541171262E-2"/>
    <n v="2.0231639991481414E-2"/>
    <n v="2.3299375616168256E-2"/>
  </r>
  <r>
    <n v="36115"/>
    <s v="Washington County"/>
    <x v="35"/>
    <s v="Intercensal Population Estimate"/>
    <n v="62468"/>
    <x v="58"/>
    <n v="831.18"/>
    <x v="2349"/>
    <n v="3.050836571501975E-3"/>
    <n v="1.3745314097466772E-2"/>
    <n v="2.152014652014652E-2"/>
    <n v="2.1687219914297864E-2"/>
    <n v="2.4451842497991046E-2"/>
    <n v="2.0302164148632094E-2"/>
  </r>
  <r>
    <n v="36115"/>
    <s v="Washington County"/>
    <x v="36"/>
    <s v="Intercensal Population Estimate"/>
    <n v="62771"/>
    <x v="58"/>
    <n v="831.18"/>
    <x v="2350"/>
    <n v="4.8504834475251325E-3"/>
    <n v="7.9161180513182827E-3"/>
    <n v="1.8662468963502703E-2"/>
    <n v="2.647501308215594E-2"/>
    <n v="2.6642896863040135E-2"/>
    <n v="2.4364372205359183E-2"/>
  </r>
  <r>
    <n v="36115"/>
    <s v="Washington County"/>
    <x v="37"/>
    <s v="Intercensal Population Estimate"/>
    <n v="63054"/>
    <x v="58"/>
    <n v="831.18"/>
    <x v="2351"/>
    <n v="4.5084513549250452E-3"/>
    <n v="9.3808029711212135E-3"/>
    <n v="1.2460258839397539E-2"/>
    <n v="2.3255059151912498E-2"/>
    <n v="3.1102825745682888E-2"/>
    <n v="3.4520098441345362E-2"/>
  </r>
  <r>
    <n v="36115"/>
    <s v="Washington County"/>
    <x v="38"/>
    <s v="Intercensal Population Estimate"/>
    <n v="63252"/>
    <x v="58"/>
    <n v="831.18"/>
    <x v="2352"/>
    <n v="3.1401655723665429E-3"/>
    <n v="7.662774211021013E-3"/>
    <n v="1.2550425818018825E-2"/>
    <n v="1.5639551687594334E-2"/>
    <n v="2.6468249460411222E-2"/>
    <n v="3.9457034395490621E-2"/>
  </r>
  <r>
    <n v="36115"/>
    <s v="Washington County"/>
    <x v="39"/>
    <s v="Intercensal Population Estimate"/>
    <n v="63077"/>
    <x v="58"/>
    <n v="831.18"/>
    <x v="2353"/>
    <n v="-2.7667109340416113E-3"/>
    <n v="3.647667079011641E-4"/>
    <n v="4.8748625957846774E-3"/>
    <n v="9.7489914836396234E-3"/>
    <n v="1.2829570634895147E-2"/>
    <n v="3.332077388070704E-2"/>
  </r>
  <r>
    <n v="36117"/>
    <s v="Wayne County"/>
    <x v="0"/>
    <s v="Intercensal Population Estimate"/>
    <n v="79703"/>
    <x v="59"/>
    <n v="603.83000000000004"/>
    <x v="2354"/>
    <s v=""/>
    <s v=""/>
    <s v=""/>
    <s v=""/>
    <s v=""/>
    <s v=""/>
  </r>
  <r>
    <n v="36117"/>
    <s v="Wayne County"/>
    <x v="1"/>
    <s v="Intercensal Population Estimate"/>
    <n v="80919"/>
    <x v="59"/>
    <n v="603.83000000000004"/>
    <x v="2355"/>
    <n v="1.5256640277028468E-2"/>
    <s v=""/>
    <s v=""/>
    <s v=""/>
    <s v=""/>
    <s v=""/>
  </r>
  <r>
    <n v="36117"/>
    <s v="Wayne County"/>
    <x v="2"/>
    <s v="Intercensal Population Estimate"/>
    <n v="82155"/>
    <x v="59"/>
    <n v="603.83000000000004"/>
    <x v="2356"/>
    <n v="1.5274533793052311E-2"/>
    <n v="3.0764212137560695E-2"/>
    <s v=""/>
    <s v=""/>
    <s v=""/>
    <s v=""/>
  </r>
  <r>
    <n v="36117"/>
    <s v="Wayne County"/>
    <x v="3"/>
    <s v="Intercensal Population Estimate"/>
    <n v="82318"/>
    <x v="59"/>
    <n v="603.83000000000004"/>
    <x v="2357"/>
    <n v="1.9840545310693203E-3"/>
    <n v="1.7288893832103708E-2"/>
    <n v="3.280930454311632E-2"/>
    <s v=""/>
    <s v=""/>
    <s v=""/>
  </r>
  <r>
    <n v="36117"/>
    <s v="Wayne County"/>
    <x v="4"/>
    <s v="Intercensal Population Estimate"/>
    <n v="83140"/>
    <x v="59"/>
    <n v="603.83000000000004"/>
    <x v="2358"/>
    <n v="9.9856653465827637E-3"/>
    <n v="1.1989531982228714E-2"/>
    <n v="2.7447200286706459E-2"/>
    <n v="4.3122592625120762E-2"/>
    <s v=""/>
    <s v=""/>
  </r>
  <r>
    <n v="36117"/>
    <s v="Wayne County"/>
    <x v="5"/>
    <s v="Intercensal Population Estimate"/>
    <n v="84045"/>
    <x v="59"/>
    <n v="603.83000000000004"/>
    <x v="2359"/>
    <n v="1.0885253788789993E-2"/>
    <n v="2.0979615636920235E-2"/>
    <n v="2.3005294869454081E-2"/>
    <n v="3.8631223816409002E-2"/>
    <n v="5.4477246778665799E-2"/>
    <s v=""/>
  </r>
  <r>
    <n v="36117"/>
    <s v="Wayne County"/>
    <x v="6"/>
    <s v="Intercensal Population Estimate"/>
    <n v="84118"/>
    <x v="59"/>
    <n v="603.83000000000004"/>
    <x v="2360"/>
    <n v="8.6858230709738833E-4"/>
    <n v="1.1763290834736588E-2"/>
    <n v="2.1866420466969558E-2"/>
    <n v="2.3893859168644636E-2"/>
    <n v="3.9533360521014839E-2"/>
    <s v=""/>
  </r>
  <r>
    <n v="36117"/>
    <s v="Wayne County"/>
    <x v="7"/>
    <s v="Intercensal Population Estimate"/>
    <n v="84679"/>
    <x v="59"/>
    <n v="603.83000000000004"/>
    <x v="2361"/>
    <n v="6.669202786561735E-3"/>
    <n v="7.5435778452019753E-3"/>
    <n v="1.8510945393312484E-2"/>
    <n v="2.8681454845841736E-2"/>
    <n v="3.0722414947355607E-2"/>
    <s v=""/>
  </r>
  <r>
    <n v="36117"/>
    <s v="Wayne County"/>
    <x v="8"/>
    <s v="Intercensal Population Estimate"/>
    <n v="83946"/>
    <x v="59"/>
    <n v="603.83000000000004"/>
    <x v="2362"/>
    <n v="-8.6562193696193869E-3"/>
    <n v="-2.0447466653986065E-3"/>
    <n v="-1.1779403890772801E-3"/>
    <n v="9.6944912196295398E-3"/>
    <n v="1.9776962511236909E-2"/>
    <s v=""/>
  </r>
  <r>
    <n v="36117"/>
    <s v="Wayne County"/>
    <x v="9"/>
    <s v="Intercensal Population Estimate"/>
    <n v="86830"/>
    <x v="59"/>
    <n v="603.83000000000004"/>
    <x v="2363"/>
    <n v="3.4355418959807496E-2"/>
    <n v="2.5401811547136836E-2"/>
    <n v="3.2240424166052453E-2"/>
    <n v="3.313700993515379E-2"/>
    <n v="4.4382968486889586E-2"/>
    <s v=""/>
  </r>
  <r>
    <n v="36117"/>
    <s v="Wayne County"/>
    <x v="10"/>
    <s v="Intercensal Population Estimate"/>
    <n v="84824"/>
    <x v="59"/>
    <n v="603.83000000000004"/>
    <x v="2364"/>
    <n v="-2.3102614303812045E-2"/>
    <n v="1.0459104662521144E-2"/>
    <n v="1.7123489885331664E-3"/>
    <n v="8.3929717777407927E-3"/>
    <n v="9.2688440716282936E-3"/>
    <n v="6.4251031956137156E-2"/>
  </r>
  <r>
    <n v="36117"/>
    <s v="Wayne County"/>
    <x v="11"/>
    <s v="Intercensal Population Estimate"/>
    <n v="85376"/>
    <x v="59"/>
    <n v="603.83000000000004"/>
    <x v="2365"/>
    <n v="6.5075921908893707E-3"/>
    <n v="-1.6745364505355291E-2"/>
    <n v="1.7034760441236033E-2"/>
    <n v="8.2310844483283931E-3"/>
    <n v="1.4955182006229344E-2"/>
    <n v="5.5079771129153847E-2"/>
  </r>
  <r>
    <n v="36117"/>
    <s v="Wayne County"/>
    <x v="12"/>
    <s v="Intercensal Population Estimate"/>
    <n v="85837"/>
    <x v="59"/>
    <n v="603.83000000000004"/>
    <x v="2366"/>
    <n v="5.3996439280359822E-3"/>
    <n v="1.1942374799585024E-2"/>
    <n v="-1.1436139583093401E-2"/>
    <n v="2.2526386010054082E-2"/>
    <n v="1.3675173301526943E-2"/>
    <n v="4.4817722597529058E-2"/>
  </r>
  <r>
    <n v="36117"/>
    <s v="Wayne County"/>
    <x v="13"/>
    <s v="Intercensal Population Estimate"/>
    <n v="85796"/>
    <x v="59"/>
    <n v="603.83000000000004"/>
    <x v="2367"/>
    <n v="-4.7764949846802659E-4"/>
    <n v="4.9194152923538233E-3"/>
    <n v="1.1459021031783458E-2"/>
    <n v="-1.1908326615225152E-2"/>
    <n v="2.2037976794606055E-2"/>
    <n v="4.2250783546733402E-2"/>
  </r>
  <r>
    <n v="36117"/>
    <s v="Wayne County"/>
    <x v="14"/>
    <s v="Intercensal Population Estimate"/>
    <n v="86257"/>
    <x v="59"/>
    <n v="603.83000000000004"/>
    <x v="2368"/>
    <n v="5.3732108723017393E-3"/>
    <n v="4.8929948623553949E-3"/>
    <n v="1.0319059220389806E-2"/>
    <n v="1.689380364047911E-2"/>
    <n v="-6.5991016929632619E-3"/>
    <n v="3.7490979071445753E-2"/>
  </r>
  <r>
    <n v="36117"/>
    <s v="Wayne County"/>
    <x v="15"/>
    <s v="Intercensal Population Estimate"/>
    <n v="86266"/>
    <x v="59"/>
    <n v="603.83000000000004"/>
    <x v="2369"/>
    <n v="1.0433935796515065E-4"/>
    <n v="5.4781108676395171E-3"/>
    <n v="4.9978447522630101E-3"/>
    <n v="1.0424475262368815E-2"/>
    <n v="1.6999905687069699E-2"/>
    <n v="2.6426319233743827E-2"/>
  </r>
  <r>
    <n v="36117"/>
    <s v="Wayne County"/>
    <x v="16"/>
    <s v="Intercensal Population Estimate"/>
    <n v="86830"/>
    <x v="59"/>
    <n v="603.83000000000004"/>
    <x v="2363"/>
    <n v="6.5379176036909096E-3"/>
    <n v="6.6429391237812583E-3"/>
    <n v="1.2051843908806937E-2"/>
    <n v="1.1568437853140254E-2"/>
    <n v="1.7030547226386805E-2"/>
    <n v="3.2240424166052453E-2"/>
  </r>
  <r>
    <n v="36117"/>
    <s v="Wayne County"/>
    <x v="17"/>
    <s v="Intercensal Population Estimate"/>
    <n v="86991"/>
    <x v="59"/>
    <n v="603.83000000000004"/>
    <x v="2370"/>
    <n v="1.8541978578832201E-3"/>
    <n v="8.4042380543899106E-3"/>
    <n v="8.5094543051578431E-3"/>
    <n v="1.392838826984941E-2"/>
    <n v="1.3444085883709822E-2"/>
    <n v="2.7303109389577109E-2"/>
  </r>
  <r>
    <n v="36117"/>
    <s v="Wayne County"/>
    <x v="18"/>
    <s v="Intercensal Population Estimate"/>
    <n v="87740"/>
    <x v="59"/>
    <n v="603.83000000000004"/>
    <x v="2371"/>
    <n v="8.6100861008610082E-3"/>
    <n v="1.0480248761948635E-2"/>
    <n v="1.7086685368511347E-2"/>
    <n v="1.7192807540257603E-2"/>
    <n v="2.2658398992960044E-2"/>
    <n v="4.5195721058775881E-2"/>
  </r>
  <r>
    <n v="36117"/>
    <s v="Wayne County"/>
    <x v="19"/>
    <s v="Intercensal Population Estimate"/>
    <n v="88398"/>
    <x v="59"/>
    <n v="603.83000000000004"/>
    <x v="2372"/>
    <n v="7.4994301344882604E-3"/>
    <n v="1.6174086974514605E-2"/>
    <n v="1.8058274789819188E-2"/>
    <n v="2.4714255906150742E-2"/>
    <n v="2.482117393370973E-2"/>
    <n v="1.8058274789819188E-2"/>
  </r>
  <r>
    <n v="36117"/>
    <s v="Wayne County"/>
    <x v="20"/>
    <s v="Intercensal Population Estimate"/>
    <n v="89365"/>
    <x v="59"/>
    <n v="603.83000000000004"/>
    <x v="2373"/>
    <n v="1.0939161519491392E-2"/>
    <n v="1.8520629131524961E-2"/>
    <n v="2.7290179443850513E-2"/>
    <n v="2.9194978693999771E-2"/>
    <n v="3.592377066283356E-2"/>
    <n v="5.3534377063095349E-2"/>
  </r>
  <r>
    <n v="36117"/>
    <s v="Wayne County"/>
    <x v="21"/>
    <s v="Intercensal Population Estimate"/>
    <n v="90222"/>
    <x v="59"/>
    <n v="603.83000000000004"/>
    <x v="2374"/>
    <n v="9.5898841828456326E-3"/>
    <n v="2.0633950994366389E-2"/>
    <n v="2.8288124002735355E-2"/>
    <n v="3.7141773286891749E-2"/>
    <n v="3.9064839341241504E-2"/>
    <n v="5.6760682158920543E-2"/>
  </r>
  <r>
    <n v="36117"/>
    <s v="Wayne County"/>
    <x v="22"/>
    <s v="Intercensal Population Estimate"/>
    <n v="90896"/>
    <x v="59"/>
    <n v="603.83000000000004"/>
    <x v="2375"/>
    <n v="7.4704617499057879E-3"/>
    <n v="1.7131986795725397E-2"/>
    <n v="2.8258557885925021E-2"/>
    <n v="3.5969911100980169E-2"/>
    <n v="4.4889701233460935E-2"/>
    <n v="5.8937288115847482E-2"/>
  </r>
  <r>
    <n v="36117"/>
    <s v="Wayne County"/>
    <x v="23"/>
    <s v="Intercensal Population Estimate"/>
    <n v="91779"/>
    <x v="59"/>
    <n v="603.83000000000004"/>
    <x v="2376"/>
    <n v="9.7143988734377743E-3"/>
    <n v="1.7257431668550909E-2"/>
    <n v="2.7012812622391316E-2"/>
    <n v="3.8247471662254805E-2"/>
    <n v="4.6033736038294963E-2"/>
    <n v="6.9735185789547294E-2"/>
  </r>
  <r>
    <n v="36117"/>
    <s v="Wayne County"/>
    <x v="24"/>
    <s v="Intercensal Population Estimate"/>
    <n v="92203"/>
    <x v="59"/>
    <n v="603.83000000000004"/>
    <x v="2377"/>
    <n v="4.6197931988799183E-3"/>
    <n v="1.4379070586164408E-2"/>
    <n v="2.1956950632883332E-2"/>
    <n v="3.1757399429306776E-2"/>
    <n v="4.3043960270594359E-2"/>
    <n v="6.8933535828976197E-2"/>
  </r>
  <r>
    <n v="36117"/>
    <s v="Wayne County"/>
    <x v="25"/>
    <s v="Intercensal Population Estimate"/>
    <n v="92740"/>
    <x v="59"/>
    <n v="603.83000000000004"/>
    <x v="2378"/>
    <n v="5.8241055063284275E-3"/>
    <n v="1.0470804868216041E-2"/>
    <n v="2.02869213166696E-2"/>
    <n v="2.7908935736294917E-2"/>
    <n v="3.7766463380518103E-2"/>
    <n v="7.5046947812579701E-2"/>
  </r>
  <r>
    <n v="36117"/>
    <s v="Wayne County"/>
    <x v="26"/>
    <s v="Intercensal Population Estimate"/>
    <n v="93128"/>
    <x v="59"/>
    <n v="603.83000000000004"/>
    <x v="2379"/>
    <n v="4.1837394867371147E-3"/>
    <n v="1.0032211533247291E-2"/>
    <n v="1.469835147473823E-2"/>
    <n v="2.4555535997183596E-2"/>
    <n v="3.2209438939504779E-2"/>
    <n v="7.2532534838189569E-2"/>
  </r>
  <r>
    <n v="36117"/>
    <s v="Wayne County"/>
    <x v="27"/>
    <s v="Intercensal Population Estimate"/>
    <n v="93282"/>
    <x v="59"/>
    <n v="603.83000000000004"/>
    <x v="2380"/>
    <n v="1.6536380036079375E-3"/>
    <n v="5.8442958809575155E-3"/>
    <n v="1.1702439183106841E-2"/>
    <n v="1.637629523093518E-2"/>
    <n v="2.6249779968315439E-2"/>
    <n v="7.2317825981998138E-2"/>
  </r>
  <r>
    <n v="36117"/>
    <s v="Wayne County"/>
    <x v="28"/>
    <s v="Intercensal Population Estimate"/>
    <n v="93624"/>
    <x v="59"/>
    <n v="603.83000000000004"/>
    <x v="2381"/>
    <n v="3.6663021804849809E-3"/>
    <n v="5.3260029207112787E-3"/>
    <n v="9.5320250161742507E-3"/>
    <n v="1.541164604188584E-2"/>
    <n v="2.0102637858333605E-2"/>
    <n v="6.7061773421472529E-2"/>
  </r>
  <r>
    <n v="36117"/>
    <s v="Wayne County"/>
    <x v="29"/>
    <s v="Intercensal Population Estimate"/>
    <n v="93790"/>
    <x v="59"/>
    <n v="603.83000000000004"/>
    <x v="2382"/>
    <n v="1.7730496453900709E-3"/>
    <n v="5.4458523616560534E-3"/>
    <n v="7.1084958336912639E-3"/>
    <n v="1.1321975415139098E-2"/>
    <n v="1.7212021300825352E-2"/>
    <n v="6.0996855132469059E-2"/>
  </r>
  <r>
    <n v="36117"/>
    <s v="Wayne County"/>
    <x v="30"/>
    <s v="Intercensal Population Estimate"/>
    <n v="93791"/>
    <x v="59"/>
    <n v="603.83000000000004"/>
    <x v="2383"/>
    <n v="1.0662117496534812E-5"/>
    <n v="1.7837306673502522E-3"/>
    <n v="5.4565725434703371E-3"/>
    <n v="7.1192337428056009E-3"/>
    <n v="1.1332758248867803E-2"/>
    <n v="4.9527219828792032E-2"/>
  </r>
  <r>
    <n v="36117"/>
    <s v="Wayne County"/>
    <x v="31"/>
    <s v="Intercensal Population Estimate"/>
    <n v="93794"/>
    <x v="59"/>
    <n v="603.83000000000004"/>
    <x v="2384"/>
    <n v="3.19860114509921E-5"/>
    <n v="4.2648469986139249E-5"/>
    <n v="1.8157737332307954E-3"/>
    <n v="5.4887330889131876E-3"/>
    <n v="7.1514474701486128E-3"/>
    <n v="3.9591230520272219E-2"/>
  </r>
  <r>
    <n v="36117"/>
    <s v="Wayne County"/>
    <x v="32"/>
    <s v="Intercensal Population Estimate"/>
    <n v="93735"/>
    <x v="59"/>
    <n v="603.83000000000004"/>
    <x v="2385"/>
    <n v="-6.2903810478282191E-4"/>
    <n v="-5.9707221375185251E-4"/>
    <n v="-5.8641646230941469E-4"/>
    <n v="1.1855934375801078E-3"/>
    <n v="4.8562423618704574E-3"/>
    <n v="3.1233497623657808E-2"/>
  </r>
  <r>
    <n v="36117"/>
    <s v="Wayne County"/>
    <x v="33"/>
    <s v="Intercensal Population Estimate"/>
    <n v="94001"/>
    <x v="59"/>
    <n v="603.83000000000004"/>
    <x v="2386"/>
    <n v="2.8377873793140234E-3"/>
    <n v="2.2069641981363412E-3"/>
    <n v="2.2390208015694471E-3"/>
    <n v="2.2497067917688451E-3"/>
    <n v="4.0267452789882934E-3"/>
    <n v="2.4210331339413155E-2"/>
  </r>
  <r>
    <n v="36117"/>
    <s v="Wayne County"/>
    <x v="34"/>
    <s v="Intercensal Population Estimate"/>
    <n v="93860"/>
    <x v="59"/>
    <n v="603.83000000000004"/>
    <x v="2387"/>
    <n v="-1.4999840427229497E-3"/>
    <n v="1.3335467008054622E-3"/>
    <n v="7.0366974433332618E-4"/>
    <n v="7.3567826337281826E-4"/>
    <n v="7.4634822475743681E-4"/>
    <n v="1.7971215687125147E-2"/>
  </r>
  <r>
    <n v="36117"/>
    <s v="Wayne County"/>
    <x v="35"/>
    <s v="Intercensal Population Estimate"/>
    <n v="93727"/>
    <x v="59"/>
    <n v="603.83000000000004"/>
    <x v="2388"/>
    <n v="-1.4170040485829961E-3"/>
    <n v="-2.9148626078445974E-3"/>
    <n v="-8.5346988851549586E-5"/>
    <n v="-7.1433140712625536E-4"/>
    <n v="-6.8236824428783143E-4"/>
    <n v="1.0642656890230752E-2"/>
  </r>
  <r>
    <n v="36117"/>
    <s v="Wayne County"/>
    <x v="36"/>
    <s v="Intercensal Population Estimate"/>
    <n v="93595"/>
    <x v="59"/>
    <n v="603.83000000000004"/>
    <x v="2389"/>
    <n v="-1.4083455140994591E-3"/>
    <n v="-2.8233539313871725E-3"/>
    <n v="-4.3191029882660827E-3"/>
    <n v="-1.4935723049021177E-3"/>
    <n v="-2.1216708957929077E-3"/>
    <n v="5.0146035563954985E-3"/>
  </r>
  <r>
    <n v="36117"/>
    <s v="Wayne County"/>
    <x v="37"/>
    <s v="Intercensal Population Estimate"/>
    <n v="93539"/>
    <x v="59"/>
    <n v="603.83000000000004"/>
    <x v="2390"/>
    <n v="-5.9832255996581014E-4"/>
    <n v="-2.0058254291719568E-3"/>
    <n v="-3.4199872150010653E-3"/>
    <n v="-4.9148413314751968E-3"/>
    <n v="-2.0910012268629649E-3"/>
    <n v="2.7550867262708775E-3"/>
  </r>
  <r>
    <n v="36117"/>
    <s v="Wayne County"/>
    <x v="38"/>
    <s v="Intercensal Population Estimate"/>
    <n v="93739"/>
    <x v="59"/>
    <n v="603.83000000000004"/>
    <x v="2391"/>
    <n v="2.1381455863329732E-3"/>
    <n v="1.538543725626369E-3"/>
    <n v="1.2803141037267811E-4"/>
    <n v="-1.2891540592371617E-3"/>
    <n v="-2.7872043914426441E-3"/>
    <n v="1.2283175254208323E-3"/>
  </r>
  <r>
    <n v="36117"/>
    <s v="Wayne County"/>
    <x v="39"/>
    <s v="Intercensal Population Estimate"/>
    <n v="93643"/>
    <x v="59"/>
    <n v="603.83000000000004"/>
    <x v="2392"/>
    <n v="-1.0241201634325094E-3"/>
    <n v="1.1118357048931463E-3"/>
    <n v="5.1284790854212302E-4"/>
    <n v="-8.9621987260874673E-4"/>
    <n v="-2.3119539740038353E-3"/>
    <n v="-1.5673312719906172E-3"/>
  </r>
  <r>
    <n v="36119"/>
    <s v="Westchester County"/>
    <x v="0"/>
    <s v="Intercensal Population Estimate"/>
    <n v="894227"/>
    <x v="60"/>
    <n v="430.5"/>
    <x v="2393"/>
    <s v=""/>
    <s v=""/>
    <s v=""/>
    <s v=""/>
    <s v=""/>
    <s v=""/>
  </r>
  <r>
    <n v="36119"/>
    <s v="Westchester County"/>
    <x v="1"/>
    <s v="Intercensal Population Estimate"/>
    <n v="893523"/>
    <x v="60"/>
    <n v="430.5"/>
    <x v="2394"/>
    <n v="-7.8727213559867909E-4"/>
    <s v=""/>
    <s v=""/>
    <s v=""/>
    <s v=""/>
    <s v=""/>
  </r>
  <r>
    <n v="36119"/>
    <s v="Westchester County"/>
    <x v="2"/>
    <s v="Intercensal Population Estimate"/>
    <n v="893625"/>
    <x v="60"/>
    <n v="430.5"/>
    <x v="2395"/>
    <n v="1.1415486786574045E-4"/>
    <n v="-6.7320713867955232E-4"/>
    <s v=""/>
    <s v=""/>
    <s v=""/>
    <s v=""/>
  </r>
  <r>
    <n v="36119"/>
    <s v="Westchester County"/>
    <x v="3"/>
    <s v="Intercensal Population Estimate"/>
    <n v="886576"/>
    <x v="60"/>
    <n v="430.5"/>
    <x v="2396"/>
    <n v="-7.8880962372359763E-3"/>
    <n v="-7.7748418339539105E-3"/>
    <n v="-8.5559930532180303E-3"/>
    <s v=""/>
    <s v=""/>
    <s v=""/>
  </r>
  <r>
    <n v="36119"/>
    <s v="Westchester County"/>
    <x v="4"/>
    <s v="Intercensal Population Estimate"/>
    <n v="874617"/>
    <x v="60"/>
    <n v="430.5"/>
    <x v="2397"/>
    <n v="-1.3488973308548844E-2"/>
    <n v="-2.127066722618548E-2"/>
    <n v="-2.1158940508526361E-2"/>
    <n v="-2.1929554799843886E-2"/>
    <s v=""/>
    <s v=""/>
  </r>
  <r>
    <n v="36119"/>
    <s v="Westchester County"/>
    <x v="5"/>
    <s v="Intercensal Population Estimate"/>
    <n v="874268"/>
    <x v="60"/>
    <n v="430.5"/>
    <x v="2398"/>
    <n v="-3.9903180477854876E-4"/>
    <n v="-1.3882622583963474E-2"/>
    <n v="-2.1661211358231919E-2"/>
    <n v="-2.1549529223086592E-2"/>
    <n v="-2.2319836014792663E-2"/>
    <s v=""/>
  </r>
  <r>
    <n v="36119"/>
    <s v="Westchester County"/>
    <x v="6"/>
    <s v="Intercensal Population Estimate"/>
    <n v="874230"/>
    <x v="60"/>
    <n v="430.5"/>
    <x v="2399"/>
    <n v="-4.3464932949621856E-5"/>
    <n v="-4.4247939383753118E-4"/>
    <n v="-1.3925484109653318E-2"/>
    <n v="-2.1703734788082248E-2"/>
    <n v="-2.1592057507193434E-2"/>
    <s v=""/>
  </r>
  <r>
    <n v="36119"/>
    <s v="Westchester County"/>
    <x v="7"/>
    <s v="Intercensal Population Estimate"/>
    <n v="872375"/>
    <x v="60"/>
    <n v="430.5"/>
    <x v="2400"/>
    <n v="-2.121867243173993E-3"/>
    <n v="-2.1652399493061626E-3"/>
    <n v="-2.5634077544799609E-3"/>
    <n v="-1.6017803324249697E-2"/>
    <n v="-2.3779549587354874E-2"/>
    <s v=""/>
  </r>
  <r>
    <n v="36119"/>
    <s v="Westchester County"/>
    <x v="8"/>
    <s v="Intercensal Population Estimate"/>
    <n v="872336"/>
    <x v="60"/>
    <n v="430.5"/>
    <x v="2401"/>
    <n v="-4.470554520704972E-5"/>
    <n v="-2.1664779291490797E-3"/>
    <n v="-2.2098486962807743E-3"/>
    <n v="-2.6079987011457585E-3"/>
    <n v="-1.6061792784826119E-2"/>
    <s v=""/>
  </r>
  <r>
    <n v="36119"/>
    <s v="Westchester County"/>
    <x v="9"/>
    <s v="Intercensal Population Estimate"/>
    <n v="870643"/>
    <x v="60"/>
    <n v="430.5"/>
    <x v="2402"/>
    <n v="-1.9407659433979567E-3"/>
    <n v="-1.9853847256053876E-3"/>
    <n v="-4.1030392459650202E-3"/>
    <n v="-4.1463258405889268E-3"/>
    <n v="-4.5437031294841054E-3"/>
    <s v=""/>
  </r>
  <r>
    <n v="36119"/>
    <s v="Westchester County"/>
    <x v="10"/>
    <s v="Intercensal Population Estimate"/>
    <n v="866971"/>
    <x v="60"/>
    <n v="430.5"/>
    <x v="2403"/>
    <n v="-4.217572529728029E-3"/>
    <n v="-6.1501531519964781E-3"/>
    <n v="-6.1945837512537615E-3"/>
    <n v="-8.3033069100808717E-3"/>
    <n v="-8.3464109403523865E-3"/>
    <n v="-3.0479956431644313E-2"/>
  </r>
  <r>
    <n v="36119"/>
    <s v="Westchester County"/>
    <x v="11"/>
    <s v="Intercensal Population Estimate"/>
    <n v="866593"/>
    <x v="60"/>
    <n v="430.5"/>
    <x v="2404"/>
    <n v="-4.3600074281608037E-4"/>
    <n v="-4.6517344077882669E-3"/>
    <n v="-6.5834724234698555E-3"/>
    <n v="-6.6278836509528587E-3"/>
    <n v="-8.7356874049163268E-3"/>
    <n v="-3.0139123447297942E-2"/>
  </r>
  <r>
    <n v="36119"/>
    <s v="Westchester County"/>
    <x v="12"/>
    <s v="Intercensal Population Estimate"/>
    <n v="865695"/>
    <x v="60"/>
    <n v="430.5"/>
    <x v="2405"/>
    <n v="-1.0362419267176172E-3"/>
    <n v="-1.4717908672839115E-3"/>
    <n v="-5.6831560122805784E-3"/>
    <n v="-7.612892280038884E-3"/>
    <n v="-7.6572574867459524E-3"/>
    <n v="-3.1254720939991605E-2"/>
  </r>
  <r>
    <n v="36119"/>
    <s v="Westchester County"/>
    <x v="13"/>
    <s v="Intercensal Population Estimate"/>
    <n v="869852"/>
    <x v="60"/>
    <n v="430.5"/>
    <x v="2406"/>
    <n v="4.8019221550315069E-3"/>
    <n v="3.7607042752480116E-3"/>
    <n v="3.3230638625744114E-3"/>
    <n v="-9.0852393001494293E-4"/>
    <n v="-2.8475266411107647E-3"/>
    <n v="-1.8863583043078089E-2"/>
  </r>
  <r>
    <n v="36119"/>
    <s v="Westchester County"/>
    <x v="14"/>
    <s v="Intercensal Population Estimate"/>
    <n v="875597"/>
    <x v="60"/>
    <n v="430.5"/>
    <x v="2407"/>
    <n v="6.6045718122163307E-3"/>
    <n v="1.1438208606957415E-2"/>
    <n v="1.0390113928914728E-2"/>
    <n v="9.9495830887076954E-3"/>
    <n v="5.6900474706624874E-3"/>
    <n v="1.1204904546790195E-3"/>
  </r>
  <r>
    <n v="36119"/>
    <s v="Westchester County"/>
    <x v="15"/>
    <s v="Intercensal Population Estimate"/>
    <n v="873022"/>
    <x v="60"/>
    <n v="430.5"/>
    <x v="2408"/>
    <n v="-2.9408506424759336E-3"/>
    <n v="3.6442981104831628E-3"/>
    <n v="8.4637199013509381E-3"/>
    <n v="7.4187075132155465E-3"/>
    <n v="6.9794722084129688E-3"/>
    <n v="-1.4251922751376009E-3"/>
  </r>
  <r>
    <n v="36119"/>
    <s v="Westchester County"/>
    <x v="16"/>
    <s v="Intercensal Population Estimate"/>
    <n v="871631"/>
    <x v="60"/>
    <n v="430.5"/>
    <x v="2409"/>
    <n v="-1.5933160905452555E-3"/>
    <n v="-4.529481028372642E-3"/>
    <n v="2.0451755011197306E-3"/>
    <n v="6.8569184297009918E-3"/>
    <n v="5.8135710766184356E-3"/>
    <n v="-2.9729018679294922E-3"/>
  </r>
  <r>
    <n v="36119"/>
    <s v="Westchester County"/>
    <x v="17"/>
    <s v="Intercensal Population Estimate"/>
    <n v="872497"/>
    <x v="60"/>
    <n v="430.5"/>
    <x v="2410"/>
    <n v="9.9353969741782931E-4"/>
    <n v="-6.0135941591391744E-4"/>
    <n v="-3.5404415501652017E-3"/>
    <n v="3.040747161586109E-3"/>
    <n v="7.8572707477806841E-3"/>
    <n v="1.3984811577589913E-4"/>
  </r>
  <r>
    <n v="36119"/>
    <s v="Westchester County"/>
    <x v="18"/>
    <s v="Intercensal Population Estimate"/>
    <n v="874759"/>
    <x v="60"/>
    <n v="430.5"/>
    <x v="2411"/>
    <n v="2.5925590575096532E-3"/>
    <n v="3.5886745652690187E-3"/>
    <n v="1.9896405817951897E-3"/>
    <n v="-9.5706129646401256E-4"/>
    <n v="5.6411895356911291E-3"/>
    <n v="2.7775994570899288E-3"/>
  </r>
  <r>
    <n v="36119"/>
    <s v="Westchester County"/>
    <x v="19"/>
    <s v="Intercensal Population Estimate"/>
    <n v="875043"/>
    <x v="60"/>
    <n v="430.5"/>
    <x v="2412"/>
    <n v="3.2466084944539011E-4"/>
    <n v="2.9180616093808917E-3"/>
    <n v="3.9145005168471523E-3"/>
    <n v="2.3149473896419562E-3"/>
    <n v="-6.3271116735210374E-4"/>
    <n v="5.0537361467329319E-3"/>
  </r>
  <r>
    <n v="36119"/>
    <s v="Westchester County"/>
    <x v="20"/>
    <s v="Intercensal Population Estimate"/>
    <n v="875578"/>
    <x v="60"/>
    <n v="430.5"/>
    <x v="2413"/>
    <n v="6.1139852555817259E-4"/>
    <n v="9.3625787216822004E-4"/>
    <n v="3.531244233504528E-3"/>
    <n v="4.5282923622496215E-3"/>
    <n v="2.9277612706209008E-3"/>
    <n v="9.9276677074550367E-3"/>
  </r>
  <r>
    <n v="36119"/>
    <s v="Westchester County"/>
    <x v="21"/>
    <s v="Intercensal Population Estimate"/>
    <n v="878615"/>
    <x v="60"/>
    <n v="430.5"/>
    <x v="2414"/>
    <n v="3.4685659073206499E-3"/>
    <n v="4.0820851089603599E-3"/>
    <n v="4.4080712516247336E-3"/>
    <n v="7.0120584941839341E-3"/>
    <n v="8.0125649500763507E-3"/>
    <n v="1.3872717642538078E-2"/>
  </r>
  <r>
    <n v="36119"/>
    <s v="Westchester County"/>
    <x v="22"/>
    <s v="Intercensal Population Estimate"/>
    <n v="885146"/>
    <x v="60"/>
    <n v="430.5"/>
    <x v="2415"/>
    <n v="7.4332898937532364E-3"/>
    <n v="1.092763865697859E-2"/>
    <n v="1.1545718324699472E-2"/>
    <n v="1.1874127616863616E-2"/>
    <n v="1.4497471051476394E-2"/>
    <n v="2.2468652354466642E-2"/>
  </r>
  <r>
    <n v="36119"/>
    <s v="Westchester County"/>
    <x v="23"/>
    <s v="Intercensal Population Estimate"/>
    <n v="890061"/>
    <x v="60"/>
    <n v="430.5"/>
    <x v="2416"/>
    <n v="5.5527562684574072E-3"/>
    <n v="1.3027321409263442E-2"/>
    <n v="1.6541073439487974E-2"/>
    <n v="1.7162585152958196E-2"/>
    <n v="1.7492818021878027E-2"/>
    <n v="2.3232687859543924E-2"/>
  </r>
  <r>
    <n v="36119"/>
    <s v="Westchester County"/>
    <x v="24"/>
    <s v="Intercensal Population Estimate"/>
    <n v="893531"/>
    <x v="60"/>
    <n v="430.5"/>
    <x v="2417"/>
    <n v="3.8986091964483332E-3"/>
    <n v="9.4730134915595853E-3"/>
    <n v="1.6976719040763019E-2"/>
    <n v="2.0504169816966622E-2"/>
    <n v="2.112810456171868E-2"/>
    <n v="2.0482025406665397E-2"/>
  </r>
  <r>
    <n v="36119"/>
    <s v="Westchester County"/>
    <x v="25"/>
    <s v="Intercensal Population Estimate"/>
    <n v="897945"/>
    <x v="60"/>
    <n v="430.5"/>
    <x v="2418"/>
    <n v="4.9399517196381543E-3"/>
    <n v="8.8578198572906806E-3"/>
    <n v="1.4459761440485525E-2"/>
    <n v="2.2000534932820406E-2"/>
    <n v="2.5545411145551852E-2"/>
    <n v="2.8547963281566786E-2"/>
  </r>
  <r>
    <n v="36119"/>
    <s v="Westchester County"/>
    <x v="26"/>
    <s v="Intercensal Population Estimate"/>
    <n v="902174"/>
    <x v="60"/>
    <n v="430.5"/>
    <x v="2419"/>
    <n v="4.7096425727633654E-3"/>
    <n v="9.6728596993277231E-3"/>
    <n v="1.360917959555581E-2"/>
    <n v="1.9237504321321004E-2"/>
    <n v="2.6813792161526948E-2"/>
    <n v="3.5041204362855384E-2"/>
  </r>
  <r>
    <n v="36119"/>
    <s v="Westchester County"/>
    <x v="27"/>
    <s v="Intercensal Population Estimate"/>
    <n v="905632"/>
    <x v="60"/>
    <n v="430.5"/>
    <x v="2420"/>
    <n v="3.8329634859794229E-3"/>
    <n v="8.560657946756204E-3"/>
    <n v="1.3542898903339672E-2"/>
    <n v="1.7494306569999136E-2"/>
    <n v="2.314420445892542E-2"/>
    <n v="3.7977207944554538E-2"/>
  </r>
  <r>
    <n v="36119"/>
    <s v="Westchester County"/>
    <x v="28"/>
    <s v="Intercensal Population Estimate"/>
    <n v="911628"/>
    <x v="60"/>
    <n v="430.5"/>
    <x v="2421"/>
    <n v="6.6207907847779229E-3"/>
    <n v="1.047913152008371E-2"/>
    <n v="1.5238127056779648E-2"/>
    <n v="2.0253354388376006E-2"/>
    <n v="2.4230923498501786E-2"/>
    <n v="4.2147608655641156E-2"/>
  </r>
  <r>
    <n v="36119"/>
    <s v="Westchester County"/>
    <x v="29"/>
    <s v="Intercensal Population Estimate"/>
    <n v="918532"/>
    <x v="60"/>
    <n v="430.5"/>
    <x v="2422"/>
    <n v="7.5732645333403533E-3"/>
    <n v="1.4244196318151303E-2"/>
    <n v="1.8131757288505322E-2"/>
    <n v="2.2926793957313642E-2"/>
    <n v="2.7980002932187019E-2"/>
    <n v="4.9699271921494141E-2"/>
  </r>
  <r>
    <n v="36119"/>
    <s v="Westchester County"/>
    <x v="30"/>
    <s v="Intercensal Population Estimate"/>
    <n v="925511"/>
    <x v="60"/>
    <n v="430.5"/>
    <x v="2423"/>
    <n v="7.5979933197754682E-3"/>
    <n v="1.5228799466449033E-2"/>
    <n v="2.1950416946397655E-2"/>
    <n v="2.5867515579034644E-2"/>
    <n v="3.0698984904420648E-2"/>
    <n v="5.7028614241107015E-2"/>
  </r>
  <r>
    <n v="36119"/>
    <s v="Westchester County"/>
    <x v="31"/>
    <s v="Intercensal Population Estimate"/>
    <n v="931577"/>
    <x v="60"/>
    <n v="430.5"/>
    <x v="2424"/>
    <n v="6.5542170757559876E-3"/>
    <n v="1.4202009293089408E-2"/>
    <n v="2.1882829399711284E-2"/>
    <n v="2.8648501819723685E-2"/>
    <n v="3.2591273967106121E-2"/>
    <n v="6.0278961775066441E-2"/>
  </r>
  <r>
    <n v="36119"/>
    <s v="Westchester County"/>
    <x v="32"/>
    <s v="Intercensal Population Estimate"/>
    <n v="935219"/>
    <x v="60"/>
    <n v="430.5"/>
    <x v="2425"/>
    <n v="3.9094996978242267E-3"/>
    <n v="1.0489340483257358E-2"/>
    <n v="1.8167031741953464E-2"/>
    <n v="2.5877880012461222E-2"/>
    <n v="3.2670002826755237E-2"/>
    <n v="5.657032851077675E-2"/>
  </r>
  <r>
    <n v="36119"/>
    <s v="Westchester County"/>
    <x v="33"/>
    <s v="Intercensal Population Estimate"/>
    <n v="935799"/>
    <x v="60"/>
    <n v="430.5"/>
    <x v="2426"/>
    <n v="6.2017559523491294E-4"/>
    <n v="4.532099869361309E-3"/>
    <n v="1.1116021311470096E-2"/>
    <n v="1.8798474086912594E-2"/>
    <n v="2.6514104437336282E-2"/>
    <n v="5.1387489172090454E-2"/>
  </r>
  <r>
    <n v="36119"/>
    <s v="Westchester County"/>
    <x v="34"/>
    <s v="Intercensal Population Estimate"/>
    <n v="935457"/>
    <x v="60"/>
    <n v="430.5"/>
    <x v="2427"/>
    <n v="-3.6546309624182116E-4"/>
    <n v="2.5448584769984358E-4"/>
    <n v="4.1649804578687537E-3"/>
    <n v="1.0746495719661894E-2"/>
    <n v="1.8426140842126348E-2"/>
    <n v="4.6921707249104959E-2"/>
  </r>
  <r>
    <n v="36119"/>
    <s v="Westchester County"/>
    <x v="35"/>
    <s v="Intercensal Population Estimate"/>
    <n v="933401"/>
    <x v="60"/>
    <n v="430.5"/>
    <x v="2428"/>
    <n v="-2.197856234973922E-3"/>
    <n v="-2.562516095871015E-3"/>
    <n v="-1.943929710581158E-3"/>
    <n v="1.9579701946269607E-3"/>
    <n v="8.5250202320663934E-3"/>
    <n v="3.9485714603901129E-2"/>
  </r>
  <r>
    <n v="36119"/>
    <s v="Westchester County"/>
    <x v="36"/>
    <s v="Intercensal Population Estimate"/>
    <n v="931426"/>
    <x v="60"/>
    <n v="430.5"/>
    <x v="2429"/>
    <n v="-2.1159180245146512E-3"/>
    <n v="-4.3091237758656996E-3"/>
    <n v="-4.6730120463903038E-3"/>
    <n v="-4.0557345391828009E-3"/>
    <n v="-1.6209073431396439E-4"/>
    <n v="3.2423900489262601E-2"/>
  </r>
  <r>
    <n v="36119"/>
    <s v="Westchester County"/>
    <x v="37"/>
    <s v="Intercensal Population Estimate"/>
    <n v="933414"/>
    <x v="60"/>
    <n v="430.5"/>
    <x v="2430"/>
    <n v="2.134361720630517E-3"/>
    <n v="1.3927561680349603E-5"/>
    <n v="-2.1839592840718495E-3"/>
    <n v="-2.5486242237916477E-3"/>
    <n v="-1.9300292231017547E-3"/>
    <n v="3.067691954347903E-2"/>
  </r>
  <r>
    <n v="36119"/>
    <s v="Westchester County"/>
    <x v="38"/>
    <s v="Intercensal Population Estimate"/>
    <n v="937449"/>
    <x v="60"/>
    <n v="430.5"/>
    <x v="2431"/>
    <n v="4.3228406687707702E-3"/>
    <n v="6.4664288950490971E-3"/>
    <n v="4.336828437081169E-3"/>
    <n v="2.1294404766867957E-3"/>
    <n v="1.763199148535102E-3"/>
    <n v="2.8324053232239466E-2"/>
  </r>
  <r>
    <n v="36119"/>
    <s v="Westchester County"/>
    <x v="39"/>
    <s v="Intercensal Population Estimate"/>
    <n v="944201"/>
    <x v="60"/>
    <n v="430.5"/>
    <x v="2432"/>
    <n v="7.2025251507015315E-3"/>
    <n v="1.1556501188111599E-2"/>
    <n v="1.3715528662502443E-2"/>
    <n v="1.1570589703675055E-2"/>
    <n v="9.3473029759785862E-3"/>
    <n v="2.7945678539234343E-2"/>
  </r>
  <r>
    <n v="36121"/>
    <s v="Wyoming County"/>
    <x v="0"/>
    <s v="Intercensal Population Estimate"/>
    <n v="38000"/>
    <x v="61"/>
    <n v="592.75"/>
    <x v="2433"/>
    <s v=""/>
    <s v=""/>
    <s v=""/>
    <s v=""/>
    <s v=""/>
    <s v=""/>
  </r>
  <r>
    <n v="36121"/>
    <s v="Wyoming County"/>
    <x v="1"/>
    <s v="Intercensal Population Estimate"/>
    <n v="39263"/>
    <x v="61"/>
    <n v="592.75"/>
    <x v="2434"/>
    <n v="3.3236842105263155E-2"/>
    <s v=""/>
    <s v=""/>
    <s v=""/>
    <s v=""/>
    <s v=""/>
  </r>
  <r>
    <n v="36121"/>
    <s v="Wyoming County"/>
    <x v="2"/>
    <s v="Intercensal Population Estimate"/>
    <n v="37966"/>
    <x v="61"/>
    <n v="592.75"/>
    <x v="2435"/>
    <n v="-3.3033644907419196E-2"/>
    <n v="-8.9473684210526316E-4"/>
    <s v=""/>
    <s v=""/>
    <s v=""/>
    <s v=""/>
  </r>
  <r>
    <n v="36121"/>
    <s v="Wyoming County"/>
    <x v="3"/>
    <s v="Intercensal Population Estimate"/>
    <n v="38457"/>
    <x v="61"/>
    <n v="592.75"/>
    <x v="2436"/>
    <n v="1.2932623926671232E-2"/>
    <n v="-2.0528232687262817E-2"/>
    <n v="1.2026315789473684E-2"/>
    <s v=""/>
    <s v=""/>
    <s v=""/>
  </r>
  <r>
    <n v="36121"/>
    <s v="Wyoming County"/>
    <x v="4"/>
    <s v="Intercensal Population Estimate"/>
    <n v="38885"/>
    <x v="61"/>
    <n v="592.75"/>
    <x v="2437"/>
    <n v="1.1129313258964558E-2"/>
    <n v="2.4205868408576095E-2"/>
    <n v="-9.6273845605277224E-3"/>
    <n v="2.3289473684210527E-2"/>
    <s v=""/>
    <s v=""/>
  </r>
  <r>
    <n v="36121"/>
    <s v="Wyoming County"/>
    <x v="5"/>
    <s v="Intercensal Population Estimate"/>
    <n v="39616"/>
    <x v="61"/>
    <n v="592.75"/>
    <x v="2438"/>
    <n v="1.8799022759418801E-2"/>
    <n v="3.0137556231635332E-2"/>
    <n v="4.3459937839119209E-2"/>
    <n v="8.9906527774240384E-3"/>
    <n v="4.2526315789473683E-2"/>
    <s v=""/>
  </r>
  <r>
    <n v="36121"/>
    <s v="Wyoming County"/>
    <x v="6"/>
    <s v="Intercensal Population Estimate"/>
    <n v="40022"/>
    <x v="61"/>
    <n v="592.75"/>
    <x v="2439"/>
    <n v="1.0248384491114702E-2"/>
    <n v="2.9240066863829239E-2"/>
    <n v="4.0694801986634423E-2"/>
    <n v="5.4153716483169148E-2"/>
    <n v="1.933117693502789E-2"/>
    <s v=""/>
  </r>
  <r>
    <n v="36121"/>
    <s v="Wyoming County"/>
    <x v="7"/>
    <s v="Intercensal Population Estimate"/>
    <n v="40299"/>
    <x v="61"/>
    <n v="592.75"/>
    <x v="2440"/>
    <n v="6.9211933436609868E-3"/>
    <n v="1.7240508885298871E-2"/>
    <n v="3.6363636363636362E-2"/>
    <n v="4.7897651922926908E-2"/>
    <n v="6.1449718168887953E-2"/>
    <s v=""/>
  </r>
  <r>
    <n v="36121"/>
    <s v="Wyoming County"/>
    <x v="8"/>
    <s v="Intercensal Population Estimate"/>
    <n v="40426"/>
    <x v="61"/>
    <n v="592.75"/>
    <x v="2441"/>
    <n v="3.1514429638452566E-3"/>
    <n v="1.0094448053570536E-2"/>
    <n v="2.0446284329563812E-2"/>
    <n v="3.9629677253439632E-2"/>
    <n v="5.1200041604909381E-2"/>
    <s v=""/>
  </r>
  <r>
    <n v="36121"/>
    <s v="Wyoming County"/>
    <x v="9"/>
    <s v="Intercensal Population Estimate"/>
    <n v="40628"/>
    <x v="61"/>
    <n v="592.75"/>
    <x v="2442"/>
    <n v="4.9967842477613416E-3"/>
    <n v="8.1639742921660579E-3"/>
    <n v="1.5141672080355804E-2"/>
    <n v="2.5545234248788368E-2"/>
    <n v="4.4824482448244822E-2"/>
    <s v=""/>
  </r>
  <r>
    <n v="36121"/>
    <s v="Wyoming County"/>
    <x v="10"/>
    <s v="Intercensal Population Estimate"/>
    <n v="39950"/>
    <x v="61"/>
    <n v="592.75"/>
    <x v="2443"/>
    <n v="-1.6687998424731711E-2"/>
    <n v="-1.1774600504625737E-2"/>
    <n v="-8.6602645226928707E-3"/>
    <n v="-1.7990105442006897E-3"/>
    <n v="8.4309369951534735E-3"/>
    <n v="5.131578947368421E-2"/>
  </r>
  <r>
    <n v="36121"/>
    <s v="Wyoming County"/>
    <x v="11"/>
    <s v="Intercensal Population Estimate"/>
    <n v="39999"/>
    <x v="61"/>
    <n v="592.75"/>
    <x v="2444"/>
    <n v="1.2265331664580725E-3"/>
    <n v="-1.5481933641823374E-2"/>
    <n v="-1.056250927620838E-2"/>
    <n v="-7.4443534579021814E-3"/>
    <n v="-5.7468392384188698E-4"/>
    <n v="1.8745383694572498E-2"/>
  </r>
  <r>
    <n v="36121"/>
    <s v="Wyoming County"/>
    <x v="12"/>
    <s v="Intercensal Population Estimate"/>
    <n v="40436"/>
    <x v="61"/>
    <n v="592.75"/>
    <x v="2445"/>
    <n v="1.0925273131828296E-2"/>
    <n v="1.2165206508135169E-2"/>
    <n v="-4.7258048636408386E-3"/>
    <n v="2.4736555681986841E-4"/>
    <n v="3.3995880791086626E-3"/>
    <n v="6.5058209977348153E-2"/>
  </r>
  <r>
    <n v="36121"/>
    <s v="Wyoming County"/>
    <x v="13"/>
    <s v="Intercensal Population Estimate"/>
    <n v="40479"/>
    <x v="61"/>
    <n v="592.75"/>
    <x v="2446"/>
    <n v="1.0634088436047087E-3"/>
    <n v="1.2000300007500188E-2"/>
    <n v="1.3241551939924906E-2"/>
    <n v="-3.6674214827212758E-3"/>
    <n v="1.3110374511453025E-3"/>
    <n v="5.2578204228098918E-2"/>
  </r>
  <r>
    <n v="36121"/>
    <s v="Wyoming County"/>
    <x v="14"/>
    <s v="Intercensal Population Estimate"/>
    <n v="40636"/>
    <x v="61"/>
    <n v="592.75"/>
    <x v="2447"/>
    <n v="3.8785543121124533E-3"/>
    <n v="4.9460876446730632E-3"/>
    <n v="1.5925398134953375E-2"/>
    <n v="1.7171464330413017E-2"/>
    <n v="1.9690853598503495E-4"/>
    <n v="4.5030217307445032E-2"/>
  </r>
  <r>
    <n v="36121"/>
    <s v="Wyoming County"/>
    <x v="15"/>
    <s v="Intercensal Population Estimate"/>
    <n v="40721"/>
    <x v="61"/>
    <n v="592.75"/>
    <x v="2448"/>
    <n v="2.0917413131213702E-3"/>
    <n v="5.9784085575236541E-3"/>
    <n v="7.0481748936591154E-3"/>
    <n v="1.8050451261281533E-2"/>
    <n v="1.9299123904881102E-2"/>
    <n v="2.7892770597738287E-2"/>
  </r>
  <r>
    <n v="36121"/>
    <s v="Wyoming County"/>
    <x v="16"/>
    <s v="Intercensal Population Estimate"/>
    <n v="41245"/>
    <x v="61"/>
    <n v="592.75"/>
    <x v="2449"/>
    <n v="1.2868053338572235E-2"/>
    <n v="1.4986711290481347E-2"/>
    <n v="1.8923392376293882E-2"/>
    <n v="2.0006924522702543E-2"/>
    <n v="3.1150778769469235E-2"/>
    <n v="3.0558192993853379E-2"/>
  </r>
  <r>
    <n v="36121"/>
    <s v="Wyoming County"/>
    <x v="17"/>
    <s v="Intercensal Population Estimate"/>
    <n v="41857"/>
    <x v="61"/>
    <n v="592.75"/>
    <x v="2450"/>
    <n v="1.4838162201478967E-2"/>
    <n v="2.7897153802706222E-2"/>
    <n v="3.0047248744955211E-2"/>
    <n v="3.4042342943254526E-2"/>
    <n v="3.5141952715402117E-2"/>
    <n v="3.8661008958038659E-2"/>
  </r>
  <r>
    <n v="36121"/>
    <s v="Wyoming County"/>
    <x v="18"/>
    <s v="Intercensal Population Estimate"/>
    <n v="42026"/>
    <x v="61"/>
    <n v="592.75"/>
    <x v="2451"/>
    <n v="4.0375564421721577E-3"/>
    <n v="1.8935628561037702E-2"/>
    <n v="3.2047346577932762E-2"/>
    <n v="3.420612264986711E-2"/>
    <n v="3.8217347266483855E-2"/>
    <n v="3.9578489091178941E-2"/>
  </r>
  <r>
    <n v="36121"/>
    <s v="Wyoming County"/>
    <x v="19"/>
    <s v="Intercensal Population Estimate"/>
    <n v="42197"/>
    <x v="61"/>
    <n v="592.75"/>
    <x v="2452"/>
    <n v="4.0689097225527051E-3"/>
    <n v="8.1228946173877731E-3"/>
    <n v="2.3081585646745058E-2"/>
    <n v="3.6246654060558436E-2"/>
    <n v="3.8414213997440695E-2"/>
    <n v="3.8618686620064978E-2"/>
  </r>
  <r>
    <n v="36121"/>
    <s v="Wyoming County"/>
    <x v="20"/>
    <s v="Intercensal Population Estimate"/>
    <n v="42563"/>
    <x v="61"/>
    <n v="592.75"/>
    <x v="2453"/>
    <n v="8.6736023887954115E-3"/>
    <n v="1.2777804216437443E-2"/>
    <n v="1.6866951764340492E-2"/>
    <n v="3.1955388531943268E-2"/>
    <n v="4.5234645514599346E-2"/>
    <n v="6.5406758448060071E-2"/>
  </r>
  <r>
    <n v="36121"/>
    <s v="Wyoming County"/>
    <x v="21"/>
    <s v="Intercensal Population Estimate"/>
    <n v="43163"/>
    <x v="61"/>
    <n v="592.75"/>
    <x v="2454"/>
    <n v="1.4096750698963888E-2"/>
    <n v="2.2892622698296089E-2"/>
    <n v="2.705468043592062E-2"/>
    <n v="3.1201471677377739E-2"/>
    <n v="4.6502606376530489E-2"/>
    <n v="7.9101977549438734E-2"/>
  </r>
  <r>
    <n v="36121"/>
    <s v="Wyoming County"/>
    <x v="22"/>
    <s v="Intercensal Population Estimate"/>
    <n v="43397"/>
    <x v="61"/>
    <n v="592.75"/>
    <x v="2455"/>
    <n v="5.4213099182169912E-3"/>
    <n v="1.9594483471559804E-2"/>
    <n v="2.8438040619001351E-2"/>
    <n v="3.2622662161519059E-2"/>
    <n v="3.6791934443462265E-2"/>
    <n v="7.3226827579384701E-2"/>
  </r>
  <r>
    <n v="36121"/>
    <s v="Wyoming County"/>
    <x v="23"/>
    <s v="Intercensal Population Estimate"/>
    <n v="43474"/>
    <x v="61"/>
    <n v="592.75"/>
    <x v="2456"/>
    <n v="1.774316196972141E-3"/>
    <n v="7.2052452331858308E-3"/>
    <n v="2.1403566477926839E-2"/>
    <n v="3.0262814892053937E-2"/>
    <n v="3.4454861276352736E-2"/>
    <n v="7.3988981941253487E-2"/>
  </r>
  <r>
    <n v="36121"/>
    <s v="Wyoming County"/>
    <x v="24"/>
    <s v="Intercensal Population Estimate"/>
    <n v="43521"/>
    <x v="61"/>
    <n v="592.75"/>
    <x v="2457"/>
    <n v="1.0811059483829416E-3"/>
    <n v="2.8573403691499414E-3"/>
    <n v="8.294140815049927E-3"/>
    <n v="2.2507811949345678E-2"/>
    <n v="3.1376638149631493E-2"/>
    <n v="7.0996161039472386E-2"/>
  </r>
  <r>
    <n v="36121"/>
    <s v="Wyoming County"/>
    <x v="25"/>
    <s v="Intercensal Population Estimate"/>
    <n v="43709"/>
    <x v="61"/>
    <n v="592.75"/>
    <x v="2458"/>
    <n v="4.3197536821304658E-3"/>
    <n v="5.4055297419147077E-3"/>
    <n v="7.1894370578611429E-3"/>
    <n v="1.2649723142506314E-2"/>
    <n v="2.6924793835021027E-2"/>
    <n v="7.3377372854301223E-2"/>
  </r>
  <r>
    <n v="36121"/>
    <s v="Wyoming County"/>
    <x v="26"/>
    <s v="Intercensal Population Estimate"/>
    <n v="43950"/>
    <x v="61"/>
    <n v="592.75"/>
    <x v="2459"/>
    <n v="5.5137385893065504E-3"/>
    <n v="9.8573102640104777E-3"/>
    <n v="1.0949073009154897E-2"/>
    <n v="1.2742816323709012E-2"/>
    <n v="1.8233208998447745E-2"/>
    <n v="6.5583707116014064E-2"/>
  </r>
  <r>
    <n v="36121"/>
    <s v="Wyoming County"/>
    <x v="27"/>
    <s v="Intercensal Population Estimate"/>
    <n v="43767"/>
    <x v="61"/>
    <n v="592.75"/>
    <x v="2460"/>
    <n v="-4.1638225255972699E-3"/>
    <n v="1.3269578347708711E-3"/>
    <n v="5.6524436478941203E-3"/>
    <n v="6.7396604867276996E-3"/>
    <n v="8.5259349724635339E-3"/>
    <n v="4.5631555056501898E-2"/>
  </r>
  <r>
    <n v="36121"/>
    <s v="Wyoming County"/>
    <x v="28"/>
    <s v="Intercensal Population Estimate"/>
    <n v="43527"/>
    <x v="61"/>
    <n v="592.75"/>
    <x v="2461"/>
    <n v="-5.4835835218315166E-3"/>
    <n v="-9.6245733788395908E-3"/>
    <n v="-4.1639021711775605E-3"/>
    <n v="1.3786447921692975E-4"/>
    <n v="1.2191194737084235E-3"/>
    <n v="3.5715985342407081E-2"/>
  </r>
  <r>
    <n v="36121"/>
    <s v="Wyoming County"/>
    <x v="29"/>
    <s v="Intercensal Population Estimate"/>
    <n v="43584"/>
    <x v="61"/>
    <n v="592.75"/>
    <x v="2462"/>
    <n v="1.3095320146116205E-3"/>
    <n v="-4.1812324353965313E-3"/>
    <n v="-8.3276450511945398E-3"/>
    <n v="-2.8598229197648083E-3"/>
    <n v="1.4475770317777625E-3"/>
    <n v="3.2869635282129064E-2"/>
  </r>
  <r>
    <n v="36121"/>
    <s v="Wyoming County"/>
    <x v="30"/>
    <s v="Intercensal Population Estimate"/>
    <n v="43399"/>
    <x v="61"/>
    <n v="592.75"/>
    <x v="2463"/>
    <n v="-4.2446769456681351E-3"/>
    <n v="-2.9407034714085509E-3"/>
    <n v="-8.4081614001416585E-3"/>
    <n v="-1.2536973833902161E-2"/>
    <n v="-7.092360841016724E-3"/>
    <n v="1.9641472640556351E-2"/>
  </r>
  <r>
    <n v="36121"/>
    <s v="Wyoming County"/>
    <x v="31"/>
    <s v="Intercensal Population Estimate"/>
    <n v="43061"/>
    <x v="61"/>
    <n v="592.75"/>
    <x v="2464"/>
    <n v="-7.7881978847438877E-3"/>
    <n v="-1.1999816446402349E-2"/>
    <n v="-1.0705998575596756E-2"/>
    <n v="-1.6130874860054378E-2"/>
    <n v="-2.0227531285551763E-2"/>
    <n v="-2.3631350925561244E-3"/>
  </r>
  <r>
    <n v="36121"/>
    <s v="Wyoming County"/>
    <x v="32"/>
    <s v="Intercensal Population Estimate"/>
    <n v="43007"/>
    <x v="61"/>
    <n v="592.75"/>
    <x v="2465"/>
    <n v="-1.2540349736420426E-3"/>
    <n v="-9.0324661858568172E-3"/>
    <n v="-1.3238803230543319E-2"/>
    <n v="-1.1946607852597239E-2"/>
    <n v="-1.736468115246647E-2"/>
    <n v="-8.9867963223264277E-3"/>
  </r>
  <r>
    <n v="36121"/>
    <s v="Wyoming County"/>
    <x v="33"/>
    <s v="Intercensal Population Estimate"/>
    <n v="42955"/>
    <x v="61"/>
    <n v="592.75"/>
    <x v="2466"/>
    <n v="-1.2091054944543911E-3"/>
    <n v="-2.4616242075195653E-3"/>
    <n v="-1.0230650475817416E-2"/>
    <n v="-1.4431901615271659E-2"/>
    <n v="-1.3141268637856963E-2"/>
    <n v="-1.1938169940654185E-2"/>
  </r>
  <r>
    <n v="36121"/>
    <s v="Wyoming County"/>
    <x v="34"/>
    <s v="Intercensal Population Estimate"/>
    <n v="42852"/>
    <x v="61"/>
    <n v="592.75"/>
    <x v="2467"/>
    <n v="-2.3978582237225003E-3"/>
    <n v="-3.6040644546236661E-3"/>
    <n v="-4.8535798053923503E-3"/>
    <n v="-1.2603977050162446E-2"/>
    <n v="-1.6795154185022025E-2"/>
    <n v="-1.5371889432687668E-2"/>
  </r>
  <r>
    <n v="36121"/>
    <s v="Wyoming County"/>
    <x v="35"/>
    <s v="Intercensal Population Estimate"/>
    <n v="42780"/>
    <x v="61"/>
    <n v="592.75"/>
    <x v="2468"/>
    <n v="-1.6802016241949033E-3"/>
    <n v="-4.0740309626353163E-3"/>
    <n v="-5.2782105238682077E-3"/>
    <n v="-6.5256264369150741E-3"/>
    <n v="-1.4263001451646351E-2"/>
    <n v="-2.1254203939692053E-2"/>
  </r>
  <r>
    <n v="36121"/>
    <s v="Wyoming County"/>
    <x v="36"/>
    <s v="Intercensal Population Estimate"/>
    <n v="42673"/>
    <x v="61"/>
    <n v="592.75"/>
    <x v="2469"/>
    <n v="-2.5011687704534829E-3"/>
    <n v="-4.1771679268178845E-3"/>
    <n v="-6.5650098940751951E-3"/>
    <n v="-7.766177598995512E-3"/>
    <n v="-9.0104735143168996E-3"/>
    <n v="-2.9055745164960182E-2"/>
  </r>
  <r>
    <n v="36121"/>
    <s v="Wyoming County"/>
    <x v="37"/>
    <s v="Intercensal Population Estimate"/>
    <n v="42515"/>
    <x v="61"/>
    <n v="592.75"/>
    <x v="2470"/>
    <n v="-3.7025753989642163E-3"/>
    <n v="-6.1944834034595607E-3"/>
    <n v="-7.8642770465789224E-3"/>
    <n v="-1.0243277848911651E-2"/>
    <n v="-1.14399981398377E-2"/>
    <n v="-2.8606027372221079E-2"/>
  </r>
  <r>
    <n v="36121"/>
    <s v="Wyoming County"/>
    <x v="38"/>
    <s v="Intercensal Population Estimate"/>
    <n v="42281"/>
    <x v="61"/>
    <n v="592.75"/>
    <x v="2471"/>
    <n v="-5.5039397859578971E-3"/>
    <n v="-9.1861364328732452E-3"/>
    <n v="-1.1664329125759701E-2"/>
    <n v="-1.3324932325212358E-2"/>
    <n v="-1.5690839250378303E-2"/>
    <n v="-2.8625910354492613E-2"/>
  </r>
  <r>
    <n v="36121"/>
    <s v="Wyoming County"/>
    <x v="39"/>
    <s v="Intercensal Population Estimate"/>
    <n v="42236"/>
    <x v="61"/>
    <n v="592.75"/>
    <x v="2472"/>
    <n v="-1.0643078451313829E-3"/>
    <n v="-6.5623897447959541E-3"/>
    <n v="-1.0240667400932674E-2"/>
    <n v="-1.2716222533894343E-2"/>
    <n v="-1.4375058340334174E-2"/>
    <n v="-3.0928781204111602E-2"/>
  </r>
  <r>
    <n v="36123"/>
    <s v="Yates County"/>
    <x v="0"/>
    <s v="Intercensal Population Estimate"/>
    <n v="19978"/>
    <x v="62"/>
    <n v="338.14"/>
    <x v="2473"/>
    <s v=""/>
    <s v=""/>
    <s v=""/>
    <s v=""/>
    <s v=""/>
    <s v=""/>
  </r>
  <r>
    <n v="36123"/>
    <s v="Yates County"/>
    <x v="1"/>
    <s v="Intercensal Population Estimate"/>
    <n v="20547"/>
    <x v="62"/>
    <n v="338.14"/>
    <x v="2474"/>
    <n v="2.8481329462408649E-2"/>
    <s v=""/>
    <s v=""/>
    <s v=""/>
    <s v=""/>
    <s v=""/>
  </r>
  <r>
    <n v="36123"/>
    <s v="Yates County"/>
    <x v="2"/>
    <s v="Intercensal Population Estimate"/>
    <n v="20539"/>
    <x v="62"/>
    <n v="338.14"/>
    <x v="2475"/>
    <n v="-3.8935124349053391E-4"/>
    <n v="2.8080888977875664E-2"/>
    <s v=""/>
    <s v=""/>
    <s v=""/>
    <s v=""/>
  </r>
  <r>
    <n v="36123"/>
    <s v="Yates County"/>
    <x v="3"/>
    <s v="Intercensal Population Estimate"/>
    <n v="20528"/>
    <x v="62"/>
    <n v="338.14"/>
    <x v="2476"/>
    <n v="-5.3556648327571937E-4"/>
    <n v="-9.2470920329001797E-4"/>
    <n v="2.7530283311642808E-2"/>
    <s v=""/>
    <s v=""/>
    <s v=""/>
  </r>
  <r>
    <n v="36123"/>
    <s v="Yates County"/>
    <x v="4"/>
    <s v="Intercensal Population Estimate"/>
    <n v="20431"/>
    <x v="62"/>
    <n v="338.14"/>
    <x v="2477"/>
    <n v="-4.7252533125487139E-3"/>
    <n v="-5.2582891085252445E-3"/>
    <n v="-5.6455930306127415E-3"/>
    <n v="2.2674942436680348E-2"/>
    <s v=""/>
    <s v=""/>
  </r>
  <r>
    <n v="36123"/>
    <s v="Yates County"/>
    <x v="5"/>
    <s v="Intercensal Population Estimate"/>
    <n v="20699"/>
    <x v="62"/>
    <n v="338.14"/>
    <x v="2478"/>
    <n v="1.3117321716998679E-2"/>
    <n v="8.3300857365549499E-3"/>
    <n v="7.7900579385559183E-3"/>
    <n v="7.3976736263201438E-3"/>
    <n v="3.608969866853539E-2"/>
    <s v=""/>
  </r>
  <r>
    <n v="36123"/>
    <s v="Yates County"/>
    <x v="6"/>
    <s v="Intercensal Population Estimate"/>
    <n v="20783"/>
    <x v="62"/>
    <n v="338.14"/>
    <x v="2479"/>
    <n v="4.0581670612106864E-3"/>
    <n v="1.7228721061132591E-2"/>
    <n v="1.2422057677318785E-2"/>
    <n v="1.1879838356297774E-2"/>
    <n v="1.1485861682970749E-2"/>
    <s v=""/>
  </r>
  <r>
    <n v="36123"/>
    <s v="Yates County"/>
    <x v="7"/>
    <s v="Intercensal Population Estimate"/>
    <n v="21152"/>
    <x v="62"/>
    <n v="338.14"/>
    <x v="2480"/>
    <n v="1.7754895828321224E-2"/>
    <n v="2.1885115222957632E-2"/>
    <n v="3.5289511037149432E-2"/>
    <n v="3.0397505845674203E-2"/>
    <n v="2.9845659477092362E-2"/>
    <s v=""/>
  </r>
  <r>
    <n v="36123"/>
    <s v="Yates County"/>
    <x v="8"/>
    <s v="Intercensal Population Estimate"/>
    <n v="21232"/>
    <x v="62"/>
    <n v="338.14"/>
    <x v="2481"/>
    <n v="3.7821482602118004E-3"/>
    <n v="2.1604195736900353E-2"/>
    <n v="2.5750036233634477E-2"/>
    <n v="3.920512946013411E-2"/>
    <n v="3.4294621979734999E-2"/>
    <s v=""/>
  </r>
  <r>
    <n v="36123"/>
    <s v="Yates County"/>
    <x v="9"/>
    <s v="Intercensal Population Estimate"/>
    <n v="21205"/>
    <x v="62"/>
    <n v="338.14"/>
    <x v="2482"/>
    <n v="-1.271665410700829E-3"/>
    <n v="2.5056732223903179E-3"/>
    <n v="2.0305057017754896E-2"/>
    <n v="2.4445625392531041E-2"/>
    <n v="3.7883608242376778E-2"/>
    <s v=""/>
  </r>
  <r>
    <n v="36123"/>
    <s v="Yates County"/>
    <x v="10"/>
    <s v="Intercensal Population Estimate"/>
    <n v="21473"/>
    <x v="62"/>
    <n v="338.14"/>
    <x v="2483"/>
    <n v="1.2638528648903561E-2"/>
    <n v="1.1350791258477769E-2"/>
    <n v="1.517586989409985E-2"/>
    <n v="3.3200211711494974E-2"/>
    <n v="3.7393110778298468E-2"/>
    <n v="7.4832315547101819E-2"/>
  </r>
  <r>
    <n v="36123"/>
    <s v="Yates County"/>
    <x v="11"/>
    <s v="Intercensal Population Estimate"/>
    <n v="21416"/>
    <x v="62"/>
    <n v="338.14"/>
    <x v="2484"/>
    <n v="-2.6544963442462627E-3"/>
    <n v="9.9504833765621317E-3"/>
    <n v="8.6661642803315744E-3"/>
    <n v="1.2481089258698942E-2"/>
    <n v="3.0457585526632344E-2"/>
    <n v="4.2293278824159244E-2"/>
  </r>
  <r>
    <n v="36123"/>
    <s v="Yates County"/>
    <x v="12"/>
    <s v="Intercensal Population Estimate"/>
    <n v="21402"/>
    <x v="62"/>
    <n v="338.14"/>
    <x v="2485"/>
    <n v="-6.5371684721703398E-4"/>
    <n v="-3.306477902482187E-3"/>
    <n v="9.2902617307238852E-3"/>
    <n v="8.0067822155237382E-3"/>
    <n v="1.1819213313161875E-2"/>
    <n v="4.2017625006085982E-2"/>
  </r>
  <r>
    <n v="36123"/>
    <s v="Yates County"/>
    <x v="13"/>
    <s v="Intercensal Population Estimate"/>
    <n v="21592"/>
    <x v="62"/>
    <n v="338.14"/>
    <x v="2486"/>
    <n v="8.8776749836463886E-3"/>
    <n v="8.2181546507284278E-3"/>
    <n v="5.5418432450053557E-3"/>
    <n v="1.8250412638528647E-2"/>
    <n v="1.6955538809344386E-2"/>
    <n v="5.1831644583008575E-2"/>
  </r>
  <r>
    <n v="36123"/>
    <s v="Yates County"/>
    <x v="14"/>
    <s v="Intercensal Population Estimate"/>
    <n v="21635"/>
    <x v="62"/>
    <n v="338.14"/>
    <x v="2487"/>
    <n v="1.9914783253056688E-3"/>
    <n v="1.0886833006261098E-2"/>
    <n v="1.0225999252895033E-2"/>
    <n v="7.5443580310156945E-3"/>
    <n v="2.0278236265031831E-2"/>
    <n v="5.8930057265919433E-2"/>
  </r>
  <r>
    <n v="36123"/>
    <s v="Yates County"/>
    <x v="15"/>
    <s v="Intercensal Population Estimate"/>
    <n v="21538"/>
    <x v="62"/>
    <n v="338.14"/>
    <x v="2488"/>
    <n v="-4.4834758493182345E-3"/>
    <n v="-2.5009262689885143E-3"/>
    <n v="6.3545463040837304E-3"/>
    <n v="5.6966753828912959E-3"/>
    <n v="3.0270572346667909E-3"/>
    <n v="4.0533359099473407E-2"/>
  </r>
  <r>
    <n v="36123"/>
    <s v="Yates County"/>
    <x v="16"/>
    <s v="Intercensal Population Estimate"/>
    <n v="21593"/>
    <x v="62"/>
    <n v="338.14"/>
    <x v="2489"/>
    <n v="2.5536261491317671E-3"/>
    <n v="-1.941298821354287E-3"/>
    <n v="4.6313449425713227E-5"/>
    <n v="8.9243995888234739E-3"/>
    <n v="8.2648487112439301E-3"/>
    <n v="3.8974161574363661E-2"/>
  </r>
  <r>
    <n v="36123"/>
    <s v="Yates County"/>
    <x v="17"/>
    <s v="Intercensal Population Estimate"/>
    <n v="21823"/>
    <x v="62"/>
    <n v="338.14"/>
    <x v="2490"/>
    <n v="1.0651600055573565E-2"/>
    <n v="1.3232426409137339E-2"/>
    <n v="8.6896232955858566E-3"/>
    <n v="1.0698406817339755E-2"/>
    <n v="1.9671058779553312E-2"/>
    <n v="3.1722768532526473E-2"/>
  </r>
  <r>
    <n v="36123"/>
    <s v="Yates County"/>
    <x v="18"/>
    <s v="Intercensal Population Estimate"/>
    <n v="22088"/>
    <x v="62"/>
    <n v="338.14"/>
    <x v="2491"/>
    <n v="1.2143151720661688E-2"/>
    <n v="2.292409577177789E-2"/>
    <n v="2.5536261491317672E-2"/>
    <n v="2.093829443032124E-2"/>
    <n v="2.2971470915153759E-2"/>
    <n v="4.0316503391107761E-2"/>
  </r>
  <r>
    <n v="36123"/>
    <s v="Yates County"/>
    <x v="19"/>
    <s v="Intercensal Population Estimate"/>
    <n v="22486"/>
    <x v="62"/>
    <n v="338.14"/>
    <x v="2492"/>
    <n v="1.801883375588555E-2"/>
    <n v="3.0380790908674335E-2"/>
    <n v="4.1355994998379102E-2"/>
    <n v="4.4015228897762097E-2"/>
    <n v="3.933441183267853E-2"/>
    <n v="6.0410280594199478E-2"/>
  </r>
  <r>
    <n v="36123"/>
    <s v="Yates County"/>
    <x v="20"/>
    <s v="Intercensal Population Estimate"/>
    <n v="22891"/>
    <x v="62"/>
    <n v="338.14"/>
    <x v="2493"/>
    <n v="1.8011206973227785E-2"/>
    <n v="3.6354581673306775E-2"/>
    <n v="4.8939192594968609E-2"/>
    <n v="6.0112073357106471E-2"/>
    <n v="6.2819203268641474E-2"/>
    <n v="6.6036417827038604E-2"/>
  </r>
  <r>
    <n v="36123"/>
    <s v="Yates County"/>
    <x v="21"/>
    <s v="Intercensal Population Estimate"/>
    <n v="23087"/>
    <x v="62"/>
    <n v="338.14"/>
    <x v="2494"/>
    <n v="8.5623170678432569E-3"/>
    <n v="2.672774170595037E-2"/>
    <n v="4.5228178196305688E-2"/>
    <n v="5.7920542546854234E-2"/>
    <n v="6.9189089056638731E-2"/>
    <n v="7.8025775121404559E-2"/>
  </r>
  <r>
    <n v="36123"/>
    <s v="Yates County"/>
    <x v="22"/>
    <s v="Intercensal Population Estimate"/>
    <n v="23211"/>
    <x v="62"/>
    <n v="338.14"/>
    <x v="2495"/>
    <n v="5.3709880019058341E-3"/>
    <n v="1.3979293171988991E-2"/>
    <n v="3.2242284087876903E-2"/>
    <n v="5.0842086200651941E-2"/>
    <n v="6.3602621087843106E-2"/>
    <n v="8.4524810765349026E-2"/>
  </r>
  <r>
    <n v="36123"/>
    <s v="Yates County"/>
    <x v="23"/>
    <s v="Intercensal Population Estimate"/>
    <n v="23531"/>
    <x v="62"/>
    <n v="338.14"/>
    <x v="2496"/>
    <n v="1.378656671405799E-2"/>
    <n v="1.9231602200372504E-2"/>
    <n v="2.7958586343977982E-2"/>
    <n v="4.6473361202526015E-2"/>
    <n v="6.53295907279971E-2"/>
    <n v="8.9801778436457952E-2"/>
  </r>
  <r>
    <n v="36123"/>
    <s v="Yates County"/>
    <x v="24"/>
    <s v="Intercensal Population Estimate"/>
    <n v="23922"/>
    <x v="62"/>
    <n v="338.14"/>
    <x v="2497"/>
    <n v="1.6616378394458373E-2"/>
    <n v="3.0632027917797598E-2"/>
    <n v="3.6167540174123963E-2"/>
    <n v="4.5039535188502032E-2"/>
    <n v="6.386195855198791E-2"/>
    <n v="0.10570834296279177"/>
  </r>
  <r>
    <n v="36123"/>
    <s v="Yates County"/>
    <x v="25"/>
    <s v="Intercensal Population Estimate"/>
    <n v="24064"/>
    <x v="62"/>
    <n v="338.14"/>
    <x v="2498"/>
    <n v="5.9359585318953263E-3"/>
    <n v="2.2650971059453486E-2"/>
    <n v="3.6749816897160829E-2"/>
    <n v="4.2318187724693548E-2"/>
    <n v="5.1242846533572146E-2"/>
    <n v="0.11728108459466989"/>
  </r>
  <r>
    <n v="36123"/>
    <s v="Yates County"/>
    <x v="26"/>
    <s v="Intercensal Population Estimate"/>
    <n v="24209"/>
    <x v="62"/>
    <n v="338.14"/>
    <x v="2499"/>
    <n v="6.0255984042553194E-3"/>
    <n v="1.199732463840816E-2"/>
    <n v="2.8813055118779483E-2"/>
    <n v="4.2996854939468358E-2"/>
    <n v="4.8598778533373757E-2"/>
    <n v="0.12115037280600195"/>
  </r>
  <r>
    <n v="36123"/>
    <s v="Yates County"/>
    <x v="27"/>
    <s v="Intercensal Population Estimate"/>
    <n v="24245"/>
    <x v="62"/>
    <n v="338.14"/>
    <x v="2500"/>
    <n v="1.4870502705605353E-3"/>
    <n v="7.5216090425531913E-3"/>
    <n v="1.3502215533818243E-2"/>
    <n v="3.0342951850750075E-2"/>
    <n v="4.4547843694799881E-2"/>
    <n v="0.1109838244054438"/>
  </r>
  <r>
    <n v="36123"/>
    <s v="Yates County"/>
    <x v="28"/>
    <s v="Intercensal Population Estimate"/>
    <n v="24355"/>
    <x v="62"/>
    <n v="338.14"/>
    <x v="2501"/>
    <n v="4.5370179418436794E-3"/>
    <n v="6.0308149861621708E-3"/>
    <n v="1.2092752659574468E-2"/>
    <n v="1.8100493269793495E-2"/>
    <n v="3.5017636309549106E-2"/>
    <n v="0.10263491488591091"/>
  </r>
  <r>
    <n v="36123"/>
    <s v="Yates County"/>
    <x v="29"/>
    <s v="Intercensal Population Estimate"/>
    <n v="24613"/>
    <x v="62"/>
    <n v="338.14"/>
    <x v="2502"/>
    <n v="1.0593307329090536E-2"/>
    <n v="1.5178387296349762E-2"/>
    <n v="1.6688008591846007E-2"/>
    <n v="2.2814162234042552E-2"/>
    <n v="2.8885544686899089E-2"/>
    <n v="9.4592190696433334E-2"/>
  </r>
  <r>
    <n v="36123"/>
    <s v="Yates County"/>
    <x v="30"/>
    <s v="Intercensal Population Estimate"/>
    <n v="24723"/>
    <x v="62"/>
    <n v="338.14"/>
    <x v="2503"/>
    <n v="4.4691829520984846E-3"/>
    <n v="1.5109833709710531E-2"/>
    <n v="1.9715405238193442E-2"/>
    <n v="2.1231773307447643E-2"/>
    <n v="2.7385305851063829E-2"/>
    <n v="8.003145340963698E-2"/>
  </r>
  <r>
    <n v="36123"/>
    <s v="Yates County"/>
    <x v="31"/>
    <s v="Intercensal Population Estimate"/>
    <n v="24725"/>
    <x v="62"/>
    <n v="338.14"/>
    <x v="2504"/>
    <n v="8.0896331351373212E-5"/>
    <n v="4.5504408239548204E-3"/>
    <n v="1.519195237117635E-2"/>
    <n v="1.979789647349969E-2"/>
    <n v="2.1314387211367674E-2"/>
    <n v="7.0949018928401261E-2"/>
  </r>
  <r>
    <n v="36123"/>
    <s v="Yates County"/>
    <x v="32"/>
    <s v="Intercensal Population Estimate"/>
    <n v="24688"/>
    <x v="62"/>
    <n v="338.14"/>
    <x v="2505"/>
    <n v="-1.4964610717896865E-3"/>
    <n v="-1.4156857986490313E-3"/>
    <n v="3.047170194612603E-3"/>
    <n v="1.3672757134058714E-2"/>
    <n v="1.827180862033409E-2"/>
    <n v="6.363362198957391E-2"/>
  </r>
  <r>
    <n v="36123"/>
    <s v="Yates County"/>
    <x v="33"/>
    <s v="Intercensal Population Estimate"/>
    <n v="24898"/>
    <x v="62"/>
    <n v="338.14"/>
    <x v="2506"/>
    <n v="8.5061568373298764E-3"/>
    <n v="6.9969666329625889E-3"/>
    <n v="7.0784289932451566E-3"/>
    <n v="1.1579246739527892E-2"/>
    <n v="2.2295216587969617E-2"/>
    <n v="5.8093578683438868E-2"/>
  </r>
  <r>
    <n v="36123"/>
    <s v="Yates County"/>
    <x v="34"/>
    <s v="Intercensal Population Estimate"/>
    <n v="25008"/>
    <x v="62"/>
    <n v="338.14"/>
    <x v="2507"/>
    <n v="4.4180255442204195E-3"/>
    <n v="1.2961762799740765E-2"/>
    <n v="1.1445904954499495E-2"/>
    <n v="1.1527727217570683E-2"/>
    <n v="1.6048429691626377E-2"/>
    <n v="4.5397542011537499E-2"/>
  </r>
  <r>
    <n v="36123"/>
    <s v="Yates County"/>
    <x v="35"/>
    <s v="Intercensal Population Estimate"/>
    <n v="25129"/>
    <x v="62"/>
    <n v="338.14"/>
    <x v="2508"/>
    <n v="4.8384516954574535E-3"/>
    <n v="9.2778536428628801E-3"/>
    <n v="1.7862929358392742E-2"/>
    <n v="1.6339737108190092E-2"/>
    <n v="1.6421955264328762E-2"/>
    <n v="4.4256981382978726E-2"/>
  </r>
  <r>
    <n v="36123"/>
    <s v="Yates County"/>
    <x v="36"/>
    <s v="Intercensal Population Estimate"/>
    <n v="25025"/>
    <x v="62"/>
    <n v="338.14"/>
    <x v="2509"/>
    <n v="-4.1386445938954991E-3"/>
    <n v="6.7978246960972489E-4"/>
    <n v="5.1008113101453931E-3"/>
    <n v="1.3650356448476992E-2"/>
    <n v="1.2133468149646108E-2"/>
    <n v="3.3706472799372132E-2"/>
  </r>
  <r>
    <n v="36123"/>
    <s v="Yates County"/>
    <x v="37"/>
    <s v="Intercensal Population Estimate"/>
    <n v="25234"/>
    <x v="62"/>
    <n v="338.14"/>
    <x v="2510"/>
    <n v="8.3516483516483525E-3"/>
    <n v="4.1784392534521871E-3"/>
    <n v="9.0371081253998713E-3"/>
    <n v="1.349505984416419E-2"/>
    <n v="2.2116007777057679E-2"/>
    <n v="4.0791915858939987E-2"/>
  </r>
  <r>
    <n v="36123"/>
    <s v="Yates County"/>
    <x v="38"/>
    <s v="Intercensal Population Estimate"/>
    <n v="25352"/>
    <x v="62"/>
    <n v="338.14"/>
    <x v="2511"/>
    <n v="4.6762304826820957E-3"/>
    <n v="1.3066933066933068E-2"/>
    <n v="8.8742090811413116E-3"/>
    <n v="1.3755598208573257E-2"/>
    <n v="1.8234396337055186E-2"/>
    <n v="4.093615274071033E-2"/>
  </r>
  <r>
    <n v="36123"/>
    <s v="Yates County"/>
    <x v="39"/>
    <s v="Intercensal Population Estimate"/>
    <n v="25303"/>
    <x v="62"/>
    <n v="338.14"/>
    <x v="2512"/>
    <n v="-1.932786367939413E-3"/>
    <n v="2.7344059602124118E-3"/>
    <n v="1.1108891108891109E-2"/>
    <n v="6.9242707628636236E-3"/>
    <n v="1.1796225207933461E-2"/>
    <n v="2.803396579043594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E175-7C58-D146-B5DF-C3849D39B099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7" firstHeaderRow="1" firstDataRow="1" firstDataCol="1" rowPageCount="1" colPageCount="1"/>
  <pivotFields count="14">
    <pivotField showAll="0"/>
    <pivotField showAll="0"/>
    <pivotField axis="axisPage" multipleItemSelectionAllowed="1" showAll="0">
      <items count="4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showAll="0"/>
    <pivotField showAll="0"/>
    <pivotField axis="axisRow" showAll="0" sortType="ascending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514">
        <item x="799"/>
        <item x="800"/>
        <item x="837"/>
        <item x="812"/>
        <item x="813"/>
        <item x="801"/>
        <item x="836"/>
        <item x="815"/>
        <item x="814"/>
        <item x="816"/>
        <item x="835"/>
        <item x="811"/>
        <item x="834"/>
        <item x="810"/>
        <item x="809"/>
        <item x="804"/>
        <item x="805"/>
        <item x="817"/>
        <item x="806"/>
        <item x="833"/>
        <item x="803"/>
        <item x="832"/>
        <item x="802"/>
        <item x="818"/>
        <item x="807"/>
        <item x="831"/>
        <item x="824"/>
        <item x="808"/>
        <item x="826"/>
        <item x="823"/>
        <item x="819"/>
        <item x="827"/>
        <item x="830"/>
        <item x="822"/>
        <item x="828"/>
        <item x="825"/>
        <item x="820"/>
        <item x="821"/>
        <item x="829"/>
        <item x="957"/>
        <item x="958"/>
        <item x="600"/>
        <item x="599"/>
        <item x="970"/>
        <item x="969"/>
        <item x="971"/>
        <item x="968"/>
        <item x="960"/>
        <item x="972"/>
        <item x="973"/>
        <item x="961"/>
        <item x="959"/>
        <item x="967"/>
        <item x="603"/>
        <item x="963"/>
        <item x="962"/>
        <item x="602"/>
        <item x="604"/>
        <item x="601"/>
        <item x="974"/>
        <item x="605"/>
        <item x="964"/>
        <item x="607"/>
        <item x="606"/>
        <item x="608"/>
        <item x="610"/>
        <item x="609"/>
        <item x="965"/>
        <item x="966"/>
        <item x="616"/>
        <item x="614"/>
        <item x="617"/>
        <item x="613"/>
        <item x="611"/>
        <item x="612"/>
        <item x="615"/>
        <item x="975"/>
        <item x="618"/>
        <item x="619"/>
        <item x="976"/>
        <item x="989"/>
        <item x="991"/>
        <item x="990"/>
        <item x="620"/>
        <item x="621"/>
        <item x="992"/>
        <item x="977"/>
        <item x="995"/>
        <item x="986"/>
        <item x="988"/>
        <item x="987"/>
        <item x="993"/>
        <item x="622"/>
        <item x="978"/>
        <item x="996"/>
        <item x="985"/>
        <item x="994"/>
        <item x="980"/>
        <item x="979"/>
        <item x="623"/>
        <item x="624"/>
        <item x="984"/>
        <item x="981"/>
        <item x="627"/>
        <item x="983"/>
        <item x="982"/>
        <item x="625"/>
        <item x="626"/>
        <item x="628"/>
        <item x="630"/>
        <item x="629"/>
        <item x="631"/>
        <item x="633"/>
        <item x="634"/>
        <item x="632"/>
        <item x="636"/>
        <item x="637"/>
        <item x="638"/>
        <item x="635"/>
        <item x="655"/>
        <item x="652"/>
        <item x="653"/>
        <item x="654"/>
        <item x="651"/>
        <item x="639"/>
        <item x="656"/>
        <item x="643"/>
        <item x="648"/>
        <item x="642"/>
        <item x="644"/>
        <item x="657"/>
        <item x="645"/>
        <item x="650"/>
        <item x="646"/>
        <item x="647"/>
        <item x="649"/>
        <item x="640"/>
        <item x="641"/>
        <item x="658"/>
        <item x="659"/>
        <item x="660"/>
        <item x="661"/>
        <item x="662"/>
        <item x="667"/>
        <item x="663"/>
        <item x="666"/>
        <item x="664"/>
        <item x="665"/>
        <item x="479"/>
        <item x="671"/>
        <item x="670"/>
        <item x="669"/>
        <item x="668"/>
        <item x="673"/>
        <item x="672"/>
        <item x="674"/>
        <item x="675"/>
        <item x="678"/>
        <item x="676"/>
        <item x="677"/>
        <item x="495"/>
        <item x="480"/>
        <item x="493"/>
        <item x="492"/>
        <item x="494"/>
        <item x="491"/>
        <item x="496"/>
        <item x="482"/>
        <item x="490"/>
        <item x="483"/>
        <item x="489"/>
        <item x="481"/>
        <item x="497"/>
        <item x="498"/>
        <item x="484"/>
        <item x="488"/>
        <item x="487"/>
        <item x="499"/>
        <item x="485"/>
        <item x="511"/>
        <item x="500"/>
        <item x="486"/>
        <item x="510"/>
        <item x="509"/>
        <item x="506"/>
        <item x="512"/>
        <item x="507"/>
        <item x="501"/>
        <item x="508"/>
        <item x="518"/>
        <item x="515"/>
        <item x="513"/>
        <item x="505"/>
        <item x="517"/>
        <item x="514"/>
        <item x="502"/>
        <item x="516"/>
        <item x="503"/>
        <item x="504"/>
        <item x="1876"/>
        <item x="2012"/>
        <item x="2013"/>
        <item x="2027"/>
        <item x="2028"/>
        <item x="2029"/>
        <item x="2014"/>
        <item x="2026"/>
        <item x="2031"/>
        <item x="2032"/>
        <item x="2030"/>
        <item x="2033"/>
        <item x="2011"/>
        <item x="2025"/>
        <item x="2015"/>
        <item x="2034"/>
        <item x="2024"/>
        <item x="2023"/>
        <item x="1995"/>
        <item x="2007"/>
        <item x="2008"/>
        <item x="2022"/>
        <item x="2009"/>
        <item x="2010"/>
        <item x="2016"/>
        <item x="2006"/>
        <item x="1996"/>
        <item x="2021"/>
        <item x="1877"/>
        <item x="2017"/>
        <item x="2020"/>
        <item x="2005"/>
        <item x="2019"/>
        <item x="2018"/>
        <item x="1999"/>
        <item x="2004"/>
        <item x="1998"/>
        <item x="2003"/>
        <item x="1997"/>
        <item x="2000"/>
        <item x="2002"/>
        <item x="2001"/>
        <item x="869"/>
        <item x="873"/>
        <item x="870"/>
        <item x="40"/>
        <item x="1878"/>
        <item x="868"/>
        <item x="872"/>
        <item x="871"/>
        <item x="874"/>
        <item x="876"/>
        <item x="875"/>
        <item x="867"/>
        <item x="866"/>
        <item x="865"/>
        <item x="1880"/>
        <item x="856"/>
        <item x="1879"/>
        <item x="857"/>
        <item x="864"/>
        <item x="858"/>
        <item x="855"/>
        <item x="41"/>
        <item x="852"/>
        <item x="849"/>
        <item x="859"/>
        <item x="854"/>
        <item x="850"/>
        <item x="863"/>
        <item x="851"/>
        <item x="1881"/>
        <item x="1882"/>
        <item x="853"/>
        <item x="860"/>
        <item x="862"/>
        <item x="848"/>
        <item x="1883"/>
        <item x="845"/>
        <item x="847"/>
        <item x="861"/>
        <item x="1884"/>
        <item x="78"/>
        <item x="846"/>
        <item x="1887"/>
        <item x="76"/>
        <item x="77"/>
        <item x="1885"/>
        <item x="1886"/>
        <item x="844"/>
        <item x="75"/>
        <item x="838"/>
        <item x="842"/>
        <item x="843"/>
        <item x="1890"/>
        <item x="57"/>
        <item x="841"/>
        <item x="70"/>
        <item x="58"/>
        <item x="1891"/>
        <item x="42"/>
        <item x="68"/>
        <item x="69"/>
        <item x="72"/>
        <item x="1889"/>
        <item x="56"/>
        <item x="71"/>
        <item x="73"/>
        <item x="59"/>
        <item x="43"/>
        <item x="74"/>
        <item x="67"/>
        <item x="839"/>
        <item x="1888"/>
        <item x="60"/>
        <item x="840"/>
        <item x="44"/>
        <item x="55"/>
        <item x="63"/>
        <item x="1892"/>
        <item x="66"/>
        <item x="61"/>
        <item x="62"/>
        <item x="64"/>
        <item x="54"/>
        <item x="65"/>
        <item x="53"/>
        <item x="45"/>
        <item x="52"/>
        <item x="1903"/>
        <item x="50"/>
        <item x="46"/>
        <item x="51"/>
        <item x="1894"/>
        <item x="1893"/>
        <item x="47"/>
        <item x="1905"/>
        <item x="1904"/>
        <item x="48"/>
        <item x="1902"/>
        <item x="49"/>
        <item x="1915"/>
        <item x="1907"/>
        <item x="1906"/>
        <item x="1916"/>
        <item x="1895"/>
        <item x="1908"/>
        <item x="1901"/>
        <item x="1900"/>
        <item x="759"/>
        <item x="319"/>
        <item x="1909"/>
        <item x="1899"/>
        <item x="320"/>
        <item x="1896"/>
        <item x="1910"/>
        <item x="1898"/>
        <item x="1897"/>
        <item x="1911"/>
        <item x="1914"/>
        <item x="1917"/>
        <item x="1913"/>
        <item x="1912"/>
        <item x="323"/>
        <item x="322"/>
        <item x="1918"/>
        <item x="321"/>
        <item x="1919"/>
        <item x="324"/>
        <item x="760"/>
        <item x="1925"/>
        <item x="1926"/>
        <item x="1922"/>
        <item x="1920"/>
        <item x="1923"/>
        <item x="1927"/>
        <item x="1921"/>
        <item x="325"/>
        <item x="1928"/>
        <item x="1931"/>
        <item x="1930"/>
        <item x="2115"/>
        <item x="1929"/>
        <item x="1924"/>
        <item x="326"/>
        <item x="327"/>
        <item x="328"/>
        <item x="329"/>
        <item x="1932"/>
        <item x="330"/>
        <item x="333"/>
        <item x="1933"/>
        <item x="334"/>
        <item x="331"/>
        <item x="332"/>
        <item x="335"/>
        <item x="1954"/>
        <item x="1556"/>
        <item x="1934"/>
        <item x="336"/>
        <item x="358"/>
        <item x="761"/>
        <item x="1953"/>
        <item x="1557"/>
        <item x="1935"/>
        <item x="1952"/>
        <item x="1951"/>
        <item x="350"/>
        <item x="354"/>
        <item x="351"/>
        <item x="1936"/>
        <item x="2275"/>
        <item x="2116"/>
        <item x="348"/>
        <item x="353"/>
        <item x="349"/>
        <item x="357"/>
        <item x="337"/>
        <item x="1950"/>
        <item x="355"/>
        <item x="352"/>
        <item x="347"/>
        <item x="1937"/>
        <item x="356"/>
        <item x="338"/>
        <item x="1938"/>
        <item x="1939"/>
        <item x="1942"/>
        <item x="1949"/>
        <item x="339"/>
        <item x="1941"/>
        <item x="346"/>
        <item x="1944"/>
        <item x="1940"/>
        <item x="1558"/>
        <item x="1943"/>
        <item x="1948"/>
        <item x="344"/>
        <item x="1560"/>
        <item x="340"/>
        <item x="1946"/>
        <item x="1947"/>
        <item x="345"/>
        <item x="1571"/>
        <item x="1559"/>
        <item x="1945"/>
        <item x="341"/>
        <item x="1572"/>
        <item x="762"/>
        <item x="2276"/>
        <item x="343"/>
        <item x="1568"/>
        <item x="342"/>
        <item x="1570"/>
        <item x="1567"/>
        <item x="1569"/>
        <item x="1566"/>
        <item x="1573"/>
        <item x="2473"/>
        <item x="2117"/>
        <item x="2277"/>
        <item x="1563"/>
        <item x="1561"/>
        <item x="763"/>
        <item x="1562"/>
        <item x="1565"/>
        <item x="1564"/>
        <item x="1574"/>
        <item x="2278"/>
        <item x="1575"/>
        <item x="1576"/>
        <item x="2477"/>
        <item x="1577"/>
        <item x="2476"/>
        <item x="2475"/>
        <item x="2474"/>
        <item x="2279"/>
        <item x="1578"/>
        <item x="2478"/>
        <item x="764"/>
        <item x="1583"/>
        <item x="1584"/>
        <item x="1579"/>
        <item x="2479"/>
        <item x="1582"/>
        <item x="198"/>
        <item x="1585"/>
        <item x="1581"/>
        <item x="197"/>
        <item x="1586"/>
        <item x="1580"/>
        <item x="1587"/>
        <item x="2281"/>
        <item x="2280"/>
        <item x="196"/>
        <item x="2118"/>
        <item x="1588"/>
        <item x="195"/>
        <item x="1595"/>
        <item x="765"/>
        <item x="1594"/>
        <item x="1589"/>
        <item x="2480"/>
        <item x="194"/>
        <item x="2482"/>
        <item x="2481"/>
        <item x="1593"/>
        <item x="159"/>
        <item x="1590"/>
        <item x="2282"/>
        <item x="1592"/>
        <item x="1591"/>
        <item x="770"/>
        <item x="769"/>
        <item x="2283"/>
        <item x="2485"/>
        <item x="768"/>
        <item x="2484"/>
        <item x="193"/>
        <item x="771"/>
        <item x="2285"/>
        <item x="766"/>
        <item x="2119"/>
        <item x="2287"/>
        <item x="2483"/>
        <item x="772"/>
        <item x="2284"/>
        <item x="2288"/>
        <item x="2289"/>
        <item x="191"/>
        <item x="2315"/>
        <item x="192"/>
        <item x="2488"/>
        <item x="190"/>
        <item x="2286"/>
        <item x="177"/>
        <item x="2486"/>
        <item x="2489"/>
        <item x="178"/>
        <item x="2487"/>
        <item x="2290"/>
        <item x="2435"/>
        <item x="767"/>
        <item x="2433"/>
        <item x="176"/>
        <item x="189"/>
        <item x="773"/>
        <item x="163"/>
        <item x="2291"/>
        <item x="188"/>
        <item x="160"/>
        <item x="2120"/>
        <item x="162"/>
        <item x="2490"/>
        <item x="179"/>
        <item x="187"/>
        <item x="2316"/>
        <item x="186"/>
        <item x="2319"/>
        <item x="175"/>
        <item x="2436"/>
        <item x="180"/>
        <item x="164"/>
        <item x="184"/>
        <item x="183"/>
        <item x="185"/>
        <item x="173"/>
        <item x="181"/>
        <item x="2292"/>
        <item x="2491"/>
        <item x="168"/>
        <item x="182"/>
        <item x="174"/>
        <item x="165"/>
        <item x="166"/>
        <item x="172"/>
        <item x="2318"/>
        <item x="2437"/>
        <item x="169"/>
        <item x="2317"/>
        <item x="171"/>
        <item x="167"/>
        <item x="774"/>
        <item x="2325"/>
        <item x="170"/>
        <item x="2127"/>
        <item x="2320"/>
        <item x="2326"/>
        <item x="161"/>
        <item x="2324"/>
        <item x="775"/>
        <item x="2327"/>
        <item x="2293"/>
        <item x="2434"/>
        <item x="2121"/>
        <item x="776"/>
        <item x="2126"/>
        <item x="2492"/>
        <item x="2321"/>
        <item x="2328"/>
        <item x="2322"/>
        <item x="2323"/>
        <item x="2438"/>
        <item x="2129"/>
        <item x="2128"/>
        <item x="2294"/>
        <item x="2125"/>
        <item x="2130"/>
        <item x="2329"/>
        <item x="2443"/>
        <item x="2444"/>
        <item x="2439"/>
        <item x="777"/>
        <item x="2493"/>
        <item x="2122"/>
        <item x="2440"/>
        <item x="2330"/>
        <item x="2441"/>
        <item x="2445"/>
        <item x="2123"/>
        <item x="2494"/>
        <item x="2446"/>
        <item x="778"/>
        <item x="2131"/>
        <item x="2124"/>
        <item x="2442"/>
        <item x="2447"/>
        <item x="2495"/>
        <item x="2295"/>
        <item x="2448"/>
        <item x="889"/>
        <item x="890"/>
        <item x="888"/>
        <item x="2132"/>
        <item x="2331"/>
        <item x="779"/>
        <item x="2296"/>
        <item x="891"/>
        <item x="2051"/>
        <item x="887"/>
        <item x="2449"/>
        <item x="2496"/>
        <item x="2050"/>
        <item x="2052"/>
        <item x="877"/>
        <item x="780"/>
        <item x="2053"/>
        <item x="2332"/>
        <item x="892"/>
        <item x="2297"/>
        <item x="2048"/>
        <item x="886"/>
        <item x="2133"/>
        <item x="881"/>
        <item x="2047"/>
        <item x="2049"/>
        <item x="2450"/>
        <item x="885"/>
        <item x="878"/>
        <item x="2497"/>
        <item x="2333"/>
        <item x="2064"/>
        <item x="2054"/>
        <item x="2071"/>
        <item x="2072"/>
        <item x="2451"/>
        <item x="2063"/>
        <item x="359"/>
        <item x="2073"/>
        <item x="884"/>
        <item x="2065"/>
        <item x="2070"/>
        <item x="2062"/>
        <item x="882"/>
        <item x="2298"/>
        <item x="2074"/>
        <item x="2046"/>
        <item x="2498"/>
        <item x="2069"/>
        <item x="2452"/>
        <item x="880"/>
        <item x="2472"/>
        <item x="2134"/>
        <item x="2471"/>
        <item x="2068"/>
        <item x="883"/>
        <item x="2061"/>
        <item x="2066"/>
        <item x="2045"/>
        <item x="2055"/>
        <item x="2299"/>
        <item x="781"/>
        <item x="879"/>
        <item x="2334"/>
        <item x="2499"/>
        <item x="2067"/>
        <item x="2500"/>
        <item x="2470"/>
        <item x="2035"/>
        <item x="893"/>
        <item x="2039"/>
        <item x="2056"/>
        <item x="2453"/>
        <item x="2300"/>
        <item x="2135"/>
        <item x="2060"/>
        <item x="2301"/>
        <item x="2044"/>
        <item x="2042"/>
        <item x="2469"/>
        <item x="2501"/>
        <item x="2302"/>
        <item x="2057"/>
        <item x="2038"/>
        <item x="2041"/>
        <item x="2468"/>
        <item x="782"/>
        <item x="2303"/>
        <item x="2043"/>
        <item x="2467"/>
        <item x="2040"/>
        <item x="2058"/>
        <item x="2335"/>
        <item x="2036"/>
        <item x="2059"/>
        <item x="2466"/>
        <item x="2465"/>
        <item x="783"/>
        <item x="2464"/>
        <item x="2136"/>
        <item x="2304"/>
        <item x="2336"/>
        <item x="2502"/>
        <item x="2454"/>
        <item x="785"/>
        <item x="784"/>
        <item x="2305"/>
        <item x="2505"/>
        <item x="2037"/>
        <item x="2503"/>
        <item x="2504"/>
        <item x="2306"/>
        <item x="786"/>
        <item x="2342"/>
        <item x="2455"/>
        <item x="2463"/>
        <item x="2338"/>
        <item x="2337"/>
        <item x="2341"/>
        <item x="2456"/>
        <item x="2344"/>
        <item x="2457"/>
        <item x="2461"/>
        <item x="2343"/>
        <item x="2462"/>
        <item x="2345"/>
        <item x="2307"/>
        <item x="2346"/>
        <item x="2506"/>
        <item x="2339"/>
        <item x="2340"/>
        <item x="2458"/>
        <item x="360"/>
        <item x="2137"/>
        <item x="787"/>
        <item x="2460"/>
        <item x="2507"/>
        <item x="2509"/>
        <item x="788"/>
        <item x="790"/>
        <item x="2347"/>
        <item x="2459"/>
        <item x="789"/>
        <item x="2308"/>
        <item x="2508"/>
        <item x="791"/>
        <item x="2309"/>
        <item x="2138"/>
        <item x="2139"/>
        <item x="2510"/>
        <item x="2140"/>
        <item x="792"/>
        <item x="2512"/>
        <item x="2348"/>
        <item x="2511"/>
        <item x="2142"/>
        <item x="2141"/>
        <item x="2349"/>
        <item x="2310"/>
        <item x="793"/>
        <item x="2143"/>
        <item x="2350"/>
        <item x="2311"/>
        <item x="2144"/>
        <item x="2314"/>
        <item x="2312"/>
        <item x="2351"/>
        <item x="2353"/>
        <item x="794"/>
        <item x="2313"/>
        <item x="894"/>
        <item x="2352"/>
        <item x="362"/>
        <item x="798"/>
        <item x="797"/>
        <item x="795"/>
        <item x="796"/>
        <item x="2145"/>
        <item x="2146"/>
        <item x="2147"/>
        <item x="363"/>
        <item x="388"/>
        <item x="389"/>
        <item x="387"/>
        <item x="386"/>
        <item x="370"/>
        <item x="390"/>
        <item x="385"/>
        <item x="361"/>
        <item x="391"/>
        <item x="369"/>
        <item x="367"/>
        <item x="2148"/>
        <item x="368"/>
        <item x="364"/>
        <item x="365"/>
        <item x="372"/>
        <item x="371"/>
        <item x="366"/>
        <item x="392"/>
        <item x="2149"/>
        <item x="373"/>
        <item x="393"/>
        <item x="394"/>
        <item x="398"/>
        <item x="2150"/>
        <item x="397"/>
        <item x="395"/>
        <item x="396"/>
        <item x="374"/>
        <item x="2151"/>
        <item x="384"/>
        <item x="375"/>
        <item x="2154"/>
        <item x="2153"/>
        <item x="376"/>
        <item x="2152"/>
        <item x="377"/>
        <item x="895"/>
        <item x="399"/>
        <item x="378"/>
        <item x="381"/>
        <item x="380"/>
        <item x="379"/>
        <item x="382"/>
        <item x="383"/>
        <item x="400"/>
        <item x="997"/>
        <item x="896"/>
        <item x="911"/>
        <item x="910"/>
        <item x="909"/>
        <item x="998"/>
        <item x="908"/>
        <item x="897"/>
        <item x="907"/>
        <item x="906"/>
        <item x="401"/>
        <item x="905"/>
        <item x="402"/>
        <item x="898"/>
        <item x="999"/>
        <item x="904"/>
        <item x="403"/>
        <item x="912"/>
        <item x="913"/>
        <item x="1001"/>
        <item x="404"/>
        <item x="1000"/>
        <item x="405"/>
        <item x="2155"/>
        <item x="899"/>
        <item x="903"/>
        <item x="1007"/>
        <item x="900"/>
        <item x="916"/>
        <item x="915"/>
        <item x="1008"/>
        <item x="914"/>
        <item x="1005"/>
        <item x="902"/>
        <item x="1002"/>
        <item x="1009"/>
        <item x="1003"/>
        <item x="2159"/>
        <item x="440"/>
        <item x="1004"/>
        <item x="1006"/>
        <item x="439"/>
        <item x="2156"/>
        <item x="406"/>
        <item x="1010"/>
        <item x="2157"/>
        <item x="901"/>
        <item x="2158"/>
        <item x="407"/>
        <item x="1011"/>
        <item x="441"/>
        <item x="408"/>
        <item x="1012"/>
        <item x="2160"/>
        <item x="409"/>
        <item x="442"/>
        <item x="410"/>
        <item x="1013"/>
        <item x="2161"/>
        <item x="411"/>
        <item x="1476"/>
        <item x="453"/>
        <item x="454"/>
        <item x="443"/>
        <item x="2162"/>
        <item x="1014"/>
        <item x="446"/>
        <item x="448"/>
        <item x="1477"/>
        <item x="455"/>
        <item x="2163"/>
        <item x="1036"/>
        <item x="2164"/>
        <item x="2165"/>
        <item x="413"/>
        <item x="457"/>
        <item x="1015"/>
        <item x="412"/>
        <item x="452"/>
        <item x="2168"/>
        <item x="414"/>
        <item x="447"/>
        <item x="2167"/>
        <item x="444"/>
        <item x="2169"/>
        <item x="456"/>
        <item x="445"/>
        <item x="1478"/>
        <item x="2166"/>
        <item x="1037"/>
        <item x="451"/>
        <item x="458"/>
        <item x="415"/>
        <item x="466"/>
        <item x="469"/>
        <item x="465"/>
        <item x="1016"/>
        <item x="468"/>
        <item x="416"/>
        <item x="467"/>
        <item x="1480"/>
        <item x="450"/>
        <item x="449"/>
        <item x="471"/>
        <item x="470"/>
        <item x="2171"/>
        <item x="2170"/>
        <item x="1038"/>
        <item x="1479"/>
        <item x="2172"/>
        <item x="464"/>
        <item x="459"/>
        <item x="1486"/>
        <item x="1487"/>
        <item x="1481"/>
        <item x="417"/>
        <item x="2194"/>
        <item x="460"/>
        <item x="1485"/>
        <item x="1017"/>
        <item x="474"/>
        <item x="1490"/>
        <item x="478"/>
        <item x="1489"/>
        <item x="418"/>
        <item x="1482"/>
        <item x="1488"/>
        <item x="1018"/>
        <item x="475"/>
        <item x="430"/>
        <item x="472"/>
        <item x="420"/>
        <item x="1039"/>
        <item x="461"/>
        <item x="463"/>
        <item x="1483"/>
        <item x="438"/>
        <item x="2193"/>
        <item x="477"/>
        <item x="429"/>
        <item x="419"/>
        <item x="1491"/>
        <item x="2191"/>
        <item x="462"/>
        <item x="2192"/>
        <item x="476"/>
        <item x="473"/>
        <item x="1040"/>
        <item x="2190"/>
        <item x="431"/>
        <item x="2189"/>
        <item x="428"/>
        <item x="421"/>
        <item x="437"/>
        <item x="1048"/>
        <item x="2186"/>
        <item x="1046"/>
        <item x="432"/>
        <item x="427"/>
        <item x="2173"/>
        <item x="1484"/>
        <item x="435"/>
        <item x="422"/>
        <item x="436"/>
        <item x="2185"/>
        <item x="426"/>
        <item x="2184"/>
        <item x="2188"/>
        <item x="1047"/>
        <item x="423"/>
        <item x="1492"/>
        <item x="2174"/>
        <item x="425"/>
        <item x="2187"/>
        <item x="433"/>
        <item x="1049"/>
        <item x="1041"/>
        <item x="434"/>
        <item x="424"/>
        <item x="1019"/>
        <item x="1042"/>
        <item x="2182"/>
        <item x="2183"/>
        <item x="2181"/>
        <item x="1043"/>
        <item x="1020"/>
        <item x="1044"/>
        <item x="1980"/>
        <item x="1979"/>
        <item x="1045"/>
        <item x="1050"/>
        <item x="2175"/>
        <item x="1024"/>
        <item x="1021"/>
        <item x="2180"/>
        <item x="1022"/>
        <item x="1978"/>
        <item x="1051"/>
        <item x="1023"/>
        <item x="1025"/>
        <item x="2176"/>
        <item x="1052"/>
        <item x="1053"/>
        <item x="2177"/>
        <item x="1026"/>
        <item x="1968"/>
        <item x="1983"/>
        <item x="1972"/>
        <item x="2178"/>
        <item x="1984"/>
        <item x="2179"/>
        <item x="1967"/>
        <item x="1973"/>
        <item x="1969"/>
        <item x="1493"/>
        <item x="1985"/>
        <item x="1971"/>
        <item x="1970"/>
        <item x="1027"/>
        <item x="1982"/>
        <item x="1028"/>
        <item x="1029"/>
        <item x="1054"/>
        <item x="1031"/>
        <item x="1032"/>
        <item x="1981"/>
        <item x="1977"/>
        <item x="1035"/>
        <item x="1974"/>
        <item x="1033"/>
        <item x="1030"/>
        <item x="1034"/>
        <item x="1975"/>
        <item x="1976"/>
        <item x="1965"/>
        <item x="1055"/>
        <item x="1966"/>
        <item x="1494"/>
        <item x="1959"/>
        <item x="1958"/>
        <item x="1960"/>
        <item x="1962"/>
        <item x="1961"/>
        <item x="1056"/>
        <item x="1495"/>
        <item x="1066"/>
        <item x="1064"/>
        <item x="1065"/>
        <item x="1063"/>
        <item x="1957"/>
        <item x="1963"/>
        <item x="1067"/>
        <item x="1516"/>
        <item x="1057"/>
        <item x="1062"/>
        <item x="679"/>
        <item x="1061"/>
        <item x="1496"/>
        <item x="1068"/>
        <item x="1986"/>
        <item x="1964"/>
        <item x="1060"/>
        <item x="1059"/>
        <item x="696"/>
        <item x="1058"/>
        <item x="1987"/>
        <item x="1069"/>
        <item x="1497"/>
        <item x="1955"/>
        <item x="695"/>
        <item x="1990"/>
        <item x="1988"/>
        <item x="1991"/>
        <item x="1994"/>
        <item x="1070"/>
        <item x="1989"/>
        <item x="1071"/>
        <item x="698"/>
        <item x="697"/>
        <item x="1956"/>
        <item x="1993"/>
        <item x="1517"/>
        <item x="1992"/>
        <item x="699"/>
        <item x="1515"/>
        <item x="694"/>
        <item x="1072"/>
        <item x="700"/>
        <item x="1514"/>
        <item x="701"/>
        <item x="680"/>
        <item x="1513"/>
        <item x="710"/>
        <item x="690"/>
        <item x="707"/>
        <item x="709"/>
        <item x="1512"/>
        <item x="691"/>
        <item x="711"/>
        <item x="708"/>
        <item x="1073"/>
        <item x="1511"/>
        <item x="712"/>
        <item x="706"/>
        <item x="702"/>
        <item x="689"/>
        <item x="1509"/>
        <item x="704"/>
        <item x="703"/>
        <item x="713"/>
        <item x="692"/>
        <item x="693"/>
        <item x="683"/>
        <item x="1508"/>
        <item x="1074"/>
        <item x="714"/>
        <item x="1498"/>
        <item x="1510"/>
        <item x="715"/>
        <item x="1075"/>
        <item x="705"/>
        <item x="682"/>
        <item x="716"/>
        <item x="684"/>
        <item x="1499"/>
        <item x="718"/>
        <item x="717"/>
        <item x="1507"/>
        <item x="199"/>
        <item x="686"/>
        <item x="685"/>
        <item x="1504"/>
        <item x="1503"/>
        <item x="1506"/>
        <item x="1505"/>
        <item x="1518"/>
        <item x="1519"/>
        <item x="1500"/>
        <item x="688"/>
        <item x="1502"/>
        <item x="687"/>
        <item x="1501"/>
        <item x="681"/>
        <item x="200"/>
        <item x="202"/>
        <item x="204"/>
        <item x="203"/>
        <item x="201"/>
        <item x="1520"/>
        <item x="213"/>
        <item x="214"/>
        <item x="209"/>
        <item x="212"/>
        <item x="211"/>
        <item x="210"/>
        <item x="216"/>
        <item x="238"/>
        <item x="215"/>
        <item x="205"/>
        <item x="237"/>
        <item x="236"/>
        <item x="217"/>
        <item x="208"/>
        <item x="206"/>
        <item x="235"/>
        <item x="207"/>
        <item x="234"/>
        <item x="1521"/>
        <item x="233"/>
        <item x="230"/>
        <item x="232"/>
        <item x="231"/>
        <item x="229"/>
        <item x="228"/>
        <item x="218"/>
        <item x="1527"/>
        <item x="1522"/>
        <item x="219"/>
        <item x="1528"/>
        <item x="227"/>
        <item x="719"/>
        <item x="226"/>
        <item x="1526"/>
        <item x="736"/>
        <item x="225"/>
        <item x="220"/>
        <item x="221"/>
        <item x="223"/>
        <item x="222"/>
        <item x="224"/>
        <item x="735"/>
        <item x="734"/>
        <item x="1523"/>
        <item x="728"/>
        <item x="733"/>
        <item x="723"/>
        <item x="729"/>
        <item x="737"/>
        <item x="1525"/>
        <item x="1524"/>
        <item x="1529"/>
        <item x="731"/>
        <item x="730"/>
        <item x="727"/>
        <item x="720"/>
        <item x="722"/>
        <item x="732"/>
        <item x="738"/>
        <item x="757"/>
        <item x="755"/>
        <item x="756"/>
        <item x="758"/>
        <item x="754"/>
        <item x="1530"/>
        <item x="739"/>
        <item x="753"/>
        <item x="751"/>
        <item x="1148"/>
        <item x="750"/>
        <item x="726"/>
        <item x="721"/>
        <item x="724"/>
        <item x="752"/>
        <item x="1149"/>
        <item x="1150"/>
        <item x="1147"/>
        <item x="1531"/>
        <item x="740"/>
        <item x="749"/>
        <item x="1151"/>
        <item x="748"/>
        <item x="1146"/>
        <item x="725"/>
        <item x="1532"/>
        <item x="1533"/>
        <item x="1396"/>
        <item x="1152"/>
        <item x="741"/>
        <item x="747"/>
        <item x="1153"/>
        <item x="1145"/>
        <item x="1154"/>
        <item x="744"/>
        <item x="1155"/>
        <item x="742"/>
        <item x="746"/>
        <item x="743"/>
        <item x="745"/>
        <item x="1534"/>
        <item x="1144"/>
        <item x="1143"/>
        <item x="1397"/>
        <item x="1535"/>
        <item x="2235"/>
        <item x="1142"/>
        <item x="1133"/>
        <item x="278"/>
        <item x="277"/>
        <item x="276"/>
        <item x="1398"/>
        <item x="275"/>
        <item x="1134"/>
        <item x="1141"/>
        <item x="1555"/>
        <item x="1132"/>
        <item x="1544"/>
        <item x="1140"/>
        <item x="274"/>
        <item x="1545"/>
        <item x="1553"/>
        <item x="1547"/>
        <item x="1536"/>
        <item x="1139"/>
        <item x="1552"/>
        <item x="1554"/>
        <item x="1135"/>
        <item x="1546"/>
        <item x="1548"/>
        <item x="1137"/>
        <item x="1138"/>
        <item x="1551"/>
        <item x="1136"/>
        <item x="1549"/>
        <item x="273"/>
        <item x="1537"/>
        <item x="1543"/>
        <item x="1131"/>
        <item x="1550"/>
        <item x="272"/>
        <item x="1399"/>
        <item x="1542"/>
        <item x="1538"/>
        <item x="1541"/>
        <item x="271"/>
        <item x="2236"/>
        <item x="1540"/>
        <item x="270"/>
        <item x="1129"/>
        <item x="1539"/>
        <item x="1130"/>
        <item x="269"/>
        <item x="1128"/>
        <item x="1400"/>
        <item x="1127"/>
        <item x="2354"/>
        <item x="268"/>
        <item x="1126"/>
        <item x="267"/>
        <item x="1125"/>
        <item x="257"/>
        <item x="266"/>
        <item x="2237"/>
        <item x="1401"/>
        <item x="256"/>
        <item x="258"/>
        <item x="259"/>
        <item x="2355"/>
        <item x="265"/>
        <item x="264"/>
        <item x="261"/>
        <item x="260"/>
        <item x="1402"/>
        <item x="255"/>
        <item x="263"/>
        <item x="262"/>
        <item x="1122"/>
        <item x="254"/>
        <item x="1124"/>
        <item x="1121"/>
        <item x="2356"/>
        <item x="2238"/>
        <item x="1123"/>
        <item x="1403"/>
        <item x="2357"/>
        <item x="253"/>
        <item x="2239"/>
        <item x="252"/>
        <item x="2358"/>
        <item x="251"/>
        <item x="1406"/>
        <item x="1404"/>
        <item x="250"/>
        <item x="1120"/>
        <item x="248"/>
        <item x="249"/>
        <item x="2240"/>
        <item x="1407"/>
        <item x="2362"/>
        <item x="1405"/>
        <item x="2359"/>
        <item x="1116"/>
        <item x="2360"/>
        <item x="247"/>
        <item x="239"/>
        <item x="1408"/>
        <item x="2242"/>
        <item x="2246"/>
        <item x="2361"/>
        <item x="243"/>
        <item x="2247"/>
        <item x="2241"/>
        <item x="246"/>
        <item x="245"/>
        <item x="2364"/>
        <item x="244"/>
        <item x="2245"/>
        <item x="1119"/>
        <item x="2248"/>
        <item x="1409"/>
        <item x="2243"/>
        <item x="242"/>
        <item x="2365"/>
        <item x="240"/>
        <item x="1117"/>
        <item x="2249"/>
        <item x="2244"/>
        <item x="2367"/>
        <item x="2251"/>
        <item x="2366"/>
        <item x="2250"/>
        <item x="1410"/>
        <item x="1118"/>
        <item x="2368"/>
        <item x="2369"/>
        <item x="241"/>
        <item x="1412"/>
        <item x="1411"/>
        <item x="1413"/>
        <item x="2363"/>
        <item x="2252"/>
        <item x="2370"/>
        <item x="1414"/>
        <item x="2253"/>
        <item x="2371"/>
        <item x="2254"/>
        <item x="2372"/>
        <item x="1415"/>
        <item x="2255"/>
        <item x="2373"/>
        <item x="1416"/>
        <item x="2374"/>
        <item x="1417"/>
        <item x="2256"/>
        <item x="2375"/>
        <item x="1418"/>
        <item x="2257"/>
        <item x="2376"/>
        <item x="1796"/>
        <item x="1419"/>
        <item x="2377"/>
        <item x="1420"/>
        <item x="2259"/>
        <item x="2260"/>
        <item x="1421"/>
        <item x="2258"/>
        <item x="2378"/>
        <item x="2261"/>
        <item x="2379"/>
        <item x="2380"/>
        <item x="1422"/>
        <item x="1424"/>
        <item x="1423"/>
        <item x="2262"/>
        <item x="2390"/>
        <item x="1425"/>
        <item x="2389"/>
        <item x="2381"/>
        <item x="2392"/>
        <item x="2388"/>
        <item x="2385"/>
        <item x="2391"/>
        <item x="2382"/>
        <item x="2383"/>
        <item x="2384"/>
        <item x="1426"/>
        <item x="2387"/>
        <item x="2386"/>
        <item x="2263"/>
        <item x="1427"/>
        <item x="2264"/>
        <item x="1428"/>
        <item x="2265"/>
        <item x="2266"/>
        <item x="1429"/>
        <item x="1797"/>
        <item x="2267"/>
        <item x="1430"/>
        <item x="2268"/>
        <item x="2269"/>
        <item x="1431"/>
        <item x="2270"/>
        <item x="2195"/>
        <item x="2274"/>
        <item x="1432"/>
        <item x="2272"/>
        <item x="2271"/>
        <item x="2196"/>
        <item x="2273"/>
        <item x="1433"/>
        <item x="1434"/>
        <item x="1435"/>
        <item x="1798"/>
        <item x="2197"/>
        <item x="1799"/>
        <item x="2198"/>
        <item x="1800"/>
        <item x="2200"/>
        <item x="2199"/>
        <item x="2201"/>
        <item x="1801"/>
        <item x="2202"/>
        <item x="2203"/>
        <item x="2204"/>
        <item x="2205"/>
        <item x="1802"/>
        <item x="2206"/>
        <item x="2207"/>
        <item x="2208"/>
        <item x="1803"/>
        <item x="2209"/>
        <item x="2211"/>
        <item x="2210"/>
        <item x="1804"/>
        <item x="2212"/>
        <item x="1806"/>
        <item x="1807"/>
        <item x="1805"/>
        <item x="1808"/>
        <item x="1348"/>
        <item x="1352"/>
        <item x="1349"/>
        <item x="1347"/>
        <item x="1351"/>
        <item x="1354"/>
        <item x="1353"/>
        <item x="1355"/>
        <item x="1350"/>
        <item x="2213"/>
        <item x="1346"/>
        <item x="1345"/>
        <item x="1809"/>
        <item x="1344"/>
        <item x="1343"/>
        <item x="2214"/>
        <item x="1810"/>
        <item x="1342"/>
        <item x="2215"/>
        <item x="1811"/>
        <item x="2216"/>
        <item x="2217"/>
        <item x="1341"/>
        <item x="2223"/>
        <item x="2218"/>
        <item x="2222"/>
        <item x="2221"/>
        <item x="2219"/>
        <item x="2225"/>
        <item x="2224"/>
        <item x="1812"/>
        <item x="2220"/>
        <item x="2226"/>
        <item x="1334"/>
        <item x="1333"/>
        <item x="1335"/>
        <item x="1332"/>
        <item x="2227"/>
        <item x="1340"/>
        <item x="1336"/>
        <item x="1813"/>
        <item x="1339"/>
        <item x="1331"/>
        <item x="2228"/>
        <item x="1337"/>
        <item x="1328"/>
        <item x="1327"/>
        <item x="1326"/>
        <item x="1338"/>
        <item x="1329"/>
        <item x="1330"/>
        <item x="2230"/>
        <item x="2229"/>
        <item x="2231"/>
        <item x="2232"/>
        <item x="2233"/>
        <item x="1325"/>
        <item x="1324"/>
        <item x="2234"/>
        <item x="1814"/>
        <item x="1323"/>
        <item x="1322"/>
        <item x="317"/>
        <item x="316"/>
        <item x="315"/>
        <item x="318"/>
        <item x="314"/>
        <item x="1321"/>
        <item x="1815"/>
        <item x="1320"/>
        <item x="313"/>
        <item x="312"/>
        <item x="311"/>
        <item x="310"/>
        <item x="1319"/>
        <item x="309"/>
        <item x="295"/>
        <item x="308"/>
        <item x="1816"/>
        <item x="307"/>
        <item x="296"/>
        <item x="1316"/>
        <item x="306"/>
        <item x="294"/>
        <item x="1317"/>
        <item x="1318"/>
        <item x="1817"/>
        <item x="305"/>
        <item x="297"/>
        <item x="293"/>
        <item x="304"/>
        <item x="303"/>
        <item x="1818"/>
        <item x="292"/>
        <item x="298"/>
        <item x="302"/>
        <item x="1688"/>
        <item x="1687"/>
        <item x="1689"/>
        <item x="301"/>
        <item x="1686"/>
        <item x="1690"/>
        <item x="300"/>
        <item x="1705"/>
        <item x="1819"/>
        <item x="1692"/>
        <item x="299"/>
        <item x="1691"/>
        <item x="1706"/>
        <item x="1693"/>
        <item x="1707"/>
        <item x="1682"/>
        <item x="1685"/>
        <item x="1676"/>
        <item x="1694"/>
        <item x="1708"/>
        <item x="1704"/>
        <item x="1684"/>
        <item x="1683"/>
        <item x="1695"/>
        <item x="1703"/>
        <item x="291"/>
        <item x="1681"/>
        <item x="1680"/>
        <item x="1709"/>
        <item x="290"/>
        <item x="1677"/>
        <item x="1820"/>
        <item x="1696"/>
        <item x="1702"/>
        <item x="1701"/>
        <item x="1697"/>
        <item x="1700"/>
        <item x="1710"/>
        <item x="1821"/>
        <item x="1679"/>
        <item x="1711"/>
        <item x="289"/>
        <item x="1822"/>
        <item x="1699"/>
        <item x="1698"/>
        <item x="1678"/>
        <item x="1823"/>
        <item x="1712"/>
        <item x="287"/>
        <item x="1713"/>
        <item x="1824"/>
        <item x="1714"/>
        <item x="286"/>
        <item x="288"/>
        <item x="1715"/>
        <item x="1825"/>
        <item x="283"/>
        <item x="285"/>
        <item x="282"/>
        <item x="284"/>
        <item x="1596"/>
        <item x="280"/>
        <item x="1826"/>
        <item x="279"/>
        <item x="281"/>
        <item x="1827"/>
        <item x="1597"/>
        <item x="1828"/>
        <item x="1829"/>
        <item x="1830"/>
        <item x="1831"/>
        <item x="1832"/>
        <item x="1833"/>
        <item x="1834"/>
        <item x="1598"/>
        <item x="1835"/>
        <item x="1436"/>
        <item x="1437"/>
        <item x="519"/>
        <item x="149"/>
        <item x="1599"/>
        <item x="154"/>
        <item x="150"/>
        <item x="156"/>
        <item x="148"/>
        <item x="155"/>
        <item x="158"/>
        <item x="153"/>
        <item x="157"/>
        <item x="152"/>
        <item x="147"/>
        <item x="151"/>
        <item x="1438"/>
        <item x="521"/>
        <item x="146"/>
        <item x="520"/>
        <item x="145"/>
        <item x="1439"/>
        <item x="522"/>
        <item x="144"/>
        <item x="523"/>
        <item x="1600"/>
        <item x="1440"/>
        <item x="143"/>
        <item x="525"/>
        <item x="524"/>
        <item x="136"/>
        <item x="526"/>
        <item x="137"/>
        <item x="139"/>
        <item x="138"/>
        <item x="142"/>
        <item x="135"/>
        <item x="140"/>
        <item x="133"/>
        <item x="527"/>
        <item x="1441"/>
        <item x="132"/>
        <item x="141"/>
        <item x="130"/>
        <item x="1442"/>
        <item x="134"/>
        <item x="129"/>
        <item x="131"/>
        <item x="528"/>
        <item x="1601"/>
        <item x="128"/>
        <item x="529"/>
        <item x="127"/>
        <item x="123"/>
        <item x="1443"/>
        <item x="530"/>
        <item x="531"/>
        <item x="126"/>
        <item x="122"/>
        <item x="121"/>
        <item x="125"/>
        <item x="124"/>
        <item x="1602"/>
        <item x="532"/>
        <item x="119"/>
        <item x="1444"/>
        <item x="533"/>
        <item x="120"/>
        <item x="534"/>
        <item x="535"/>
        <item x="1603"/>
        <item x="1445"/>
        <item x="1446"/>
        <item x="1604"/>
        <item x="536"/>
        <item x="1447"/>
        <item x="538"/>
        <item x="537"/>
        <item x="539"/>
        <item x="1448"/>
        <item x="540"/>
        <item x="541"/>
        <item x="1605"/>
        <item x="543"/>
        <item x="1449"/>
        <item x="542"/>
        <item x="544"/>
        <item x="1606"/>
        <item x="545"/>
        <item x="1607"/>
        <item x="1450"/>
        <item x="546"/>
        <item x="1608"/>
        <item x="1609"/>
        <item x="547"/>
        <item x="1451"/>
        <item x="1610"/>
        <item x="1611"/>
        <item x="548"/>
        <item x="1612"/>
        <item x="1452"/>
        <item x="1613"/>
        <item x="549"/>
        <item x="550"/>
        <item x="1614"/>
        <item x="1453"/>
        <item x="551"/>
        <item x="1615"/>
        <item x="552"/>
        <item x="1616"/>
        <item x="1454"/>
        <item x="553"/>
        <item x="554"/>
        <item x="555"/>
        <item x="556"/>
        <item x="1617"/>
        <item x="557"/>
        <item x="1246"/>
        <item x="1247"/>
        <item x="558"/>
        <item x="1248"/>
        <item x="1455"/>
        <item x="1245"/>
        <item x="1249"/>
        <item x="1244"/>
        <item x="1250"/>
        <item x="1618"/>
        <item x="1251"/>
        <item x="1252"/>
        <item x="1243"/>
        <item x="1253"/>
        <item x="1456"/>
        <item x="1254"/>
        <item x="1242"/>
        <item x="1255"/>
        <item x="1619"/>
        <item x="1256"/>
        <item x="1241"/>
        <item x="1240"/>
        <item x="1457"/>
        <item x="1257"/>
        <item x="1239"/>
        <item x="1620"/>
        <item x="1258"/>
        <item x="1236"/>
        <item x="1458"/>
        <item x="1238"/>
        <item x="1237"/>
        <item x="1259"/>
        <item x="1621"/>
        <item x="1260"/>
        <item x="1459"/>
        <item x="1261"/>
        <item x="1622"/>
        <item x="1262"/>
        <item x="1460"/>
        <item x="1263"/>
        <item x="1264"/>
        <item x="1461"/>
        <item x="1623"/>
        <item x="1265"/>
        <item x="1462"/>
        <item x="1266"/>
        <item x="1267"/>
        <item x="1624"/>
        <item x="1463"/>
        <item x="1272"/>
        <item x="1273"/>
        <item x="1271"/>
        <item x="1268"/>
        <item x="1270"/>
        <item x="1269"/>
        <item x="1274"/>
        <item x="1464"/>
        <item x="1275"/>
        <item x="1625"/>
        <item x="1313"/>
        <item x="1314"/>
        <item x="1315"/>
        <item x="1312"/>
        <item x="1465"/>
        <item x="1311"/>
        <item x="1293"/>
        <item x="1292"/>
        <item x="1310"/>
        <item x="1626"/>
        <item x="1309"/>
        <item x="1294"/>
        <item x="1308"/>
        <item x="1291"/>
        <item x="1290"/>
        <item x="1307"/>
        <item x="1295"/>
        <item x="1306"/>
        <item x="1627"/>
        <item x="1289"/>
        <item x="1305"/>
        <item x="1466"/>
        <item x="1296"/>
        <item x="1297"/>
        <item x="1304"/>
        <item x="1298"/>
        <item x="1288"/>
        <item x="1628"/>
        <item x="1299"/>
        <item x="1303"/>
        <item x="1300"/>
        <item x="1467"/>
        <item x="1302"/>
        <item x="1301"/>
        <item x="1629"/>
        <item x="1632"/>
        <item x="1287"/>
        <item x="1633"/>
        <item x="1630"/>
        <item x="1634"/>
        <item x="1631"/>
        <item x="1635"/>
        <item x="1468"/>
        <item x="1286"/>
        <item x="1285"/>
        <item x="1469"/>
        <item x="1283"/>
        <item x="1284"/>
        <item x="1280"/>
        <item x="1282"/>
        <item x="1470"/>
        <item x="1281"/>
        <item x="1279"/>
        <item x="1471"/>
        <item x="1277"/>
        <item x="1278"/>
        <item x="1276"/>
        <item x="1472"/>
        <item x="1473"/>
        <item x="1474"/>
        <item x="1475"/>
        <item x="7"/>
        <item x="10"/>
        <item x="6"/>
        <item x="11"/>
        <item x="8"/>
        <item x="9"/>
        <item x="0"/>
        <item x="12"/>
        <item x="13"/>
        <item x="5"/>
        <item x="14"/>
        <item x="1"/>
        <item x="4"/>
        <item x="3"/>
        <item x="15"/>
        <item x="2"/>
        <item x="17"/>
        <item x="16"/>
        <item x="18"/>
        <item x="19"/>
        <item x="20"/>
        <item x="29"/>
        <item x="28"/>
        <item x="30"/>
        <item x="21"/>
        <item x="27"/>
        <item x="31"/>
        <item x="22"/>
        <item x="26"/>
        <item x="32"/>
        <item x="23"/>
        <item x="25"/>
        <item x="24"/>
        <item x="33"/>
        <item x="34"/>
        <item x="35"/>
        <item x="38"/>
        <item x="37"/>
        <item x="36"/>
        <item x="39"/>
        <item x="1386"/>
        <item x="1385"/>
        <item x="1387"/>
        <item x="1388"/>
        <item x="1384"/>
        <item x="1391"/>
        <item x="1392"/>
        <item x="1389"/>
        <item x="1393"/>
        <item x="1390"/>
        <item x="1368"/>
        <item x="1367"/>
        <item x="1369"/>
        <item x="1383"/>
        <item x="1373"/>
        <item x="1374"/>
        <item x="1365"/>
        <item x="1394"/>
        <item x="1366"/>
        <item x="1370"/>
        <item x="1372"/>
        <item x="1364"/>
        <item x="1395"/>
        <item x="1375"/>
        <item x="1382"/>
        <item x="1363"/>
        <item x="1371"/>
        <item x="1361"/>
        <item x="1360"/>
        <item x="1362"/>
        <item x="1359"/>
        <item x="1358"/>
        <item x="1376"/>
        <item x="1381"/>
        <item x="1377"/>
        <item x="1357"/>
        <item x="1380"/>
        <item x="1356"/>
        <item x="1378"/>
        <item x="1379"/>
        <item x="1867"/>
        <item x="1866"/>
        <item x="1865"/>
        <item x="1868"/>
        <item x="1864"/>
        <item x="1869"/>
        <item x="1863"/>
        <item x="1853"/>
        <item x="1870"/>
        <item x="1855"/>
        <item x="1854"/>
        <item x="1862"/>
        <item x="1848"/>
        <item x="1847"/>
        <item x="1856"/>
        <item x="1851"/>
        <item x="1852"/>
        <item x="1850"/>
        <item x="1846"/>
        <item x="1849"/>
        <item x="1871"/>
        <item x="1861"/>
        <item x="1857"/>
        <item x="1860"/>
        <item x="1859"/>
        <item x="1858"/>
        <item x="1845"/>
        <item x="1872"/>
        <item x="1873"/>
        <item x="1844"/>
        <item x="1874"/>
        <item x="1875"/>
        <item x="1843"/>
        <item x="1842"/>
        <item x="1841"/>
        <item x="1840"/>
        <item x="1839"/>
        <item x="1836"/>
        <item x="1838"/>
        <item x="1837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76"/>
        <item x="586"/>
        <item x="577"/>
        <item x="578"/>
        <item x="575"/>
        <item x="579"/>
        <item x="585"/>
        <item x="580"/>
        <item x="574"/>
        <item x="584"/>
        <item x="581"/>
        <item x="583"/>
        <item x="582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1093"/>
        <item x="561"/>
        <item x="1085"/>
        <item x="559"/>
        <item x="1086"/>
        <item x="1092"/>
        <item x="1091"/>
        <item x="1084"/>
        <item x="1094"/>
        <item x="1090"/>
        <item x="1080"/>
        <item x="560"/>
        <item x="1087"/>
        <item x="1082"/>
        <item x="1083"/>
        <item x="1081"/>
        <item x="1079"/>
        <item x="1088"/>
        <item x="1095"/>
        <item x="1078"/>
        <item x="1089"/>
        <item x="1076"/>
        <item x="1077"/>
        <item x="1096"/>
        <item x="1097"/>
        <item x="1098"/>
        <item x="1101"/>
        <item x="1105"/>
        <item x="1099"/>
        <item x="1104"/>
        <item x="1102"/>
        <item x="1100"/>
        <item x="1103"/>
        <item x="1112"/>
        <item x="1111"/>
        <item x="1106"/>
        <item x="1113"/>
        <item x="1107"/>
        <item x="1114"/>
        <item x="1110"/>
        <item x="1108"/>
        <item x="1109"/>
        <item x="1115"/>
        <item x="2075"/>
        <item x="2076"/>
        <item x="2077"/>
        <item x="2078"/>
        <item x="1756"/>
        <item x="2079"/>
        <item x="1758"/>
        <item x="1757"/>
        <item x="2080"/>
        <item x="2081"/>
        <item x="1759"/>
        <item x="1760"/>
        <item x="2082"/>
        <item x="2083"/>
        <item x="2085"/>
        <item x="2086"/>
        <item x="2084"/>
        <item x="2087"/>
        <item x="2088"/>
        <item x="1761"/>
        <item x="2089"/>
        <item x="2090"/>
        <item x="1762"/>
        <item x="2091"/>
        <item x="2092"/>
        <item x="2093"/>
        <item x="2094"/>
        <item x="2095"/>
        <item x="1763"/>
        <item x="2096"/>
        <item x="2097"/>
        <item x="1764"/>
        <item x="2098"/>
        <item x="1765"/>
        <item x="2099"/>
        <item x="2100"/>
        <item x="1767"/>
        <item x="1766"/>
        <item x="1768"/>
        <item x="2101"/>
        <item x="1769"/>
        <item x="2102"/>
        <item x="1770"/>
        <item x="1771"/>
        <item x="1774"/>
        <item x="1773"/>
        <item x="2103"/>
        <item x="1775"/>
        <item x="1772"/>
        <item x="1776"/>
        <item x="2104"/>
        <item x="1777"/>
        <item x="1778"/>
        <item x="2105"/>
        <item x="1779"/>
        <item x="2106"/>
        <item x="1780"/>
        <item x="1781"/>
        <item x="2107"/>
        <item x="1782"/>
        <item x="1783"/>
        <item x="2108"/>
        <item x="2112"/>
        <item x="2111"/>
        <item x="2110"/>
        <item x="2109"/>
        <item x="2113"/>
        <item x="1784"/>
        <item x="211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2405"/>
        <item x="2404"/>
        <item x="2403"/>
        <item x="2406"/>
        <item x="2402"/>
        <item x="2409"/>
        <item x="2401"/>
        <item x="2400"/>
        <item x="2410"/>
        <item x="2408"/>
        <item x="2399"/>
        <item x="2398"/>
        <item x="2397"/>
        <item x="2411"/>
        <item x="2412"/>
        <item x="2413"/>
        <item x="2407"/>
        <item x="2414"/>
        <item x="2415"/>
        <item x="2396"/>
        <item x="2416"/>
        <item x="2394"/>
        <item x="2417"/>
        <item x="2395"/>
        <item x="2393"/>
        <item x="2418"/>
        <item x="2419"/>
        <item x="2420"/>
        <item x="2421"/>
        <item x="2422"/>
        <item x="2423"/>
        <item x="2429"/>
        <item x="2424"/>
        <item x="2428"/>
        <item x="2430"/>
        <item x="2425"/>
        <item x="2427"/>
        <item x="2426"/>
        <item x="2431"/>
        <item x="2432"/>
        <item x="1176"/>
        <item x="1177"/>
        <item x="1175"/>
        <item x="1178"/>
        <item x="1174"/>
        <item x="1179"/>
        <item x="1173"/>
        <item x="1180"/>
        <item x="1172"/>
        <item x="1181"/>
        <item x="1165"/>
        <item x="1167"/>
        <item x="1171"/>
        <item x="1168"/>
        <item x="1182"/>
        <item x="1183"/>
        <item x="1170"/>
        <item x="1164"/>
        <item x="1166"/>
        <item x="1193"/>
        <item x="1169"/>
        <item x="1184"/>
        <item x="1192"/>
        <item x="1194"/>
        <item x="1163"/>
        <item x="1185"/>
        <item x="1195"/>
        <item x="1191"/>
        <item x="1186"/>
        <item x="1187"/>
        <item x="1190"/>
        <item x="1188"/>
        <item x="1189"/>
        <item x="1162"/>
        <item x="1161"/>
        <item x="1160"/>
        <item x="1159"/>
        <item x="1158"/>
        <item x="1157"/>
        <item x="1156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646"/>
        <item x="1645"/>
        <item x="1647"/>
        <item x="1644"/>
        <item x="1648"/>
        <item x="1643"/>
        <item x="1642"/>
        <item x="1649"/>
        <item x="1641"/>
        <item x="1650"/>
        <item x="1640"/>
        <item x="1651"/>
        <item x="1655"/>
        <item x="1654"/>
        <item x="1653"/>
        <item x="1652"/>
        <item x="1656"/>
        <item x="1639"/>
        <item x="1657"/>
        <item x="1638"/>
        <item x="1636"/>
        <item x="1637"/>
        <item x="1658"/>
        <item x="1659"/>
        <item x="1660"/>
        <item x="1661"/>
        <item x="1662"/>
        <item x="1663"/>
        <item x="1672"/>
        <item x="1664"/>
        <item x="1673"/>
        <item x="1671"/>
        <item x="1674"/>
        <item x="1670"/>
        <item x="1665"/>
        <item x="1669"/>
        <item x="1675"/>
        <item x="1668"/>
        <item x="1666"/>
        <item x="1667"/>
        <item x="90"/>
        <item x="91"/>
        <item x="89"/>
        <item x="92"/>
        <item x="93"/>
        <item x="94"/>
        <item x="88"/>
        <item x="95"/>
        <item x="99"/>
        <item x="96"/>
        <item x="98"/>
        <item x="100"/>
        <item x="97"/>
        <item x="87"/>
        <item x="101"/>
        <item x="102"/>
        <item x="103"/>
        <item x="104"/>
        <item x="86"/>
        <item x="105"/>
        <item x="106"/>
        <item x="107"/>
        <item x="85"/>
        <item x="108"/>
        <item x="927"/>
        <item x="928"/>
        <item x="926"/>
        <item x="109"/>
        <item x="929"/>
        <item x="110"/>
        <item x="84"/>
        <item x="115"/>
        <item x="114"/>
        <item x="930"/>
        <item x="925"/>
        <item x="116"/>
        <item x="111"/>
        <item x="113"/>
        <item x="931"/>
        <item x="112"/>
        <item x="117"/>
        <item x="937"/>
        <item x="932"/>
        <item x="938"/>
        <item x="118"/>
        <item x="936"/>
        <item x="933"/>
        <item x="83"/>
        <item x="934"/>
        <item x="935"/>
        <item x="939"/>
        <item x="924"/>
        <item x="940"/>
        <item x="941"/>
        <item x="942"/>
        <item x="943"/>
        <item x="82"/>
        <item x="923"/>
        <item x="944"/>
        <item x="945"/>
        <item x="922"/>
        <item x="953"/>
        <item x="954"/>
        <item x="952"/>
        <item x="946"/>
        <item x="921"/>
        <item x="951"/>
        <item x="955"/>
        <item x="947"/>
        <item x="950"/>
        <item x="81"/>
        <item x="948"/>
        <item x="79"/>
        <item x="949"/>
        <item x="80"/>
        <item x="956"/>
        <item x="920"/>
        <item x="919"/>
        <item x="917"/>
        <item x="918"/>
        <item x="1208"/>
        <item x="1207"/>
        <item x="1206"/>
        <item x="1205"/>
        <item x="1204"/>
        <item x="1209"/>
        <item x="1203"/>
        <item x="1210"/>
        <item x="1201"/>
        <item x="1211"/>
        <item x="1202"/>
        <item x="1212"/>
        <item x="1213"/>
        <item x="1217"/>
        <item x="1214"/>
        <item x="1218"/>
        <item x="1215"/>
        <item x="1216"/>
        <item x="1219"/>
        <item x="1200"/>
        <item x="1199"/>
        <item x="1220"/>
        <item x="1198"/>
        <item x="1221"/>
        <item x="1197"/>
        <item x="1222"/>
        <item x="1223"/>
        <item x="1224"/>
        <item x="1196"/>
        <item x="1225"/>
        <item x="1226"/>
        <item x="1228"/>
        <item x="1227"/>
        <item x="1229"/>
        <item x="1230"/>
        <item x="1231"/>
        <item x="1232"/>
        <item x="1233"/>
        <item x="1235"/>
        <item x="123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4">
    <i>
      <x v="20"/>
    </i>
    <i>
      <x v="24"/>
    </i>
    <i>
      <x v="15"/>
    </i>
    <i>
      <x v="16"/>
    </i>
    <i>
      <x v="12"/>
    </i>
    <i>
      <x v="47"/>
    </i>
    <i>
      <x v="50"/>
    </i>
    <i>
      <x v="1"/>
    </i>
    <i>
      <x v="21"/>
    </i>
    <i>
      <x v="48"/>
    </i>
    <i>
      <x v="19"/>
    </i>
    <i>
      <x v="8"/>
    </i>
    <i>
      <x v="53"/>
    </i>
    <i>
      <x v="39"/>
    </i>
    <i>
      <x v="57"/>
    </i>
    <i>
      <x v="62"/>
    </i>
    <i>
      <x v="4"/>
    </i>
    <i>
      <x v="58"/>
    </i>
    <i>
      <x v="61"/>
    </i>
    <i>
      <x v="22"/>
    </i>
    <i>
      <x v="9"/>
    </i>
    <i>
      <x v="51"/>
    </i>
    <i>
      <x v="10"/>
    </i>
    <i>
      <x v="25"/>
    </i>
    <i>
      <x v="54"/>
    </i>
    <i>
      <x v="11"/>
    </i>
    <i>
      <x v="37"/>
    </i>
    <i>
      <x v="26"/>
    </i>
    <i>
      <x v="38"/>
    </i>
    <i>
      <x v="17"/>
    </i>
    <i>
      <x v="49"/>
    </i>
    <i>
      <x v="5"/>
    </i>
    <i>
      <x v="18"/>
    </i>
    <i>
      <x v="35"/>
    </i>
    <i>
      <x v="56"/>
    </i>
    <i>
      <x v="59"/>
    </i>
    <i>
      <x v="28"/>
    </i>
    <i>
      <x v="6"/>
    </i>
    <i>
      <x v="45"/>
    </i>
    <i>
      <x v="55"/>
    </i>
    <i>
      <x v="33"/>
    </i>
    <i>
      <x v="42"/>
    </i>
    <i>
      <x v="40"/>
    </i>
    <i>
      <x v="7"/>
    </i>
    <i>
      <x v="36"/>
    </i>
    <i>
      <x v="13"/>
    </i>
    <i>
      <x v="3"/>
    </i>
    <i>
      <x v="31"/>
    </i>
    <i>
      <x v="32"/>
    </i>
    <i>
      <x/>
    </i>
    <i>
      <x v="34"/>
    </i>
    <i>
      <x v="46"/>
    </i>
    <i>
      <x v="14"/>
    </i>
    <i>
      <x v="27"/>
    </i>
    <i>
      <x v="52"/>
    </i>
    <i>
      <x v="44"/>
    </i>
    <i>
      <x v="60"/>
    </i>
    <i>
      <x v="29"/>
    </i>
    <i>
      <x v="43"/>
    </i>
    <i>
      <x v="41"/>
    </i>
    <i>
      <x v="2"/>
    </i>
    <i>
      <x v="23"/>
    </i>
    <i>
      <x v="30"/>
    </i>
    <i t="grand">
      <x/>
    </i>
  </rowItems>
  <colItems count="1">
    <i/>
  </colItems>
  <pageFields count="1">
    <pageField fld="2" hier="-1"/>
  </pageFields>
  <dataFields count="1">
    <dataField name="Sum of Population Density (person/sq.mi.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d_area per county" fillFormulas="1" connectionId="4" xr16:uid="{A8F60009-5FBC-754A-91E2-7CDC60471B3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nual_Population_Estimates_for_New_York_State_and_Counties__Beginning_1970" fillFormulas="1" connectionId="1" xr16:uid="{A34F614C-BECF-9B41-8FD7-35468E8B742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nual_Population_Estimates_for_New_York_State_and_Counties__Beginning_1970" fillFormulas="1" connectionId="2" xr16:uid="{7BB80D45-D83F-4B4F-ACBF-34DAA42FC14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nual_Population_Estimates_for_New_York_State_and_Counties__Beginning_1970" fillFormulas="1" connectionId="3" xr16:uid="{C4491660-7B95-2540-8248-6ADE3E24DF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B0F2-9C70-4B41-A65E-E38D9072F094}">
  <dimension ref="A1:D63"/>
  <sheetViews>
    <sheetView workbookViewId="0">
      <selection activeCell="G23" sqref="G23"/>
    </sheetView>
  </sheetViews>
  <sheetFormatPr baseColWidth="10" defaultRowHeight="16" x14ac:dyDescent="0.2"/>
  <cols>
    <col min="1" max="1" width="13.6640625" bestFit="1" customWidth="1"/>
    <col min="2" max="2" width="9.33203125" bestFit="1" customWidth="1"/>
    <col min="3" max="3" width="5.5" bestFit="1" customWidth="1"/>
    <col min="4" max="4" width="9.832031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 t="s">
        <v>136</v>
      </c>
      <c r="B2" s="1">
        <v>2680.38</v>
      </c>
      <c r="C2" t="s">
        <v>4</v>
      </c>
      <c r="D2" s="2">
        <v>112015</v>
      </c>
    </row>
    <row r="3" spans="1:4" x14ac:dyDescent="0.2">
      <c r="A3" t="s">
        <v>5</v>
      </c>
      <c r="B3" s="1">
        <v>1794.23</v>
      </c>
      <c r="C3" t="s">
        <v>4</v>
      </c>
      <c r="D3" s="2">
        <v>39072</v>
      </c>
    </row>
    <row r="4" spans="1:4" x14ac:dyDescent="0.2">
      <c r="A4" t="s">
        <v>6</v>
      </c>
      <c r="B4" s="1">
        <v>1717.37</v>
      </c>
      <c r="C4" t="s">
        <v>4</v>
      </c>
      <c r="D4" s="2">
        <v>4783</v>
      </c>
    </row>
    <row r="5" spans="1:4" x14ac:dyDescent="0.2">
      <c r="A5" t="s">
        <v>7</v>
      </c>
      <c r="B5" s="1">
        <v>1629.12</v>
      </c>
      <c r="C5" t="s">
        <v>4</v>
      </c>
      <c r="D5" s="2">
        <v>51508</v>
      </c>
    </row>
    <row r="6" spans="1:4" x14ac:dyDescent="0.2">
      <c r="A6" t="s">
        <v>8</v>
      </c>
      <c r="B6" s="1">
        <v>1442.44</v>
      </c>
      <c r="C6" t="s">
        <v>4</v>
      </c>
      <c r="D6" s="2">
        <v>47223</v>
      </c>
    </row>
    <row r="7" spans="1:4" x14ac:dyDescent="0.2">
      <c r="A7" t="s">
        <v>9</v>
      </c>
      <c r="B7" s="1">
        <v>1411.47</v>
      </c>
      <c r="C7" t="s">
        <v>4</v>
      </c>
      <c r="D7" s="2">
        <v>64329</v>
      </c>
    </row>
    <row r="8" spans="1:4" x14ac:dyDescent="0.2">
      <c r="A8" t="s">
        <v>10</v>
      </c>
      <c r="B8" s="1">
        <v>1390.56</v>
      </c>
      <c r="C8" t="s">
        <v>4</v>
      </c>
      <c r="D8" s="2">
        <v>98917</v>
      </c>
    </row>
    <row r="9" spans="1:4" x14ac:dyDescent="0.2">
      <c r="A9" t="s">
        <v>11</v>
      </c>
      <c r="B9" s="1">
        <v>1308.3499999999999</v>
      </c>
      <c r="C9" t="s">
        <v>4</v>
      </c>
      <c r="D9" s="2">
        <v>79397</v>
      </c>
    </row>
    <row r="10" spans="1:4" x14ac:dyDescent="0.2">
      <c r="A10" t="s">
        <v>12</v>
      </c>
      <c r="B10" s="1">
        <v>1274.68</v>
      </c>
      <c r="C10" t="s">
        <v>4</v>
      </c>
      <c r="D10" s="2">
        <v>27164</v>
      </c>
    </row>
    <row r="11" spans="1:4" x14ac:dyDescent="0.2">
      <c r="A11" t="s">
        <v>13</v>
      </c>
      <c r="B11" s="1">
        <v>1268.5899999999999</v>
      </c>
      <c r="C11" t="s">
        <v>4</v>
      </c>
      <c r="D11" s="2">
        <v>118885</v>
      </c>
    </row>
    <row r="12" spans="1:4" x14ac:dyDescent="0.2">
      <c r="A12" t="s">
        <v>14</v>
      </c>
      <c r="B12" s="1">
        <v>1212.43</v>
      </c>
      <c r="C12" t="s">
        <v>4</v>
      </c>
      <c r="D12" s="2">
        <v>233944</v>
      </c>
    </row>
    <row r="13" spans="1:4" x14ac:dyDescent="0.2">
      <c r="A13" t="s">
        <v>15</v>
      </c>
      <c r="B13" s="1">
        <v>1124.23</v>
      </c>
      <c r="C13" t="s">
        <v>4</v>
      </c>
      <c r="D13" s="2">
        <v>181598</v>
      </c>
    </row>
    <row r="14" spans="1:4" x14ac:dyDescent="0.2">
      <c r="A14" t="s">
        <v>16</v>
      </c>
      <c r="B14" s="1">
        <v>1060.23</v>
      </c>
      <c r="C14" t="s">
        <v>4</v>
      </c>
      <c r="D14" s="2">
        <v>133556</v>
      </c>
    </row>
    <row r="15" spans="1:4" x14ac:dyDescent="0.2">
      <c r="A15" t="s">
        <v>17</v>
      </c>
      <c r="B15" s="1">
        <v>1042.69</v>
      </c>
      <c r="C15" t="s">
        <v>4</v>
      </c>
      <c r="D15" s="2">
        <v>920694</v>
      </c>
    </row>
    <row r="16" spans="1:4" x14ac:dyDescent="0.2">
      <c r="A16" t="s">
        <v>18</v>
      </c>
      <c r="B16" s="1">
        <v>1037.8499999999999</v>
      </c>
      <c r="C16" t="s">
        <v>4</v>
      </c>
      <c r="D16" s="2">
        <v>81829</v>
      </c>
    </row>
    <row r="17" spans="1:4" x14ac:dyDescent="0.2">
      <c r="A17" t="s">
        <v>19</v>
      </c>
      <c r="B17" s="1">
        <v>1029.31</v>
      </c>
      <c r="C17" t="s">
        <v>4</v>
      </c>
      <c r="D17" s="2">
        <v>48387</v>
      </c>
    </row>
    <row r="18" spans="1:4" x14ac:dyDescent="0.2">
      <c r="A18" t="s">
        <v>20</v>
      </c>
      <c r="B18" s="1">
        <v>1001.7</v>
      </c>
      <c r="C18" t="s">
        <v>4</v>
      </c>
      <c r="D18" s="2">
        <v>61778</v>
      </c>
    </row>
    <row r="19" spans="1:4" x14ac:dyDescent="0.2">
      <c r="A19" t="s">
        <v>21</v>
      </c>
      <c r="B19">
        <v>968.13</v>
      </c>
      <c r="C19" t="s">
        <v>4</v>
      </c>
      <c r="D19" s="2">
        <v>76892</v>
      </c>
    </row>
    <row r="20" spans="1:4" x14ac:dyDescent="0.2">
      <c r="A20" t="s">
        <v>22</v>
      </c>
      <c r="B20">
        <v>951.65</v>
      </c>
      <c r="C20" t="s">
        <v>4</v>
      </c>
      <c r="D20" s="2">
        <v>121659</v>
      </c>
    </row>
    <row r="21" spans="1:4" x14ac:dyDescent="0.2">
      <c r="A21" t="s">
        <v>23</v>
      </c>
      <c r="B21">
        <v>912.05</v>
      </c>
      <c r="C21" t="s">
        <v>4</v>
      </c>
      <c r="D21" s="2">
        <v>1500373</v>
      </c>
    </row>
    <row r="22" spans="1:4" x14ac:dyDescent="0.2">
      <c r="A22" t="s">
        <v>24</v>
      </c>
      <c r="B22">
        <v>893.55</v>
      </c>
      <c r="C22" t="s">
        <v>4</v>
      </c>
      <c r="D22" s="2">
        <v>49868</v>
      </c>
    </row>
    <row r="23" spans="1:4" x14ac:dyDescent="0.2">
      <c r="A23" t="s">
        <v>25</v>
      </c>
      <c r="B23">
        <v>866.95</v>
      </c>
      <c r="C23" t="s">
        <v>4</v>
      </c>
      <c r="D23" s="2">
        <v>65388</v>
      </c>
    </row>
    <row r="24" spans="1:4" x14ac:dyDescent="0.2">
      <c r="A24" t="s">
        <v>26</v>
      </c>
      <c r="B24">
        <v>831.18</v>
      </c>
      <c r="C24" t="s">
        <v>4</v>
      </c>
      <c r="D24" s="2">
        <v>62910</v>
      </c>
    </row>
    <row r="25" spans="1:4" x14ac:dyDescent="0.2">
      <c r="A25" t="s">
        <v>27</v>
      </c>
      <c r="B25">
        <v>811.69</v>
      </c>
      <c r="C25" t="s">
        <v>4</v>
      </c>
      <c r="D25" s="2">
        <v>374518</v>
      </c>
    </row>
    <row r="26" spans="1:4" x14ac:dyDescent="0.2">
      <c r="A26" t="s">
        <v>28</v>
      </c>
      <c r="B26">
        <v>809.98</v>
      </c>
      <c r="C26" t="s">
        <v>4</v>
      </c>
      <c r="D26" s="2">
        <v>222512</v>
      </c>
    </row>
    <row r="27" spans="1:4" x14ac:dyDescent="0.2">
      <c r="A27" t="s">
        <v>29</v>
      </c>
      <c r="B27">
        <v>795.63</v>
      </c>
      <c r="C27" t="s">
        <v>4</v>
      </c>
      <c r="D27" s="2">
        <v>297388</v>
      </c>
    </row>
    <row r="28" spans="1:4" x14ac:dyDescent="0.2">
      <c r="A28" t="s">
        <v>30</v>
      </c>
      <c r="B28">
        <v>778.39</v>
      </c>
      <c r="C28" t="s">
        <v>4</v>
      </c>
      <c r="D28" s="2">
        <v>467846</v>
      </c>
    </row>
    <row r="29" spans="1:4" x14ac:dyDescent="0.2">
      <c r="A29" t="s">
        <v>31</v>
      </c>
      <c r="B29">
        <v>705.77</v>
      </c>
      <c r="C29" t="s">
        <v>4</v>
      </c>
      <c r="D29" s="2">
        <v>198797</v>
      </c>
    </row>
    <row r="30" spans="1:4" x14ac:dyDescent="0.2">
      <c r="A30" t="s">
        <v>32</v>
      </c>
      <c r="B30">
        <v>691.58</v>
      </c>
      <c r="C30" t="s">
        <v>4</v>
      </c>
      <c r="D30" s="2">
        <v>79481</v>
      </c>
    </row>
    <row r="31" spans="1:4" x14ac:dyDescent="0.2">
      <c r="A31" t="s">
        <v>33</v>
      </c>
      <c r="B31">
        <v>657.2</v>
      </c>
      <c r="C31" t="s">
        <v>4</v>
      </c>
      <c r="D31" s="2">
        <v>748076</v>
      </c>
    </row>
    <row r="32" spans="1:4" x14ac:dyDescent="0.2">
      <c r="A32" t="s">
        <v>34</v>
      </c>
      <c r="B32">
        <v>654.84</v>
      </c>
      <c r="C32" t="s">
        <v>4</v>
      </c>
      <c r="D32" s="2">
        <v>72731</v>
      </c>
    </row>
    <row r="33" spans="1:4" x14ac:dyDescent="0.2">
      <c r="A33" t="s">
        <v>35</v>
      </c>
      <c r="B33">
        <v>652.42999999999995</v>
      </c>
      <c r="C33" t="s">
        <v>4</v>
      </c>
      <c r="D33" s="2">
        <v>159600</v>
      </c>
    </row>
    <row r="34" spans="1:4" x14ac:dyDescent="0.2">
      <c r="A34" t="s">
        <v>36</v>
      </c>
      <c r="B34">
        <v>647.16</v>
      </c>
      <c r="C34" t="s">
        <v>4</v>
      </c>
      <c r="D34" s="2">
        <v>48618</v>
      </c>
    </row>
    <row r="35" spans="1:4" x14ac:dyDescent="0.2">
      <c r="A35" t="s">
        <v>37</v>
      </c>
      <c r="B35">
        <v>644.05999999999995</v>
      </c>
      <c r="C35" t="s">
        <v>4</v>
      </c>
      <c r="D35" s="2">
        <v>108975</v>
      </c>
    </row>
    <row r="36" spans="1:4" x14ac:dyDescent="0.2">
      <c r="A36" t="s">
        <v>38</v>
      </c>
      <c r="B36">
        <v>634.70000000000005</v>
      </c>
      <c r="C36" t="s">
        <v>4</v>
      </c>
      <c r="D36" s="2">
        <v>62525</v>
      </c>
    </row>
    <row r="37" spans="1:4" x14ac:dyDescent="0.2">
      <c r="A37" t="s">
        <v>39</v>
      </c>
      <c r="B37">
        <v>631.76</v>
      </c>
      <c r="C37" t="s">
        <v>4</v>
      </c>
      <c r="D37" s="2">
        <v>64867</v>
      </c>
    </row>
    <row r="38" spans="1:4" x14ac:dyDescent="0.2">
      <c r="A38" t="s">
        <v>40</v>
      </c>
      <c r="B38">
        <v>621.82000000000005</v>
      </c>
      <c r="C38" t="s">
        <v>4</v>
      </c>
      <c r="D38" s="2">
        <v>32153</v>
      </c>
    </row>
    <row r="39" spans="1:4" x14ac:dyDescent="0.2">
      <c r="A39" t="s">
        <v>41</v>
      </c>
      <c r="B39">
        <v>603.83000000000004</v>
      </c>
      <c r="C39" t="s">
        <v>4</v>
      </c>
      <c r="D39" s="2">
        <v>92887</v>
      </c>
    </row>
    <row r="40" spans="1:4" x14ac:dyDescent="0.2">
      <c r="A40" t="s">
        <v>42</v>
      </c>
      <c r="B40">
        <v>592.75</v>
      </c>
      <c r="C40" t="s">
        <v>4</v>
      </c>
      <c r="D40" s="2">
        <v>41679</v>
      </c>
    </row>
    <row r="41" spans="1:4" x14ac:dyDescent="0.2">
      <c r="A41" t="s">
        <v>43</v>
      </c>
      <c r="B41">
        <v>522.79999999999995</v>
      </c>
      <c r="C41" t="s">
        <v>4</v>
      </c>
      <c r="D41" s="2">
        <v>306124</v>
      </c>
    </row>
    <row r="42" spans="1:4" x14ac:dyDescent="0.2">
      <c r="A42" t="s">
        <v>44</v>
      </c>
      <c r="B42">
        <v>522.36</v>
      </c>
      <c r="C42" t="s">
        <v>4</v>
      </c>
      <c r="D42" s="2">
        <v>214973</v>
      </c>
    </row>
    <row r="43" spans="1:4" x14ac:dyDescent="0.2">
      <c r="A43" t="s">
        <v>45</v>
      </c>
      <c r="B43">
        <v>518.6</v>
      </c>
      <c r="C43" t="s">
        <v>4</v>
      </c>
      <c r="D43" s="2">
        <v>50464</v>
      </c>
    </row>
    <row r="44" spans="1:4" x14ac:dyDescent="0.2">
      <c r="A44" t="s">
        <v>46</v>
      </c>
      <c r="B44">
        <v>498.76</v>
      </c>
      <c r="C44" t="s">
        <v>4</v>
      </c>
      <c r="D44" s="2">
        <v>49231</v>
      </c>
    </row>
    <row r="45" spans="1:4" x14ac:dyDescent="0.2">
      <c r="A45" t="s">
        <v>47</v>
      </c>
      <c r="B45">
        <v>495.47</v>
      </c>
      <c r="C45" t="s">
        <v>4</v>
      </c>
      <c r="D45" s="2">
        <v>54870</v>
      </c>
    </row>
    <row r="46" spans="1:4" x14ac:dyDescent="0.2">
      <c r="A46" t="s">
        <v>48</v>
      </c>
      <c r="B46">
        <v>492.94</v>
      </c>
      <c r="C46" t="s">
        <v>4</v>
      </c>
      <c r="D46" s="2">
        <v>59702</v>
      </c>
    </row>
    <row r="47" spans="1:4" x14ac:dyDescent="0.2">
      <c r="A47" t="s">
        <v>49</v>
      </c>
      <c r="B47">
        <v>474.65</v>
      </c>
      <c r="C47" t="s">
        <v>4</v>
      </c>
      <c r="D47" s="2">
        <v>103179</v>
      </c>
    </row>
    <row r="48" spans="1:4" x14ac:dyDescent="0.2">
      <c r="A48" t="s">
        <v>50</v>
      </c>
      <c r="B48">
        <v>430.5</v>
      </c>
      <c r="C48" t="s">
        <v>4</v>
      </c>
      <c r="D48" s="2">
        <v>962319</v>
      </c>
    </row>
    <row r="49" spans="1:4" x14ac:dyDescent="0.2">
      <c r="A49" t="s">
        <v>51</v>
      </c>
      <c r="B49">
        <v>407.35</v>
      </c>
      <c r="C49" t="s">
        <v>4</v>
      </c>
      <c r="D49" s="2">
        <v>88681</v>
      </c>
    </row>
    <row r="50" spans="1:4" x14ac:dyDescent="0.2">
      <c r="A50" t="s">
        <v>52</v>
      </c>
      <c r="B50">
        <v>403.04</v>
      </c>
      <c r="C50" t="s">
        <v>4</v>
      </c>
      <c r="D50" s="2">
        <v>49951</v>
      </c>
    </row>
    <row r="51" spans="1:4" x14ac:dyDescent="0.2">
      <c r="A51" t="s">
        <v>53</v>
      </c>
      <c r="B51">
        <v>391.26</v>
      </c>
      <c r="C51" t="s">
        <v>4</v>
      </c>
      <c r="D51" s="2">
        <v>42492</v>
      </c>
    </row>
    <row r="52" spans="1:4" x14ac:dyDescent="0.2">
      <c r="A52" t="s">
        <v>54</v>
      </c>
      <c r="B52">
        <v>338.14</v>
      </c>
      <c r="C52" t="s">
        <v>4</v>
      </c>
      <c r="D52" s="2">
        <v>25281</v>
      </c>
    </row>
    <row r="53" spans="1:4" x14ac:dyDescent="0.2">
      <c r="A53" t="s">
        <v>55</v>
      </c>
      <c r="B53">
        <v>328.33</v>
      </c>
      <c r="C53" t="s">
        <v>4</v>
      </c>
      <c r="D53" s="2">
        <v>18458</v>
      </c>
    </row>
    <row r="54" spans="1:4" x14ac:dyDescent="0.2">
      <c r="A54" t="s">
        <v>56</v>
      </c>
      <c r="B54">
        <v>323.70999999999998</v>
      </c>
      <c r="C54" t="s">
        <v>4</v>
      </c>
      <c r="D54" s="2">
        <v>35232</v>
      </c>
    </row>
    <row r="55" spans="1:4" x14ac:dyDescent="0.2">
      <c r="A55" t="s">
        <v>57</v>
      </c>
      <c r="B55">
        <v>284.72000000000003</v>
      </c>
      <c r="C55" t="s">
        <v>4</v>
      </c>
      <c r="D55" s="2">
        <v>1350601</v>
      </c>
    </row>
    <row r="56" spans="1:4" x14ac:dyDescent="0.2">
      <c r="A56" t="s">
        <v>58</v>
      </c>
      <c r="B56">
        <v>230.31</v>
      </c>
      <c r="C56" t="s">
        <v>4</v>
      </c>
      <c r="D56" s="2">
        <v>99697</v>
      </c>
    </row>
    <row r="57" spans="1:4" x14ac:dyDescent="0.2">
      <c r="A57" t="s">
        <v>59</v>
      </c>
      <c r="B57">
        <v>204.52</v>
      </c>
      <c r="C57" t="s">
        <v>4</v>
      </c>
      <c r="D57" s="2">
        <v>155178</v>
      </c>
    </row>
    <row r="58" spans="1:4" x14ac:dyDescent="0.2">
      <c r="A58" t="s">
        <v>60</v>
      </c>
      <c r="B58">
        <v>173.55</v>
      </c>
      <c r="C58" t="s">
        <v>4</v>
      </c>
      <c r="D58" s="2">
        <v>318186</v>
      </c>
    </row>
    <row r="59" spans="1:4" x14ac:dyDescent="0.2">
      <c r="A59" t="s">
        <v>61</v>
      </c>
      <c r="B59">
        <v>108.53</v>
      </c>
      <c r="C59" t="s">
        <v>4</v>
      </c>
      <c r="D59" s="2">
        <v>2280602</v>
      </c>
    </row>
    <row r="60" spans="1:4" x14ac:dyDescent="0.2">
      <c r="A60" t="s">
        <v>62</v>
      </c>
      <c r="B60">
        <v>70.819999999999993</v>
      </c>
      <c r="C60" t="s">
        <v>4</v>
      </c>
      <c r="D60" s="2">
        <v>2570801</v>
      </c>
    </row>
    <row r="61" spans="1:4" x14ac:dyDescent="0.2">
      <c r="A61" t="s">
        <v>63</v>
      </c>
      <c r="B61">
        <v>58.37</v>
      </c>
      <c r="C61" t="s">
        <v>4</v>
      </c>
      <c r="D61" s="2">
        <v>471522</v>
      </c>
    </row>
    <row r="62" spans="1:4" x14ac:dyDescent="0.2">
      <c r="A62" t="s">
        <v>64</v>
      </c>
      <c r="B62">
        <v>42.1</v>
      </c>
      <c r="C62" t="s">
        <v>4</v>
      </c>
      <c r="D62" s="2">
        <v>1413566</v>
      </c>
    </row>
    <row r="63" spans="1:4" x14ac:dyDescent="0.2">
      <c r="A63" t="s">
        <v>65</v>
      </c>
      <c r="B63">
        <v>22.83</v>
      </c>
      <c r="C63" t="s">
        <v>4</v>
      </c>
      <c r="D63" s="2">
        <v>1618398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87F0-D1C3-EA48-8867-6A1A09911FB7}">
  <dimension ref="A1:N2521"/>
  <sheetViews>
    <sheetView workbookViewId="0">
      <selection sqref="A1:E2521"/>
    </sheetView>
  </sheetViews>
  <sheetFormatPr baseColWidth="10" defaultRowHeight="16" x14ac:dyDescent="0.2"/>
  <cols>
    <col min="1" max="1" width="9.1640625" bestFit="1" customWidth="1"/>
    <col min="2" max="2" width="17.83203125" bestFit="1" customWidth="1"/>
    <col min="3" max="3" width="5.1640625" bestFit="1" customWidth="1"/>
    <col min="4" max="4" width="27.6640625" bestFit="1" customWidth="1"/>
    <col min="5" max="5" width="9.83203125" bestFit="1" customWidth="1"/>
    <col min="6" max="6" width="13.83203125" bestFit="1" customWidth="1"/>
  </cols>
  <sheetData>
    <row r="1" spans="1:14" ht="68" x14ac:dyDescent="0.2">
      <c r="A1" s="3" t="s">
        <v>66</v>
      </c>
      <c r="B1" s="3" t="s">
        <v>67</v>
      </c>
      <c r="C1" s="3" t="s">
        <v>68</v>
      </c>
      <c r="D1" s="3" t="s">
        <v>69</v>
      </c>
      <c r="E1" s="3" t="s">
        <v>3</v>
      </c>
      <c r="F1" s="3" t="s">
        <v>1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2">
      <c r="A2">
        <v>36001</v>
      </c>
      <c r="B2" t="s">
        <v>72</v>
      </c>
      <c r="C2">
        <v>1970</v>
      </c>
      <c r="D2" t="s">
        <v>135</v>
      </c>
      <c r="E2">
        <v>287114</v>
      </c>
      <c r="F2" t="str">
        <f t="shared" ref="F2:F65" si="0">IF(RIGHT(B2,5)="State", "New York State",LEFT(B2,LEN(B2)-7))</f>
        <v>Albany</v>
      </c>
      <c r="G2">
        <f>IF(F2="New York State",SUM('Land Area'!B$2:B$63),VLOOKUP(F2,landarea,2,FALSE))</f>
        <v>522.79999999999995</v>
      </c>
      <c r="H2">
        <f t="shared" ref="H2:H65" si="1">E2/G2</f>
        <v>549.18515684774297</v>
      </c>
      <c r="I2" t="str">
        <f>IF(F2=F1,(E2-E1)/E1,"")</f>
        <v/>
      </c>
      <c r="J2" t="str">
        <f>IF(F2=F1,(E2-E1)/E1,"")</f>
        <v/>
      </c>
    </row>
    <row r="3" spans="1:14" x14ac:dyDescent="0.2">
      <c r="A3">
        <v>36001</v>
      </c>
      <c r="B3" t="s">
        <v>72</v>
      </c>
      <c r="C3">
        <v>1971</v>
      </c>
      <c r="D3" t="s">
        <v>135</v>
      </c>
      <c r="E3">
        <v>288615</v>
      </c>
      <c r="F3" t="str">
        <f t="shared" si="0"/>
        <v>Albany</v>
      </c>
      <c r="G3">
        <f>IF(F3="New York State",SUM('Land Area'!B$2:B$63),VLOOKUP(F3,landarea,2,FALSE))</f>
        <v>522.79999999999995</v>
      </c>
      <c r="H3">
        <f t="shared" si="1"/>
        <v>552.05623565416988</v>
      </c>
      <c r="I3">
        <f>IF(F3=F2,(E3-E2)/E2,"")</f>
        <v>5.227888573876579E-3</v>
      </c>
      <c r="J3" t="str">
        <f>IF(F3=F1,(E3-E1)/E1,"")</f>
        <v/>
      </c>
    </row>
    <row r="4" spans="1:14" x14ac:dyDescent="0.2">
      <c r="A4">
        <v>36001</v>
      </c>
      <c r="B4" t="s">
        <v>72</v>
      </c>
      <c r="C4">
        <v>1972</v>
      </c>
      <c r="D4" t="s">
        <v>135</v>
      </c>
      <c r="E4">
        <v>290302</v>
      </c>
      <c r="F4" t="str">
        <f t="shared" si="0"/>
        <v>Albany</v>
      </c>
      <c r="G4">
        <f>IF(F4="New York State",SUM('Land Area'!B$2:B$63),VLOOKUP(F4,landarea,2,FALSE))</f>
        <v>522.79999999999995</v>
      </c>
      <c r="H4">
        <f t="shared" si="1"/>
        <v>555.28309104820198</v>
      </c>
      <c r="I4">
        <f t="shared" ref="I4:I67" si="2">IF(F4=F3,(E4-E3)/E3,"")</f>
        <v>5.8451570431197267E-3</v>
      </c>
      <c r="J4">
        <f t="shared" ref="J4:J67" si="3">IF(F4=F2,(E4-E2)/E2,"")</f>
        <v>1.1103603446714546E-2</v>
      </c>
    </row>
    <row r="5" spans="1:14" x14ac:dyDescent="0.2">
      <c r="A5">
        <v>36001</v>
      </c>
      <c r="B5" t="s">
        <v>72</v>
      </c>
      <c r="C5">
        <v>1973</v>
      </c>
      <c r="D5" t="s">
        <v>135</v>
      </c>
      <c r="E5">
        <v>289754</v>
      </c>
      <c r="F5" t="str">
        <f t="shared" si="0"/>
        <v>Albany</v>
      </c>
      <c r="G5">
        <f>IF(F5="New York State",SUM('Land Area'!B$2:B$63),VLOOKUP(F5,landarea,2,FALSE))</f>
        <v>522.79999999999995</v>
      </c>
      <c r="H5">
        <f t="shared" si="1"/>
        <v>554.23488905891361</v>
      </c>
      <c r="I5">
        <f t="shared" si="2"/>
        <v>-1.8876893717576868E-3</v>
      </c>
      <c r="J5">
        <f>IF(F5=F3,(E5-E3)/E3,"")</f>
        <v>3.9464338305354885E-3</v>
      </c>
      <c r="K5">
        <f>IF($F5=$F2,($E5-$E2)/$E2,"")</f>
        <v>9.1949539207422833E-3</v>
      </c>
    </row>
    <row r="6" spans="1:14" x14ac:dyDescent="0.2">
      <c r="A6">
        <v>36001</v>
      </c>
      <c r="B6" t="s">
        <v>72</v>
      </c>
      <c r="C6">
        <v>1974</v>
      </c>
      <c r="D6" t="s">
        <v>135</v>
      </c>
      <c r="E6">
        <v>289148</v>
      </c>
      <c r="F6" t="str">
        <f t="shared" si="0"/>
        <v>Albany</v>
      </c>
      <c r="G6">
        <f>IF(F6="New York State",SUM('Land Area'!B$2:B$63),VLOOKUP(F6,landarea,2,FALSE))</f>
        <v>522.79999999999995</v>
      </c>
      <c r="H6">
        <f t="shared" si="1"/>
        <v>553.07574598316762</v>
      </c>
      <c r="I6">
        <f t="shared" si="2"/>
        <v>-2.0914292813904206E-3</v>
      </c>
      <c r="J6">
        <f t="shared" si="3"/>
        <v>-3.9751706843218441E-3</v>
      </c>
      <c r="K6">
        <f t="shared" ref="K6:K69" si="4">IF($F6=$F3,($E6-$E3)/$E3,"")</f>
        <v>1.846750861874816E-3</v>
      </c>
      <c r="L6">
        <f>IF($F6=$F2,($E6-$E2)/$E2,"")</f>
        <v>7.0842940434809867E-3</v>
      </c>
    </row>
    <row r="7" spans="1:14" x14ac:dyDescent="0.2">
      <c r="A7">
        <v>36001</v>
      </c>
      <c r="B7" t="s">
        <v>72</v>
      </c>
      <c r="C7">
        <v>1975</v>
      </c>
      <c r="D7" t="s">
        <v>135</v>
      </c>
      <c r="E7">
        <v>287864</v>
      </c>
      <c r="F7" t="str">
        <f t="shared" si="0"/>
        <v>Albany</v>
      </c>
      <c r="G7">
        <f>IF(F7="New York State",SUM('Land Area'!B$2:B$63),VLOOKUP(F7,landarea,2,FALSE))</f>
        <v>522.79999999999995</v>
      </c>
      <c r="H7">
        <f t="shared" si="1"/>
        <v>550.61973986228008</v>
      </c>
      <c r="I7">
        <f t="shared" si="2"/>
        <v>-4.4406324788689531E-3</v>
      </c>
      <c r="J7">
        <f t="shared" si="3"/>
        <v>-6.5227744914651735E-3</v>
      </c>
      <c r="K7">
        <f t="shared" si="4"/>
        <v>-8.3981508911409493E-3</v>
      </c>
      <c r="L7">
        <f t="shared" ref="L7:L70" si="5">IF($F7=$F3,($E7-$E3)/$E3,"")</f>
        <v>-2.6020823588517577E-3</v>
      </c>
      <c r="M7">
        <f>IF($F7=$F2,($E7-$E2)/$E2,"")</f>
        <v>2.612202818392694E-3</v>
      </c>
    </row>
    <row r="8" spans="1:14" x14ac:dyDescent="0.2">
      <c r="A8">
        <v>36001</v>
      </c>
      <c r="B8" t="s">
        <v>72</v>
      </c>
      <c r="C8">
        <v>1976</v>
      </c>
      <c r="D8" t="s">
        <v>135</v>
      </c>
      <c r="E8">
        <v>286519</v>
      </c>
      <c r="F8" t="str">
        <f t="shared" si="0"/>
        <v>Albany</v>
      </c>
      <c r="G8">
        <f>IF(F8="New York State",SUM('Land Area'!B$2:B$63),VLOOKUP(F8,landarea,2,FALSE))</f>
        <v>522.79999999999995</v>
      </c>
      <c r="H8">
        <f t="shared" si="1"/>
        <v>548.04705432287687</v>
      </c>
      <c r="I8">
        <f t="shared" si="2"/>
        <v>-4.6723452741572408E-3</v>
      </c>
      <c r="J8">
        <f t="shared" si="3"/>
        <v>-9.0922295848492821E-3</v>
      </c>
      <c r="K8">
        <f t="shared" si="4"/>
        <v>-1.1164643111052823E-2</v>
      </c>
      <c r="L8">
        <f t="shared" si="5"/>
        <v>-1.3031257104670308E-2</v>
      </c>
      <c r="M8">
        <f t="shared" ref="M8:M71" si="6">IF($F8=$F3,($E8-$E3)/$E3,"")</f>
        <v>-7.2622698057966499E-3</v>
      </c>
    </row>
    <row r="9" spans="1:14" x14ac:dyDescent="0.2">
      <c r="A9">
        <v>36001</v>
      </c>
      <c r="B9" t="s">
        <v>72</v>
      </c>
      <c r="C9">
        <v>1977</v>
      </c>
      <c r="D9" t="s">
        <v>135</v>
      </c>
      <c r="E9">
        <v>286155</v>
      </c>
      <c r="F9" t="str">
        <f t="shared" si="0"/>
        <v>Albany</v>
      </c>
      <c r="G9">
        <f>IF(F9="New York State",SUM('Land Area'!B$2:B$63),VLOOKUP(F9,landarea,2,FALSE))</f>
        <v>522.79999999999995</v>
      </c>
      <c r="H9">
        <f t="shared" si="1"/>
        <v>547.35080336648821</v>
      </c>
      <c r="I9">
        <f t="shared" si="2"/>
        <v>-1.2704218568402096E-3</v>
      </c>
      <c r="J9">
        <f t="shared" si="3"/>
        <v>-5.9368312814384568E-3</v>
      </c>
      <c r="K9">
        <f t="shared" si="4"/>
        <v>-1.0351100474497488E-2</v>
      </c>
      <c r="L9">
        <f t="shared" si="5"/>
        <v>-1.2420881161260932E-2</v>
      </c>
      <c r="M9">
        <f t="shared" si="6"/>
        <v>-1.428512376766264E-2</v>
      </c>
    </row>
    <row r="10" spans="1:14" x14ac:dyDescent="0.2">
      <c r="A10">
        <v>36001</v>
      </c>
      <c r="B10" t="s">
        <v>72</v>
      </c>
      <c r="C10">
        <v>1978</v>
      </c>
      <c r="D10" t="s">
        <v>135</v>
      </c>
      <c r="E10">
        <v>286918</v>
      </c>
      <c r="F10" t="str">
        <f t="shared" si="0"/>
        <v>Albany</v>
      </c>
      <c r="G10">
        <f>IF(F10="New York State",SUM('Land Area'!B$2:B$63),VLOOKUP(F10,landarea,2,FALSE))</f>
        <v>522.79999999999995</v>
      </c>
      <c r="H10">
        <f t="shared" si="1"/>
        <v>548.81025248661058</v>
      </c>
      <c r="I10">
        <f t="shared" si="2"/>
        <v>2.6663870979014869E-3</v>
      </c>
      <c r="J10">
        <f t="shared" si="3"/>
        <v>1.3925778046133066E-3</v>
      </c>
      <c r="K10">
        <f t="shared" si="4"/>
        <v>-3.2862740738682154E-3</v>
      </c>
      <c r="L10">
        <f t="shared" si="5"/>
        <v>-7.7123134173502847E-3</v>
      </c>
      <c r="M10">
        <f t="shared" si="6"/>
        <v>-9.7876129406323977E-3</v>
      </c>
    </row>
    <row r="11" spans="1:14" x14ac:dyDescent="0.2">
      <c r="A11">
        <v>36001</v>
      </c>
      <c r="B11" t="s">
        <v>72</v>
      </c>
      <c r="C11">
        <v>1979</v>
      </c>
      <c r="D11" t="s">
        <v>135</v>
      </c>
      <c r="E11">
        <v>286968</v>
      </c>
      <c r="F11" t="str">
        <f t="shared" si="0"/>
        <v>Albany</v>
      </c>
      <c r="G11">
        <f>IF(F11="New York State",SUM('Land Area'!B$2:B$63),VLOOKUP(F11,landarea,2,FALSE))</f>
        <v>522.79999999999995</v>
      </c>
      <c r="H11">
        <f t="shared" si="1"/>
        <v>548.90589135424636</v>
      </c>
      <c r="I11">
        <f t="shared" si="2"/>
        <v>1.7426581810830969E-4</v>
      </c>
      <c r="J11">
        <f t="shared" si="3"/>
        <v>2.8411175761388057E-3</v>
      </c>
      <c r="K11">
        <f t="shared" si="4"/>
        <v>1.5670863014320168E-3</v>
      </c>
      <c r="L11">
        <f t="shared" si="5"/>
        <v>-3.1125809409999167E-3</v>
      </c>
      <c r="M11">
        <f t="shared" si="6"/>
        <v>-7.5393915918491568E-3</v>
      </c>
    </row>
    <row r="12" spans="1:14" x14ac:dyDescent="0.2">
      <c r="A12">
        <v>36001</v>
      </c>
      <c r="B12" t="s">
        <v>72</v>
      </c>
      <c r="C12">
        <v>1980</v>
      </c>
      <c r="D12" t="s">
        <v>135</v>
      </c>
      <c r="E12">
        <v>286290</v>
      </c>
      <c r="F12" t="str">
        <f t="shared" si="0"/>
        <v>Albany</v>
      </c>
      <c r="G12">
        <f>IF(F12="New York State",SUM('Land Area'!B$2:B$63),VLOOKUP(F12,landarea,2,FALSE))</f>
        <v>522.79999999999995</v>
      </c>
      <c r="H12">
        <f t="shared" si="1"/>
        <v>547.60902830910481</v>
      </c>
      <c r="I12">
        <f t="shared" si="2"/>
        <v>-2.362632767416576E-3</v>
      </c>
      <c r="J12">
        <f t="shared" si="3"/>
        <v>-2.1887786754403696E-3</v>
      </c>
      <c r="K12">
        <f t="shared" si="4"/>
        <v>4.7177229124076113E-4</v>
      </c>
      <c r="L12">
        <f t="shared" si="5"/>
        <v>-7.9924891542969224E-4</v>
      </c>
      <c r="M12">
        <f>IF($F12=$F7,($E12-$E7)/$E7,"")</f>
        <v>-5.4678598226940503E-3</v>
      </c>
      <c r="N12">
        <f>IF($F12=$F2,($E12-$E2)/$E2,"")</f>
        <v>-2.8699401631407735E-3</v>
      </c>
    </row>
    <row r="13" spans="1:14" x14ac:dyDescent="0.2">
      <c r="A13">
        <v>36001</v>
      </c>
      <c r="B13" t="s">
        <v>72</v>
      </c>
      <c r="C13">
        <v>1981</v>
      </c>
      <c r="D13" t="s">
        <v>135</v>
      </c>
      <c r="E13">
        <v>286690</v>
      </c>
      <c r="F13" t="str">
        <f t="shared" si="0"/>
        <v>Albany</v>
      </c>
      <c r="G13">
        <f>IF(F13="New York State",SUM('Land Area'!B$2:B$63),VLOOKUP(F13,landarea,2,FALSE))</f>
        <v>522.79999999999995</v>
      </c>
      <c r="H13">
        <f t="shared" si="1"/>
        <v>548.37413925019132</v>
      </c>
      <c r="I13">
        <f t="shared" si="2"/>
        <v>1.3971846728841385E-3</v>
      </c>
      <c r="J13">
        <f t="shared" si="3"/>
        <v>-9.687491288227259E-4</v>
      </c>
      <c r="K13">
        <f t="shared" si="4"/>
        <v>-7.9465213057389216E-4</v>
      </c>
      <c r="L13">
        <f t="shared" si="5"/>
        <v>1.8696161171393125E-3</v>
      </c>
      <c r="M13">
        <f t="shared" si="6"/>
        <v>5.9681905911998859E-4</v>
      </c>
      <c r="N13">
        <f t="shared" ref="N13:N76" si="7">IF($F13=$F3,($E13-$E3)/$E3,"")</f>
        <v>-6.6697850077092318E-3</v>
      </c>
    </row>
    <row r="14" spans="1:14" x14ac:dyDescent="0.2">
      <c r="A14">
        <v>36001</v>
      </c>
      <c r="B14" t="s">
        <v>72</v>
      </c>
      <c r="C14">
        <v>1982</v>
      </c>
      <c r="D14" t="s">
        <v>135</v>
      </c>
      <c r="E14">
        <v>287159</v>
      </c>
      <c r="F14" t="str">
        <f t="shared" si="0"/>
        <v>Albany</v>
      </c>
      <c r="G14">
        <f>IF(F14="New York State",SUM('Land Area'!B$2:B$63),VLOOKUP(F14,landarea,2,FALSE))</f>
        <v>522.79999999999995</v>
      </c>
      <c r="H14">
        <f t="shared" si="1"/>
        <v>549.27123182861521</v>
      </c>
      <c r="I14">
        <f t="shared" si="2"/>
        <v>1.6359133558896369E-3</v>
      </c>
      <c r="J14">
        <f t="shared" si="3"/>
        <v>3.0353837018407908E-3</v>
      </c>
      <c r="K14">
        <f t="shared" si="4"/>
        <v>6.6557943742856344E-4</v>
      </c>
      <c r="L14">
        <f t="shared" si="5"/>
        <v>8.3996124328205267E-4</v>
      </c>
      <c r="M14">
        <f t="shared" si="6"/>
        <v>3.5085880030053642E-3</v>
      </c>
      <c r="N14">
        <f t="shared" si="7"/>
        <v>-1.0826656378529944E-2</v>
      </c>
    </row>
    <row r="15" spans="1:14" x14ac:dyDescent="0.2">
      <c r="A15">
        <v>36001</v>
      </c>
      <c r="B15" t="s">
        <v>72</v>
      </c>
      <c r="C15">
        <v>1983</v>
      </c>
      <c r="D15" t="s">
        <v>135</v>
      </c>
      <c r="E15">
        <v>287780</v>
      </c>
      <c r="F15" t="str">
        <f t="shared" si="0"/>
        <v>Albany</v>
      </c>
      <c r="G15">
        <f>IF(F15="New York State",SUM('Land Area'!B$2:B$63),VLOOKUP(F15,landarea,2,FALSE))</f>
        <v>522.79999999999995</v>
      </c>
      <c r="H15">
        <f t="shared" si="1"/>
        <v>550.45906656465195</v>
      </c>
      <c r="I15">
        <f t="shared" si="2"/>
        <v>2.1625649901274207E-3</v>
      </c>
      <c r="J15">
        <f t="shared" si="3"/>
        <v>3.8020161149673864E-3</v>
      </c>
      <c r="K15">
        <f t="shared" si="4"/>
        <v>5.2045129064934156E-3</v>
      </c>
      <c r="L15">
        <f t="shared" si="5"/>
        <v>2.8295837863455157E-3</v>
      </c>
      <c r="M15">
        <f t="shared" si="6"/>
        <v>3.004342704187259E-3</v>
      </c>
      <c r="N15">
        <f t="shared" si="7"/>
        <v>-6.8126755799747373E-3</v>
      </c>
    </row>
    <row r="16" spans="1:14" x14ac:dyDescent="0.2">
      <c r="A16">
        <v>36001</v>
      </c>
      <c r="B16" t="s">
        <v>72</v>
      </c>
      <c r="C16">
        <v>1984</v>
      </c>
      <c r="D16" t="s">
        <v>135</v>
      </c>
      <c r="E16">
        <v>288450</v>
      </c>
      <c r="F16" t="str">
        <f t="shared" si="0"/>
        <v>Albany</v>
      </c>
      <c r="G16">
        <f>IF(F16="New York State",SUM('Land Area'!B$2:B$63),VLOOKUP(F16,landarea,2,FALSE))</f>
        <v>522.79999999999995</v>
      </c>
      <c r="H16">
        <f t="shared" si="1"/>
        <v>551.74062739097178</v>
      </c>
      <c r="I16">
        <f t="shared" si="2"/>
        <v>2.3281673500590728E-3</v>
      </c>
      <c r="J16">
        <f t="shared" si="3"/>
        <v>4.4957671533888887E-3</v>
      </c>
      <c r="K16">
        <f t="shared" si="4"/>
        <v>6.1390351948097249E-3</v>
      </c>
      <c r="L16">
        <f t="shared" si="5"/>
        <v>7.544797233574348E-3</v>
      </c>
      <c r="M16">
        <f t="shared" si="6"/>
        <v>5.1643388809902149E-3</v>
      </c>
      <c r="N16">
        <f t="shared" si="7"/>
        <v>-2.4139886839957391E-3</v>
      </c>
    </row>
    <row r="17" spans="1:14" x14ac:dyDescent="0.2">
      <c r="A17">
        <v>36001</v>
      </c>
      <c r="B17" t="s">
        <v>72</v>
      </c>
      <c r="C17">
        <v>1985</v>
      </c>
      <c r="D17" t="s">
        <v>135</v>
      </c>
      <c r="E17">
        <v>289760</v>
      </c>
      <c r="F17" t="str">
        <f t="shared" si="0"/>
        <v>Albany</v>
      </c>
      <c r="G17">
        <f>IF(F17="New York State",SUM('Land Area'!B$2:B$63),VLOOKUP(F17,landarea,2,FALSE))</f>
        <v>522.79999999999995</v>
      </c>
      <c r="H17">
        <f t="shared" si="1"/>
        <v>554.24636572302984</v>
      </c>
      <c r="I17">
        <f t="shared" si="2"/>
        <v>4.5415149939330903E-3</v>
      </c>
      <c r="J17">
        <f t="shared" si="3"/>
        <v>6.8802557509208421E-3</v>
      </c>
      <c r="K17">
        <f t="shared" si="4"/>
        <v>9.0576997412583279E-3</v>
      </c>
      <c r="L17">
        <f t="shared" si="5"/>
        <v>1.0708430709128327E-2</v>
      </c>
      <c r="M17">
        <f t="shared" si="6"/>
        <v>1.2120577037269901E-2</v>
      </c>
      <c r="N17">
        <f t="shared" si="7"/>
        <v>6.586443598365895E-3</v>
      </c>
    </row>
    <row r="18" spans="1:14" x14ac:dyDescent="0.2">
      <c r="A18">
        <v>36001</v>
      </c>
      <c r="B18" t="s">
        <v>72</v>
      </c>
      <c r="C18">
        <v>1986</v>
      </c>
      <c r="D18" t="s">
        <v>135</v>
      </c>
      <c r="E18">
        <v>291010</v>
      </c>
      <c r="F18" t="str">
        <f t="shared" si="0"/>
        <v>Albany</v>
      </c>
      <c r="G18">
        <f>IF(F18="New York State",SUM('Land Area'!B$2:B$63),VLOOKUP(F18,landarea,2,FALSE))</f>
        <v>522.79999999999995</v>
      </c>
      <c r="H18">
        <f t="shared" si="1"/>
        <v>556.63733741392502</v>
      </c>
      <c r="I18">
        <f t="shared" si="2"/>
        <v>4.3139149641082276E-3</v>
      </c>
      <c r="J18">
        <f t="shared" si="3"/>
        <v>8.8750216675333674E-3</v>
      </c>
      <c r="K18">
        <f t="shared" si="4"/>
        <v>1.1223851553269859E-2</v>
      </c>
      <c r="L18">
        <f t="shared" si="5"/>
        <v>1.3410688851820769E-2</v>
      </c>
      <c r="M18">
        <f t="shared" si="6"/>
        <v>1.5068540932714779E-2</v>
      </c>
      <c r="N18">
        <f t="shared" si="7"/>
        <v>1.5674353184256543E-2</v>
      </c>
    </row>
    <row r="19" spans="1:14" x14ac:dyDescent="0.2">
      <c r="A19">
        <v>36001</v>
      </c>
      <c r="B19" t="s">
        <v>72</v>
      </c>
      <c r="C19">
        <v>1987</v>
      </c>
      <c r="D19" t="s">
        <v>135</v>
      </c>
      <c r="E19">
        <v>290843</v>
      </c>
      <c r="F19" t="str">
        <f t="shared" si="0"/>
        <v>Albany</v>
      </c>
      <c r="G19">
        <f>IF(F19="New York State",SUM('Land Area'!B$2:B$63),VLOOKUP(F19,landarea,2,FALSE))</f>
        <v>522.79999999999995</v>
      </c>
      <c r="H19">
        <f t="shared" si="1"/>
        <v>556.31790359602144</v>
      </c>
      <c r="I19">
        <f t="shared" si="2"/>
        <v>-5.738634411188619E-4</v>
      </c>
      <c r="J19">
        <f t="shared" si="3"/>
        <v>3.7375759249033682E-3</v>
      </c>
      <c r="K19">
        <f t="shared" si="4"/>
        <v>8.2960651759403717E-3</v>
      </c>
      <c r="L19">
        <f t="shared" si="5"/>
        <v>1.0643547154076029E-2</v>
      </c>
      <c r="M19">
        <f t="shared" si="6"/>
        <v>1.2829129506649627E-2</v>
      </c>
      <c r="N19">
        <f t="shared" si="7"/>
        <v>1.6382729639531024E-2</v>
      </c>
    </row>
    <row r="20" spans="1:14" x14ac:dyDescent="0.2">
      <c r="A20">
        <v>36001</v>
      </c>
      <c r="B20" t="s">
        <v>72</v>
      </c>
      <c r="C20">
        <v>1988</v>
      </c>
      <c r="D20" t="s">
        <v>135</v>
      </c>
      <c r="E20">
        <v>291094</v>
      </c>
      <c r="F20" t="str">
        <f t="shared" si="0"/>
        <v>Albany</v>
      </c>
      <c r="G20">
        <f>IF(F20="New York State",SUM('Land Area'!B$2:B$63),VLOOKUP(F20,landarea,2,FALSE))</f>
        <v>522.79999999999995</v>
      </c>
      <c r="H20">
        <f t="shared" si="1"/>
        <v>556.79801071155327</v>
      </c>
      <c r="I20">
        <f t="shared" si="2"/>
        <v>8.6300856475830605E-4</v>
      </c>
      <c r="J20">
        <f t="shared" si="3"/>
        <v>2.8864987457475689E-4</v>
      </c>
      <c r="K20">
        <f t="shared" si="4"/>
        <v>4.6038100496963007E-3</v>
      </c>
      <c r="L20">
        <f t="shared" si="5"/>
        <v>9.1662333159993059E-3</v>
      </c>
      <c r="M20">
        <f t="shared" si="6"/>
        <v>1.1515741191187713E-2</v>
      </c>
      <c r="N20">
        <f t="shared" si="7"/>
        <v>1.4554681128406025E-2</v>
      </c>
    </row>
    <row r="21" spans="1:14" x14ac:dyDescent="0.2">
      <c r="A21">
        <v>36001</v>
      </c>
      <c r="B21" t="s">
        <v>72</v>
      </c>
      <c r="C21">
        <v>1989</v>
      </c>
      <c r="D21" t="s">
        <v>135</v>
      </c>
      <c r="E21">
        <v>292202</v>
      </c>
      <c r="F21" t="str">
        <f t="shared" si="0"/>
        <v>Albany</v>
      </c>
      <c r="G21">
        <f>IF(F21="New York State",SUM('Land Area'!B$2:B$63),VLOOKUP(F21,landarea,2,FALSE))</f>
        <v>522.79999999999995</v>
      </c>
      <c r="H21">
        <f t="shared" si="1"/>
        <v>558.91736801836271</v>
      </c>
      <c r="I21">
        <f t="shared" si="2"/>
        <v>3.8063306011116684E-3</v>
      </c>
      <c r="J21">
        <f t="shared" si="3"/>
        <v>4.6726240617790352E-3</v>
      </c>
      <c r="K21">
        <f t="shared" si="4"/>
        <v>4.0960791725370262E-3</v>
      </c>
      <c r="L21">
        <f t="shared" si="5"/>
        <v>8.4276642738818335E-3</v>
      </c>
      <c r="M21">
        <f t="shared" si="6"/>
        <v>1.3007453631478592E-2</v>
      </c>
      <c r="N21">
        <f t="shared" si="7"/>
        <v>1.8238967411000531E-2</v>
      </c>
    </row>
    <row r="22" spans="1:14" x14ac:dyDescent="0.2">
      <c r="A22">
        <v>36001</v>
      </c>
      <c r="B22" t="s">
        <v>72</v>
      </c>
      <c r="C22">
        <v>1990</v>
      </c>
      <c r="D22" t="s">
        <v>135</v>
      </c>
      <c r="E22">
        <v>292956</v>
      </c>
      <c r="F22" t="str">
        <f t="shared" si="0"/>
        <v>Albany</v>
      </c>
      <c r="G22">
        <f>IF(F22="New York State",SUM('Land Area'!B$2:B$63),VLOOKUP(F22,landarea,2,FALSE))</f>
        <v>522.79999999999995</v>
      </c>
      <c r="H22">
        <f t="shared" si="1"/>
        <v>560.35960214231068</v>
      </c>
      <c r="I22">
        <f t="shared" si="2"/>
        <v>2.580406704950685E-3</v>
      </c>
      <c r="J22">
        <f t="shared" si="3"/>
        <v>6.3965591870667211E-3</v>
      </c>
      <c r="K22">
        <f t="shared" si="4"/>
        <v>7.2650880371884488E-3</v>
      </c>
      <c r="L22">
        <f t="shared" si="5"/>
        <v>6.6870554276485345E-3</v>
      </c>
      <c r="M22">
        <f t="shared" si="6"/>
        <v>1.1029817780231916E-2</v>
      </c>
      <c r="N22">
        <f t="shared" si="7"/>
        <v>2.3284082573614168E-2</v>
      </c>
    </row>
    <row r="23" spans="1:14" x14ac:dyDescent="0.2">
      <c r="A23">
        <v>36001</v>
      </c>
      <c r="B23" t="s">
        <v>72</v>
      </c>
      <c r="C23">
        <v>1991</v>
      </c>
      <c r="D23" t="s">
        <v>135</v>
      </c>
      <c r="E23">
        <v>295530</v>
      </c>
      <c r="F23" t="str">
        <f t="shared" si="0"/>
        <v>Albany</v>
      </c>
      <c r="G23">
        <f>IF(F23="New York State",SUM('Land Area'!B$2:B$63),VLOOKUP(F23,landarea,2,FALSE))</f>
        <v>522.79999999999995</v>
      </c>
      <c r="H23">
        <f t="shared" si="1"/>
        <v>565.28309104820198</v>
      </c>
      <c r="I23">
        <f t="shared" si="2"/>
        <v>8.7863023798795716E-3</v>
      </c>
      <c r="J23">
        <f t="shared" si="3"/>
        <v>1.1389381318403023E-2</v>
      </c>
      <c r="K23">
        <f t="shared" si="4"/>
        <v>1.5239063670154658E-2</v>
      </c>
      <c r="L23">
        <f t="shared" si="5"/>
        <v>1.6115223677379206E-2</v>
      </c>
      <c r="M23">
        <f t="shared" si="6"/>
        <v>1.5532112298546442E-2</v>
      </c>
      <c r="N23">
        <f t="shared" si="7"/>
        <v>3.0834699501203391E-2</v>
      </c>
    </row>
    <row r="24" spans="1:14" x14ac:dyDescent="0.2">
      <c r="A24">
        <v>36001</v>
      </c>
      <c r="B24" t="s">
        <v>72</v>
      </c>
      <c r="C24">
        <v>1992</v>
      </c>
      <c r="D24" t="s">
        <v>135</v>
      </c>
      <c r="E24">
        <v>296913</v>
      </c>
      <c r="F24" t="str">
        <f t="shared" si="0"/>
        <v>Albany</v>
      </c>
      <c r="G24">
        <f>IF(F24="New York State",SUM('Land Area'!B$2:B$63),VLOOKUP(F24,landarea,2,FALSE))</f>
        <v>522.79999999999995</v>
      </c>
      <c r="H24">
        <f t="shared" si="1"/>
        <v>567.92846212700852</v>
      </c>
      <c r="I24">
        <f t="shared" si="2"/>
        <v>4.6797279464013807E-3</v>
      </c>
      <c r="J24">
        <f t="shared" si="3"/>
        <v>1.3507147831073608E-2</v>
      </c>
      <c r="K24">
        <f t="shared" si="4"/>
        <v>1.6122408470852355E-2</v>
      </c>
      <c r="L24">
        <f t="shared" si="5"/>
        <v>1.9990106288690253E-2</v>
      </c>
      <c r="M24">
        <f t="shared" si="6"/>
        <v>2.0870366486386127E-2</v>
      </c>
      <c r="N24">
        <f t="shared" si="7"/>
        <v>3.3967244627540839E-2</v>
      </c>
    </row>
    <row r="25" spans="1:14" x14ac:dyDescent="0.2">
      <c r="A25">
        <v>36001</v>
      </c>
      <c r="B25" t="s">
        <v>72</v>
      </c>
      <c r="C25">
        <v>1993</v>
      </c>
      <c r="D25" t="s">
        <v>135</v>
      </c>
      <c r="E25">
        <v>298592</v>
      </c>
      <c r="F25" t="str">
        <f t="shared" si="0"/>
        <v>Albany</v>
      </c>
      <c r="G25">
        <f>IF(F25="New York State",SUM('Land Area'!B$2:B$63),VLOOKUP(F25,landarea,2,FALSE))</f>
        <v>522.79999999999995</v>
      </c>
      <c r="H25">
        <f t="shared" si="1"/>
        <v>571.1400153022189</v>
      </c>
      <c r="I25">
        <f t="shared" si="2"/>
        <v>5.6548551259123043E-3</v>
      </c>
      <c r="J25">
        <f t="shared" si="3"/>
        <v>1.0361046255879268E-2</v>
      </c>
      <c r="K25">
        <f t="shared" si="4"/>
        <v>1.9238383921134916E-2</v>
      </c>
      <c r="L25">
        <f t="shared" si="5"/>
        <v>2.1868433480948111E-2</v>
      </c>
      <c r="M25">
        <f t="shared" si="6"/>
        <v>2.5758002569616686E-2</v>
      </c>
      <c r="N25">
        <f t="shared" si="7"/>
        <v>3.7570366251998055E-2</v>
      </c>
    </row>
    <row r="26" spans="1:14" x14ac:dyDescent="0.2">
      <c r="A26">
        <v>36001</v>
      </c>
      <c r="B26" t="s">
        <v>72</v>
      </c>
      <c r="C26">
        <v>1994</v>
      </c>
      <c r="D26" t="s">
        <v>135</v>
      </c>
      <c r="E26">
        <v>300262</v>
      </c>
      <c r="F26" t="str">
        <f t="shared" si="0"/>
        <v>Albany</v>
      </c>
      <c r="G26">
        <f>IF(F26="New York State",SUM('Land Area'!B$2:B$63),VLOOKUP(F26,landarea,2,FALSE))</f>
        <v>522.79999999999995</v>
      </c>
      <c r="H26">
        <f t="shared" si="1"/>
        <v>574.33435348125488</v>
      </c>
      <c r="I26">
        <f t="shared" si="2"/>
        <v>5.5929160861643984E-3</v>
      </c>
      <c r="J26">
        <f t="shared" si="3"/>
        <v>1.1279398342275346E-2</v>
      </c>
      <c r="K26">
        <f t="shared" si="4"/>
        <v>1.6011910804317665E-2</v>
      </c>
      <c r="L26">
        <f t="shared" si="5"/>
        <v>2.4938898674203635E-2</v>
      </c>
      <c r="M26">
        <f t="shared" si="6"/>
        <v>2.7583657880507321E-2</v>
      </c>
      <c r="N26">
        <f t="shared" si="7"/>
        <v>4.0949904662853177E-2</v>
      </c>
    </row>
    <row r="27" spans="1:14" x14ac:dyDescent="0.2">
      <c r="A27">
        <v>36001</v>
      </c>
      <c r="B27" t="s">
        <v>72</v>
      </c>
      <c r="C27">
        <v>1995</v>
      </c>
      <c r="D27" t="s">
        <v>135</v>
      </c>
      <c r="E27">
        <v>299725</v>
      </c>
      <c r="F27" t="str">
        <f t="shared" si="0"/>
        <v>Albany</v>
      </c>
      <c r="G27">
        <f>IF(F27="New York State",SUM('Land Area'!B$2:B$63),VLOOKUP(F27,landarea,2,FALSE))</f>
        <v>522.79999999999995</v>
      </c>
      <c r="H27">
        <f t="shared" si="1"/>
        <v>573.30719204284628</v>
      </c>
      <c r="I27">
        <f t="shared" si="2"/>
        <v>-1.7884380973949418E-3</v>
      </c>
      <c r="J27">
        <f t="shared" si="3"/>
        <v>3.794475404565427E-3</v>
      </c>
      <c r="K27">
        <f t="shared" si="4"/>
        <v>9.4707877391693868E-3</v>
      </c>
      <c r="L27">
        <f t="shared" si="5"/>
        <v>1.4194836395628194E-2</v>
      </c>
      <c r="M27">
        <f t="shared" si="6"/>
        <v>2.3105858900312675E-2</v>
      </c>
      <c r="N27">
        <f t="shared" si="7"/>
        <v>3.4390530093870789E-2</v>
      </c>
    </row>
    <row r="28" spans="1:14" x14ac:dyDescent="0.2">
      <c r="A28">
        <v>36001</v>
      </c>
      <c r="B28" t="s">
        <v>72</v>
      </c>
      <c r="C28">
        <v>1996</v>
      </c>
      <c r="D28" t="s">
        <v>135</v>
      </c>
      <c r="E28">
        <v>297680</v>
      </c>
      <c r="F28" t="str">
        <f t="shared" si="0"/>
        <v>Albany</v>
      </c>
      <c r="G28">
        <f>IF(F28="New York State",SUM('Land Area'!B$2:B$63),VLOOKUP(F28,landarea,2,FALSE))</f>
        <v>522.79999999999995</v>
      </c>
      <c r="H28">
        <f t="shared" si="1"/>
        <v>569.39556235654175</v>
      </c>
      <c r="I28">
        <f t="shared" si="2"/>
        <v>-6.8229210109266832E-3</v>
      </c>
      <c r="J28">
        <f t="shared" si="3"/>
        <v>-8.5991567364501666E-3</v>
      </c>
      <c r="K28">
        <f t="shared" si="4"/>
        <v>-3.0543350123245095E-3</v>
      </c>
      <c r="L28">
        <f t="shared" si="5"/>
        <v>2.583248291587098E-3</v>
      </c>
      <c r="M28">
        <f t="shared" si="6"/>
        <v>7.2750651372111121E-3</v>
      </c>
      <c r="N28">
        <f t="shared" si="7"/>
        <v>2.2920174564447959E-2</v>
      </c>
    </row>
    <row r="29" spans="1:14" x14ac:dyDescent="0.2">
      <c r="A29">
        <v>36001</v>
      </c>
      <c r="B29" t="s">
        <v>72</v>
      </c>
      <c r="C29">
        <v>1997</v>
      </c>
      <c r="D29" t="s">
        <v>135</v>
      </c>
      <c r="E29">
        <v>296187</v>
      </c>
      <c r="F29" t="str">
        <f t="shared" si="0"/>
        <v>Albany</v>
      </c>
      <c r="G29">
        <f>IF(F29="New York State",SUM('Land Area'!B$2:B$63),VLOOKUP(F29,landarea,2,FALSE))</f>
        <v>522.79999999999995</v>
      </c>
      <c r="H29">
        <f t="shared" si="1"/>
        <v>566.53978576893655</v>
      </c>
      <c r="I29">
        <f t="shared" si="2"/>
        <v>-5.0154528352593392E-3</v>
      </c>
      <c r="J29">
        <f t="shared" si="3"/>
        <v>-1.1804153807657019E-2</v>
      </c>
      <c r="K29">
        <f t="shared" si="4"/>
        <v>-1.3571480906674838E-2</v>
      </c>
      <c r="L29">
        <f t="shared" si="5"/>
        <v>-8.0544689743864539E-3</v>
      </c>
      <c r="M29">
        <f t="shared" si="6"/>
        <v>-2.4451607036404602E-3</v>
      </c>
      <c r="N29">
        <f t="shared" si="7"/>
        <v>1.8374174382742581E-2</v>
      </c>
    </row>
    <row r="30" spans="1:14" x14ac:dyDescent="0.2">
      <c r="A30">
        <v>36001</v>
      </c>
      <c r="B30" t="s">
        <v>72</v>
      </c>
      <c r="C30">
        <v>1998</v>
      </c>
      <c r="D30" t="s">
        <v>135</v>
      </c>
      <c r="E30">
        <v>295097</v>
      </c>
      <c r="F30" t="str">
        <f t="shared" si="0"/>
        <v>Albany</v>
      </c>
      <c r="G30">
        <f>IF(F30="New York State",SUM('Land Area'!B$2:B$63),VLOOKUP(F30,landarea,2,FALSE))</f>
        <v>522.79999999999995</v>
      </c>
      <c r="H30">
        <f t="shared" si="1"/>
        <v>564.45485845447593</v>
      </c>
      <c r="I30">
        <f t="shared" si="2"/>
        <v>-3.6801074996539347E-3</v>
      </c>
      <c r="J30">
        <f t="shared" si="3"/>
        <v>-8.6771029293200748E-3</v>
      </c>
      <c r="K30">
        <f t="shared" si="4"/>
        <v>-1.5440820752356327E-2</v>
      </c>
      <c r="L30">
        <f t="shared" si="5"/>
        <v>-1.7201643897662707E-2</v>
      </c>
      <c r="M30">
        <f t="shared" si="6"/>
        <v>-1.1704935162362019E-2</v>
      </c>
      <c r="N30">
        <f t="shared" si="7"/>
        <v>1.375157165726535E-2</v>
      </c>
    </row>
    <row r="31" spans="1:14" x14ac:dyDescent="0.2">
      <c r="A31">
        <v>36001</v>
      </c>
      <c r="B31" t="s">
        <v>72</v>
      </c>
      <c r="C31">
        <v>1999</v>
      </c>
      <c r="D31" t="s">
        <v>135</v>
      </c>
      <c r="E31">
        <v>294692</v>
      </c>
      <c r="F31" t="str">
        <f t="shared" si="0"/>
        <v>Albany</v>
      </c>
      <c r="G31">
        <f>IF(F31="New York State",SUM('Land Area'!B$2:B$63),VLOOKUP(F31,landarea,2,FALSE))</f>
        <v>522.79999999999995</v>
      </c>
      <c r="H31">
        <f t="shared" si="1"/>
        <v>563.68018362662588</v>
      </c>
      <c r="I31">
        <f t="shared" si="2"/>
        <v>-1.3724300823119177E-3</v>
      </c>
      <c r="J31">
        <f t="shared" si="3"/>
        <v>-5.0474868917271855E-3</v>
      </c>
      <c r="K31">
        <f t="shared" si="4"/>
        <v>-1.0037624294544478E-2</v>
      </c>
      <c r="L31">
        <f t="shared" si="5"/>
        <v>-1.6792059387772125E-2</v>
      </c>
      <c r="M31">
        <f t="shared" si="6"/>
        <v>-1.8550465926424255E-2</v>
      </c>
      <c r="N31">
        <f t="shared" si="7"/>
        <v>8.521502248444569E-3</v>
      </c>
    </row>
    <row r="32" spans="1:14" x14ac:dyDescent="0.2">
      <c r="A32">
        <v>36001</v>
      </c>
      <c r="B32" t="s">
        <v>72</v>
      </c>
      <c r="C32">
        <v>2000</v>
      </c>
      <c r="D32" t="s">
        <v>135</v>
      </c>
      <c r="E32">
        <v>295106</v>
      </c>
      <c r="F32" t="str">
        <f t="shared" si="0"/>
        <v>Albany</v>
      </c>
      <c r="G32">
        <f>IF(F32="New York State",SUM('Land Area'!B$2:B$63),VLOOKUP(F32,landarea,2,FALSE))</f>
        <v>522.79999999999995</v>
      </c>
      <c r="H32">
        <f t="shared" si="1"/>
        <v>564.47207345065044</v>
      </c>
      <c r="I32">
        <f t="shared" si="2"/>
        <v>1.4048565960392545E-3</v>
      </c>
      <c r="J32">
        <f t="shared" si="3"/>
        <v>3.0498446273598173E-5</v>
      </c>
      <c r="K32">
        <f t="shared" si="4"/>
        <v>-3.6497212909411959E-3</v>
      </c>
      <c r="L32">
        <f t="shared" si="5"/>
        <v>-8.6468691212039771E-3</v>
      </c>
      <c r="M32">
        <f t="shared" si="6"/>
        <v>-1.5410793227124865E-2</v>
      </c>
      <c r="N32">
        <f t="shared" si="7"/>
        <v>7.3389860593399692E-3</v>
      </c>
    </row>
    <row r="33" spans="1:14" x14ac:dyDescent="0.2">
      <c r="A33">
        <v>36001</v>
      </c>
      <c r="B33" t="s">
        <v>72</v>
      </c>
      <c r="C33">
        <v>2001</v>
      </c>
      <c r="D33" t="s">
        <v>135</v>
      </c>
      <c r="E33">
        <v>296232</v>
      </c>
      <c r="F33" t="str">
        <f t="shared" si="0"/>
        <v>Albany</v>
      </c>
      <c r="G33">
        <f>IF(F33="New York State",SUM('Land Area'!B$2:B$63),VLOOKUP(F33,landarea,2,FALSE))</f>
        <v>522.79999999999995</v>
      </c>
      <c r="H33">
        <f t="shared" si="1"/>
        <v>566.62586074980879</v>
      </c>
      <c r="I33">
        <f t="shared" si="2"/>
        <v>3.8155781312477549E-3</v>
      </c>
      <c r="J33">
        <f t="shared" si="3"/>
        <v>5.2257950673923964E-3</v>
      </c>
      <c r="K33">
        <f t="shared" si="4"/>
        <v>3.8461929467259919E-3</v>
      </c>
      <c r="L33">
        <f t="shared" si="5"/>
        <v>1.5193104356369457E-4</v>
      </c>
      <c r="M33">
        <f t="shared" si="6"/>
        <v>-4.8642837946788501E-3</v>
      </c>
      <c r="N33">
        <f t="shared" si="7"/>
        <v>2.3753933610800933E-3</v>
      </c>
    </row>
    <row r="34" spans="1:14" x14ac:dyDescent="0.2">
      <c r="A34">
        <v>36001</v>
      </c>
      <c r="B34" t="s">
        <v>72</v>
      </c>
      <c r="C34">
        <v>2002</v>
      </c>
      <c r="D34" t="s">
        <v>135</v>
      </c>
      <c r="E34">
        <v>298283</v>
      </c>
      <c r="F34" t="str">
        <f t="shared" si="0"/>
        <v>Albany</v>
      </c>
      <c r="G34">
        <f>IF(F34="New York State",SUM('Land Area'!B$2:B$63),VLOOKUP(F34,landarea,2,FALSE))</f>
        <v>522.79999999999995</v>
      </c>
      <c r="H34">
        <f t="shared" si="1"/>
        <v>570.54896710022956</v>
      </c>
      <c r="I34">
        <f t="shared" si="2"/>
        <v>6.9236274271516915E-3</v>
      </c>
      <c r="J34">
        <f t="shared" si="3"/>
        <v>1.0765623199799394E-2</v>
      </c>
      <c r="K34">
        <f t="shared" si="4"/>
        <v>1.218560395260136E-2</v>
      </c>
      <c r="L34">
        <f t="shared" si="5"/>
        <v>1.0796449980853754E-2</v>
      </c>
      <c r="M34">
        <f t="shared" si="6"/>
        <v>7.0766103846556395E-3</v>
      </c>
      <c r="N34">
        <f t="shared" si="7"/>
        <v>4.6141462313876455E-3</v>
      </c>
    </row>
    <row r="35" spans="1:14" x14ac:dyDescent="0.2">
      <c r="A35">
        <v>36001</v>
      </c>
      <c r="B35" t="s">
        <v>72</v>
      </c>
      <c r="C35">
        <v>2003</v>
      </c>
      <c r="D35" t="s">
        <v>135</v>
      </c>
      <c r="E35">
        <v>301085</v>
      </c>
      <c r="F35" t="str">
        <f t="shared" si="0"/>
        <v>Albany</v>
      </c>
      <c r="G35">
        <f>IF(F35="New York State",SUM('Land Area'!B$2:B$63),VLOOKUP(F35,landarea,2,FALSE))</f>
        <v>522.79999999999995</v>
      </c>
      <c r="H35">
        <f t="shared" si="1"/>
        <v>575.90856924254024</v>
      </c>
      <c r="I35">
        <f t="shared" si="2"/>
        <v>9.3937636405695257E-3</v>
      </c>
      <c r="J35">
        <f t="shared" si="3"/>
        <v>1.6382429987307247E-2</v>
      </c>
      <c r="K35">
        <f t="shared" si="4"/>
        <v>2.0260516560151268E-2</v>
      </c>
      <c r="L35">
        <f t="shared" si="5"/>
        <v>2.1693836276519215E-2</v>
      </c>
      <c r="M35">
        <f t="shared" si="6"/>
        <v>2.0291632920700652E-2</v>
      </c>
      <c r="N35">
        <f t="shared" si="7"/>
        <v>8.3491855106633799E-3</v>
      </c>
    </row>
    <row r="36" spans="1:14" x14ac:dyDescent="0.2">
      <c r="A36">
        <v>36001</v>
      </c>
      <c r="B36" t="s">
        <v>72</v>
      </c>
      <c r="C36">
        <v>2004</v>
      </c>
      <c r="D36" t="s">
        <v>135</v>
      </c>
      <c r="E36">
        <v>302173</v>
      </c>
      <c r="F36" t="str">
        <f t="shared" si="0"/>
        <v>Albany</v>
      </c>
      <c r="G36">
        <f>IF(F36="New York State",SUM('Land Area'!B$2:B$63),VLOOKUP(F36,landarea,2,FALSE))</f>
        <v>522.79999999999995</v>
      </c>
      <c r="H36">
        <f t="shared" si="1"/>
        <v>577.98967100229538</v>
      </c>
      <c r="I36">
        <f t="shared" si="2"/>
        <v>3.6135974890811563E-3</v>
      </c>
      <c r="J36">
        <f t="shared" si="3"/>
        <v>1.3041306410355266E-2</v>
      </c>
      <c r="K36">
        <f t="shared" si="4"/>
        <v>2.0055226984255582E-2</v>
      </c>
      <c r="L36">
        <f t="shared" si="5"/>
        <v>2.3947327401001674E-2</v>
      </c>
      <c r="M36">
        <f t="shared" si="6"/>
        <v>2.5385826557897739E-2</v>
      </c>
      <c r="N36">
        <f t="shared" si="7"/>
        <v>6.3644417208970835E-3</v>
      </c>
    </row>
    <row r="37" spans="1:14" x14ac:dyDescent="0.2">
      <c r="A37">
        <v>36001</v>
      </c>
      <c r="B37" t="s">
        <v>72</v>
      </c>
      <c r="C37">
        <v>2005</v>
      </c>
      <c r="D37" t="s">
        <v>135</v>
      </c>
      <c r="E37">
        <v>302791</v>
      </c>
      <c r="F37" t="str">
        <f t="shared" si="0"/>
        <v>Albany</v>
      </c>
      <c r="G37">
        <f>IF(F37="New York State",SUM('Land Area'!B$2:B$63),VLOOKUP(F37,landarea,2,FALSE))</f>
        <v>522.79999999999995</v>
      </c>
      <c r="H37">
        <f t="shared" si="1"/>
        <v>579.17176740627394</v>
      </c>
      <c r="I37">
        <f t="shared" si="2"/>
        <v>2.0451860358139213E-3</v>
      </c>
      <c r="J37">
        <f t="shared" si="3"/>
        <v>5.6661740040187987E-3</v>
      </c>
      <c r="K37">
        <f t="shared" si="4"/>
        <v>1.5113164343928417E-2</v>
      </c>
      <c r="L37">
        <f t="shared" si="5"/>
        <v>2.2141429690242784E-2</v>
      </c>
      <c r="M37">
        <f t="shared" si="6"/>
        <v>2.6041490176411188E-2</v>
      </c>
      <c r="N37">
        <f t="shared" si="7"/>
        <v>1.0229376928851447E-2</v>
      </c>
    </row>
    <row r="38" spans="1:14" x14ac:dyDescent="0.2">
      <c r="A38">
        <v>36001</v>
      </c>
      <c r="B38" t="s">
        <v>72</v>
      </c>
      <c r="C38">
        <v>2006</v>
      </c>
      <c r="D38" t="s">
        <v>135</v>
      </c>
      <c r="E38">
        <v>303997</v>
      </c>
      <c r="F38" t="str">
        <f t="shared" si="0"/>
        <v>Albany</v>
      </c>
      <c r="G38">
        <f>IF(F38="New York State",SUM('Land Area'!B$2:B$63),VLOOKUP(F38,landarea,2,FALSE))</f>
        <v>522.79999999999995</v>
      </c>
      <c r="H38">
        <f t="shared" si="1"/>
        <v>581.47857689364957</v>
      </c>
      <c r="I38">
        <f t="shared" si="2"/>
        <v>3.9829453319286242E-3</v>
      </c>
      <c r="J38">
        <f t="shared" si="3"/>
        <v>6.0362772319168161E-3</v>
      </c>
      <c r="K38">
        <f t="shared" si="4"/>
        <v>9.6716873972466245E-3</v>
      </c>
      <c r="L38">
        <f t="shared" si="5"/>
        <v>1.9156304583231362E-2</v>
      </c>
      <c r="M38">
        <f t="shared" si="6"/>
        <v>2.6212563126198386E-2</v>
      </c>
      <c r="N38">
        <f t="shared" si="7"/>
        <v>2.1220773985487773E-2</v>
      </c>
    </row>
    <row r="39" spans="1:14" x14ac:dyDescent="0.2">
      <c r="A39">
        <v>36001</v>
      </c>
      <c r="B39" t="s">
        <v>72</v>
      </c>
      <c r="C39">
        <v>2007</v>
      </c>
      <c r="D39" t="s">
        <v>135</v>
      </c>
      <c r="E39">
        <v>303858</v>
      </c>
      <c r="F39" t="str">
        <f t="shared" si="0"/>
        <v>Albany</v>
      </c>
      <c r="G39">
        <f>IF(F39="New York State",SUM('Land Area'!B$2:B$63),VLOOKUP(F39,landarea,2,FALSE))</f>
        <v>522.79999999999995</v>
      </c>
      <c r="H39">
        <f t="shared" si="1"/>
        <v>581.21270084162211</v>
      </c>
      <c r="I39">
        <f t="shared" si="2"/>
        <v>-4.5724135435547063E-4</v>
      </c>
      <c r="J39">
        <f t="shared" si="3"/>
        <v>3.5238828102552586E-3</v>
      </c>
      <c r="K39">
        <f t="shared" si="4"/>
        <v>5.5762758419845588E-3</v>
      </c>
      <c r="L39">
        <f t="shared" si="5"/>
        <v>9.2100237474467342E-3</v>
      </c>
      <c r="M39">
        <f t="shared" si="6"/>
        <v>1.8690304174223807E-2</v>
      </c>
      <c r="N39">
        <f t="shared" si="7"/>
        <v>2.5899178559491132E-2</v>
      </c>
    </row>
    <row r="40" spans="1:14" x14ac:dyDescent="0.2">
      <c r="A40">
        <v>36001</v>
      </c>
      <c r="B40" t="s">
        <v>72</v>
      </c>
      <c r="C40">
        <v>2008</v>
      </c>
      <c r="D40" t="s">
        <v>135</v>
      </c>
      <c r="E40">
        <v>303739</v>
      </c>
      <c r="F40" t="str">
        <f t="shared" si="0"/>
        <v>Albany</v>
      </c>
      <c r="G40">
        <f>IF(F40="New York State",SUM('Land Area'!B$2:B$63),VLOOKUP(F40,landarea,2,FALSE))</f>
        <v>522.79999999999995</v>
      </c>
      <c r="H40">
        <f t="shared" si="1"/>
        <v>580.98508033664882</v>
      </c>
      <c r="I40">
        <f t="shared" si="2"/>
        <v>-3.9163030099585993E-4</v>
      </c>
      <c r="J40">
        <f t="shared" si="3"/>
        <v>-8.4869258578209651E-4</v>
      </c>
      <c r="K40">
        <f t="shared" si="4"/>
        <v>3.1308724499737443E-3</v>
      </c>
      <c r="L40">
        <f t="shared" si="5"/>
        <v>5.1824617024022659E-3</v>
      </c>
      <c r="M40">
        <f t="shared" si="6"/>
        <v>8.8147865220784827E-3</v>
      </c>
      <c r="N40">
        <f t="shared" si="7"/>
        <v>2.928528585515949E-2</v>
      </c>
    </row>
    <row r="41" spans="1:14" x14ac:dyDescent="0.2">
      <c r="A41">
        <v>36001</v>
      </c>
      <c r="B41" t="s">
        <v>72</v>
      </c>
      <c r="C41">
        <v>2009</v>
      </c>
      <c r="D41" t="s">
        <v>135</v>
      </c>
      <c r="E41">
        <v>304733</v>
      </c>
      <c r="F41" t="str">
        <f t="shared" si="0"/>
        <v>Albany</v>
      </c>
      <c r="G41">
        <f>IF(F41="New York State",SUM('Land Area'!B$2:B$63),VLOOKUP(F41,landarea,2,FALSE))</f>
        <v>522.79999999999995</v>
      </c>
      <c r="H41">
        <f t="shared" si="1"/>
        <v>582.88638102524874</v>
      </c>
      <c r="I41">
        <f t="shared" si="2"/>
        <v>3.2725464955109486E-3</v>
      </c>
      <c r="J41">
        <f t="shared" si="3"/>
        <v>2.8796345661460288E-3</v>
      </c>
      <c r="K41">
        <f t="shared" si="4"/>
        <v>2.4210765237814846E-3</v>
      </c>
      <c r="L41">
        <f t="shared" si="5"/>
        <v>6.4136648711487464E-3</v>
      </c>
      <c r="M41">
        <f t="shared" si="6"/>
        <v>8.4719680447955317E-3</v>
      </c>
      <c r="N41">
        <f t="shared" si="7"/>
        <v>3.4072862514082501E-2</v>
      </c>
    </row>
    <row r="42" spans="1:14" x14ac:dyDescent="0.2">
      <c r="A42">
        <v>36003</v>
      </c>
      <c r="B42" t="s">
        <v>73</v>
      </c>
      <c r="C42">
        <v>1970</v>
      </c>
      <c r="D42" t="s">
        <v>135</v>
      </c>
      <c r="E42">
        <v>46782</v>
      </c>
      <c r="F42" t="str">
        <f t="shared" si="0"/>
        <v>Allegany</v>
      </c>
      <c r="G42">
        <f>IF(F42="New York State",SUM('Land Area'!B$2:B$63),VLOOKUP(F42,landarea,2,FALSE))</f>
        <v>1029.31</v>
      </c>
      <c r="H42">
        <f t="shared" si="1"/>
        <v>45.449864472316406</v>
      </c>
      <c r="I42" t="str">
        <f t="shared" si="2"/>
        <v/>
      </c>
      <c r="J42" t="str">
        <f t="shared" si="3"/>
        <v/>
      </c>
      <c r="K42" t="str">
        <f t="shared" si="4"/>
        <v/>
      </c>
      <c r="L42" t="str">
        <f t="shared" si="5"/>
        <v/>
      </c>
      <c r="M42" t="str">
        <f t="shared" si="6"/>
        <v/>
      </c>
      <c r="N42" t="str">
        <f t="shared" si="7"/>
        <v/>
      </c>
    </row>
    <row r="43" spans="1:14" x14ac:dyDescent="0.2">
      <c r="A43">
        <v>36003</v>
      </c>
      <c r="B43" t="s">
        <v>73</v>
      </c>
      <c r="C43">
        <v>1971</v>
      </c>
      <c r="D43" t="s">
        <v>135</v>
      </c>
      <c r="E43">
        <v>48062</v>
      </c>
      <c r="F43" t="str">
        <f t="shared" si="0"/>
        <v>Allegany</v>
      </c>
      <c r="G43">
        <f>IF(F43="New York State",SUM('Land Area'!B$2:B$63),VLOOKUP(F43,landarea,2,FALSE))</f>
        <v>1029.31</v>
      </c>
      <c r="H43">
        <f t="shared" si="1"/>
        <v>46.693415977693796</v>
      </c>
      <c r="I43">
        <f t="shared" si="2"/>
        <v>2.7360950793040059E-2</v>
      </c>
      <c r="J43" t="str">
        <f t="shared" si="3"/>
        <v/>
      </c>
      <c r="K43" t="str">
        <f t="shared" si="4"/>
        <v/>
      </c>
      <c r="L43" t="str">
        <f t="shared" si="5"/>
        <v/>
      </c>
      <c r="M43" t="str">
        <f t="shared" si="6"/>
        <v/>
      </c>
      <c r="N43" t="str">
        <f t="shared" si="7"/>
        <v/>
      </c>
    </row>
    <row r="44" spans="1:14" x14ac:dyDescent="0.2">
      <c r="A44">
        <v>36003</v>
      </c>
      <c r="B44" t="s">
        <v>73</v>
      </c>
      <c r="C44">
        <v>1972</v>
      </c>
      <c r="D44" t="s">
        <v>135</v>
      </c>
      <c r="E44">
        <v>49963</v>
      </c>
      <c r="F44" t="str">
        <f t="shared" si="0"/>
        <v>Allegany</v>
      </c>
      <c r="G44">
        <f>IF(F44="New York State",SUM('Land Area'!B$2:B$63),VLOOKUP(F44,landarea,2,FALSE))</f>
        <v>1029.31</v>
      </c>
      <c r="H44">
        <f t="shared" si="1"/>
        <v>48.540284268101935</v>
      </c>
      <c r="I44">
        <f t="shared" si="2"/>
        <v>3.955307727518622E-2</v>
      </c>
      <c r="J44">
        <f t="shared" si="3"/>
        <v>6.7996237869265952E-2</v>
      </c>
      <c r="K44" t="str">
        <f t="shared" si="4"/>
        <v/>
      </c>
      <c r="L44" t="str">
        <f t="shared" si="5"/>
        <v/>
      </c>
      <c r="M44" t="str">
        <f t="shared" si="6"/>
        <v/>
      </c>
      <c r="N44" t="str">
        <f t="shared" si="7"/>
        <v/>
      </c>
    </row>
    <row r="45" spans="1:14" x14ac:dyDescent="0.2">
      <c r="A45">
        <v>36003</v>
      </c>
      <c r="B45" t="s">
        <v>73</v>
      </c>
      <c r="C45">
        <v>1973</v>
      </c>
      <c r="D45" t="s">
        <v>135</v>
      </c>
      <c r="E45">
        <v>50255</v>
      </c>
      <c r="F45" t="str">
        <f t="shared" si="0"/>
        <v>Allegany</v>
      </c>
      <c r="G45">
        <f>IF(F45="New York State",SUM('Land Area'!B$2:B$63),VLOOKUP(F45,landarea,2,FALSE))</f>
        <v>1029.31</v>
      </c>
      <c r="H45">
        <f t="shared" si="1"/>
        <v>48.823969455266152</v>
      </c>
      <c r="I45">
        <f t="shared" si="2"/>
        <v>5.8443248003522607E-3</v>
      </c>
      <c r="J45">
        <f t="shared" si="3"/>
        <v>4.5628563105988097E-2</v>
      </c>
      <c r="K45">
        <f t="shared" si="4"/>
        <v>7.4237954768928222E-2</v>
      </c>
      <c r="L45" t="str">
        <f t="shared" si="5"/>
        <v/>
      </c>
      <c r="M45" t="str">
        <f t="shared" si="6"/>
        <v/>
      </c>
      <c r="N45" t="str">
        <f t="shared" si="7"/>
        <v/>
      </c>
    </row>
    <row r="46" spans="1:14" x14ac:dyDescent="0.2">
      <c r="A46">
        <v>36003</v>
      </c>
      <c r="B46" t="s">
        <v>73</v>
      </c>
      <c r="C46">
        <v>1974</v>
      </c>
      <c r="D46" t="s">
        <v>135</v>
      </c>
      <c r="E46">
        <v>50539</v>
      </c>
      <c r="F46" t="str">
        <f t="shared" si="0"/>
        <v>Allegany</v>
      </c>
      <c r="G46">
        <f>IF(F46="New York State",SUM('Land Area'!B$2:B$63),VLOOKUP(F46,landarea,2,FALSE))</f>
        <v>1029.31</v>
      </c>
      <c r="H46">
        <f t="shared" si="1"/>
        <v>49.099882445521757</v>
      </c>
      <c r="I46">
        <f t="shared" si="2"/>
        <v>5.6511789871654559E-3</v>
      </c>
      <c r="J46">
        <f t="shared" si="3"/>
        <v>1.1528531113023637E-2</v>
      </c>
      <c r="K46">
        <f t="shared" si="4"/>
        <v>5.1537597270192664E-2</v>
      </c>
      <c r="L46">
        <f t="shared" si="5"/>
        <v>8.0308665726133988E-2</v>
      </c>
      <c r="M46" t="str">
        <f t="shared" si="6"/>
        <v/>
      </c>
      <c r="N46" t="str">
        <f t="shared" si="7"/>
        <v/>
      </c>
    </row>
    <row r="47" spans="1:14" x14ac:dyDescent="0.2">
      <c r="A47">
        <v>36003</v>
      </c>
      <c r="B47" t="s">
        <v>73</v>
      </c>
      <c r="C47">
        <v>1975</v>
      </c>
      <c r="D47" t="s">
        <v>135</v>
      </c>
      <c r="E47">
        <v>51452</v>
      </c>
      <c r="F47" t="str">
        <f t="shared" si="0"/>
        <v>Allegany</v>
      </c>
      <c r="G47">
        <f>IF(F47="New York State",SUM('Land Area'!B$2:B$63),VLOOKUP(F47,landarea,2,FALSE))</f>
        <v>1029.31</v>
      </c>
      <c r="H47">
        <f t="shared" si="1"/>
        <v>49.986884417716723</v>
      </c>
      <c r="I47">
        <f t="shared" si="2"/>
        <v>1.8065256534557469E-2</v>
      </c>
      <c r="J47">
        <f t="shared" si="3"/>
        <v>2.3818525519848772E-2</v>
      </c>
      <c r="K47">
        <f t="shared" si="4"/>
        <v>2.9802053519604507E-2</v>
      </c>
      <c r="L47">
        <f t="shared" si="5"/>
        <v>7.0533893720610877E-2</v>
      </c>
      <c r="M47">
        <f t="shared" si="6"/>
        <v>9.9824718908982091E-2</v>
      </c>
      <c r="N47" t="str">
        <f t="shared" si="7"/>
        <v/>
      </c>
    </row>
    <row r="48" spans="1:14" x14ac:dyDescent="0.2">
      <c r="A48">
        <v>36003</v>
      </c>
      <c r="B48" t="s">
        <v>73</v>
      </c>
      <c r="C48">
        <v>1976</v>
      </c>
      <c r="D48" t="s">
        <v>135</v>
      </c>
      <c r="E48">
        <v>51859</v>
      </c>
      <c r="F48" t="str">
        <f t="shared" si="0"/>
        <v>Allegany</v>
      </c>
      <c r="G48">
        <f>IF(F48="New York State",SUM('Land Area'!B$2:B$63),VLOOKUP(F48,landarea,2,FALSE))</f>
        <v>1029.31</v>
      </c>
      <c r="H48">
        <f t="shared" si="1"/>
        <v>50.382294935442189</v>
      </c>
      <c r="I48">
        <f t="shared" si="2"/>
        <v>7.9102853144678541E-3</v>
      </c>
      <c r="J48">
        <f t="shared" si="3"/>
        <v>2.6118443182492727E-2</v>
      </c>
      <c r="K48">
        <f t="shared" si="4"/>
        <v>3.1917222166948561E-2</v>
      </c>
      <c r="L48">
        <f t="shared" si="5"/>
        <v>3.7948081580369476E-2</v>
      </c>
      <c r="M48">
        <f t="shared" si="6"/>
        <v>7.9002122258749113E-2</v>
      </c>
      <c r="N48" t="str">
        <f t="shared" si="7"/>
        <v/>
      </c>
    </row>
    <row r="49" spans="1:14" x14ac:dyDescent="0.2">
      <c r="A49">
        <v>36003</v>
      </c>
      <c r="B49" t="s">
        <v>73</v>
      </c>
      <c r="C49">
        <v>1977</v>
      </c>
      <c r="D49" t="s">
        <v>135</v>
      </c>
      <c r="E49">
        <v>52153</v>
      </c>
      <c r="F49" t="str">
        <f t="shared" si="0"/>
        <v>Allegany</v>
      </c>
      <c r="G49">
        <f>IF(F49="New York State",SUM('Land Area'!B$2:B$63),VLOOKUP(F49,landarea,2,FALSE))</f>
        <v>1029.31</v>
      </c>
      <c r="H49">
        <f t="shared" si="1"/>
        <v>50.667923171833564</v>
      </c>
      <c r="I49">
        <f t="shared" si="2"/>
        <v>5.6692184577411828E-3</v>
      </c>
      <c r="J49">
        <f t="shared" si="3"/>
        <v>1.3624348907719817E-2</v>
      </c>
      <c r="K49">
        <f t="shared" si="4"/>
        <v>3.1935732800411565E-2</v>
      </c>
      <c r="L49">
        <f t="shared" si="5"/>
        <v>3.7767386329718433E-2</v>
      </c>
      <c r="M49">
        <f t="shared" si="6"/>
        <v>4.3832436002641958E-2</v>
      </c>
      <c r="N49" t="str">
        <f t="shared" si="7"/>
        <v/>
      </c>
    </row>
    <row r="50" spans="1:14" x14ac:dyDescent="0.2">
      <c r="A50">
        <v>36003</v>
      </c>
      <c r="B50" t="s">
        <v>73</v>
      </c>
      <c r="C50">
        <v>1978</v>
      </c>
      <c r="D50" t="s">
        <v>135</v>
      </c>
      <c r="E50">
        <v>52207</v>
      </c>
      <c r="F50" t="str">
        <f t="shared" si="0"/>
        <v>Allegany</v>
      </c>
      <c r="G50">
        <f>IF(F50="New York State",SUM('Land Area'!B$2:B$63),VLOOKUP(F50,landarea,2,FALSE))</f>
        <v>1029.31</v>
      </c>
      <c r="H50">
        <f t="shared" si="1"/>
        <v>50.720385500966671</v>
      </c>
      <c r="I50">
        <f t="shared" si="2"/>
        <v>1.0354150288574004E-3</v>
      </c>
      <c r="J50">
        <f t="shared" si="3"/>
        <v>6.7105034805916043E-3</v>
      </c>
      <c r="K50">
        <f t="shared" si="4"/>
        <v>1.4673870792194666E-2</v>
      </c>
      <c r="L50">
        <f t="shared" si="5"/>
        <v>3.3004214566968081E-2</v>
      </c>
      <c r="M50">
        <f t="shared" si="6"/>
        <v>3.8841906277982292E-2</v>
      </c>
      <c r="N50" t="str">
        <f t="shared" si="7"/>
        <v/>
      </c>
    </row>
    <row r="51" spans="1:14" x14ac:dyDescent="0.2">
      <c r="A51">
        <v>36003</v>
      </c>
      <c r="B51" t="s">
        <v>73</v>
      </c>
      <c r="C51">
        <v>1979</v>
      </c>
      <c r="D51" t="s">
        <v>135</v>
      </c>
      <c r="E51">
        <v>52348</v>
      </c>
      <c r="F51" t="str">
        <f t="shared" si="0"/>
        <v>Allegany</v>
      </c>
      <c r="G51">
        <f>IF(F51="New York State",SUM('Land Area'!B$2:B$63),VLOOKUP(F51,landarea,2,FALSE))</f>
        <v>1029.31</v>
      </c>
      <c r="H51">
        <f t="shared" si="1"/>
        <v>50.857370471480898</v>
      </c>
      <c r="I51">
        <f t="shared" si="2"/>
        <v>2.7007872507518148E-3</v>
      </c>
      <c r="J51">
        <f t="shared" si="3"/>
        <v>3.7389987153183899E-3</v>
      </c>
      <c r="K51">
        <f t="shared" si="4"/>
        <v>9.4294143735899269E-3</v>
      </c>
      <c r="L51">
        <f t="shared" si="5"/>
        <v>1.741428904610122E-2</v>
      </c>
      <c r="M51">
        <f t="shared" si="6"/>
        <v>3.5794139179643442E-2</v>
      </c>
      <c r="N51" t="str">
        <f t="shared" si="7"/>
        <v/>
      </c>
    </row>
    <row r="52" spans="1:14" x14ac:dyDescent="0.2">
      <c r="A52">
        <v>36003</v>
      </c>
      <c r="B52" t="s">
        <v>73</v>
      </c>
      <c r="C52">
        <v>1980</v>
      </c>
      <c r="D52" t="s">
        <v>135</v>
      </c>
      <c r="E52">
        <v>51830</v>
      </c>
      <c r="F52" t="str">
        <f t="shared" si="0"/>
        <v>Allegany</v>
      </c>
      <c r="G52">
        <f>IF(F52="New York State",SUM('Land Area'!B$2:B$63),VLOOKUP(F52,landarea,2,FALSE))</f>
        <v>1029.31</v>
      </c>
      <c r="H52">
        <f t="shared" si="1"/>
        <v>50.354120721648485</v>
      </c>
      <c r="I52">
        <f t="shared" si="2"/>
        <v>-9.8953159624054401E-3</v>
      </c>
      <c r="J52">
        <f t="shared" si="3"/>
        <v>-7.2212538548470512E-3</v>
      </c>
      <c r="K52">
        <f t="shared" si="4"/>
        <v>-6.1933158207581537E-3</v>
      </c>
      <c r="L52">
        <f t="shared" si="5"/>
        <v>-5.5920862338263366E-4</v>
      </c>
      <c r="M52">
        <f t="shared" si="6"/>
        <v>7.3466531913239522E-3</v>
      </c>
      <c r="N52">
        <f t="shared" si="7"/>
        <v>0.10790474969005173</v>
      </c>
    </row>
    <row r="53" spans="1:14" x14ac:dyDescent="0.2">
      <c r="A53">
        <v>36003</v>
      </c>
      <c r="B53" t="s">
        <v>73</v>
      </c>
      <c r="C53">
        <v>1981</v>
      </c>
      <c r="D53" t="s">
        <v>135</v>
      </c>
      <c r="E53">
        <v>51861</v>
      </c>
      <c r="F53" t="str">
        <f t="shared" si="0"/>
        <v>Allegany</v>
      </c>
      <c r="G53">
        <f>IF(F53="New York State",SUM('Land Area'!B$2:B$63),VLOOKUP(F53,landarea,2,FALSE))</f>
        <v>1029.31</v>
      </c>
      <c r="H53">
        <f t="shared" si="1"/>
        <v>50.384237984669348</v>
      </c>
      <c r="I53">
        <f t="shared" si="2"/>
        <v>5.9810920316419065E-4</v>
      </c>
      <c r="J53">
        <f t="shared" si="3"/>
        <v>-9.3031252387865814E-3</v>
      </c>
      <c r="K53">
        <f t="shared" si="4"/>
        <v>-6.6274637500718294E-3</v>
      </c>
      <c r="L53">
        <f t="shared" si="5"/>
        <v>-5.5989108967844613E-3</v>
      </c>
      <c r="M53">
        <f t="shared" si="6"/>
        <v>3.8566111957423011E-5</v>
      </c>
      <c r="N53">
        <f t="shared" si="7"/>
        <v>7.904373517539845E-2</v>
      </c>
    </row>
    <row r="54" spans="1:14" x14ac:dyDescent="0.2">
      <c r="A54">
        <v>36003</v>
      </c>
      <c r="B54" t="s">
        <v>73</v>
      </c>
      <c r="C54">
        <v>1982</v>
      </c>
      <c r="D54" t="s">
        <v>135</v>
      </c>
      <c r="E54">
        <v>51640</v>
      </c>
      <c r="F54" t="str">
        <f t="shared" si="0"/>
        <v>Allegany</v>
      </c>
      <c r="G54">
        <f>IF(F54="New York State",SUM('Land Area'!B$2:B$63),VLOOKUP(F54,landarea,2,FALSE))</f>
        <v>1029.31</v>
      </c>
      <c r="H54">
        <f t="shared" si="1"/>
        <v>50.169531045069029</v>
      </c>
      <c r="I54">
        <f t="shared" si="2"/>
        <v>-4.2613910260118392E-3</v>
      </c>
      <c r="J54">
        <f t="shared" si="3"/>
        <v>-3.6658306000385875E-3</v>
      </c>
      <c r="K54">
        <f t="shared" si="4"/>
        <v>-1.3524872010391991E-2</v>
      </c>
      <c r="L54">
        <f t="shared" si="5"/>
        <v>-1.0860612561533894E-2</v>
      </c>
      <c r="M54">
        <f t="shared" si="6"/>
        <v>-9.8364427741453025E-3</v>
      </c>
      <c r="N54">
        <f t="shared" si="7"/>
        <v>3.3564837980105275E-2</v>
      </c>
    </row>
    <row r="55" spans="1:14" x14ac:dyDescent="0.2">
      <c r="A55">
        <v>36003</v>
      </c>
      <c r="B55" t="s">
        <v>73</v>
      </c>
      <c r="C55">
        <v>1983</v>
      </c>
      <c r="D55" t="s">
        <v>135</v>
      </c>
      <c r="E55">
        <v>51354</v>
      </c>
      <c r="F55" t="str">
        <f t="shared" si="0"/>
        <v>Allegany</v>
      </c>
      <c r="G55">
        <f>IF(F55="New York State",SUM('Land Area'!B$2:B$63),VLOOKUP(F55,landarea,2,FALSE))</f>
        <v>1029.31</v>
      </c>
      <c r="H55">
        <f t="shared" si="1"/>
        <v>49.891675005586272</v>
      </c>
      <c r="I55">
        <f t="shared" si="2"/>
        <v>-5.538342370255616E-3</v>
      </c>
      <c r="J55">
        <f t="shared" si="3"/>
        <v>-9.7761323537918672E-3</v>
      </c>
      <c r="K55">
        <f t="shared" si="4"/>
        <v>-9.1838703453598295E-3</v>
      </c>
      <c r="L55">
        <f t="shared" si="5"/>
        <v>-1.898830900894017E-2</v>
      </c>
      <c r="M55">
        <f t="shared" si="6"/>
        <v>-1.6338805141073037E-2</v>
      </c>
      <c r="N55">
        <f t="shared" si="7"/>
        <v>2.1868470798925479E-2</v>
      </c>
    </row>
    <row r="56" spans="1:14" x14ac:dyDescent="0.2">
      <c r="A56">
        <v>36003</v>
      </c>
      <c r="B56" t="s">
        <v>73</v>
      </c>
      <c r="C56">
        <v>1984</v>
      </c>
      <c r="D56" t="s">
        <v>135</v>
      </c>
      <c r="E56">
        <v>51070</v>
      </c>
      <c r="F56" t="str">
        <f t="shared" si="0"/>
        <v>Allegany</v>
      </c>
      <c r="G56">
        <f>IF(F56="New York State",SUM('Land Area'!B$2:B$63),VLOOKUP(F56,landarea,2,FALSE))</f>
        <v>1029.31</v>
      </c>
      <c r="H56">
        <f t="shared" si="1"/>
        <v>49.61576201533066</v>
      </c>
      <c r="I56">
        <f t="shared" si="2"/>
        <v>-5.5302410717762976E-3</v>
      </c>
      <c r="J56">
        <f t="shared" si="3"/>
        <v>-1.1037955073586367E-2</v>
      </c>
      <c r="K56">
        <f t="shared" si="4"/>
        <v>-1.5252309056902103E-2</v>
      </c>
      <c r="L56">
        <f t="shared" si="5"/>
        <v>-1.466332240015435E-2</v>
      </c>
      <c r="M56">
        <f t="shared" si="6"/>
        <v>-2.4413540154351647E-2</v>
      </c>
      <c r="N56">
        <f t="shared" si="7"/>
        <v>1.050673737113912E-2</v>
      </c>
    </row>
    <row r="57" spans="1:14" x14ac:dyDescent="0.2">
      <c r="A57">
        <v>36003</v>
      </c>
      <c r="B57" t="s">
        <v>73</v>
      </c>
      <c r="C57">
        <v>1985</v>
      </c>
      <c r="D57" t="s">
        <v>135</v>
      </c>
      <c r="E57">
        <v>50723</v>
      </c>
      <c r="F57" t="str">
        <f t="shared" si="0"/>
        <v>Allegany</v>
      </c>
      <c r="G57">
        <f>IF(F57="New York State",SUM('Land Area'!B$2:B$63),VLOOKUP(F57,landarea,2,FALSE))</f>
        <v>1029.31</v>
      </c>
      <c r="H57">
        <f t="shared" si="1"/>
        <v>49.27864297441976</v>
      </c>
      <c r="I57">
        <f t="shared" si="2"/>
        <v>-6.7945956530252594E-3</v>
      </c>
      <c r="J57">
        <f t="shared" si="3"/>
        <v>-1.2287260972855084E-2</v>
      </c>
      <c r="K57">
        <f t="shared" si="4"/>
        <v>-1.7757552285050347E-2</v>
      </c>
      <c r="L57">
        <f t="shared" si="5"/>
        <v>-2.1943271437110737E-2</v>
      </c>
      <c r="M57">
        <f t="shared" si="6"/>
        <v>-2.1358286706540615E-2</v>
      </c>
      <c r="N57">
        <f t="shared" si="7"/>
        <v>-1.416854544041048E-2</v>
      </c>
    </row>
    <row r="58" spans="1:14" x14ac:dyDescent="0.2">
      <c r="A58">
        <v>36003</v>
      </c>
      <c r="B58" t="s">
        <v>73</v>
      </c>
      <c r="C58">
        <v>1986</v>
      </c>
      <c r="D58" t="s">
        <v>135</v>
      </c>
      <c r="E58">
        <v>50060</v>
      </c>
      <c r="F58" t="str">
        <f t="shared" si="0"/>
        <v>Allegany</v>
      </c>
      <c r="G58">
        <f>IF(F58="New York State",SUM('Land Area'!B$2:B$63),VLOOKUP(F58,landarea,2,FALSE))</f>
        <v>1029.31</v>
      </c>
      <c r="H58">
        <f t="shared" si="1"/>
        <v>48.634522155618818</v>
      </c>
      <c r="I58">
        <f t="shared" si="2"/>
        <v>-1.30709934349309E-2</v>
      </c>
      <c r="J58">
        <f t="shared" si="3"/>
        <v>-1.9776776972782455E-2</v>
      </c>
      <c r="K58">
        <f t="shared" si="4"/>
        <v>-2.519764770027651E-2</v>
      </c>
      <c r="L58">
        <f t="shared" si="5"/>
        <v>-3.0596436870642913E-2</v>
      </c>
      <c r="M58">
        <f t="shared" si="6"/>
        <v>-3.4727444515146255E-2</v>
      </c>
      <c r="N58">
        <f t="shared" si="7"/>
        <v>-3.4690217705701999E-2</v>
      </c>
    </row>
    <row r="59" spans="1:14" x14ac:dyDescent="0.2">
      <c r="A59">
        <v>36003</v>
      </c>
      <c r="B59" t="s">
        <v>73</v>
      </c>
      <c r="C59">
        <v>1987</v>
      </c>
      <c r="D59" t="s">
        <v>135</v>
      </c>
      <c r="E59">
        <v>49768</v>
      </c>
      <c r="F59" t="str">
        <f t="shared" si="0"/>
        <v>Allegany</v>
      </c>
      <c r="G59">
        <f>IF(F59="New York State",SUM('Land Area'!B$2:B$63),VLOOKUP(F59,landarea,2,FALSE))</f>
        <v>1029.31</v>
      </c>
      <c r="H59">
        <f t="shared" si="1"/>
        <v>48.350836968454601</v>
      </c>
      <c r="I59">
        <f t="shared" si="2"/>
        <v>-5.8330003995205751E-3</v>
      </c>
      <c r="J59">
        <f t="shared" si="3"/>
        <v>-1.8827750724523393E-2</v>
      </c>
      <c r="K59">
        <f t="shared" si="4"/>
        <v>-2.5494419424319563E-2</v>
      </c>
      <c r="L59">
        <f t="shared" si="5"/>
        <v>-3.0883670210694394E-2</v>
      </c>
      <c r="M59">
        <f t="shared" si="6"/>
        <v>-3.625096824167312E-2</v>
      </c>
      <c r="N59">
        <f t="shared" si="7"/>
        <v>-4.5730830441201846E-2</v>
      </c>
    </row>
    <row r="60" spans="1:14" x14ac:dyDescent="0.2">
      <c r="A60">
        <v>36003</v>
      </c>
      <c r="B60" t="s">
        <v>73</v>
      </c>
      <c r="C60">
        <v>1988</v>
      </c>
      <c r="D60" t="s">
        <v>135</v>
      </c>
      <c r="E60">
        <v>49835</v>
      </c>
      <c r="F60" t="str">
        <f t="shared" si="0"/>
        <v>Allegany</v>
      </c>
      <c r="G60">
        <f>IF(F60="New York State",SUM('Land Area'!B$2:B$63),VLOOKUP(F60,landarea,2,FALSE))</f>
        <v>1029.31</v>
      </c>
      <c r="H60">
        <f t="shared" si="1"/>
        <v>48.415929117564197</v>
      </c>
      <c r="I60">
        <f t="shared" si="2"/>
        <v>1.3462465841504582E-3</v>
      </c>
      <c r="J60">
        <f t="shared" si="3"/>
        <v>-4.4946064722333201E-3</v>
      </c>
      <c r="K60">
        <f t="shared" si="4"/>
        <v>-1.7506850935473061E-2</v>
      </c>
      <c r="L60">
        <f t="shared" si="5"/>
        <v>-2.4182494615233991E-2</v>
      </c>
      <c r="M60">
        <f t="shared" si="6"/>
        <v>-2.9579000662071114E-2</v>
      </c>
      <c r="N60">
        <f t="shared" si="7"/>
        <v>-4.5434520275058898E-2</v>
      </c>
    </row>
    <row r="61" spans="1:14" x14ac:dyDescent="0.2">
      <c r="A61">
        <v>36003</v>
      </c>
      <c r="B61" t="s">
        <v>73</v>
      </c>
      <c r="C61">
        <v>1989</v>
      </c>
      <c r="D61" t="s">
        <v>135</v>
      </c>
      <c r="E61">
        <v>50166</v>
      </c>
      <c r="F61" t="str">
        <f t="shared" si="0"/>
        <v>Allegany</v>
      </c>
      <c r="G61">
        <f>IF(F61="New York State",SUM('Land Area'!B$2:B$63),VLOOKUP(F61,landarea,2,FALSE))</f>
        <v>1029.31</v>
      </c>
      <c r="H61">
        <f t="shared" si="1"/>
        <v>48.73750376465788</v>
      </c>
      <c r="I61">
        <f t="shared" si="2"/>
        <v>6.6419183304906194E-3</v>
      </c>
      <c r="J61">
        <f t="shared" si="3"/>
        <v>7.9971065745057072E-3</v>
      </c>
      <c r="K61">
        <f t="shared" si="4"/>
        <v>2.1174590491410306E-3</v>
      </c>
      <c r="L61">
        <f t="shared" si="5"/>
        <v>-1.0981211679119926E-2</v>
      </c>
      <c r="M61">
        <f t="shared" si="6"/>
        <v>-1.7701194439005287E-2</v>
      </c>
      <c r="N61">
        <f t="shared" si="7"/>
        <v>-4.168258577214029E-2</v>
      </c>
    </row>
    <row r="62" spans="1:14" x14ac:dyDescent="0.2">
      <c r="A62">
        <v>36003</v>
      </c>
      <c r="B62" t="s">
        <v>73</v>
      </c>
      <c r="C62">
        <v>1990</v>
      </c>
      <c r="D62" t="s">
        <v>135</v>
      </c>
      <c r="E62">
        <v>50522</v>
      </c>
      <c r="F62" t="str">
        <f t="shared" si="0"/>
        <v>Allegany</v>
      </c>
      <c r="G62">
        <f>IF(F62="New York State",SUM('Land Area'!B$2:B$63),VLOOKUP(F62,landarea,2,FALSE))</f>
        <v>1029.31</v>
      </c>
      <c r="H62">
        <f t="shared" si="1"/>
        <v>49.083366527090966</v>
      </c>
      <c r="I62">
        <f t="shared" si="2"/>
        <v>7.0964398197982696E-3</v>
      </c>
      <c r="J62">
        <f t="shared" si="3"/>
        <v>1.378549212400923E-2</v>
      </c>
      <c r="K62">
        <f t="shared" si="4"/>
        <v>1.5150297379842468E-2</v>
      </c>
      <c r="L62">
        <f t="shared" si="5"/>
        <v>9.2289252896524173E-3</v>
      </c>
      <c r="M62">
        <f t="shared" si="6"/>
        <v>-3.9626993671509963E-3</v>
      </c>
      <c r="N62">
        <f t="shared" si="7"/>
        <v>-2.5236349604476172E-2</v>
      </c>
    </row>
    <row r="63" spans="1:14" x14ac:dyDescent="0.2">
      <c r="A63">
        <v>36003</v>
      </c>
      <c r="B63" t="s">
        <v>73</v>
      </c>
      <c r="C63">
        <v>1991</v>
      </c>
      <c r="D63" t="s">
        <v>135</v>
      </c>
      <c r="E63">
        <v>50935</v>
      </c>
      <c r="F63" t="str">
        <f t="shared" si="0"/>
        <v>Allegany</v>
      </c>
      <c r="G63">
        <f>IF(F63="New York State",SUM('Land Area'!B$2:B$63),VLOOKUP(F63,landarea,2,FALSE))</f>
        <v>1029.31</v>
      </c>
      <c r="H63">
        <f t="shared" si="1"/>
        <v>49.484606192497893</v>
      </c>
      <c r="I63">
        <f t="shared" si="2"/>
        <v>8.1746565852499897E-3</v>
      </c>
      <c r="J63">
        <f t="shared" si="3"/>
        <v>1.5329107363553003E-2</v>
      </c>
      <c r="K63">
        <f t="shared" si="4"/>
        <v>2.2072840373231664E-2</v>
      </c>
      <c r="L63">
        <f t="shared" si="5"/>
        <v>2.3448802443337084E-2</v>
      </c>
      <c r="M63">
        <f t="shared" si="6"/>
        <v>1.7479025169796245E-2</v>
      </c>
      <c r="N63">
        <f t="shared" si="7"/>
        <v>-1.7855421222112956E-2</v>
      </c>
    </row>
    <row r="64" spans="1:14" x14ac:dyDescent="0.2">
      <c r="A64">
        <v>36003</v>
      </c>
      <c r="B64" t="s">
        <v>73</v>
      </c>
      <c r="C64">
        <v>1992</v>
      </c>
      <c r="D64" t="s">
        <v>135</v>
      </c>
      <c r="E64">
        <v>50967</v>
      </c>
      <c r="F64" t="str">
        <f t="shared" si="0"/>
        <v>Allegany</v>
      </c>
      <c r="G64">
        <f>IF(F64="New York State",SUM('Land Area'!B$2:B$63),VLOOKUP(F64,landarea,2,FALSE))</f>
        <v>1029.31</v>
      </c>
      <c r="H64">
        <f t="shared" si="1"/>
        <v>49.515694980132324</v>
      </c>
      <c r="I64">
        <f t="shared" si="2"/>
        <v>6.2825169333464222E-4</v>
      </c>
      <c r="J64">
        <f t="shared" si="3"/>
        <v>8.8080440204267446E-3</v>
      </c>
      <c r="K64">
        <f t="shared" si="4"/>
        <v>1.5966989594546108E-2</v>
      </c>
      <c r="L64">
        <f t="shared" si="5"/>
        <v>2.2714959365907495E-2</v>
      </c>
      <c r="M64">
        <f t="shared" si="6"/>
        <v>2.4091785886513423E-2</v>
      </c>
      <c r="N64">
        <f t="shared" si="7"/>
        <v>-1.3032532920216887E-2</v>
      </c>
    </row>
    <row r="65" spans="1:14" x14ac:dyDescent="0.2">
      <c r="A65">
        <v>36003</v>
      </c>
      <c r="B65" t="s">
        <v>73</v>
      </c>
      <c r="C65">
        <v>1993</v>
      </c>
      <c r="D65" t="s">
        <v>135</v>
      </c>
      <c r="E65">
        <v>50807</v>
      </c>
      <c r="F65" t="str">
        <f t="shared" si="0"/>
        <v>Allegany</v>
      </c>
      <c r="G65">
        <f>IF(F65="New York State",SUM('Land Area'!B$2:B$63),VLOOKUP(F65,landarea,2,FALSE))</f>
        <v>1029.31</v>
      </c>
      <c r="H65">
        <f t="shared" si="1"/>
        <v>49.360251041960147</v>
      </c>
      <c r="I65">
        <f t="shared" si="2"/>
        <v>-3.1392862047991839E-3</v>
      </c>
      <c r="J65">
        <f t="shared" si="3"/>
        <v>-2.5130067733385689E-3</v>
      </c>
      <c r="K65">
        <f t="shared" si="4"/>
        <v>5.641106844542971E-3</v>
      </c>
      <c r="L65">
        <f t="shared" si="5"/>
        <v>1.2777578439580592E-2</v>
      </c>
      <c r="M65">
        <f t="shared" si="6"/>
        <v>1.9504364402528344E-2</v>
      </c>
      <c r="N65">
        <f t="shared" si="7"/>
        <v>-1.0651555867118433E-2</v>
      </c>
    </row>
    <row r="66" spans="1:14" x14ac:dyDescent="0.2">
      <c r="A66">
        <v>36003</v>
      </c>
      <c r="B66" t="s">
        <v>73</v>
      </c>
      <c r="C66">
        <v>1994</v>
      </c>
      <c r="D66" t="s">
        <v>135</v>
      </c>
      <c r="E66">
        <v>51012</v>
      </c>
      <c r="F66" t="str">
        <f t="shared" ref="F66:F129" si="8">IF(RIGHT(B66,5)="State", "New York State",LEFT(B66,LEN(B66)-7))</f>
        <v>Allegany</v>
      </c>
      <c r="G66">
        <f>IF(F66="New York State",SUM('Land Area'!B$2:B$63),VLOOKUP(F66,landarea,2,FALSE))</f>
        <v>1029.31</v>
      </c>
      <c r="H66">
        <f t="shared" ref="H66:H129" si="9">E66/G66</f>
        <v>49.559413587743251</v>
      </c>
      <c r="I66">
        <f t="shared" si="2"/>
        <v>4.0348770838663965E-3</v>
      </c>
      <c r="J66">
        <f t="shared" si="3"/>
        <v>8.8292424509977044E-4</v>
      </c>
      <c r="K66">
        <f t="shared" si="4"/>
        <v>1.5117306370864827E-3</v>
      </c>
      <c r="L66">
        <f t="shared" si="5"/>
        <v>9.6987451011440566E-3</v>
      </c>
      <c r="M66">
        <f t="shared" si="6"/>
        <v>1.6864011481880159E-2</v>
      </c>
      <c r="N66">
        <f t="shared" si="7"/>
        <v>-1.1356961033875074E-3</v>
      </c>
    </row>
    <row r="67" spans="1:14" x14ac:dyDescent="0.2">
      <c r="A67">
        <v>36003</v>
      </c>
      <c r="B67" t="s">
        <v>73</v>
      </c>
      <c r="C67">
        <v>1995</v>
      </c>
      <c r="D67" t="s">
        <v>135</v>
      </c>
      <c r="E67">
        <v>51251</v>
      </c>
      <c r="F67" t="str">
        <f t="shared" si="8"/>
        <v>Allegany</v>
      </c>
      <c r="G67">
        <f>IF(F67="New York State",SUM('Land Area'!B$2:B$63),VLOOKUP(F67,landarea,2,FALSE))</f>
        <v>1029.31</v>
      </c>
      <c r="H67">
        <f t="shared" si="9"/>
        <v>49.791607970387929</v>
      </c>
      <c r="I67">
        <f t="shared" si="2"/>
        <v>4.6851721163647768E-3</v>
      </c>
      <c r="J67">
        <f t="shared" si="3"/>
        <v>8.7389532938374637E-3</v>
      </c>
      <c r="K67">
        <f t="shared" si="4"/>
        <v>5.5722330135185511E-3</v>
      </c>
      <c r="L67">
        <f t="shared" si="5"/>
        <v>6.2039854716795916E-3</v>
      </c>
      <c r="M67">
        <f t="shared" si="6"/>
        <v>1.4429357507620443E-2</v>
      </c>
      <c r="N67">
        <f t="shared" si="7"/>
        <v>1.0409478934605603E-2</v>
      </c>
    </row>
    <row r="68" spans="1:14" x14ac:dyDescent="0.2">
      <c r="A68">
        <v>36003</v>
      </c>
      <c r="B68" t="s">
        <v>73</v>
      </c>
      <c r="C68">
        <v>1996</v>
      </c>
      <c r="D68" t="s">
        <v>135</v>
      </c>
      <c r="E68">
        <v>50869</v>
      </c>
      <c r="F68" t="str">
        <f t="shared" si="8"/>
        <v>Allegany</v>
      </c>
      <c r="G68">
        <f>IF(F68="New York State",SUM('Land Area'!B$2:B$63),VLOOKUP(F68,landarea,2,FALSE))</f>
        <v>1029.31</v>
      </c>
      <c r="H68">
        <f t="shared" si="9"/>
        <v>49.420485568001865</v>
      </c>
      <c r="I68">
        <f t="shared" ref="I68:I131" si="10">IF(F68=F67,(E68-E67)/E67,"")</f>
        <v>-7.4535131021833722E-3</v>
      </c>
      <c r="J68">
        <f t="shared" ref="J68:J131" si="11">IF(F68=F66,(E68-E66)/E66,"")</f>
        <v>-2.8032619775739042E-3</v>
      </c>
      <c r="K68">
        <f t="shared" si="4"/>
        <v>1.2203042887791052E-3</v>
      </c>
      <c r="L68">
        <f t="shared" si="5"/>
        <v>-1.9228128004395001E-3</v>
      </c>
      <c r="M68">
        <f t="shared" si="6"/>
        <v>-1.2957691175026994E-3</v>
      </c>
      <c r="N68">
        <f t="shared" si="7"/>
        <v>1.6160607271274472E-2</v>
      </c>
    </row>
    <row r="69" spans="1:14" x14ac:dyDescent="0.2">
      <c r="A69">
        <v>36003</v>
      </c>
      <c r="B69" t="s">
        <v>73</v>
      </c>
      <c r="C69">
        <v>1997</v>
      </c>
      <c r="D69" t="s">
        <v>135</v>
      </c>
      <c r="E69">
        <v>50325</v>
      </c>
      <c r="F69" t="str">
        <f t="shared" si="8"/>
        <v>Allegany</v>
      </c>
      <c r="G69">
        <f>IF(F69="New York State",SUM('Land Area'!B$2:B$63),VLOOKUP(F69,landarea,2,FALSE))</f>
        <v>1029.31</v>
      </c>
      <c r="H69">
        <f t="shared" si="9"/>
        <v>48.891976178216481</v>
      </c>
      <c r="I69">
        <f t="shared" si="10"/>
        <v>-1.0694135917749514E-2</v>
      </c>
      <c r="J69">
        <f t="shared" si="11"/>
        <v>-1.806794013775341E-2</v>
      </c>
      <c r="K69">
        <f t="shared" si="4"/>
        <v>-1.3467419430722183E-2</v>
      </c>
      <c r="L69">
        <f t="shared" si="5"/>
        <v>-9.4868817288956252E-3</v>
      </c>
      <c r="M69">
        <f t="shared" si="6"/>
        <v>-1.2596385896756724E-2</v>
      </c>
      <c r="N69">
        <f t="shared" si="7"/>
        <v>1.1191930557788136E-2</v>
      </c>
    </row>
    <row r="70" spans="1:14" x14ac:dyDescent="0.2">
      <c r="A70">
        <v>36003</v>
      </c>
      <c r="B70" t="s">
        <v>73</v>
      </c>
      <c r="C70">
        <v>1998</v>
      </c>
      <c r="D70" t="s">
        <v>135</v>
      </c>
      <c r="E70">
        <v>49991</v>
      </c>
      <c r="F70" t="str">
        <f t="shared" si="8"/>
        <v>Allegany</v>
      </c>
      <c r="G70">
        <f>IF(F70="New York State",SUM('Land Area'!B$2:B$63),VLOOKUP(F70,landarea,2,FALSE))</f>
        <v>1029.31</v>
      </c>
      <c r="H70">
        <f t="shared" si="9"/>
        <v>48.567486957282064</v>
      </c>
      <c r="I70">
        <f t="shared" si="10"/>
        <v>-6.6368604073522106E-3</v>
      </c>
      <c r="J70">
        <f t="shared" si="11"/>
        <v>-1.7260020837838369E-2</v>
      </c>
      <c r="K70">
        <f t="shared" ref="K70:K133" si="12">IF($F70=$F67,($E70-$E67)/$E67,"")</f>
        <v>-2.4584886148562954E-2</v>
      </c>
      <c r="L70">
        <f t="shared" si="5"/>
        <v>-2.0014898455265429E-2</v>
      </c>
      <c r="M70">
        <f t="shared" si="6"/>
        <v>-1.6060779026512095E-2</v>
      </c>
      <c r="N70">
        <f t="shared" si="7"/>
        <v>3.1303300892946725E-3</v>
      </c>
    </row>
    <row r="71" spans="1:14" x14ac:dyDescent="0.2">
      <c r="A71">
        <v>36003</v>
      </c>
      <c r="B71" t="s">
        <v>73</v>
      </c>
      <c r="C71">
        <v>1999</v>
      </c>
      <c r="D71" t="s">
        <v>135</v>
      </c>
      <c r="E71">
        <v>49997</v>
      </c>
      <c r="F71" t="str">
        <f t="shared" si="8"/>
        <v>Allegany</v>
      </c>
      <c r="G71">
        <f>IF(F71="New York State",SUM('Land Area'!B$2:B$63),VLOOKUP(F71,landarea,2,FALSE))</f>
        <v>1029.31</v>
      </c>
      <c r="H71">
        <f t="shared" si="9"/>
        <v>48.573316104963524</v>
      </c>
      <c r="I71">
        <f t="shared" si="10"/>
        <v>1.2002160388869996E-4</v>
      </c>
      <c r="J71">
        <f t="shared" si="11"/>
        <v>-6.5176353700943865E-3</v>
      </c>
      <c r="K71">
        <f t="shared" si="12"/>
        <v>-1.7142070809333779E-2</v>
      </c>
      <c r="L71">
        <f t="shared" ref="L71:L134" si="13">IF($F71=$F67,($E71-$E67)/$E67,"")</f>
        <v>-2.4467815262141226E-2</v>
      </c>
      <c r="M71">
        <f t="shared" si="6"/>
        <v>-1.9897279071590997E-2</v>
      </c>
      <c r="N71">
        <f t="shared" si="7"/>
        <v>-3.3688155324323246E-3</v>
      </c>
    </row>
    <row r="72" spans="1:14" x14ac:dyDescent="0.2">
      <c r="A72">
        <v>36003</v>
      </c>
      <c r="B72" t="s">
        <v>73</v>
      </c>
      <c r="C72">
        <v>2000</v>
      </c>
      <c r="D72" t="s">
        <v>135</v>
      </c>
      <c r="E72">
        <v>49819</v>
      </c>
      <c r="F72" t="str">
        <f t="shared" si="8"/>
        <v>Allegany</v>
      </c>
      <c r="G72">
        <f>IF(F72="New York State",SUM('Land Area'!B$2:B$63),VLOOKUP(F72,landarea,2,FALSE))</f>
        <v>1029.31</v>
      </c>
      <c r="H72">
        <f t="shared" si="9"/>
        <v>48.400384723746981</v>
      </c>
      <c r="I72">
        <f t="shared" si="10"/>
        <v>-3.5602136128167691E-3</v>
      </c>
      <c r="J72">
        <f t="shared" si="11"/>
        <v>-3.4406193114760657E-3</v>
      </c>
      <c r="K72">
        <f t="shared" si="12"/>
        <v>-1.0054644808743169E-2</v>
      </c>
      <c r="L72">
        <f t="shared" si="13"/>
        <v>-2.0641254988303288E-2</v>
      </c>
      <c r="M72">
        <f t="shared" ref="M72:M135" si="14">IF($F72=$F67,($E72-$E67)/$E67,"")</f>
        <v>-2.7940918225985833E-2</v>
      </c>
      <c r="N72">
        <f t="shared" si="7"/>
        <v>-1.391473021653933E-2</v>
      </c>
    </row>
    <row r="73" spans="1:14" x14ac:dyDescent="0.2">
      <c r="A73">
        <v>36003</v>
      </c>
      <c r="B73" t="s">
        <v>73</v>
      </c>
      <c r="C73">
        <v>2001</v>
      </c>
      <c r="D73" t="s">
        <v>135</v>
      </c>
      <c r="E73">
        <v>50079</v>
      </c>
      <c r="F73" t="str">
        <f t="shared" si="8"/>
        <v>Allegany</v>
      </c>
      <c r="G73">
        <f>IF(F73="New York State",SUM('Land Area'!B$2:B$63),VLOOKUP(F73,landarea,2,FALSE))</f>
        <v>1029.31</v>
      </c>
      <c r="H73">
        <f t="shared" si="9"/>
        <v>48.65298112327676</v>
      </c>
      <c r="I73">
        <f t="shared" si="10"/>
        <v>5.2188923904534414E-3</v>
      </c>
      <c r="J73">
        <f t="shared" si="11"/>
        <v>1.6400984059043542E-3</v>
      </c>
      <c r="K73">
        <f t="shared" si="12"/>
        <v>1.7603168570342661E-3</v>
      </c>
      <c r="L73">
        <f t="shared" si="13"/>
        <v>-4.8882265275707899E-3</v>
      </c>
      <c r="M73">
        <f t="shared" si="14"/>
        <v>-1.5530087086437713E-2</v>
      </c>
      <c r="N73">
        <f t="shared" si="7"/>
        <v>-1.6805732796701677E-2</v>
      </c>
    </row>
    <row r="74" spans="1:14" x14ac:dyDescent="0.2">
      <c r="A74">
        <v>36003</v>
      </c>
      <c r="B74" t="s">
        <v>73</v>
      </c>
      <c r="C74">
        <v>2002</v>
      </c>
      <c r="D74" t="s">
        <v>135</v>
      </c>
      <c r="E74">
        <v>50014</v>
      </c>
      <c r="F74" t="str">
        <f t="shared" si="8"/>
        <v>Allegany</v>
      </c>
      <c r="G74">
        <f>IF(F74="New York State",SUM('Land Area'!B$2:B$63),VLOOKUP(F74,landarea,2,FALSE))</f>
        <v>1029.31</v>
      </c>
      <c r="H74">
        <f t="shared" si="9"/>
        <v>48.589832023394315</v>
      </c>
      <c r="I74">
        <f t="shared" si="10"/>
        <v>-1.2979492402004833E-3</v>
      </c>
      <c r="J74">
        <f t="shared" si="11"/>
        <v>3.9141692928400815E-3</v>
      </c>
      <c r="K74">
        <f t="shared" si="12"/>
        <v>3.4002040122407346E-4</v>
      </c>
      <c r="L74">
        <f t="shared" si="13"/>
        <v>4.6008281490668321E-4</v>
      </c>
      <c r="M74">
        <f t="shared" si="14"/>
        <v>-6.1798310978638847E-3</v>
      </c>
      <c r="N74">
        <f t="shared" si="7"/>
        <v>-1.8698373457335139E-2</v>
      </c>
    </row>
    <row r="75" spans="1:14" x14ac:dyDescent="0.2">
      <c r="A75">
        <v>36003</v>
      </c>
      <c r="B75" t="s">
        <v>73</v>
      </c>
      <c r="C75">
        <v>2003</v>
      </c>
      <c r="D75" t="s">
        <v>135</v>
      </c>
      <c r="E75">
        <v>50165</v>
      </c>
      <c r="F75" t="str">
        <f t="shared" si="8"/>
        <v>Allegany</v>
      </c>
      <c r="G75">
        <f>IF(F75="New York State",SUM('Land Area'!B$2:B$63),VLOOKUP(F75,landarea,2,FALSE))</f>
        <v>1029.31</v>
      </c>
      <c r="H75">
        <f t="shared" si="9"/>
        <v>48.736532240044305</v>
      </c>
      <c r="I75">
        <f t="shared" si="10"/>
        <v>3.0191546367017235E-3</v>
      </c>
      <c r="J75">
        <f t="shared" si="11"/>
        <v>1.7172866870344855E-3</v>
      </c>
      <c r="K75">
        <f t="shared" si="12"/>
        <v>6.9451414119111182E-3</v>
      </c>
      <c r="L75">
        <f t="shared" si="13"/>
        <v>3.3602016120967259E-3</v>
      </c>
      <c r="M75">
        <f t="shared" si="14"/>
        <v>3.4806265127722991E-3</v>
      </c>
      <c r="N75">
        <f t="shared" si="7"/>
        <v>-1.2636054087035251E-2</v>
      </c>
    </row>
    <row r="76" spans="1:14" x14ac:dyDescent="0.2">
      <c r="A76">
        <v>36003</v>
      </c>
      <c r="B76" t="s">
        <v>73</v>
      </c>
      <c r="C76">
        <v>2004</v>
      </c>
      <c r="D76" t="s">
        <v>135</v>
      </c>
      <c r="E76">
        <v>50311</v>
      </c>
      <c r="F76" t="str">
        <f t="shared" si="8"/>
        <v>Allegany</v>
      </c>
      <c r="G76">
        <f>IF(F76="New York State",SUM('Land Area'!B$2:B$63),VLOOKUP(F76,landarea,2,FALSE))</f>
        <v>1029.31</v>
      </c>
      <c r="H76">
        <f t="shared" si="9"/>
        <v>48.87837483362641</v>
      </c>
      <c r="I76">
        <f t="shared" si="10"/>
        <v>2.91039569420911E-3</v>
      </c>
      <c r="J76">
        <f t="shared" si="11"/>
        <v>5.9383372655656417E-3</v>
      </c>
      <c r="K76">
        <f t="shared" si="12"/>
        <v>4.6326803650232635E-3</v>
      </c>
      <c r="L76">
        <f t="shared" si="13"/>
        <v>9.8757502157811282E-3</v>
      </c>
      <c r="M76">
        <f t="shared" si="14"/>
        <v>6.2803768226093563E-3</v>
      </c>
      <c r="N76">
        <f t="shared" si="7"/>
        <v>-1.3741864659295852E-2</v>
      </c>
    </row>
    <row r="77" spans="1:14" x14ac:dyDescent="0.2">
      <c r="A77">
        <v>36003</v>
      </c>
      <c r="B77" t="s">
        <v>73</v>
      </c>
      <c r="C77">
        <v>2005</v>
      </c>
      <c r="D77" t="s">
        <v>135</v>
      </c>
      <c r="E77">
        <v>49768</v>
      </c>
      <c r="F77" t="str">
        <f t="shared" si="8"/>
        <v>Allegany</v>
      </c>
      <c r="G77">
        <f>IF(F77="New York State",SUM('Land Area'!B$2:B$63),VLOOKUP(F77,landarea,2,FALSE))</f>
        <v>1029.31</v>
      </c>
      <c r="H77">
        <f t="shared" si="9"/>
        <v>48.350836968454601</v>
      </c>
      <c r="I77">
        <f t="shared" si="10"/>
        <v>-1.0792868358808213E-2</v>
      </c>
      <c r="J77">
        <f t="shared" si="11"/>
        <v>-7.9138841821987434E-3</v>
      </c>
      <c r="K77">
        <f t="shared" si="12"/>
        <v>-4.9186227856200266E-3</v>
      </c>
      <c r="L77">
        <f t="shared" si="13"/>
        <v>-6.2101879031130815E-3</v>
      </c>
      <c r="M77">
        <f t="shared" si="14"/>
        <v>-1.0237058150504828E-3</v>
      </c>
      <c r="N77">
        <f t="shared" ref="N77:N140" si="15">IF($F77=$F67,($E77-$E67)/$E67,"")</f>
        <v>-2.8936020760570526E-2</v>
      </c>
    </row>
    <row r="78" spans="1:14" x14ac:dyDescent="0.2">
      <c r="A78">
        <v>36003</v>
      </c>
      <c r="B78" t="s">
        <v>73</v>
      </c>
      <c r="C78">
        <v>2006</v>
      </c>
      <c r="D78" t="s">
        <v>135</v>
      </c>
      <c r="E78">
        <v>49359</v>
      </c>
      <c r="F78" t="str">
        <f t="shared" si="8"/>
        <v>Allegany</v>
      </c>
      <c r="G78">
        <f>IF(F78="New York State",SUM('Land Area'!B$2:B$63),VLOOKUP(F78,landarea,2,FALSE))</f>
        <v>1029.31</v>
      </c>
      <c r="H78">
        <f t="shared" si="9"/>
        <v>47.953483401501977</v>
      </c>
      <c r="I78">
        <f t="shared" si="10"/>
        <v>-8.2181321330975724E-3</v>
      </c>
      <c r="J78">
        <f t="shared" si="11"/>
        <v>-1.8922303273637971E-2</v>
      </c>
      <c r="K78">
        <f t="shared" si="12"/>
        <v>-1.6066978969400975E-2</v>
      </c>
      <c r="L78">
        <f t="shared" si="13"/>
        <v>-1.309633302675251E-2</v>
      </c>
      <c r="M78">
        <f t="shared" si="14"/>
        <v>-1.4377283891451507E-2</v>
      </c>
      <c r="N78">
        <f t="shared" si="15"/>
        <v>-2.9684090506988538E-2</v>
      </c>
    </row>
    <row r="79" spans="1:14" x14ac:dyDescent="0.2">
      <c r="A79">
        <v>36003</v>
      </c>
      <c r="B79" t="s">
        <v>73</v>
      </c>
      <c r="C79">
        <v>2007</v>
      </c>
      <c r="D79" t="s">
        <v>135</v>
      </c>
      <c r="E79">
        <v>49079</v>
      </c>
      <c r="F79" t="str">
        <f t="shared" si="8"/>
        <v>Allegany</v>
      </c>
      <c r="G79">
        <f>IF(F79="New York State",SUM('Land Area'!B$2:B$63),VLOOKUP(F79,landarea,2,FALSE))</f>
        <v>1029.31</v>
      </c>
      <c r="H79">
        <f t="shared" si="9"/>
        <v>47.681456509700674</v>
      </c>
      <c r="I79">
        <f t="shared" si="10"/>
        <v>-5.6727243258574934E-3</v>
      </c>
      <c r="J79">
        <f t="shared" si="11"/>
        <v>-1.3844237260890532E-2</v>
      </c>
      <c r="K79">
        <f t="shared" si="12"/>
        <v>-2.4487686589413846E-2</v>
      </c>
      <c r="L79">
        <f t="shared" si="13"/>
        <v>-2.1648559752815707E-2</v>
      </c>
      <c r="M79">
        <f t="shared" si="14"/>
        <v>-1.8694765465669613E-2</v>
      </c>
      <c r="N79">
        <f t="shared" si="15"/>
        <v>-2.4759066070541482E-2</v>
      </c>
    </row>
    <row r="80" spans="1:14" x14ac:dyDescent="0.2">
      <c r="A80">
        <v>36003</v>
      </c>
      <c r="B80" t="s">
        <v>73</v>
      </c>
      <c r="C80">
        <v>2008</v>
      </c>
      <c r="D80" t="s">
        <v>135</v>
      </c>
      <c r="E80">
        <v>49177</v>
      </c>
      <c r="F80" t="str">
        <f t="shared" si="8"/>
        <v>Allegany</v>
      </c>
      <c r="G80">
        <f>IF(F80="New York State",SUM('Land Area'!B$2:B$63),VLOOKUP(F80,landarea,2,FALSE))</f>
        <v>1029.31</v>
      </c>
      <c r="H80">
        <f t="shared" si="9"/>
        <v>47.776665921831132</v>
      </c>
      <c r="I80">
        <f t="shared" si="10"/>
        <v>1.9967807005032701E-3</v>
      </c>
      <c r="J80">
        <f t="shared" si="11"/>
        <v>-3.6872708118073703E-3</v>
      </c>
      <c r="K80">
        <f t="shared" si="12"/>
        <v>-1.1875100466162997E-2</v>
      </c>
      <c r="L80">
        <f t="shared" si="13"/>
        <v>-2.2539802428892291E-2</v>
      </c>
      <c r="M80">
        <f t="shared" si="14"/>
        <v>-1.969500647862055E-2</v>
      </c>
      <c r="N80">
        <f t="shared" si="15"/>
        <v>-1.6282930927566962E-2</v>
      </c>
    </row>
    <row r="81" spans="1:14" x14ac:dyDescent="0.2">
      <c r="A81">
        <v>36003</v>
      </c>
      <c r="B81" t="s">
        <v>73</v>
      </c>
      <c r="C81">
        <v>2009</v>
      </c>
      <c r="D81" t="s">
        <v>135</v>
      </c>
      <c r="E81">
        <v>48969</v>
      </c>
      <c r="F81" t="str">
        <f t="shared" si="8"/>
        <v>Allegany</v>
      </c>
      <c r="G81">
        <f>IF(F81="New York State",SUM('Land Area'!B$2:B$63),VLOOKUP(F81,landarea,2,FALSE))</f>
        <v>1029.31</v>
      </c>
      <c r="H81">
        <f t="shared" si="9"/>
        <v>47.574588802207309</v>
      </c>
      <c r="I81">
        <f t="shared" si="10"/>
        <v>-4.2296195375887101E-3</v>
      </c>
      <c r="J81">
        <f t="shared" si="11"/>
        <v>-2.2412844597485687E-3</v>
      </c>
      <c r="K81">
        <f t="shared" si="12"/>
        <v>-7.90129459673008E-3</v>
      </c>
      <c r="L81">
        <f t="shared" si="13"/>
        <v>-1.6054492846809196E-2</v>
      </c>
      <c r="M81">
        <f t="shared" si="14"/>
        <v>-2.6674087177754369E-2</v>
      </c>
      <c r="N81">
        <f t="shared" si="15"/>
        <v>-2.0561233674020442E-2</v>
      </c>
    </row>
    <row r="82" spans="1:14" x14ac:dyDescent="0.2">
      <c r="A82">
        <v>36005</v>
      </c>
      <c r="B82" t="s">
        <v>74</v>
      </c>
      <c r="C82">
        <v>1970</v>
      </c>
      <c r="D82" t="s">
        <v>135</v>
      </c>
      <c r="E82">
        <v>1472841</v>
      </c>
      <c r="F82" t="str">
        <f t="shared" si="8"/>
        <v>Bronx</v>
      </c>
      <c r="G82">
        <f>IF(F82="New York State",SUM('Land Area'!B$2:B$63),VLOOKUP(F82,landarea,2,FALSE))</f>
        <v>42.1</v>
      </c>
      <c r="H82">
        <f t="shared" si="9"/>
        <v>34984.34679334917</v>
      </c>
      <c r="I82" t="str">
        <f t="shared" si="10"/>
        <v/>
      </c>
      <c r="J82" t="str">
        <f t="shared" si="11"/>
        <v/>
      </c>
      <c r="K82" t="str">
        <f t="shared" si="12"/>
        <v/>
      </c>
      <c r="L82" t="str">
        <f t="shared" si="13"/>
        <v/>
      </c>
      <c r="M82" t="str">
        <f t="shared" si="14"/>
        <v/>
      </c>
      <c r="N82" t="str">
        <f t="shared" si="15"/>
        <v/>
      </c>
    </row>
    <row r="83" spans="1:14" x14ac:dyDescent="0.2">
      <c r="A83">
        <v>36005</v>
      </c>
      <c r="B83" t="s">
        <v>74</v>
      </c>
      <c r="C83">
        <v>1971</v>
      </c>
      <c r="D83" t="s">
        <v>135</v>
      </c>
      <c r="E83">
        <v>1477414</v>
      </c>
      <c r="F83" t="str">
        <f t="shared" si="8"/>
        <v>Bronx</v>
      </c>
      <c r="G83">
        <f>IF(F83="New York State",SUM('Land Area'!B$2:B$63),VLOOKUP(F83,landarea,2,FALSE))</f>
        <v>42.1</v>
      </c>
      <c r="H83">
        <f t="shared" si="9"/>
        <v>35092.969121140144</v>
      </c>
      <c r="I83">
        <f t="shared" si="10"/>
        <v>3.1048836907717806E-3</v>
      </c>
      <c r="J83" t="str">
        <f t="shared" si="11"/>
        <v/>
      </c>
      <c r="K83" t="str">
        <f t="shared" si="12"/>
        <v/>
      </c>
      <c r="L83" t="str">
        <f t="shared" si="13"/>
        <v/>
      </c>
      <c r="M83" t="str">
        <f t="shared" si="14"/>
        <v/>
      </c>
      <c r="N83" t="str">
        <f t="shared" si="15"/>
        <v/>
      </c>
    </row>
    <row r="84" spans="1:14" x14ac:dyDescent="0.2">
      <c r="A84">
        <v>36005</v>
      </c>
      <c r="B84" t="s">
        <v>74</v>
      </c>
      <c r="C84">
        <v>1972</v>
      </c>
      <c r="D84" t="s">
        <v>135</v>
      </c>
      <c r="E84">
        <v>1472517</v>
      </c>
      <c r="F84" t="str">
        <f t="shared" si="8"/>
        <v>Bronx</v>
      </c>
      <c r="G84">
        <f>IF(F84="New York State",SUM('Land Area'!B$2:B$63),VLOOKUP(F84,landarea,2,FALSE))</f>
        <v>42.1</v>
      </c>
      <c r="H84">
        <f t="shared" si="9"/>
        <v>34976.650831353916</v>
      </c>
      <c r="I84">
        <f t="shared" si="10"/>
        <v>-3.3145753323036062E-3</v>
      </c>
      <c r="J84">
        <f t="shared" si="11"/>
        <v>-2.1998301242292956E-4</v>
      </c>
      <c r="K84" t="str">
        <f t="shared" si="12"/>
        <v/>
      </c>
      <c r="L84" t="str">
        <f t="shared" si="13"/>
        <v/>
      </c>
      <c r="M84" t="str">
        <f t="shared" si="14"/>
        <v/>
      </c>
      <c r="N84" t="str">
        <f t="shared" si="15"/>
        <v/>
      </c>
    </row>
    <row r="85" spans="1:14" x14ac:dyDescent="0.2">
      <c r="A85">
        <v>36005</v>
      </c>
      <c r="B85" t="s">
        <v>74</v>
      </c>
      <c r="C85">
        <v>1973</v>
      </c>
      <c r="D85" t="s">
        <v>135</v>
      </c>
      <c r="E85">
        <v>1418905</v>
      </c>
      <c r="F85" t="str">
        <f t="shared" si="8"/>
        <v>Bronx</v>
      </c>
      <c r="G85">
        <f>IF(F85="New York State",SUM('Land Area'!B$2:B$63),VLOOKUP(F85,landarea,2,FALSE))</f>
        <v>42.1</v>
      </c>
      <c r="H85">
        <f t="shared" si="9"/>
        <v>33703.206650831351</v>
      </c>
      <c r="I85">
        <f t="shared" si="10"/>
        <v>-3.6408408188156743E-2</v>
      </c>
      <c r="J85">
        <f t="shared" si="11"/>
        <v>-3.9602305108791445E-2</v>
      </c>
      <c r="K85">
        <f t="shared" si="12"/>
        <v>-3.6620381969268916E-2</v>
      </c>
      <c r="L85" t="str">
        <f t="shared" si="13"/>
        <v/>
      </c>
      <c r="M85" t="str">
        <f t="shared" si="14"/>
        <v/>
      </c>
      <c r="N85" t="str">
        <f t="shared" si="15"/>
        <v/>
      </c>
    </row>
    <row r="86" spans="1:14" x14ac:dyDescent="0.2">
      <c r="A86">
        <v>36005</v>
      </c>
      <c r="B86" t="s">
        <v>74</v>
      </c>
      <c r="C86">
        <v>1974</v>
      </c>
      <c r="D86" t="s">
        <v>135</v>
      </c>
      <c r="E86">
        <v>1381621</v>
      </c>
      <c r="F86" t="str">
        <f t="shared" si="8"/>
        <v>Bronx</v>
      </c>
      <c r="G86">
        <f>IF(F86="New York State",SUM('Land Area'!B$2:B$63),VLOOKUP(F86,landarea,2,FALSE))</f>
        <v>42.1</v>
      </c>
      <c r="H86">
        <f t="shared" si="9"/>
        <v>32817.600950118765</v>
      </c>
      <c r="I86">
        <f t="shared" si="10"/>
        <v>-2.6276600618082253E-2</v>
      </c>
      <c r="J86">
        <f t="shared" si="11"/>
        <v>-6.1728319605138686E-2</v>
      </c>
      <c r="K86">
        <f t="shared" si="12"/>
        <v>-6.4838291771974546E-2</v>
      </c>
      <c r="L86">
        <f t="shared" si="13"/>
        <v>-6.1934723435863072E-2</v>
      </c>
      <c r="M86" t="str">
        <f t="shared" si="14"/>
        <v/>
      </c>
      <c r="N86" t="str">
        <f t="shared" si="15"/>
        <v/>
      </c>
    </row>
    <row r="87" spans="1:14" x14ac:dyDescent="0.2">
      <c r="A87">
        <v>36005</v>
      </c>
      <c r="B87" t="s">
        <v>74</v>
      </c>
      <c r="C87">
        <v>1975</v>
      </c>
      <c r="D87" t="s">
        <v>135</v>
      </c>
      <c r="E87">
        <v>1347968</v>
      </c>
      <c r="F87" t="str">
        <f t="shared" si="8"/>
        <v>Bronx</v>
      </c>
      <c r="G87">
        <f>IF(F87="New York State",SUM('Land Area'!B$2:B$63),VLOOKUP(F87,landarea,2,FALSE))</f>
        <v>42.1</v>
      </c>
      <c r="H87">
        <f t="shared" si="9"/>
        <v>32018.242280285034</v>
      </c>
      <c r="I87">
        <f t="shared" si="10"/>
        <v>-2.4357620505189196E-2</v>
      </c>
      <c r="J87">
        <f t="shared" si="11"/>
        <v>-4.9994185657249779E-2</v>
      </c>
      <c r="K87">
        <f t="shared" si="12"/>
        <v>-8.4582385126962881E-2</v>
      </c>
      <c r="L87">
        <f t="shared" si="13"/>
        <v>-8.7616605771977246E-2</v>
      </c>
      <c r="M87">
        <f t="shared" si="14"/>
        <v>-8.4783761451507664E-2</v>
      </c>
      <c r="N87" t="str">
        <f t="shared" si="15"/>
        <v/>
      </c>
    </row>
    <row r="88" spans="1:14" x14ac:dyDescent="0.2">
      <c r="A88">
        <v>36005</v>
      </c>
      <c r="B88" t="s">
        <v>74</v>
      </c>
      <c r="C88">
        <v>1976</v>
      </c>
      <c r="D88" t="s">
        <v>135</v>
      </c>
      <c r="E88">
        <v>1313974</v>
      </c>
      <c r="F88" t="str">
        <f t="shared" si="8"/>
        <v>Bronx</v>
      </c>
      <c r="G88">
        <f>IF(F88="New York State",SUM('Land Area'!B$2:B$63),VLOOKUP(F88,landarea,2,FALSE))</f>
        <v>42.1</v>
      </c>
      <c r="H88">
        <f t="shared" si="9"/>
        <v>31210.783847980998</v>
      </c>
      <c r="I88">
        <f t="shared" si="10"/>
        <v>-2.5218699553698605E-2</v>
      </c>
      <c r="J88">
        <f t="shared" si="11"/>
        <v>-4.8962052545524423E-2</v>
      </c>
      <c r="K88">
        <f t="shared" si="12"/>
        <v>-7.3952096863426381E-2</v>
      </c>
      <c r="L88">
        <f t="shared" si="13"/>
        <v>-0.10766802692260938</v>
      </c>
      <c r="M88">
        <f t="shared" si="14"/>
        <v>-0.11062572846879751</v>
      </c>
      <c r="N88" t="str">
        <f t="shared" si="15"/>
        <v/>
      </c>
    </row>
    <row r="89" spans="1:14" x14ac:dyDescent="0.2">
      <c r="A89">
        <v>36005</v>
      </c>
      <c r="B89" t="s">
        <v>74</v>
      </c>
      <c r="C89">
        <v>1977</v>
      </c>
      <c r="D89" t="s">
        <v>135</v>
      </c>
      <c r="E89">
        <v>1265491</v>
      </c>
      <c r="F89" t="str">
        <f t="shared" si="8"/>
        <v>Bronx</v>
      </c>
      <c r="G89">
        <f>IF(F89="New York State",SUM('Land Area'!B$2:B$63),VLOOKUP(F89,landarea,2,FALSE))</f>
        <v>42.1</v>
      </c>
      <c r="H89">
        <f t="shared" si="9"/>
        <v>30059.168646080758</v>
      </c>
      <c r="I89">
        <f t="shared" si="10"/>
        <v>-3.689799037119456E-2</v>
      </c>
      <c r="J89">
        <f t="shared" si="11"/>
        <v>-6.1186170591586743E-2</v>
      </c>
      <c r="K89">
        <f t="shared" si="12"/>
        <v>-8.4053441573340298E-2</v>
      </c>
      <c r="L89">
        <f t="shared" si="13"/>
        <v>-0.10812140347662458</v>
      </c>
      <c r="M89">
        <f t="shared" si="14"/>
        <v>-0.14059328347312799</v>
      </c>
      <c r="N89" t="str">
        <f t="shared" si="15"/>
        <v/>
      </c>
    </row>
    <row r="90" spans="1:14" x14ac:dyDescent="0.2">
      <c r="A90">
        <v>36005</v>
      </c>
      <c r="B90" t="s">
        <v>74</v>
      </c>
      <c r="C90">
        <v>1978</v>
      </c>
      <c r="D90" t="s">
        <v>135</v>
      </c>
      <c r="E90">
        <v>1220935</v>
      </c>
      <c r="F90" t="str">
        <f t="shared" si="8"/>
        <v>Bronx</v>
      </c>
      <c r="G90">
        <f>IF(F90="New York State",SUM('Land Area'!B$2:B$63),VLOOKUP(F90,landarea,2,FALSE))</f>
        <v>42.1</v>
      </c>
      <c r="H90">
        <f t="shared" si="9"/>
        <v>29000.831353919239</v>
      </c>
      <c r="I90">
        <f t="shared" si="10"/>
        <v>-3.5208468491676352E-2</v>
      </c>
      <c r="J90">
        <f t="shared" si="11"/>
        <v>-7.0807337131480533E-2</v>
      </c>
      <c r="K90">
        <f t="shared" si="12"/>
        <v>-9.4240367723862878E-2</v>
      </c>
      <c r="L90">
        <f t="shared" si="13"/>
        <v>-0.11630251711576474</v>
      </c>
      <c r="M90">
        <f t="shared" si="14"/>
        <v>-0.13952308294071836</v>
      </c>
      <c r="N90" t="str">
        <f t="shared" si="15"/>
        <v/>
      </c>
    </row>
    <row r="91" spans="1:14" x14ac:dyDescent="0.2">
      <c r="A91">
        <v>36005</v>
      </c>
      <c r="B91" t="s">
        <v>74</v>
      </c>
      <c r="C91">
        <v>1979</v>
      </c>
      <c r="D91" t="s">
        <v>135</v>
      </c>
      <c r="E91">
        <v>1188565</v>
      </c>
      <c r="F91" t="str">
        <f t="shared" si="8"/>
        <v>Bronx</v>
      </c>
      <c r="G91">
        <f>IF(F91="New York State",SUM('Land Area'!B$2:B$63),VLOOKUP(F91,landarea,2,FALSE))</f>
        <v>42.1</v>
      </c>
      <c r="H91">
        <f t="shared" si="9"/>
        <v>28231.947743467932</v>
      </c>
      <c r="I91">
        <f t="shared" si="10"/>
        <v>-2.6512467903696758E-2</v>
      </c>
      <c r="J91">
        <f t="shared" si="11"/>
        <v>-6.0787473004549224E-2</v>
      </c>
      <c r="K91">
        <f t="shared" si="12"/>
        <v>-9.5442527782132677E-2</v>
      </c>
      <c r="L91">
        <f t="shared" si="13"/>
        <v>-0.11825429090304815</v>
      </c>
      <c r="M91">
        <f t="shared" si="14"/>
        <v>-0.13973151826731064</v>
      </c>
      <c r="N91" t="str">
        <f t="shared" si="15"/>
        <v/>
      </c>
    </row>
    <row r="92" spans="1:14" x14ac:dyDescent="0.2">
      <c r="A92">
        <v>36005</v>
      </c>
      <c r="B92" t="s">
        <v>74</v>
      </c>
      <c r="C92">
        <v>1980</v>
      </c>
      <c r="D92" t="s">
        <v>135</v>
      </c>
      <c r="E92">
        <v>1167602</v>
      </c>
      <c r="F92" t="str">
        <f t="shared" si="8"/>
        <v>Bronx</v>
      </c>
      <c r="G92">
        <f>IF(F92="New York State",SUM('Land Area'!B$2:B$63),VLOOKUP(F92,landarea,2,FALSE))</f>
        <v>42.1</v>
      </c>
      <c r="H92">
        <f t="shared" si="9"/>
        <v>27734.014251781471</v>
      </c>
      <c r="I92">
        <f t="shared" si="10"/>
        <v>-1.7637234816774851E-2</v>
      </c>
      <c r="J92">
        <f t="shared" si="11"/>
        <v>-4.36820960984819E-2</v>
      </c>
      <c r="K92">
        <f t="shared" si="12"/>
        <v>-7.7352584886024478E-2</v>
      </c>
      <c r="L92">
        <f t="shared" si="13"/>
        <v>-0.1113964203249075</v>
      </c>
      <c r="M92">
        <f t="shared" si="14"/>
        <v>-0.13380584702307474</v>
      </c>
      <c r="N92">
        <f t="shared" si="15"/>
        <v>-0.20724504545976111</v>
      </c>
    </row>
    <row r="93" spans="1:14" x14ac:dyDescent="0.2">
      <c r="A93">
        <v>36005</v>
      </c>
      <c r="B93" t="s">
        <v>74</v>
      </c>
      <c r="C93">
        <v>1981</v>
      </c>
      <c r="D93" t="s">
        <v>135</v>
      </c>
      <c r="E93">
        <v>1163912</v>
      </c>
      <c r="F93" t="str">
        <f t="shared" si="8"/>
        <v>Bronx</v>
      </c>
      <c r="G93">
        <f>IF(F93="New York State",SUM('Land Area'!B$2:B$63),VLOOKUP(F93,landarea,2,FALSE))</f>
        <v>42.1</v>
      </c>
      <c r="H93">
        <f t="shared" si="9"/>
        <v>27646.365795724465</v>
      </c>
      <c r="I93">
        <f t="shared" si="10"/>
        <v>-3.1603234663866624E-3</v>
      </c>
      <c r="J93">
        <f t="shared" si="11"/>
        <v>-2.0741818916087888E-2</v>
      </c>
      <c r="K93">
        <f t="shared" si="12"/>
        <v>-4.6704370011507575E-2</v>
      </c>
      <c r="L93">
        <f t="shared" si="13"/>
        <v>-8.0268449163210173E-2</v>
      </c>
      <c r="M93">
        <f t="shared" si="14"/>
        <v>-0.11420469507006988</v>
      </c>
      <c r="N93">
        <f t="shared" si="15"/>
        <v>-0.21219644595218401</v>
      </c>
    </row>
    <row r="94" spans="1:14" x14ac:dyDescent="0.2">
      <c r="A94">
        <v>36005</v>
      </c>
      <c r="B94" t="s">
        <v>74</v>
      </c>
      <c r="C94">
        <v>1982</v>
      </c>
      <c r="D94" t="s">
        <v>135</v>
      </c>
      <c r="E94">
        <v>1164329</v>
      </c>
      <c r="F94" t="str">
        <f t="shared" si="8"/>
        <v>Bronx</v>
      </c>
      <c r="G94">
        <f>IF(F94="New York State",SUM('Land Area'!B$2:B$63),VLOOKUP(F94,landarea,2,FALSE))</f>
        <v>42.1</v>
      </c>
      <c r="H94">
        <f t="shared" si="9"/>
        <v>27656.27078384798</v>
      </c>
      <c r="I94">
        <f t="shared" si="10"/>
        <v>3.5827450872574556E-4</v>
      </c>
      <c r="J94">
        <f t="shared" si="11"/>
        <v>-2.803181220998251E-3</v>
      </c>
      <c r="K94">
        <f t="shared" si="12"/>
        <v>-2.039097567234438E-2</v>
      </c>
      <c r="L94">
        <f t="shared" si="13"/>
        <v>-4.6362828488003049E-2</v>
      </c>
      <c r="M94">
        <f t="shared" si="14"/>
        <v>-7.9938932793674547E-2</v>
      </c>
      <c r="N94">
        <f t="shared" si="15"/>
        <v>-0.20929333922800211</v>
      </c>
    </row>
    <row r="95" spans="1:14" x14ac:dyDescent="0.2">
      <c r="A95">
        <v>36005</v>
      </c>
      <c r="B95" t="s">
        <v>74</v>
      </c>
      <c r="C95">
        <v>1983</v>
      </c>
      <c r="D95" t="s">
        <v>135</v>
      </c>
      <c r="E95">
        <v>1175406</v>
      </c>
      <c r="F95" t="str">
        <f t="shared" si="8"/>
        <v>Bronx</v>
      </c>
      <c r="G95">
        <f>IF(F95="New York State",SUM('Land Area'!B$2:B$63),VLOOKUP(F95,landarea,2,FALSE))</f>
        <v>42.1</v>
      </c>
      <c r="H95">
        <f t="shared" si="9"/>
        <v>27919.38242280285</v>
      </c>
      <c r="I95">
        <f t="shared" si="10"/>
        <v>9.5136340329923935E-3</v>
      </c>
      <c r="J95">
        <f t="shared" si="11"/>
        <v>9.875317034277506E-3</v>
      </c>
      <c r="K95">
        <f t="shared" si="12"/>
        <v>6.6837843717294076E-3</v>
      </c>
      <c r="L95">
        <f t="shared" si="13"/>
        <v>-1.1071333919474324E-2</v>
      </c>
      <c r="M95">
        <f t="shared" si="14"/>
        <v>-3.7290273437979908E-2</v>
      </c>
      <c r="N95">
        <f t="shared" si="15"/>
        <v>-0.17161050246492895</v>
      </c>
    </row>
    <row r="96" spans="1:14" x14ac:dyDescent="0.2">
      <c r="A96">
        <v>36005</v>
      </c>
      <c r="B96" t="s">
        <v>74</v>
      </c>
      <c r="C96">
        <v>1984</v>
      </c>
      <c r="D96" t="s">
        <v>135</v>
      </c>
      <c r="E96">
        <v>1179413</v>
      </c>
      <c r="F96" t="str">
        <f t="shared" si="8"/>
        <v>Bronx</v>
      </c>
      <c r="G96">
        <f>IF(F96="New York State",SUM('Land Area'!B$2:B$63),VLOOKUP(F96,landarea,2,FALSE))</f>
        <v>42.1</v>
      </c>
      <c r="H96">
        <f t="shared" si="9"/>
        <v>28014.560570071259</v>
      </c>
      <c r="I96">
        <f t="shared" si="10"/>
        <v>3.409034835622755E-3</v>
      </c>
      <c r="J96">
        <f t="shared" si="11"/>
        <v>1.2955101178446985E-2</v>
      </c>
      <c r="K96">
        <f t="shared" si="12"/>
        <v>1.3318017169682931E-2</v>
      </c>
      <c r="L96">
        <f t="shared" si="13"/>
        <v>1.0115604461109179E-2</v>
      </c>
      <c r="M96">
        <f t="shared" si="14"/>
        <v>-7.700041646859869E-3</v>
      </c>
      <c r="N96">
        <f t="shared" si="15"/>
        <v>-0.14635562140413327</v>
      </c>
    </row>
    <row r="97" spans="1:14" x14ac:dyDescent="0.2">
      <c r="A97">
        <v>36005</v>
      </c>
      <c r="B97" t="s">
        <v>74</v>
      </c>
      <c r="C97">
        <v>1985</v>
      </c>
      <c r="D97" t="s">
        <v>135</v>
      </c>
      <c r="E97">
        <v>1187894</v>
      </c>
      <c r="F97" t="str">
        <f t="shared" si="8"/>
        <v>Bronx</v>
      </c>
      <c r="G97">
        <f>IF(F97="New York State",SUM('Land Area'!B$2:B$63),VLOOKUP(F97,landarea,2,FALSE))</f>
        <v>42.1</v>
      </c>
      <c r="H97">
        <f t="shared" si="9"/>
        <v>28216.009501187647</v>
      </c>
      <c r="I97">
        <f t="shared" si="10"/>
        <v>7.1908652863755104E-3</v>
      </c>
      <c r="J97">
        <f t="shared" si="11"/>
        <v>1.0624414032257791E-2</v>
      </c>
      <c r="K97">
        <f t="shared" si="12"/>
        <v>2.0239124852168073E-2</v>
      </c>
      <c r="L97">
        <f t="shared" si="13"/>
        <v>2.0604650523407268E-2</v>
      </c>
      <c r="M97">
        <f t="shared" si="14"/>
        <v>1.7379209696454786E-2</v>
      </c>
      <c r="N97">
        <f t="shared" si="15"/>
        <v>-0.11875207720064571</v>
      </c>
    </row>
    <row r="98" spans="1:14" x14ac:dyDescent="0.2">
      <c r="A98">
        <v>36005</v>
      </c>
      <c r="B98" t="s">
        <v>74</v>
      </c>
      <c r="C98">
        <v>1986</v>
      </c>
      <c r="D98" t="s">
        <v>135</v>
      </c>
      <c r="E98">
        <v>1198837</v>
      </c>
      <c r="F98" t="str">
        <f t="shared" si="8"/>
        <v>Bronx</v>
      </c>
      <c r="G98">
        <f>IF(F98="New York State",SUM('Land Area'!B$2:B$63),VLOOKUP(F98,landarea,2,FALSE))</f>
        <v>42.1</v>
      </c>
      <c r="H98">
        <f t="shared" si="9"/>
        <v>28475.938242280285</v>
      </c>
      <c r="I98">
        <f t="shared" si="10"/>
        <v>9.2121014164563506E-3</v>
      </c>
      <c r="J98">
        <f t="shared" si="11"/>
        <v>1.6469209683122026E-2</v>
      </c>
      <c r="K98">
        <f t="shared" si="12"/>
        <v>1.9934388628269722E-2</v>
      </c>
      <c r="L98">
        <f t="shared" si="13"/>
        <v>2.9637671139342917E-2</v>
      </c>
      <c r="M98">
        <f t="shared" si="14"/>
        <v>3.0006564070135886E-2</v>
      </c>
      <c r="N98">
        <f t="shared" si="15"/>
        <v>-8.7625021499664377E-2</v>
      </c>
    </row>
    <row r="99" spans="1:14" x14ac:dyDescent="0.2">
      <c r="A99">
        <v>36005</v>
      </c>
      <c r="B99" t="s">
        <v>74</v>
      </c>
      <c r="C99">
        <v>1987</v>
      </c>
      <c r="D99" t="s">
        <v>135</v>
      </c>
      <c r="E99">
        <v>1210712</v>
      </c>
      <c r="F99" t="str">
        <f t="shared" si="8"/>
        <v>Bronx</v>
      </c>
      <c r="G99">
        <f>IF(F99="New York State",SUM('Land Area'!B$2:B$63),VLOOKUP(F99,landarea,2,FALSE))</f>
        <v>42.1</v>
      </c>
      <c r="H99">
        <f t="shared" si="9"/>
        <v>28758.004750593824</v>
      </c>
      <c r="I99">
        <f t="shared" si="10"/>
        <v>9.9054333491542211E-3</v>
      </c>
      <c r="J99">
        <f t="shared" si="11"/>
        <v>1.9208784622196929E-2</v>
      </c>
      <c r="K99">
        <f t="shared" si="12"/>
        <v>2.6537777691105661E-2</v>
      </c>
      <c r="L99">
        <f t="shared" si="13"/>
        <v>3.0037280735337409E-2</v>
      </c>
      <c r="M99">
        <f t="shared" si="14"/>
        <v>3.9836678464592053E-2</v>
      </c>
      <c r="N99">
        <f t="shared" si="15"/>
        <v>-4.3286755891586745E-2</v>
      </c>
    </row>
    <row r="100" spans="1:14" x14ac:dyDescent="0.2">
      <c r="A100">
        <v>36005</v>
      </c>
      <c r="B100" t="s">
        <v>74</v>
      </c>
      <c r="C100">
        <v>1988</v>
      </c>
      <c r="D100" t="s">
        <v>135</v>
      </c>
      <c r="E100">
        <v>1215834</v>
      </c>
      <c r="F100" t="str">
        <f t="shared" si="8"/>
        <v>Bronx</v>
      </c>
      <c r="G100">
        <f>IF(F100="New York State",SUM('Land Area'!B$2:B$63),VLOOKUP(F100,landarea,2,FALSE))</f>
        <v>42.1</v>
      </c>
      <c r="H100">
        <f t="shared" si="9"/>
        <v>28879.667458432305</v>
      </c>
      <c r="I100">
        <f t="shared" si="10"/>
        <v>4.2305684588903056E-3</v>
      </c>
      <c r="J100">
        <f t="shared" si="11"/>
        <v>1.41779074219431E-2</v>
      </c>
      <c r="K100">
        <f t="shared" si="12"/>
        <v>2.3520617159443518E-2</v>
      </c>
      <c r="L100">
        <f t="shared" si="13"/>
        <v>3.0880616035264999E-2</v>
      </c>
      <c r="M100">
        <f t="shared" si="14"/>
        <v>3.4394923966697466E-2</v>
      </c>
      <c r="N100">
        <f t="shared" si="15"/>
        <v>-4.1779455908791214E-3</v>
      </c>
    </row>
    <row r="101" spans="1:14" x14ac:dyDescent="0.2">
      <c r="A101">
        <v>36005</v>
      </c>
      <c r="B101" t="s">
        <v>74</v>
      </c>
      <c r="C101">
        <v>1989</v>
      </c>
      <c r="D101" t="s">
        <v>135</v>
      </c>
      <c r="E101">
        <v>1213675</v>
      </c>
      <c r="F101" t="str">
        <f t="shared" si="8"/>
        <v>Bronx</v>
      </c>
      <c r="G101">
        <f>IF(F101="New York State",SUM('Land Area'!B$2:B$63),VLOOKUP(F101,landarea,2,FALSE))</f>
        <v>42.1</v>
      </c>
      <c r="H101">
        <f t="shared" si="9"/>
        <v>28828.38479809976</v>
      </c>
      <c r="I101">
        <f t="shared" si="10"/>
        <v>-1.7757358323586938E-3</v>
      </c>
      <c r="J101">
        <f t="shared" si="11"/>
        <v>2.4473202545279142E-3</v>
      </c>
      <c r="K101">
        <f t="shared" si="12"/>
        <v>1.2376995371347397E-2</v>
      </c>
      <c r="L101">
        <f t="shared" si="13"/>
        <v>2.1703114924395611E-2</v>
      </c>
      <c r="M101">
        <f t="shared" si="14"/>
        <v>2.9050044386487176E-2</v>
      </c>
      <c r="N101">
        <f t="shared" si="15"/>
        <v>2.112631618800823E-2</v>
      </c>
    </row>
    <row r="102" spans="1:14" x14ac:dyDescent="0.2">
      <c r="A102">
        <v>36005</v>
      </c>
      <c r="B102" t="s">
        <v>74</v>
      </c>
      <c r="C102">
        <v>1990</v>
      </c>
      <c r="D102" t="s">
        <v>135</v>
      </c>
      <c r="E102">
        <v>1207053</v>
      </c>
      <c r="F102" t="str">
        <f t="shared" si="8"/>
        <v>Bronx</v>
      </c>
      <c r="G102">
        <f>IF(F102="New York State",SUM('Land Area'!B$2:B$63),VLOOKUP(F102,landarea,2,FALSE))</f>
        <v>42.1</v>
      </c>
      <c r="H102">
        <f t="shared" si="9"/>
        <v>28671.092636579571</v>
      </c>
      <c r="I102">
        <f t="shared" si="10"/>
        <v>-5.4561558901682905E-3</v>
      </c>
      <c r="J102">
        <f t="shared" si="11"/>
        <v>-7.2222030310058775E-3</v>
      </c>
      <c r="K102">
        <f t="shared" si="12"/>
        <v>-3.0221885964622471E-3</v>
      </c>
      <c r="L102">
        <f t="shared" si="13"/>
        <v>6.8533086649811446E-3</v>
      </c>
      <c r="M102">
        <f t="shared" si="14"/>
        <v>1.6128543455897579E-2</v>
      </c>
      <c r="N102">
        <f t="shared" si="15"/>
        <v>3.3788054491170789E-2</v>
      </c>
    </row>
    <row r="103" spans="1:14" x14ac:dyDescent="0.2">
      <c r="A103">
        <v>36005</v>
      </c>
      <c r="B103" t="s">
        <v>74</v>
      </c>
      <c r="C103">
        <v>1991</v>
      </c>
      <c r="D103" t="s">
        <v>135</v>
      </c>
      <c r="E103">
        <v>1214835</v>
      </c>
      <c r="F103" t="str">
        <f t="shared" si="8"/>
        <v>Bronx</v>
      </c>
      <c r="G103">
        <f>IF(F103="New York State",SUM('Land Area'!B$2:B$63),VLOOKUP(F103,landarea,2,FALSE))</f>
        <v>42.1</v>
      </c>
      <c r="H103">
        <f t="shared" si="9"/>
        <v>28855.938242280285</v>
      </c>
      <c r="I103">
        <f t="shared" si="10"/>
        <v>6.4471071278560258E-3</v>
      </c>
      <c r="J103">
        <f t="shared" si="11"/>
        <v>9.5577481615753809E-4</v>
      </c>
      <c r="K103">
        <f t="shared" si="12"/>
        <v>-8.2165821978987268E-4</v>
      </c>
      <c r="L103">
        <f t="shared" si="13"/>
        <v>3.4054341577518022E-3</v>
      </c>
      <c r="M103">
        <f t="shared" si="14"/>
        <v>1.3344599807980568E-2</v>
      </c>
      <c r="N103">
        <f t="shared" si="15"/>
        <v>4.3751589467244945E-2</v>
      </c>
    </row>
    <row r="104" spans="1:14" x14ac:dyDescent="0.2">
      <c r="A104">
        <v>36005</v>
      </c>
      <c r="B104" t="s">
        <v>74</v>
      </c>
      <c r="C104">
        <v>1992</v>
      </c>
      <c r="D104" t="s">
        <v>135</v>
      </c>
      <c r="E104">
        <v>1223153</v>
      </c>
      <c r="F104" t="str">
        <f t="shared" si="8"/>
        <v>Bronx</v>
      </c>
      <c r="G104">
        <f>IF(F104="New York State",SUM('Land Area'!B$2:B$63),VLOOKUP(F104,landarea,2,FALSE))</f>
        <v>42.1</v>
      </c>
      <c r="H104">
        <f t="shared" si="9"/>
        <v>29053.515439429928</v>
      </c>
      <c r="I104">
        <f t="shared" si="10"/>
        <v>6.8470203772528779E-3</v>
      </c>
      <c r="J104">
        <f t="shared" si="11"/>
        <v>1.3338270978987666E-2</v>
      </c>
      <c r="K104">
        <f t="shared" si="12"/>
        <v>7.8093394030527121E-3</v>
      </c>
      <c r="L104">
        <f t="shared" si="13"/>
        <v>6.0197362468889671E-3</v>
      </c>
      <c r="M104">
        <f t="shared" si="14"/>
        <v>1.02757716120762E-2</v>
      </c>
      <c r="N104">
        <f t="shared" si="15"/>
        <v>5.0521802686354117E-2</v>
      </c>
    </row>
    <row r="105" spans="1:14" x14ac:dyDescent="0.2">
      <c r="A105">
        <v>36005</v>
      </c>
      <c r="B105" t="s">
        <v>74</v>
      </c>
      <c r="C105">
        <v>1993</v>
      </c>
      <c r="D105" t="s">
        <v>135</v>
      </c>
      <c r="E105">
        <v>1238907</v>
      </c>
      <c r="F105" t="str">
        <f t="shared" si="8"/>
        <v>Bronx</v>
      </c>
      <c r="G105">
        <f>IF(F105="New York State",SUM('Land Area'!B$2:B$63),VLOOKUP(F105,landarea,2,FALSE))</f>
        <v>42.1</v>
      </c>
      <c r="H105">
        <f t="shared" si="9"/>
        <v>29427.719714964369</v>
      </c>
      <c r="I105">
        <f t="shared" si="10"/>
        <v>1.2879827789328073E-2</v>
      </c>
      <c r="J105">
        <f t="shared" si="11"/>
        <v>1.9815036609909988E-2</v>
      </c>
      <c r="K105">
        <f t="shared" si="12"/>
        <v>2.6389893401532492E-2</v>
      </c>
      <c r="L105">
        <f t="shared" si="13"/>
        <v>2.0789750139040518E-2</v>
      </c>
      <c r="M105">
        <f t="shared" si="14"/>
        <v>1.8977097202414146E-2</v>
      </c>
      <c r="N105">
        <f t="shared" si="15"/>
        <v>5.4024736984497272E-2</v>
      </c>
    </row>
    <row r="106" spans="1:14" x14ac:dyDescent="0.2">
      <c r="A106">
        <v>36005</v>
      </c>
      <c r="B106" t="s">
        <v>74</v>
      </c>
      <c r="C106">
        <v>1994</v>
      </c>
      <c r="D106" t="s">
        <v>135</v>
      </c>
      <c r="E106">
        <v>1250789</v>
      </c>
      <c r="F106" t="str">
        <f t="shared" si="8"/>
        <v>Bronx</v>
      </c>
      <c r="G106">
        <f>IF(F106="New York State",SUM('Land Area'!B$2:B$63),VLOOKUP(F106,landarea,2,FALSE))</f>
        <v>42.1</v>
      </c>
      <c r="H106">
        <f t="shared" si="9"/>
        <v>29709.952494061756</v>
      </c>
      <c r="I106">
        <f t="shared" si="10"/>
        <v>9.5907118129125116E-3</v>
      </c>
      <c r="J106">
        <f t="shared" si="11"/>
        <v>2.259406631876797E-2</v>
      </c>
      <c r="K106">
        <f t="shared" si="12"/>
        <v>2.9595788728510455E-2</v>
      </c>
      <c r="L106">
        <f t="shared" si="13"/>
        <v>3.6233703076832581E-2</v>
      </c>
      <c r="M106">
        <f t="shared" si="14"/>
        <v>3.0579850454199024E-2</v>
      </c>
      <c r="N106">
        <f t="shared" si="15"/>
        <v>6.0518240853712824E-2</v>
      </c>
    </row>
    <row r="107" spans="1:14" x14ac:dyDescent="0.2">
      <c r="A107">
        <v>36005</v>
      </c>
      <c r="B107" t="s">
        <v>74</v>
      </c>
      <c r="C107">
        <v>1995</v>
      </c>
      <c r="D107" t="s">
        <v>135</v>
      </c>
      <c r="E107">
        <v>1262064</v>
      </c>
      <c r="F107" t="str">
        <f t="shared" si="8"/>
        <v>Bronx</v>
      </c>
      <c r="G107">
        <f>IF(F107="New York State",SUM('Land Area'!B$2:B$63),VLOOKUP(F107,landarea,2,FALSE))</f>
        <v>42.1</v>
      </c>
      <c r="H107">
        <f t="shared" si="9"/>
        <v>29977.767220902613</v>
      </c>
      <c r="I107">
        <f t="shared" si="10"/>
        <v>9.0143101674223236E-3</v>
      </c>
      <c r="J107">
        <f t="shared" si="11"/>
        <v>1.869147563134279E-2</v>
      </c>
      <c r="K107">
        <f t="shared" si="12"/>
        <v>3.1812046407930977E-2</v>
      </c>
      <c r="L107">
        <f t="shared" si="13"/>
        <v>3.8876884515181072E-2</v>
      </c>
      <c r="M107">
        <f t="shared" si="14"/>
        <v>4.5574635082303756E-2</v>
      </c>
      <c r="N107">
        <f t="shared" si="15"/>
        <v>6.2438231020612953E-2</v>
      </c>
    </row>
    <row r="108" spans="1:14" x14ac:dyDescent="0.2">
      <c r="A108">
        <v>36005</v>
      </c>
      <c r="B108" t="s">
        <v>74</v>
      </c>
      <c r="C108">
        <v>1996</v>
      </c>
      <c r="D108" t="s">
        <v>135</v>
      </c>
      <c r="E108">
        <v>1272693</v>
      </c>
      <c r="F108" t="str">
        <f t="shared" si="8"/>
        <v>Bronx</v>
      </c>
      <c r="G108">
        <f>IF(F108="New York State",SUM('Land Area'!B$2:B$63),VLOOKUP(F108,landarea,2,FALSE))</f>
        <v>42.1</v>
      </c>
      <c r="H108">
        <f t="shared" si="9"/>
        <v>30230.237529691211</v>
      </c>
      <c r="I108">
        <f t="shared" si="10"/>
        <v>8.4219183813182222E-3</v>
      </c>
      <c r="J108">
        <f t="shared" si="11"/>
        <v>1.7512146333234464E-2</v>
      </c>
      <c r="K108">
        <f t="shared" si="12"/>
        <v>2.7270812094854577E-2</v>
      </c>
      <c r="L108">
        <f t="shared" si="13"/>
        <v>4.0501883247639502E-2</v>
      </c>
      <c r="M108">
        <f t="shared" si="14"/>
        <v>4.7626220844806083E-2</v>
      </c>
      <c r="N108">
        <f t="shared" si="15"/>
        <v>6.1606373510327092E-2</v>
      </c>
    </row>
    <row r="109" spans="1:14" x14ac:dyDescent="0.2">
      <c r="A109">
        <v>36005</v>
      </c>
      <c r="B109" t="s">
        <v>74</v>
      </c>
      <c r="C109">
        <v>1997</v>
      </c>
      <c r="D109" t="s">
        <v>135</v>
      </c>
      <c r="E109">
        <v>1285683</v>
      </c>
      <c r="F109" t="str">
        <f t="shared" si="8"/>
        <v>Bronx</v>
      </c>
      <c r="G109">
        <f>IF(F109="New York State",SUM('Land Area'!B$2:B$63),VLOOKUP(F109,landarea,2,FALSE))</f>
        <v>42.1</v>
      </c>
      <c r="H109">
        <f t="shared" si="9"/>
        <v>30538.788598574822</v>
      </c>
      <c r="I109">
        <f t="shared" si="10"/>
        <v>1.0206703423370758E-2</v>
      </c>
      <c r="J109">
        <f t="shared" si="11"/>
        <v>1.8714581827862928E-2</v>
      </c>
      <c r="K109">
        <f t="shared" si="12"/>
        <v>2.7897591040535213E-2</v>
      </c>
      <c r="L109">
        <f t="shared" si="13"/>
        <v>3.775586060939199E-2</v>
      </c>
      <c r="M109">
        <f t="shared" si="14"/>
        <v>5.1121977381406905E-2</v>
      </c>
      <c r="N109">
        <f t="shared" si="15"/>
        <v>6.1923066757412167E-2</v>
      </c>
    </row>
    <row r="110" spans="1:14" x14ac:dyDescent="0.2">
      <c r="A110">
        <v>36005</v>
      </c>
      <c r="B110" t="s">
        <v>74</v>
      </c>
      <c r="C110">
        <v>1998</v>
      </c>
      <c r="D110" t="s">
        <v>135</v>
      </c>
      <c r="E110">
        <v>1300823</v>
      </c>
      <c r="F110" t="str">
        <f t="shared" si="8"/>
        <v>Bronx</v>
      </c>
      <c r="G110">
        <f>IF(F110="New York State",SUM('Land Area'!B$2:B$63),VLOOKUP(F110,landarea,2,FALSE))</f>
        <v>42.1</v>
      </c>
      <c r="H110">
        <f t="shared" si="9"/>
        <v>30898.408551068882</v>
      </c>
      <c r="I110">
        <f t="shared" si="10"/>
        <v>1.1775842101046681E-2</v>
      </c>
      <c r="J110">
        <f t="shared" si="11"/>
        <v>2.2102738052303266E-2</v>
      </c>
      <c r="K110">
        <f t="shared" si="12"/>
        <v>3.0710803889501641E-2</v>
      </c>
      <c r="L110">
        <f t="shared" si="13"/>
        <v>4.0001950768674813E-2</v>
      </c>
      <c r="M110">
        <f t="shared" si="14"/>
        <v>4.9976309763364E-2</v>
      </c>
      <c r="N110">
        <f t="shared" si="15"/>
        <v>6.9901812253975459E-2</v>
      </c>
    </row>
    <row r="111" spans="1:14" x14ac:dyDescent="0.2">
      <c r="A111">
        <v>36005</v>
      </c>
      <c r="B111" t="s">
        <v>74</v>
      </c>
      <c r="C111">
        <v>1999</v>
      </c>
      <c r="D111" t="s">
        <v>135</v>
      </c>
      <c r="E111">
        <v>1317895</v>
      </c>
      <c r="F111" t="str">
        <f t="shared" si="8"/>
        <v>Bronx</v>
      </c>
      <c r="G111">
        <f>IF(F111="New York State",SUM('Land Area'!B$2:B$63),VLOOKUP(F111,landarea,2,FALSE))</f>
        <v>42.1</v>
      </c>
      <c r="H111">
        <f t="shared" si="9"/>
        <v>31303.919239904986</v>
      </c>
      <c r="I111">
        <f t="shared" si="10"/>
        <v>1.3123999191281212E-2</v>
      </c>
      <c r="J111">
        <f t="shared" si="11"/>
        <v>2.5054387434538684E-2</v>
      </c>
      <c r="K111">
        <f t="shared" si="12"/>
        <v>3.5516813559908003E-2</v>
      </c>
      <c r="L111">
        <f t="shared" si="13"/>
        <v>4.4237851646192268E-2</v>
      </c>
      <c r="M111">
        <f t="shared" si="14"/>
        <v>5.3650935529493786E-2</v>
      </c>
      <c r="N111">
        <f t="shared" si="15"/>
        <v>8.58714235689126E-2</v>
      </c>
    </row>
    <row r="112" spans="1:14" x14ac:dyDescent="0.2">
      <c r="A112">
        <v>36005</v>
      </c>
      <c r="B112" t="s">
        <v>74</v>
      </c>
      <c r="C112">
        <v>2000</v>
      </c>
      <c r="D112" t="s">
        <v>135</v>
      </c>
      <c r="E112">
        <v>1334319</v>
      </c>
      <c r="F112" t="str">
        <f t="shared" si="8"/>
        <v>Bronx</v>
      </c>
      <c r="G112">
        <f>IF(F112="New York State",SUM('Land Area'!B$2:B$63),VLOOKUP(F112,landarea,2,FALSE))</f>
        <v>42.1</v>
      </c>
      <c r="H112">
        <f t="shared" si="9"/>
        <v>31694.038004750593</v>
      </c>
      <c r="I112">
        <f t="shared" si="10"/>
        <v>1.2462297831010816E-2</v>
      </c>
      <c r="J112">
        <f t="shared" si="11"/>
        <v>2.574985220894772E-2</v>
      </c>
      <c r="K112">
        <f t="shared" si="12"/>
        <v>3.7828920503732259E-2</v>
      </c>
      <c r="L112">
        <f t="shared" si="13"/>
        <v>4.8421732499510879E-2</v>
      </c>
      <c r="M112">
        <f t="shared" si="14"/>
        <v>5.7251454759822004E-2</v>
      </c>
      <c r="N112">
        <f t="shared" si="15"/>
        <v>0.10543530400073568</v>
      </c>
    </row>
    <row r="113" spans="1:14" x14ac:dyDescent="0.2">
      <c r="A113">
        <v>36005</v>
      </c>
      <c r="B113" t="s">
        <v>74</v>
      </c>
      <c r="C113">
        <v>2001</v>
      </c>
      <c r="D113" t="s">
        <v>135</v>
      </c>
      <c r="E113">
        <v>1346555</v>
      </c>
      <c r="F113" t="str">
        <f t="shared" si="8"/>
        <v>Bronx</v>
      </c>
      <c r="G113">
        <f>IF(F113="New York State",SUM('Land Area'!B$2:B$63),VLOOKUP(F113,landarea,2,FALSE))</f>
        <v>42.1</v>
      </c>
      <c r="H113">
        <f t="shared" si="9"/>
        <v>31984.679334916862</v>
      </c>
      <c r="I113">
        <f t="shared" si="10"/>
        <v>9.1702209141891859E-3</v>
      </c>
      <c r="J113">
        <f t="shared" si="11"/>
        <v>2.1746800769408794E-2</v>
      </c>
      <c r="K113">
        <f t="shared" si="12"/>
        <v>3.5156204956400677E-2</v>
      </c>
      <c r="L113">
        <f t="shared" si="13"/>
        <v>4.7346040975885968E-2</v>
      </c>
      <c r="M113">
        <f t="shared" si="14"/>
        <v>5.8035991397768355E-2</v>
      </c>
      <c r="N113">
        <f t="shared" si="15"/>
        <v>0.10842624718583183</v>
      </c>
    </row>
    <row r="114" spans="1:14" x14ac:dyDescent="0.2">
      <c r="A114">
        <v>36005</v>
      </c>
      <c r="B114" t="s">
        <v>74</v>
      </c>
      <c r="C114">
        <v>2002</v>
      </c>
      <c r="D114" t="s">
        <v>135</v>
      </c>
      <c r="E114">
        <v>1358739</v>
      </c>
      <c r="F114" t="str">
        <f t="shared" si="8"/>
        <v>Bronx</v>
      </c>
      <c r="G114">
        <f>IF(F114="New York State",SUM('Land Area'!B$2:B$63),VLOOKUP(F114,landarea,2,FALSE))</f>
        <v>42.1</v>
      </c>
      <c r="H114">
        <f t="shared" si="9"/>
        <v>32274.085510688834</v>
      </c>
      <c r="I114">
        <f t="shared" si="10"/>
        <v>9.0482750426087305E-3</v>
      </c>
      <c r="J114">
        <f t="shared" si="11"/>
        <v>1.8301470637830983E-2</v>
      </c>
      <c r="K114">
        <f t="shared" si="12"/>
        <v>3.0991846846675948E-2</v>
      </c>
      <c r="L114">
        <f t="shared" si="13"/>
        <v>4.452258301090925E-2</v>
      </c>
      <c r="M114">
        <f t="shared" si="14"/>
        <v>5.6822716019423139E-2</v>
      </c>
      <c r="N114">
        <f t="shared" si="15"/>
        <v>0.1108495830039251</v>
      </c>
    </row>
    <row r="115" spans="1:14" x14ac:dyDescent="0.2">
      <c r="A115">
        <v>36005</v>
      </c>
      <c r="B115" t="s">
        <v>74</v>
      </c>
      <c r="C115">
        <v>2003</v>
      </c>
      <c r="D115" t="s">
        <v>135</v>
      </c>
      <c r="E115">
        <v>1362373</v>
      </c>
      <c r="F115" t="str">
        <f t="shared" si="8"/>
        <v>Bronx</v>
      </c>
      <c r="G115">
        <f>IF(F115="New York State",SUM('Land Area'!B$2:B$63),VLOOKUP(F115,landarea,2,FALSE))</f>
        <v>42.1</v>
      </c>
      <c r="H115">
        <f t="shared" si="9"/>
        <v>32360.403800475058</v>
      </c>
      <c r="I115">
        <f t="shared" si="10"/>
        <v>2.674538671518224E-3</v>
      </c>
      <c r="J115">
        <f t="shared" si="11"/>
        <v>1.1747013675638945E-2</v>
      </c>
      <c r="K115">
        <f t="shared" si="12"/>
        <v>2.1024957300315741E-2</v>
      </c>
      <c r="L115">
        <f t="shared" si="13"/>
        <v>3.3749274411087375E-2</v>
      </c>
      <c r="M115">
        <f t="shared" si="14"/>
        <v>4.731619905244603E-2</v>
      </c>
      <c r="N115">
        <f t="shared" si="15"/>
        <v>9.9657197836480055E-2</v>
      </c>
    </row>
    <row r="116" spans="1:14" x14ac:dyDescent="0.2">
      <c r="A116">
        <v>36005</v>
      </c>
      <c r="B116" t="s">
        <v>74</v>
      </c>
      <c r="C116">
        <v>2004</v>
      </c>
      <c r="D116" t="s">
        <v>135</v>
      </c>
      <c r="E116">
        <v>1358963</v>
      </c>
      <c r="F116" t="str">
        <f t="shared" si="8"/>
        <v>Bronx</v>
      </c>
      <c r="G116">
        <f>IF(F116="New York State",SUM('Land Area'!B$2:B$63),VLOOKUP(F116,landarea,2,FALSE))</f>
        <v>42.1</v>
      </c>
      <c r="H116">
        <f t="shared" si="9"/>
        <v>32279.406175771972</v>
      </c>
      <c r="I116">
        <f t="shared" si="10"/>
        <v>-2.5029855993916497E-3</v>
      </c>
      <c r="J116">
        <f t="shared" si="11"/>
        <v>1.6485874034674798E-4</v>
      </c>
      <c r="K116">
        <f t="shared" si="12"/>
        <v>9.2146254701813146E-3</v>
      </c>
      <c r="L116">
        <f t="shared" si="13"/>
        <v>1.8469346535573576E-2</v>
      </c>
      <c r="M116">
        <f t="shared" si="14"/>
        <v>3.1161814863854859E-2</v>
      </c>
      <c r="N116">
        <f t="shared" si="15"/>
        <v>8.6484610913591345E-2</v>
      </c>
    </row>
    <row r="117" spans="1:14" x14ac:dyDescent="0.2">
      <c r="A117">
        <v>36005</v>
      </c>
      <c r="B117" t="s">
        <v>74</v>
      </c>
      <c r="C117">
        <v>2005</v>
      </c>
      <c r="D117" t="s">
        <v>135</v>
      </c>
      <c r="E117">
        <v>1351736</v>
      </c>
      <c r="F117" t="str">
        <f t="shared" si="8"/>
        <v>Bronx</v>
      </c>
      <c r="G117">
        <f>IF(F117="New York State",SUM('Land Area'!B$2:B$63),VLOOKUP(F117,landarea,2,FALSE))</f>
        <v>42.1</v>
      </c>
      <c r="H117">
        <f t="shared" si="9"/>
        <v>32107.743467933491</v>
      </c>
      <c r="I117">
        <f t="shared" si="10"/>
        <v>-5.3180255827421346E-3</v>
      </c>
      <c r="J117">
        <f t="shared" si="11"/>
        <v>-7.8077002406829847E-3</v>
      </c>
      <c r="K117">
        <f t="shared" si="12"/>
        <v>-5.1540435653940897E-3</v>
      </c>
      <c r="L117">
        <f t="shared" si="13"/>
        <v>3.847596273453368E-3</v>
      </c>
      <c r="M117">
        <f t="shared" si="14"/>
        <v>1.3053100495458733E-2</v>
      </c>
      <c r="N117">
        <f t="shared" si="15"/>
        <v>7.1051864247771906E-2</v>
      </c>
    </row>
    <row r="118" spans="1:14" x14ac:dyDescent="0.2">
      <c r="A118">
        <v>36005</v>
      </c>
      <c r="B118" t="s">
        <v>74</v>
      </c>
      <c r="C118">
        <v>2006</v>
      </c>
      <c r="D118" t="s">
        <v>135</v>
      </c>
      <c r="E118">
        <v>1348164</v>
      </c>
      <c r="F118" t="str">
        <f t="shared" si="8"/>
        <v>Bronx</v>
      </c>
      <c r="G118">
        <f>IF(F118="New York State",SUM('Land Area'!B$2:B$63),VLOOKUP(F118,landarea,2,FALSE))</f>
        <v>42.1</v>
      </c>
      <c r="H118">
        <f t="shared" si="9"/>
        <v>32022.897862232778</v>
      </c>
      <c r="I118">
        <f t="shared" si="10"/>
        <v>-2.6425278308782186E-3</v>
      </c>
      <c r="J118">
        <f t="shared" si="11"/>
        <v>-7.9465003830126359E-3</v>
      </c>
      <c r="K118">
        <f t="shared" si="12"/>
        <v>-1.0429596006380043E-2</v>
      </c>
      <c r="L118">
        <f t="shared" si="13"/>
        <v>-7.7829516927091962E-3</v>
      </c>
      <c r="M118">
        <f t="shared" si="14"/>
        <v>1.1949010623405654E-3</v>
      </c>
      <c r="N118">
        <f t="shared" si="15"/>
        <v>5.9300239727884098E-2</v>
      </c>
    </row>
    <row r="119" spans="1:14" x14ac:dyDescent="0.2">
      <c r="A119">
        <v>36005</v>
      </c>
      <c r="B119" t="s">
        <v>74</v>
      </c>
      <c r="C119">
        <v>2007</v>
      </c>
      <c r="D119" t="s">
        <v>135</v>
      </c>
      <c r="E119">
        <v>1354056</v>
      </c>
      <c r="F119" t="str">
        <f t="shared" si="8"/>
        <v>Bronx</v>
      </c>
      <c r="G119">
        <f>IF(F119="New York State",SUM('Land Area'!B$2:B$63),VLOOKUP(F119,landarea,2,FALSE))</f>
        <v>42.1</v>
      </c>
      <c r="H119">
        <f t="shared" si="9"/>
        <v>32162.850356294537</v>
      </c>
      <c r="I119">
        <f t="shared" si="10"/>
        <v>4.3703881723588522E-3</v>
      </c>
      <c r="J119">
        <f t="shared" si="11"/>
        <v>1.7163114691034344E-3</v>
      </c>
      <c r="K119">
        <f t="shared" si="12"/>
        <v>-3.6108415019393465E-3</v>
      </c>
      <c r="L119">
        <f t="shared" si="13"/>
        <v>-6.1047892170499564E-3</v>
      </c>
      <c r="M119">
        <f t="shared" si="14"/>
        <v>-3.4465780403741997E-3</v>
      </c>
      <c r="N119">
        <f t="shared" si="15"/>
        <v>5.3180294053821978E-2</v>
      </c>
    </row>
    <row r="120" spans="1:14" x14ac:dyDescent="0.2">
      <c r="A120">
        <v>36005</v>
      </c>
      <c r="B120" t="s">
        <v>74</v>
      </c>
      <c r="C120">
        <v>2008</v>
      </c>
      <c r="D120" t="s">
        <v>135</v>
      </c>
      <c r="E120">
        <v>1363488</v>
      </c>
      <c r="F120" t="str">
        <f t="shared" si="8"/>
        <v>Bronx</v>
      </c>
      <c r="G120">
        <f>IF(F120="New York State",SUM('Land Area'!B$2:B$63),VLOOKUP(F120,landarea,2,FALSE))</f>
        <v>42.1</v>
      </c>
      <c r="H120">
        <f t="shared" si="9"/>
        <v>32386.88836104513</v>
      </c>
      <c r="I120">
        <f t="shared" si="10"/>
        <v>6.9657384923518676E-3</v>
      </c>
      <c r="J120">
        <f t="shared" si="11"/>
        <v>1.1366569645829439E-2</v>
      </c>
      <c r="K120">
        <f t="shared" si="12"/>
        <v>8.6940053383205013E-3</v>
      </c>
      <c r="L120">
        <f t="shared" si="13"/>
        <v>3.3297448127726803E-3</v>
      </c>
      <c r="M120">
        <f t="shared" si="14"/>
        <v>8.1842491006501152E-4</v>
      </c>
      <c r="N120">
        <f t="shared" si="15"/>
        <v>4.8173348718465153E-2</v>
      </c>
    </row>
    <row r="121" spans="1:14" x14ac:dyDescent="0.2">
      <c r="A121">
        <v>36005</v>
      </c>
      <c r="B121" t="s">
        <v>74</v>
      </c>
      <c r="C121">
        <v>2009</v>
      </c>
      <c r="D121" t="s">
        <v>135</v>
      </c>
      <c r="E121">
        <v>1376261</v>
      </c>
      <c r="F121" t="str">
        <f t="shared" si="8"/>
        <v>Bronx</v>
      </c>
      <c r="G121">
        <f>IF(F121="New York State",SUM('Land Area'!B$2:B$63),VLOOKUP(F121,landarea,2,FALSE))</f>
        <v>42.1</v>
      </c>
      <c r="H121">
        <f t="shared" si="9"/>
        <v>32690.285035629451</v>
      </c>
      <c r="I121">
        <f t="shared" si="10"/>
        <v>9.367885892651787E-3</v>
      </c>
      <c r="J121">
        <f t="shared" si="11"/>
        <v>1.6398878628358059E-2</v>
      </c>
      <c r="K121">
        <f t="shared" si="12"/>
        <v>2.0840936265914236E-2</v>
      </c>
      <c r="L121">
        <f t="shared" si="13"/>
        <v>1.814333568093178E-2</v>
      </c>
      <c r="M121">
        <f t="shared" si="14"/>
        <v>1.2728823374882171E-2</v>
      </c>
      <c r="N121">
        <f t="shared" si="15"/>
        <v>4.4287291476179817E-2</v>
      </c>
    </row>
    <row r="122" spans="1:14" x14ac:dyDescent="0.2">
      <c r="A122">
        <v>36007</v>
      </c>
      <c r="B122" t="s">
        <v>75</v>
      </c>
      <c r="C122">
        <v>1970</v>
      </c>
      <c r="D122" t="s">
        <v>135</v>
      </c>
      <c r="E122">
        <v>222065</v>
      </c>
      <c r="F122" t="str">
        <f t="shared" si="8"/>
        <v>Broome</v>
      </c>
      <c r="G122">
        <f>IF(F122="New York State",SUM('Land Area'!B$2:B$63),VLOOKUP(F122,landarea,2,FALSE))</f>
        <v>705.77</v>
      </c>
      <c r="H122">
        <f t="shared" si="9"/>
        <v>314.64216387775053</v>
      </c>
      <c r="I122" t="str">
        <f t="shared" si="10"/>
        <v/>
      </c>
      <c r="J122" t="str">
        <f t="shared" si="11"/>
        <v/>
      </c>
      <c r="K122" t="str">
        <f t="shared" si="12"/>
        <v/>
      </c>
      <c r="L122" t="str">
        <f t="shared" si="13"/>
        <v/>
      </c>
      <c r="M122" t="str">
        <f t="shared" si="14"/>
        <v/>
      </c>
      <c r="N122" t="str">
        <f t="shared" si="15"/>
        <v/>
      </c>
    </row>
    <row r="123" spans="1:14" x14ac:dyDescent="0.2">
      <c r="A123">
        <v>36007</v>
      </c>
      <c r="B123" t="s">
        <v>75</v>
      </c>
      <c r="C123">
        <v>1971</v>
      </c>
      <c r="D123" t="s">
        <v>135</v>
      </c>
      <c r="E123">
        <v>223050</v>
      </c>
      <c r="F123" t="str">
        <f t="shared" si="8"/>
        <v>Broome</v>
      </c>
      <c r="G123">
        <f>IF(F123="New York State",SUM('Land Area'!B$2:B$63),VLOOKUP(F123,landarea,2,FALSE))</f>
        <v>705.77</v>
      </c>
      <c r="H123">
        <f t="shared" si="9"/>
        <v>316.03780268359384</v>
      </c>
      <c r="I123">
        <f t="shared" si="10"/>
        <v>4.4356382140364305E-3</v>
      </c>
      <c r="J123" t="str">
        <f t="shared" si="11"/>
        <v/>
      </c>
      <c r="K123" t="str">
        <f t="shared" si="12"/>
        <v/>
      </c>
      <c r="L123" t="str">
        <f t="shared" si="13"/>
        <v/>
      </c>
      <c r="M123" t="str">
        <f t="shared" si="14"/>
        <v/>
      </c>
      <c r="N123" t="str">
        <f t="shared" si="15"/>
        <v/>
      </c>
    </row>
    <row r="124" spans="1:14" x14ac:dyDescent="0.2">
      <c r="A124">
        <v>36007</v>
      </c>
      <c r="B124" t="s">
        <v>75</v>
      </c>
      <c r="C124">
        <v>1972</v>
      </c>
      <c r="D124" t="s">
        <v>135</v>
      </c>
      <c r="E124">
        <v>219760</v>
      </c>
      <c r="F124" t="str">
        <f t="shared" si="8"/>
        <v>Broome</v>
      </c>
      <c r="G124">
        <f>IF(F124="New York State",SUM('Land Area'!B$2:B$63),VLOOKUP(F124,landarea,2,FALSE))</f>
        <v>705.77</v>
      </c>
      <c r="H124">
        <f t="shared" si="9"/>
        <v>311.37622738285847</v>
      </c>
      <c r="I124">
        <f t="shared" si="10"/>
        <v>-1.4750056041246358E-2</v>
      </c>
      <c r="J124">
        <f t="shared" si="11"/>
        <v>-1.0379843739445657E-2</v>
      </c>
      <c r="K124" t="str">
        <f t="shared" si="12"/>
        <v/>
      </c>
      <c r="L124" t="str">
        <f t="shared" si="13"/>
        <v/>
      </c>
      <c r="M124" t="str">
        <f t="shared" si="14"/>
        <v/>
      </c>
      <c r="N124" t="str">
        <f t="shared" si="15"/>
        <v/>
      </c>
    </row>
    <row r="125" spans="1:14" x14ac:dyDescent="0.2">
      <c r="A125">
        <v>36007</v>
      </c>
      <c r="B125" t="s">
        <v>75</v>
      </c>
      <c r="C125">
        <v>1973</v>
      </c>
      <c r="D125" t="s">
        <v>135</v>
      </c>
      <c r="E125">
        <v>219717</v>
      </c>
      <c r="F125" t="str">
        <f t="shared" si="8"/>
        <v>Broome</v>
      </c>
      <c r="G125">
        <f>IF(F125="New York State",SUM('Land Area'!B$2:B$63),VLOOKUP(F125,landarea,2,FALSE))</f>
        <v>705.77</v>
      </c>
      <c r="H125">
        <f t="shared" si="9"/>
        <v>311.31530101874552</v>
      </c>
      <c r="I125">
        <f t="shared" si="10"/>
        <v>-1.9566800145613396E-4</v>
      </c>
      <c r="J125">
        <f t="shared" si="11"/>
        <v>-1.4942837928715534E-2</v>
      </c>
      <c r="K125">
        <f t="shared" si="12"/>
        <v>-1.0573480737621868E-2</v>
      </c>
      <c r="L125" t="str">
        <f t="shared" si="13"/>
        <v/>
      </c>
      <c r="M125" t="str">
        <f t="shared" si="14"/>
        <v/>
      </c>
      <c r="N125" t="str">
        <f t="shared" si="15"/>
        <v/>
      </c>
    </row>
    <row r="126" spans="1:14" x14ac:dyDescent="0.2">
      <c r="A126">
        <v>36007</v>
      </c>
      <c r="B126" t="s">
        <v>75</v>
      </c>
      <c r="C126">
        <v>1974</v>
      </c>
      <c r="D126" t="s">
        <v>135</v>
      </c>
      <c r="E126">
        <v>218031</v>
      </c>
      <c r="F126" t="str">
        <f t="shared" si="8"/>
        <v>Broome</v>
      </c>
      <c r="G126">
        <f>IF(F126="New York State",SUM('Land Area'!B$2:B$63),VLOOKUP(F126,landarea,2,FALSE))</f>
        <v>705.77</v>
      </c>
      <c r="H126">
        <f t="shared" si="9"/>
        <v>308.92642078864219</v>
      </c>
      <c r="I126">
        <f t="shared" si="10"/>
        <v>-7.6735072843703489E-3</v>
      </c>
      <c r="J126">
        <f t="shared" si="11"/>
        <v>-7.8676738259919905E-3</v>
      </c>
      <c r="K126">
        <f t="shared" si="12"/>
        <v>-2.2501681237390721E-2</v>
      </c>
      <c r="L126">
        <f t="shared" si="13"/>
        <v>-1.8165852340530926E-2</v>
      </c>
      <c r="M126" t="str">
        <f t="shared" si="14"/>
        <v/>
      </c>
      <c r="N126" t="str">
        <f t="shared" si="15"/>
        <v/>
      </c>
    </row>
    <row r="127" spans="1:14" x14ac:dyDescent="0.2">
      <c r="A127">
        <v>36007</v>
      </c>
      <c r="B127" t="s">
        <v>75</v>
      </c>
      <c r="C127">
        <v>1975</v>
      </c>
      <c r="D127" t="s">
        <v>135</v>
      </c>
      <c r="E127">
        <v>220043</v>
      </c>
      <c r="F127" t="str">
        <f t="shared" si="8"/>
        <v>Broome</v>
      </c>
      <c r="G127">
        <f>IF(F127="New York State",SUM('Land Area'!B$2:B$63),VLOOKUP(F127,landarea,2,FALSE))</f>
        <v>705.77</v>
      </c>
      <c r="H127">
        <f t="shared" si="9"/>
        <v>311.77720787225303</v>
      </c>
      <c r="I127">
        <f t="shared" si="10"/>
        <v>9.2280455531552844E-3</v>
      </c>
      <c r="J127">
        <f t="shared" si="11"/>
        <v>1.4837267940122976E-3</v>
      </c>
      <c r="K127">
        <f t="shared" si="12"/>
        <v>1.2877684746996723E-3</v>
      </c>
      <c r="L127">
        <f t="shared" si="13"/>
        <v>-1.3481282223716655E-2</v>
      </c>
      <c r="M127">
        <f t="shared" si="14"/>
        <v>-9.1054421002859515E-3</v>
      </c>
      <c r="N127" t="str">
        <f t="shared" si="15"/>
        <v/>
      </c>
    </row>
    <row r="128" spans="1:14" x14ac:dyDescent="0.2">
      <c r="A128">
        <v>36007</v>
      </c>
      <c r="B128" t="s">
        <v>75</v>
      </c>
      <c r="C128">
        <v>1976</v>
      </c>
      <c r="D128" t="s">
        <v>135</v>
      </c>
      <c r="E128">
        <v>219805</v>
      </c>
      <c r="F128" t="str">
        <f t="shared" si="8"/>
        <v>Broome</v>
      </c>
      <c r="G128">
        <f>IF(F128="New York State",SUM('Land Area'!B$2:B$63),VLOOKUP(F128,landarea,2,FALSE))</f>
        <v>705.77</v>
      </c>
      <c r="H128">
        <f t="shared" si="9"/>
        <v>311.43998753134872</v>
      </c>
      <c r="I128">
        <f t="shared" si="10"/>
        <v>-1.0816067768572506E-3</v>
      </c>
      <c r="J128">
        <f t="shared" si="11"/>
        <v>8.1364576596905953E-3</v>
      </c>
      <c r="K128">
        <f t="shared" si="12"/>
        <v>4.0051520819963862E-4</v>
      </c>
      <c r="L128">
        <f t="shared" si="13"/>
        <v>2.0476883873316346E-4</v>
      </c>
      <c r="M128">
        <f t="shared" si="14"/>
        <v>-1.4548307554360009E-2</v>
      </c>
      <c r="N128" t="str">
        <f t="shared" si="15"/>
        <v/>
      </c>
    </row>
    <row r="129" spans="1:14" x14ac:dyDescent="0.2">
      <c r="A129">
        <v>36007</v>
      </c>
      <c r="B129" t="s">
        <v>75</v>
      </c>
      <c r="C129">
        <v>1977</v>
      </c>
      <c r="D129" t="s">
        <v>135</v>
      </c>
      <c r="E129">
        <v>219102</v>
      </c>
      <c r="F129" t="str">
        <f t="shared" si="8"/>
        <v>Broome</v>
      </c>
      <c r="G129">
        <f>IF(F129="New York State",SUM('Land Area'!B$2:B$63),VLOOKUP(F129,landarea,2,FALSE))</f>
        <v>705.77</v>
      </c>
      <c r="H129">
        <f t="shared" si="9"/>
        <v>310.44391232271136</v>
      </c>
      <c r="I129">
        <f t="shared" si="10"/>
        <v>-3.1982893928709536E-3</v>
      </c>
      <c r="J129">
        <f t="shared" si="11"/>
        <v>-4.2764368782465248E-3</v>
      </c>
      <c r="K129">
        <f t="shared" si="12"/>
        <v>4.912145520591109E-3</v>
      </c>
      <c r="L129">
        <f t="shared" si="13"/>
        <v>-2.7990551482133838E-3</v>
      </c>
      <c r="M129">
        <f t="shared" si="14"/>
        <v>-2.9941754641427012E-3</v>
      </c>
      <c r="N129" t="str">
        <f t="shared" si="15"/>
        <v/>
      </c>
    </row>
    <row r="130" spans="1:14" x14ac:dyDescent="0.2">
      <c r="A130">
        <v>36007</v>
      </c>
      <c r="B130" t="s">
        <v>75</v>
      </c>
      <c r="C130">
        <v>1978</v>
      </c>
      <c r="D130" t="s">
        <v>135</v>
      </c>
      <c r="E130">
        <v>217855</v>
      </c>
      <c r="F130" t="str">
        <f t="shared" ref="F130:F193" si="16">IF(RIGHT(B130,5)="State", "New York State",LEFT(B130,LEN(B130)-7))</f>
        <v>Broome</v>
      </c>
      <c r="G130">
        <f>IF(F130="New York State",SUM('Land Area'!B$2:B$63),VLOOKUP(F130,landarea,2,FALSE))</f>
        <v>705.77</v>
      </c>
      <c r="H130">
        <f t="shared" ref="H130:H193" si="17">E130/G130</f>
        <v>308.67704776343567</v>
      </c>
      <c r="I130">
        <f t="shared" si="10"/>
        <v>-5.69141313178337E-3</v>
      </c>
      <c r="J130">
        <f t="shared" si="11"/>
        <v>-8.8714997384044952E-3</v>
      </c>
      <c r="K130">
        <f t="shared" si="12"/>
        <v>-9.9435110410237993E-3</v>
      </c>
      <c r="L130">
        <f t="shared" si="13"/>
        <v>-8.0722466071338477E-4</v>
      </c>
      <c r="M130">
        <f t="shared" si="14"/>
        <v>-8.4745377007696271E-3</v>
      </c>
      <c r="N130" t="str">
        <f t="shared" si="15"/>
        <v/>
      </c>
    </row>
    <row r="131" spans="1:14" x14ac:dyDescent="0.2">
      <c r="A131">
        <v>36007</v>
      </c>
      <c r="B131" t="s">
        <v>75</v>
      </c>
      <c r="C131">
        <v>1979</v>
      </c>
      <c r="D131" t="s">
        <v>135</v>
      </c>
      <c r="E131">
        <v>217087</v>
      </c>
      <c r="F131" t="str">
        <f t="shared" si="16"/>
        <v>Broome</v>
      </c>
      <c r="G131">
        <f>IF(F131="New York State",SUM('Land Area'!B$2:B$63),VLOOKUP(F131,landarea,2,FALSE))</f>
        <v>705.77</v>
      </c>
      <c r="H131">
        <f t="shared" si="17"/>
        <v>307.58887456253456</v>
      </c>
      <c r="I131">
        <f t="shared" si="10"/>
        <v>-3.525280576530261E-3</v>
      </c>
      <c r="J131">
        <f t="shared" si="11"/>
        <v>-9.1966298801471457E-3</v>
      </c>
      <c r="K131">
        <f t="shared" si="12"/>
        <v>-1.2365505789222265E-2</v>
      </c>
      <c r="L131">
        <f t="shared" si="13"/>
        <v>-1.3433737951218626E-2</v>
      </c>
      <c r="M131">
        <f t="shared" si="14"/>
        <v>-4.3296595438263369E-3</v>
      </c>
      <c r="N131" t="str">
        <f t="shared" si="15"/>
        <v/>
      </c>
    </row>
    <row r="132" spans="1:14" x14ac:dyDescent="0.2">
      <c r="A132">
        <v>36007</v>
      </c>
      <c r="B132" t="s">
        <v>75</v>
      </c>
      <c r="C132">
        <v>1980</v>
      </c>
      <c r="D132" t="s">
        <v>135</v>
      </c>
      <c r="E132">
        <v>213850</v>
      </c>
      <c r="F132" t="str">
        <f t="shared" si="16"/>
        <v>Broome</v>
      </c>
      <c r="G132">
        <f>IF(F132="New York State",SUM('Land Area'!B$2:B$63),VLOOKUP(F132,landarea,2,FALSE))</f>
        <v>705.77</v>
      </c>
      <c r="H132">
        <f t="shared" si="17"/>
        <v>303.00239454779887</v>
      </c>
      <c r="I132">
        <f t="shared" ref="I132:I195" si="18">IF(F132=F131,(E132-E131)/E131,"")</f>
        <v>-1.4911072519312533E-2</v>
      </c>
      <c r="J132">
        <f t="shared" ref="J132:J195" si="19">IF(F132=F130,(E132-E130)/E130,"")</f>
        <v>-1.8383787381515228E-2</v>
      </c>
      <c r="K132">
        <f t="shared" si="12"/>
        <v>-2.397057078438353E-2</v>
      </c>
      <c r="L132">
        <f t="shared" si="13"/>
        <v>-2.7092195354973727E-2</v>
      </c>
      <c r="M132">
        <f t="shared" si="14"/>
        <v>-2.8144499029735096E-2</v>
      </c>
      <c r="N132">
        <f t="shared" si="15"/>
        <v>-3.6993673023664242E-2</v>
      </c>
    </row>
    <row r="133" spans="1:14" x14ac:dyDescent="0.2">
      <c r="A133">
        <v>36007</v>
      </c>
      <c r="B133" t="s">
        <v>75</v>
      </c>
      <c r="C133">
        <v>1981</v>
      </c>
      <c r="D133" t="s">
        <v>135</v>
      </c>
      <c r="E133">
        <v>213544</v>
      </c>
      <c r="F133" t="str">
        <f t="shared" si="16"/>
        <v>Broome</v>
      </c>
      <c r="G133">
        <f>IF(F133="New York State",SUM('Land Area'!B$2:B$63),VLOOKUP(F133,landarea,2,FALSE))</f>
        <v>705.77</v>
      </c>
      <c r="H133">
        <f t="shared" si="17"/>
        <v>302.5688255380648</v>
      </c>
      <c r="I133">
        <f t="shared" si="18"/>
        <v>-1.430909516015899E-3</v>
      </c>
      <c r="J133">
        <f t="shared" si="19"/>
        <v>-1.6320645639766544E-2</v>
      </c>
      <c r="K133">
        <f t="shared" si="12"/>
        <v>-1.9788391361226502E-2</v>
      </c>
      <c r="L133">
        <f t="shared" si="13"/>
        <v>-2.5367180582559722E-2</v>
      </c>
      <c r="M133">
        <f t="shared" si="14"/>
        <v>-2.8484338390846433E-2</v>
      </c>
      <c r="N133">
        <f t="shared" si="15"/>
        <v>-4.2618247029813941E-2</v>
      </c>
    </row>
    <row r="134" spans="1:14" x14ac:dyDescent="0.2">
      <c r="A134">
        <v>36007</v>
      </c>
      <c r="B134" t="s">
        <v>75</v>
      </c>
      <c r="C134">
        <v>1982</v>
      </c>
      <c r="D134" t="s">
        <v>135</v>
      </c>
      <c r="E134">
        <v>213903</v>
      </c>
      <c r="F134" t="str">
        <f t="shared" si="16"/>
        <v>Broome</v>
      </c>
      <c r="G134">
        <f>IF(F134="New York State",SUM('Land Area'!B$2:B$63),VLOOKUP(F134,landarea,2,FALSE))</f>
        <v>705.77</v>
      </c>
      <c r="H134">
        <f t="shared" si="17"/>
        <v>303.07748983379855</v>
      </c>
      <c r="I134">
        <f t="shared" si="18"/>
        <v>1.681152362042483E-3</v>
      </c>
      <c r="J134">
        <f t="shared" si="19"/>
        <v>2.4783726911386487E-4</v>
      </c>
      <c r="K134">
        <f t="shared" ref="K134:K197" si="20">IF($F134=$F131,($E134-$E131)/$E131,"")</f>
        <v>-1.4666930769691415E-2</v>
      </c>
      <c r="L134">
        <f t="shared" si="13"/>
        <v>-1.8140506300061969E-2</v>
      </c>
      <c r="M134">
        <f t="shared" si="14"/>
        <v>-2.3728674316071965E-2</v>
      </c>
      <c r="N134">
        <f t="shared" si="15"/>
        <v>-2.665180196578085E-2</v>
      </c>
    </row>
    <row r="135" spans="1:14" x14ac:dyDescent="0.2">
      <c r="A135">
        <v>36007</v>
      </c>
      <c r="B135" t="s">
        <v>75</v>
      </c>
      <c r="C135">
        <v>1983</v>
      </c>
      <c r="D135" t="s">
        <v>135</v>
      </c>
      <c r="E135">
        <v>213413</v>
      </c>
      <c r="F135" t="str">
        <f t="shared" si="16"/>
        <v>Broome</v>
      </c>
      <c r="G135">
        <f>IF(F135="New York State",SUM('Land Area'!B$2:B$63),VLOOKUP(F135,landarea,2,FALSE))</f>
        <v>705.77</v>
      </c>
      <c r="H135">
        <f t="shared" si="17"/>
        <v>302.38321266134858</v>
      </c>
      <c r="I135">
        <f t="shared" si="18"/>
        <v>-2.2907579603839122E-3</v>
      </c>
      <c r="J135">
        <f t="shared" si="19"/>
        <v>-6.1345671149739634E-4</v>
      </c>
      <c r="K135">
        <f t="shared" si="20"/>
        <v>-2.0434884264671498E-3</v>
      </c>
      <c r="L135">
        <f t="shared" ref="L135:L198" si="21">IF($F135=$F131,($E135-$E131)/$E131,"")</f>
        <v>-1.6924090341660255E-2</v>
      </c>
      <c r="M135">
        <f t="shared" si="14"/>
        <v>-2.038970875123362E-2</v>
      </c>
      <c r="N135">
        <f t="shared" si="15"/>
        <v>-2.8691453096483202E-2</v>
      </c>
    </row>
    <row r="136" spans="1:14" x14ac:dyDescent="0.2">
      <c r="A136">
        <v>36007</v>
      </c>
      <c r="B136" t="s">
        <v>75</v>
      </c>
      <c r="C136">
        <v>1984</v>
      </c>
      <c r="D136" t="s">
        <v>135</v>
      </c>
      <c r="E136">
        <v>213060</v>
      </c>
      <c r="F136" t="str">
        <f t="shared" si="16"/>
        <v>Broome</v>
      </c>
      <c r="G136">
        <f>IF(F136="New York State",SUM('Land Area'!B$2:B$63),VLOOKUP(F136,landarea,2,FALSE))</f>
        <v>705.77</v>
      </c>
      <c r="H136">
        <f t="shared" si="17"/>
        <v>301.88304971874692</v>
      </c>
      <c r="I136">
        <f t="shared" si="18"/>
        <v>-1.6540698083059608E-3</v>
      </c>
      <c r="J136">
        <f t="shared" si="19"/>
        <v>-3.9410386951094657E-3</v>
      </c>
      <c r="K136">
        <f t="shared" si="20"/>
        <v>-2.2665118195781668E-3</v>
      </c>
      <c r="L136">
        <f t="shared" si="21"/>
        <v>-3.6941781622632686E-3</v>
      </c>
      <c r="M136">
        <f t="shared" ref="M136:M199" si="22">IF($F136=$F131,($E136-$E131)/$E131,"")</f>
        <v>-1.8550166523099033E-2</v>
      </c>
      <c r="N136">
        <f t="shared" si="15"/>
        <v>-2.2799510161399066E-2</v>
      </c>
    </row>
    <row r="137" spans="1:14" x14ac:dyDescent="0.2">
      <c r="A137">
        <v>36007</v>
      </c>
      <c r="B137" t="s">
        <v>75</v>
      </c>
      <c r="C137">
        <v>1985</v>
      </c>
      <c r="D137" t="s">
        <v>135</v>
      </c>
      <c r="E137">
        <v>213846</v>
      </c>
      <c r="F137" t="str">
        <f t="shared" si="16"/>
        <v>Broome</v>
      </c>
      <c r="G137">
        <f>IF(F137="New York State",SUM('Land Area'!B$2:B$63),VLOOKUP(F137,landarea,2,FALSE))</f>
        <v>705.77</v>
      </c>
      <c r="H137">
        <f t="shared" si="17"/>
        <v>302.99672697904418</v>
      </c>
      <c r="I137">
        <f t="shared" si="18"/>
        <v>3.6891016615038016E-3</v>
      </c>
      <c r="J137">
        <f t="shared" si="19"/>
        <v>2.0289298215197763E-3</v>
      </c>
      <c r="K137">
        <f t="shared" si="20"/>
        <v>-2.6647592600384284E-4</v>
      </c>
      <c r="L137">
        <f t="shared" si="21"/>
        <v>1.4142284494062113E-3</v>
      </c>
      <c r="M137">
        <f t="shared" si="22"/>
        <v>-1.8704699555763387E-5</v>
      </c>
      <c r="N137">
        <f t="shared" si="15"/>
        <v>-2.8162677294892361E-2</v>
      </c>
    </row>
    <row r="138" spans="1:14" x14ac:dyDescent="0.2">
      <c r="A138">
        <v>36007</v>
      </c>
      <c r="B138" t="s">
        <v>75</v>
      </c>
      <c r="C138">
        <v>1986</v>
      </c>
      <c r="D138" t="s">
        <v>135</v>
      </c>
      <c r="E138">
        <v>212792</v>
      </c>
      <c r="F138" t="str">
        <f t="shared" si="16"/>
        <v>Broome</v>
      </c>
      <c r="G138">
        <f>IF(F138="New York State",SUM('Land Area'!B$2:B$63),VLOOKUP(F138,landarea,2,FALSE))</f>
        <v>705.77</v>
      </c>
      <c r="H138">
        <f t="shared" si="17"/>
        <v>301.50332261218244</v>
      </c>
      <c r="I138">
        <f t="shared" si="18"/>
        <v>-4.9287805243025352E-3</v>
      </c>
      <c r="J138">
        <f t="shared" si="19"/>
        <v>-1.2578616352201257E-3</v>
      </c>
      <c r="K138">
        <f t="shared" si="20"/>
        <v>-2.9098508525722427E-3</v>
      </c>
      <c r="L138">
        <f t="shared" si="21"/>
        <v>-5.1939430489520953E-3</v>
      </c>
      <c r="M138">
        <f t="shared" si="22"/>
        <v>-3.5215224965346719E-3</v>
      </c>
      <c r="N138">
        <f t="shared" si="15"/>
        <v>-3.190555264893883E-2</v>
      </c>
    </row>
    <row r="139" spans="1:14" x14ac:dyDescent="0.2">
      <c r="A139">
        <v>36007</v>
      </c>
      <c r="B139" t="s">
        <v>75</v>
      </c>
      <c r="C139">
        <v>1987</v>
      </c>
      <c r="D139" t="s">
        <v>135</v>
      </c>
      <c r="E139">
        <v>211283</v>
      </c>
      <c r="F139" t="str">
        <f t="shared" si="16"/>
        <v>Broome</v>
      </c>
      <c r="G139">
        <f>IF(F139="New York State",SUM('Land Area'!B$2:B$63),VLOOKUP(F139,landarea,2,FALSE))</f>
        <v>705.77</v>
      </c>
      <c r="H139">
        <f t="shared" si="17"/>
        <v>299.36523229947431</v>
      </c>
      <c r="I139">
        <f t="shared" si="18"/>
        <v>-7.0914320087221323E-3</v>
      </c>
      <c r="J139">
        <f t="shared" si="19"/>
        <v>-1.1985260421050662E-2</v>
      </c>
      <c r="K139">
        <f t="shared" si="20"/>
        <v>-8.3403736036797155E-3</v>
      </c>
      <c r="L139">
        <f t="shared" si="21"/>
        <v>-9.9806478518178372E-3</v>
      </c>
      <c r="M139">
        <f t="shared" si="22"/>
        <v>-1.2248542563685409E-2</v>
      </c>
      <c r="N139">
        <f t="shared" si="15"/>
        <v>-3.5686575202417137E-2</v>
      </c>
    </row>
    <row r="140" spans="1:14" x14ac:dyDescent="0.2">
      <c r="A140">
        <v>36007</v>
      </c>
      <c r="B140" t="s">
        <v>75</v>
      </c>
      <c r="C140">
        <v>1988</v>
      </c>
      <c r="D140" t="s">
        <v>135</v>
      </c>
      <c r="E140">
        <v>211984</v>
      </c>
      <c r="F140" t="str">
        <f t="shared" si="16"/>
        <v>Broome</v>
      </c>
      <c r="G140">
        <f>IF(F140="New York State",SUM('Land Area'!B$2:B$63),VLOOKUP(F140,landarea,2,FALSE))</f>
        <v>705.77</v>
      </c>
      <c r="H140">
        <f t="shared" si="17"/>
        <v>300.35847372373439</v>
      </c>
      <c r="I140">
        <f t="shared" si="18"/>
        <v>3.31782490782505E-3</v>
      </c>
      <c r="J140">
        <f t="shared" si="19"/>
        <v>-3.7971352306477688E-3</v>
      </c>
      <c r="K140">
        <f t="shared" si="20"/>
        <v>-8.7072005087773449E-3</v>
      </c>
      <c r="L140">
        <f t="shared" si="21"/>
        <v>-5.0502205951375202E-3</v>
      </c>
      <c r="M140">
        <f t="shared" si="22"/>
        <v>-6.6959369860317784E-3</v>
      </c>
      <c r="N140">
        <f t="shared" si="15"/>
        <v>-2.6949117532303595E-2</v>
      </c>
    </row>
    <row r="141" spans="1:14" x14ac:dyDescent="0.2">
      <c r="A141">
        <v>36007</v>
      </c>
      <c r="B141" t="s">
        <v>75</v>
      </c>
      <c r="C141">
        <v>1989</v>
      </c>
      <c r="D141" t="s">
        <v>135</v>
      </c>
      <c r="E141">
        <v>212406</v>
      </c>
      <c r="F141" t="str">
        <f t="shared" si="16"/>
        <v>Broome</v>
      </c>
      <c r="G141">
        <f>IF(F141="New York State",SUM('Land Area'!B$2:B$63),VLOOKUP(F141,landarea,2,FALSE))</f>
        <v>705.77</v>
      </c>
      <c r="H141">
        <f t="shared" si="17"/>
        <v>300.95640222735454</v>
      </c>
      <c r="I141">
        <f t="shared" si="18"/>
        <v>1.9907162804739982E-3</v>
      </c>
      <c r="J141">
        <f t="shared" si="19"/>
        <v>5.3151460363588176E-3</v>
      </c>
      <c r="K141">
        <f t="shared" si="20"/>
        <v>-1.8139779690965825E-3</v>
      </c>
      <c r="L141">
        <f t="shared" si="21"/>
        <v>-6.733817794113521E-3</v>
      </c>
      <c r="M141">
        <f t="shared" si="22"/>
        <v>-3.0695578710222471E-3</v>
      </c>
      <c r="N141">
        <f t="shared" ref="N141:N204" si="23">IF($F141=$F131,($E141-$E131)/$E131,"")</f>
        <v>-2.156278358446153E-2</v>
      </c>
    </row>
    <row r="142" spans="1:14" x14ac:dyDescent="0.2">
      <c r="A142">
        <v>36007</v>
      </c>
      <c r="B142" t="s">
        <v>75</v>
      </c>
      <c r="C142">
        <v>1990</v>
      </c>
      <c r="D142" t="s">
        <v>135</v>
      </c>
      <c r="E142">
        <v>212252</v>
      </c>
      <c r="F142" t="str">
        <f t="shared" si="16"/>
        <v>Broome</v>
      </c>
      <c r="G142">
        <f>IF(F142="New York State",SUM('Land Area'!B$2:B$63),VLOOKUP(F142,landarea,2,FALSE))</f>
        <v>705.77</v>
      </c>
      <c r="H142">
        <f t="shared" si="17"/>
        <v>300.73820083029881</v>
      </c>
      <c r="I142">
        <f t="shared" si="18"/>
        <v>-7.2502660000188317E-4</v>
      </c>
      <c r="J142">
        <f t="shared" si="19"/>
        <v>1.2642463582157144E-3</v>
      </c>
      <c r="K142">
        <f t="shared" si="20"/>
        <v>4.586265814097679E-3</v>
      </c>
      <c r="L142">
        <f t="shared" si="21"/>
        <v>-2.5376893868190534E-3</v>
      </c>
      <c r="M142">
        <f t="shared" si="22"/>
        <v>-7.4539621970951056E-3</v>
      </c>
      <c r="N142">
        <f t="shared" si="23"/>
        <v>-7.4725274725274725E-3</v>
      </c>
    </row>
    <row r="143" spans="1:14" x14ac:dyDescent="0.2">
      <c r="A143">
        <v>36007</v>
      </c>
      <c r="B143" t="s">
        <v>75</v>
      </c>
      <c r="C143">
        <v>1991</v>
      </c>
      <c r="D143" t="s">
        <v>135</v>
      </c>
      <c r="E143">
        <v>212820</v>
      </c>
      <c r="F143" t="str">
        <f t="shared" si="16"/>
        <v>Broome</v>
      </c>
      <c r="G143">
        <f>IF(F143="New York State",SUM('Land Area'!B$2:B$63),VLOOKUP(F143,landarea,2,FALSE))</f>
        <v>705.77</v>
      </c>
      <c r="H143">
        <f t="shared" si="17"/>
        <v>301.54299559346532</v>
      </c>
      <c r="I143">
        <f t="shared" si="18"/>
        <v>2.6760643009253152E-3</v>
      </c>
      <c r="J143">
        <f t="shared" si="19"/>
        <v>1.9490974831219458E-3</v>
      </c>
      <c r="K143">
        <f t="shared" si="20"/>
        <v>3.9436938636878251E-3</v>
      </c>
      <c r="L143">
        <f t="shared" si="21"/>
        <v>7.2746032572426553E-3</v>
      </c>
      <c r="M143">
        <f t="shared" si="22"/>
        <v>1.3158389413135831E-4</v>
      </c>
      <c r="N143">
        <f t="shared" si="23"/>
        <v>-3.3904019780466787E-3</v>
      </c>
    </row>
    <row r="144" spans="1:14" x14ac:dyDescent="0.2">
      <c r="A144">
        <v>36007</v>
      </c>
      <c r="B144" t="s">
        <v>75</v>
      </c>
      <c r="C144">
        <v>1992</v>
      </c>
      <c r="D144" t="s">
        <v>135</v>
      </c>
      <c r="E144">
        <v>213460</v>
      </c>
      <c r="F144" t="str">
        <f t="shared" si="16"/>
        <v>Broome</v>
      </c>
      <c r="G144">
        <f>IF(F144="New York State",SUM('Land Area'!B$2:B$63),VLOOKUP(F144,landarea,2,FALSE))</f>
        <v>705.77</v>
      </c>
      <c r="H144">
        <f t="shared" si="17"/>
        <v>302.44980659421623</v>
      </c>
      <c r="I144">
        <f t="shared" si="18"/>
        <v>3.0072361620148481E-3</v>
      </c>
      <c r="J144">
        <f t="shared" si="19"/>
        <v>5.6913480202777826E-3</v>
      </c>
      <c r="K144">
        <f t="shared" si="20"/>
        <v>4.9621950415713306E-3</v>
      </c>
      <c r="L144">
        <f t="shared" si="21"/>
        <v>6.9627896445014718E-3</v>
      </c>
      <c r="M144">
        <f t="shared" si="22"/>
        <v>1.0303715869236995E-2</v>
      </c>
      <c r="N144">
        <f t="shared" si="23"/>
        <v>-2.071032196836884E-3</v>
      </c>
    </row>
    <row r="145" spans="1:14" x14ac:dyDescent="0.2">
      <c r="A145">
        <v>36007</v>
      </c>
      <c r="B145" t="s">
        <v>75</v>
      </c>
      <c r="C145">
        <v>1993</v>
      </c>
      <c r="D145" t="s">
        <v>135</v>
      </c>
      <c r="E145">
        <v>212756</v>
      </c>
      <c r="F145" t="str">
        <f t="shared" si="16"/>
        <v>Broome</v>
      </c>
      <c r="G145">
        <f>IF(F145="New York State",SUM('Land Area'!B$2:B$63),VLOOKUP(F145,landarea,2,FALSE))</f>
        <v>705.77</v>
      </c>
      <c r="H145">
        <f t="shared" si="17"/>
        <v>301.45231449339019</v>
      </c>
      <c r="I145">
        <f t="shared" si="18"/>
        <v>-3.29804178768856E-3</v>
      </c>
      <c r="J145">
        <f t="shared" si="19"/>
        <v>-3.0072361620148483E-4</v>
      </c>
      <c r="K145">
        <f t="shared" si="20"/>
        <v>2.3745359289900686E-3</v>
      </c>
      <c r="L145">
        <f t="shared" si="21"/>
        <v>1.6477877272770072E-3</v>
      </c>
      <c r="M145">
        <f t="shared" si="22"/>
        <v>3.6417842856064607E-3</v>
      </c>
      <c r="N145">
        <f t="shared" si="23"/>
        <v>-3.0785378585184596E-3</v>
      </c>
    </row>
    <row r="146" spans="1:14" x14ac:dyDescent="0.2">
      <c r="A146">
        <v>36007</v>
      </c>
      <c r="B146" t="s">
        <v>75</v>
      </c>
      <c r="C146">
        <v>1994</v>
      </c>
      <c r="D146" t="s">
        <v>135</v>
      </c>
      <c r="E146">
        <v>210823</v>
      </c>
      <c r="F146" t="str">
        <f t="shared" si="16"/>
        <v>Broome</v>
      </c>
      <c r="G146">
        <f>IF(F146="New York State",SUM('Land Area'!B$2:B$63),VLOOKUP(F146,landarea,2,FALSE))</f>
        <v>705.77</v>
      </c>
      <c r="H146">
        <f t="shared" si="17"/>
        <v>298.71346189268462</v>
      </c>
      <c r="I146">
        <f t="shared" si="18"/>
        <v>-9.0855252025794815E-3</v>
      </c>
      <c r="J146">
        <f t="shared" si="19"/>
        <v>-1.2353602548486836E-2</v>
      </c>
      <c r="K146">
        <f t="shared" si="20"/>
        <v>-9.3835165867869556E-3</v>
      </c>
      <c r="L146">
        <f t="shared" si="21"/>
        <v>-6.7325631796166822E-3</v>
      </c>
      <c r="M146">
        <f t="shared" si="22"/>
        <v>-7.4527084922271503E-3</v>
      </c>
      <c r="N146">
        <f t="shared" si="23"/>
        <v>-1.0499389843236647E-2</v>
      </c>
    </row>
    <row r="147" spans="1:14" x14ac:dyDescent="0.2">
      <c r="A147">
        <v>36007</v>
      </c>
      <c r="B147" t="s">
        <v>75</v>
      </c>
      <c r="C147">
        <v>1995</v>
      </c>
      <c r="D147" t="s">
        <v>135</v>
      </c>
      <c r="E147">
        <v>207478</v>
      </c>
      <c r="F147" t="str">
        <f t="shared" si="16"/>
        <v>Broome</v>
      </c>
      <c r="G147">
        <f>IF(F147="New York State",SUM('Land Area'!B$2:B$63),VLOOKUP(F147,landarea,2,FALSE))</f>
        <v>705.77</v>
      </c>
      <c r="H147">
        <f t="shared" si="17"/>
        <v>293.97395752157217</v>
      </c>
      <c r="I147">
        <f t="shared" si="18"/>
        <v>-1.5866390289484545E-2</v>
      </c>
      <c r="J147">
        <f t="shared" si="19"/>
        <v>-2.480776100321495E-2</v>
      </c>
      <c r="K147">
        <f t="shared" si="20"/>
        <v>-2.8023985758455917E-2</v>
      </c>
      <c r="L147">
        <f t="shared" si="21"/>
        <v>-2.5101024339817687E-2</v>
      </c>
      <c r="M147">
        <f t="shared" si="22"/>
        <v>-2.2492131994044814E-2</v>
      </c>
      <c r="N147">
        <f t="shared" si="23"/>
        <v>-2.9778438689524237E-2</v>
      </c>
    </row>
    <row r="148" spans="1:14" x14ac:dyDescent="0.2">
      <c r="A148">
        <v>36007</v>
      </c>
      <c r="B148" t="s">
        <v>75</v>
      </c>
      <c r="C148">
        <v>1996</v>
      </c>
      <c r="D148" t="s">
        <v>135</v>
      </c>
      <c r="E148">
        <v>204415</v>
      </c>
      <c r="F148" t="str">
        <f t="shared" si="16"/>
        <v>Broome</v>
      </c>
      <c r="G148">
        <f>IF(F148="New York State",SUM('Land Area'!B$2:B$63),VLOOKUP(F148,landarea,2,FALSE))</f>
        <v>705.77</v>
      </c>
      <c r="H148">
        <f t="shared" si="17"/>
        <v>289.63401674766567</v>
      </c>
      <c r="I148">
        <f t="shared" si="18"/>
        <v>-1.4763011018035647E-2</v>
      </c>
      <c r="J148">
        <f t="shared" si="19"/>
        <v>-3.0395165612860077E-2</v>
      </c>
      <c r="K148">
        <f t="shared" si="20"/>
        <v>-3.9204534772227337E-2</v>
      </c>
      <c r="L148">
        <f t="shared" si="21"/>
        <v>-4.2373278365970206E-2</v>
      </c>
      <c r="M148">
        <f t="shared" si="22"/>
        <v>-3.9493468658960626E-2</v>
      </c>
      <c r="N148">
        <f t="shared" si="23"/>
        <v>-3.9367081469228168E-2</v>
      </c>
    </row>
    <row r="149" spans="1:14" x14ac:dyDescent="0.2">
      <c r="A149">
        <v>36007</v>
      </c>
      <c r="B149" t="s">
        <v>75</v>
      </c>
      <c r="C149">
        <v>1997</v>
      </c>
      <c r="D149" t="s">
        <v>135</v>
      </c>
      <c r="E149">
        <v>202053</v>
      </c>
      <c r="F149" t="str">
        <f t="shared" si="16"/>
        <v>Broome</v>
      </c>
      <c r="G149">
        <f>IF(F149="New York State",SUM('Land Area'!B$2:B$63),VLOOKUP(F149,landarea,2,FALSE))</f>
        <v>705.77</v>
      </c>
      <c r="H149">
        <f t="shared" si="17"/>
        <v>286.28731739801918</v>
      </c>
      <c r="I149">
        <f t="shared" si="18"/>
        <v>-1.1554925029963555E-2</v>
      </c>
      <c r="J149">
        <f t="shared" si="19"/>
        <v>-2.6147350562469272E-2</v>
      </c>
      <c r="K149">
        <f t="shared" si="20"/>
        <v>-4.1598876782893708E-2</v>
      </c>
      <c r="L149">
        <f t="shared" si="21"/>
        <v>-5.0306454342063212E-2</v>
      </c>
      <c r="M149">
        <f t="shared" si="22"/>
        <v>-5.3438583341141196E-2</v>
      </c>
      <c r="N149">
        <f t="shared" si="23"/>
        <v>-4.3685483451105865E-2</v>
      </c>
    </row>
    <row r="150" spans="1:14" x14ac:dyDescent="0.2">
      <c r="A150">
        <v>36007</v>
      </c>
      <c r="B150" t="s">
        <v>75</v>
      </c>
      <c r="C150">
        <v>1998</v>
      </c>
      <c r="D150" t="s">
        <v>135</v>
      </c>
      <c r="E150">
        <v>201072</v>
      </c>
      <c r="F150" t="str">
        <f t="shared" si="16"/>
        <v>Broome</v>
      </c>
      <c r="G150">
        <f>IF(F150="New York State",SUM('Land Area'!B$2:B$63),VLOOKUP(F150,landarea,2,FALSE))</f>
        <v>705.77</v>
      </c>
      <c r="H150">
        <f t="shared" si="17"/>
        <v>284.89734616093062</v>
      </c>
      <c r="I150">
        <f t="shared" si="18"/>
        <v>-4.8551617644875351E-3</v>
      </c>
      <c r="J150">
        <f t="shared" si="19"/>
        <v>-1.6353985764254092E-2</v>
      </c>
      <c r="K150">
        <f t="shared" si="20"/>
        <v>-3.0875562710263257E-2</v>
      </c>
      <c r="L150">
        <f t="shared" si="21"/>
        <v>-4.6252069271379308E-2</v>
      </c>
      <c r="M150">
        <f t="shared" si="22"/>
        <v>-5.4917370132922222E-2</v>
      </c>
      <c r="N150">
        <f t="shared" si="23"/>
        <v>-5.1475583062872671E-2</v>
      </c>
    </row>
    <row r="151" spans="1:14" x14ac:dyDescent="0.2">
      <c r="A151">
        <v>36007</v>
      </c>
      <c r="B151" t="s">
        <v>75</v>
      </c>
      <c r="C151">
        <v>1999</v>
      </c>
      <c r="D151" t="s">
        <v>135</v>
      </c>
      <c r="E151">
        <v>200881</v>
      </c>
      <c r="F151" t="str">
        <f t="shared" si="16"/>
        <v>Broome</v>
      </c>
      <c r="G151">
        <f>IF(F151="New York State",SUM('Land Area'!B$2:B$63),VLOOKUP(F151,landarea,2,FALSE))</f>
        <v>705.77</v>
      </c>
      <c r="H151">
        <f t="shared" si="17"/>
        <v>284.62671975289402</v>
      </c>
      <c r="I151">
        <f t="shared" si="18"/>
        <v>-9.4990849049096844E-4</v>
      </c>
      <c r="J151">
        <f t="shared" si="19"/>
        <v>-5.8004582955957099E-3</v>
      </c>
      <c r="K151">
        <f t="shared" si="20"/>
        <v>-1.7288359464814225E-2</v>
      </c>
      <c r="L151">
        <f t="shared" si="21"/>
        <v>-3.1796142241587062E-2</v>
      </c>
      <c r="M151">
        <f t="shared" si="22"/>
        <v>-4.7158042528566618E-2</v>
      </c>
      <c r="N151">
        <f t="shared" si="23"/>
        <v>-5.4259295876764313E-2</v>
      </c>
    </row>
    <row r="152" spans="1:14" x14ac:dyDescent="0.2">
      <c r="A152">
        <v>36007</v>
      </c>
      <c r="B152" t="s">
        <v>75</v>
      </c>
      <c r="C152">
        <v>2000</v>
      </c>
      <c r="D152" t="s">
        <v>135</v>
      </c>
      <c r="E152">
        <v>200351</v>
      </c>
      <c r="F152" t="str">
        <f t="shared" si="16"/>
        <v>Broome</v>
      </c>
      <c r="G152">
        <f>IF(F152="New York State",SUM('Land Area'!B$2:B$63),VLOOKUP(F152,landarea,2,FALSE))</f>
        <v>705.77</v>
      </c>
      <c r="H152">
        <f t="shared" si="17"/>
        <v>283.8757668928971</v>
      </c>
      <c r="I152">
        <f t="shared" si="18"/>
        <v>-2.6383779451516071E-3</v>
      </c>
      <c r="J152">
        <f t="shared" si="19"/>
        <v>-3.5857802180313519E-3</v>
      </c>
      <c r="K152">
        <f t="shared" si="20"/>
        <v>-8.4235324395084462E-3</v>
      </c>
      <c r="L152">
        <f t="shared" si="21"/>
        <v>-1.9881124183646015E-2</v>
      </c>
      <c r="M152">
        <f t="shared" si="22"/>
        <v>-3.4350629946307561E-2</v>
      </c>
      <c r="N152">
        <f t="shared" si="23"/>
        <v>-5.607014303752144E-2</v>
      </c>
    </row>
    <row r="153" spans="1:14" x14ac:dyDescent="0.2">
      <c r="A153">
        <v>36007</v>
      </c>
      <c r="B153" t="s">
        <v>75</v>
      </c>
      <c r="C153">
        <v>2001</v>
      </c>
      <c r="D153" t="s">
        <v>135</v>
      </c>
      <c r="E153">
        <v>200868</v>
      </c>
      <c r="F153" t="str">
        <f t="shared" si="16"/>
        <v>Broome</v>
      </c>
      <c r="G153">
        <f>IF(F153="New York State",SUM('Land Area'!B$2:B$63),VLOOKUP(F153,landarea,2,FALSE))</f>
        <v>705.77</v>
      </c>
      <c r="H153">
        <f t="shared" si="17"/>
        <v>284.60830015444128</v>
      </c>
      <c r="I153">
        <f t="shared" si="18"/>
        <v>2.5804712729160322E-3</v>
      </c>
      <c r="J153">
        <f t="shared" si="19"/>
        <v>-6.4714930730133755E-5</v>
      </c>
      <c r="K153">
        <f t="shared" si="20"/>
        <v>-1.0145619479589401E-3</v>
      </c>
      <c r="L153">
        <f t="shared" si="21"/>
        <v>-5.8647978500690409E-3</v>
      </c>
      <c r="M153">
        <f t="shared" si="22"/>
        <v>-1.7351955580559155E-2</v>
      </c>
      <c r="N153">
        <f t="shared" si="23"/>
        <v>-5.6160135325627289E-2</v>
      </c>
    </row>
    <row r="154" spans="1:14" x14ac:dyDescent="0.2">
      <c r="A154">
        <v>36007</v>
      </c>
      <c r="B154" t="s">
        <v>75</v>
      </c>
      <c r="C154">
        <v>2002</v>
      </c>
      <c r="D154" t="s">
        <v>135</v>
      </c>
      <c r="E154">
        <v>201438</v>
      </c>
      <c r="F154" t="str">
        <f t="shared" si="16"/>
        <v>Broome</v>
      </c>
      <c r="G154">
        <f>IF(F154="New York State",SUM('Land Area'!B$2:B$63),VLOOKUP(F154,landarea,2,FALSE))</f>
        <v>705.77</v>
      </c>
      <c r="H154">
        <f t="shared" si="17"/>
        <v>285.41592870198508</v>
      </c>
      <c r="I154">
        <f t="shared" si="18"/>
        <v>2.8376844494892167E-3</v>
      </c>
      <c r="J154">
        <f t="shared" si="19"/>
        <v>5.4254782856087563E-3</v>
      </c>
      <c r="K154">
        <f t="shared" si="20"/>
        <v>2.7727858782065004E-3</v>
      </c>
      <c r="L154">
        <f t="shared" si="21"/>
        <v>1.8202434948675101E-3</v>
      </c>
      <c r="M154">
        <f t="shared" si="22"/>
        <v>-3.0437558462383632E-3</v>
      </c>
      <c r="N154">
        <f t="shared" si="23"/>
        <v>-5.6319685186920265E-2</v>
      </c>
    </row>
    <row r="155" spans="1:14" x14ac:dyDescent="0.2">
      <c r="A155">
        <v>36007</v>
      </c>
      <c r="B155" t="s">
        <v>75</v>
      </c>
      <c r="C155">
        <v>2003</v>
      </c>
      <c r="D155" t="s">
        <v>135</v>
      </c>
      <c r="E155">
        <v>201037</v>
      </c>
      <c r="F155" t="str">
        <f t="shared" si="16"/>
        <v>Broome</v>
      </c>
      <c r="G155">
        <f>IF(F155="New York State",SUM('Land Area'!B$2:B$63),VLOOKUP(F155,landarea,2,FALSE))</f>
        <v>705.77</v>
      </c>
      <c r="H155">
        <f t="shared" si="17"/>
        <v>284.84775493432704</v>
      </c>
      <c r="I155">
        <f t="shared" si="18"/>
        <v>-1.9906869607521915E-3</v>
      </c>
      <c r="J155">
        <f t="shared" si="19"/>
        <v>8.4134854730469767E-4</v>
      </c>
      <c r="K155">
        <f t="shared" si="20"/>
        <v>3.4239908959775595E-3</v>
      </c>
      <c r="L155">
        <f t="shared" si="21"/>
        <v>7.7657916876160517E-4</v>
      </c>
      <c r="M155">
        <f t="shared" si="22"/>
        <v>-1.7406700087530834E-4</v>
      </c>
      <c r="N155">
        <f t="shared" si="23"/>
        <v>-5.5081877831882529E-2</v>
      </c>
    </row>
    <row r="156" spans="1:14" x14ac:dyDescent="0.2">
      <c r="A156">
        <v>36007</v>
      </c>
      <c r="B156" t="s">
        <v>75</v>
      </c>
      <c r="C156">
        <v>2004</v>
      </c>
      <c r="D156" t="s">
        <v>135</v>
      </c>
      <c r="E156">
        <v>200974</v>
      </c>
      <c r="F156" t="str">
        <f t="shared" si="16"/>
        <v>Broome</v>
      </c>
      <c r="G156">
        <f>IF(F156="New York State",SUM('Land Area'!B$2:B$63),VLOOKUP(F156,landarea,2,FALSE))</f>
        <v>705.77</v>
      </c>
      <c r="H156">
        <f t="shared" si="17"/>
        <v>284.75849072644064</v>
      </c>
      <c r="I156">
        <f t="shared" si="18"/>
        <v>-3.1337514984803791E-4</v>
      </c>
      <c r="J156">
        <f t="shared" si="19"/>
        <v>-2.3034382787756034E-3</v>
      </c>
      <c r="K156">
        <f t="shared" si="20"/>
        <v>5.2770973972957361E-4</v>
      </c>
      <c r="L156">
        <f t="shared" si="21"/>
        <v>3.1095427524694161E-3</v>
      </c>
      <c r="M156">
        <f t="shared" si="22"/>
        <v>4.6296065830018769E-4</v>
      </c>
      <c r="N156">
        <f t="shared" si="23"/>
        <v>-4.6716914188679605E-2</v>
      </c>
    </row>
    <row r="157" spans="1:14" x14ac:dyDescent="0.2">
      <c r="A157">
        <v>36007</v>
      </c>
      <c r="B157" t="s">
        <v>75</v>
      </c>
      <c r="C157">
        <v>2005</v>
      </c>
      <c r="D157" t="s">
        <v>135</v>
      </c>
      <c r="E157">
        <v>200477</v>
      </c>
      <c r="F157" t="str">
        <f t="shared" si="16"/>
        <v>Broome</v>
      </c>
      <c r="G157">
        <f>IF(F157="New York State",SUM('Land Area'!B$2:B$63),VLOOKUP(F157,landarea,2,FALSE))</f>
        <v>705.77</v>
      </c>
      <c r="H157">
        <f t="shared" si="17"/>
        <v>284.05429530866996</v>
      </c>
      <c r="I157">
        <f t="shared" si="18"/>
        <v>-2.4729567008667788E-3</v>
      </c>
      <c r="J157">
        <f t="shared" si="19"/>
        <v>-2.7855568875381148E-3</v>
      </c>
      <c r="K157">
        <f t="shared" si="20"/>
        <v>-4.7706986765158515E-3</v>
      </c>
      <c r="L157">
        <f t="shared" si="21"/>
        <v>-1.9465519644741821E-3</v>
      </c>
      <c r="M157">
        <f t="shared" si="22"/>
        <v>6.2889628701628638E-4</v>
      </c>
      <c r="N157">
        <f t="shared" si="23"/>
        <v>-3.374333664292118E-2</v>
      </c>
    </row>
    <row r="158" spans="1:14" x14ac:dyDescent="0.2">
      <c r="A158">
        <v>36007</v>
      </c>
      <c r="B158" t="s">
        <v>75</v>
      </c>
      <c r="C158">
        <v>2006</v>
      </c>
      <c r="D158" t="s">
        <v>135</v>
      </c>
      <c r="E158">
        <v>200905</v>
      </c>
      <c r="F158" t="str">
        <f t="shared" si="16"/>
        <v>Broome</v>
      </c>
      <c r="G158">
        <f>IF(F158="New York State",SUM('Land Area'!B$2:B$63),VLOOKUP(F158,landarea,2,FALSE))</f>
        <v>705.77</v>
      </c>
      <c r="H158">
        <f t="shared" si="17"/>
        <v>284.66072516542215</v>
      </c>
      <c r="I158">
        <f t="shared" si="18"/>
        <v>2.1349082438384451E-3</v>
      </c>
      <c r="J158">
        <f t="shared" si="19"/>
        <v>-3.4332799267566952E-4</v>
      </c>
      <c r="K158">
        <f t="shared" si="20"/>
        <v>-6.5659555206255566E-4</v>
      </c>
      <c r="L158">
        <f t="shared" si="21"/>
        <v>-2.6459754366107684E-3</v>
      </c>
      <c r="M158">
        <f t="shared" si="22"/>
        <v>1.842005695282474E-4</v>
      </c>
      <c r="N158">
        <f t="shared" si="23"/>
        <v>-1.7170951251131276E-2</v>
      </c>
    </row>
    <row r="159" spans="1:14" x14ac:dyDescent="0.2">
      <c r="A159">
        <v>36007</v>
      </c>
      <c r="B159" t="s">
        <v>75</v>
      </c>
      <c r="C159">
        <v>2007</v>
      </c>
      <c r="D159" t="s">
        <v>135</v>
      </c>
      <c r="E159">
        <v>200877</v>
      </c>
      <c r="F159" t="str">
        <f t="shared" si="16"/>
        <v>Broome</v>
      </c>
      <c r="G159">
        <f>IF(F159="New York State",SUM('Land Area'!B$2:B$63),VLOOKUP(F159,landarea,2,FALSE))</f>
        <v>705.77</v>
      </c>
      <c r="H159">
        <f t="shared" si="17"/>
        <v>284.62105218413933</v>
      </c>
      <c r="I159">
        <f t="shared" si="18"/>
        <v>-1.3936935367462233E-4</v>
      </c>
      <c r="J159">
        <f t="shared" si="19"/>
        <v>1.9952413493817245E-3</v>
      </c>
      <c r="K159">
        <f t="shared" si="20"/>
        <v>-4.8264949694985419E-4</v>
      </c>
      <c r="L159">
        <f t="shared" si="21"/>
        <v>-7.9587339643946145E-4</v>
      </c>
      <c r="M159">
        <f t="shared" si="22"/>
        <v>-2.7849760223989514E-3</v>
      </c>
      <c r="N159">
        <f t="shared" si="23"/>
        <v>-5.820255081587504E-3</v>
      </c>
    </row>
    <row r="160" spans="1:14" x14ac:dyDescent="0.2">
      <c r="A160">
        <v>36007</v>
      </c>
      <c r="B160" t="s">
        <v>75</v>
      </c>
      <c r="C160">
        <v>2008</v>
      </c>
      <c r="D160" t="s">
        <v>135</v>
      </c>
      <c r="E160">
        <v>201029</v>
      </c>
      <c r="F160" t="str">
        <f t="shared" si="16"/>
        <v>Broome</v>
      </c>
      <c r="G160">
        <f>IF(F160="New York State",SUM('Land Area'!B$2:B$63),VLOOKUP(F160,landarea,2,FALSE))</f>
        <v>705.77</v>
      </c>
      <c r="H160">
        <f t="shared" si="17"/>
        <v>284.83641979681767</v>
      </c>
      <c r="I160">
        <f t="shared" si="18"/>
        <v>7.5668194965078134E-4</v>
      </c>
      <c r="J160">
        <f t="shared" si="19"/>
        <v>6.1720713770189886E-4</v>
      </c>
      <c r="K160">
        <f t="shared" si="20"/>
        <v>2.7534330621467799E-3</v>
      </c>
      <c r="L160">
        <f t="shared" si="21"/>
        <v>2.7366724053857713E-4</v>
      </c>
      <c r="M160">
        <f t="shared" si="22"/>
        <v>-3.9793669821973071E-5</v>
      </c>
      <c r="N160">
        <f t="shared" si="23"/>
        <v>-2.1385374393252169E-4</v>
      </c>
    </row>
    <row r="161" spans="1:14" x14ac:dyDescent="0.2">
      <c r="A161">
        <v>36007</v>
      </c>
      <c r="B161" t="s">
        <v>75</v>
      </c>
      <c r="C161">
        <v>2009</v>
      </c>
      <c r="D161" t="s">
        <v>135</v>
      </c>
      <c r="E161">
        <v>200935</v>
      </c>
      <c r="F161" t="str">
        <f t="shared" si="16"/>
        <v>Broome</v>
      </c>
      <c r="G161">
        <f>IF(F161="New York State",SUM('Land Area'!B$2:B$63),VLOOKUP(F161,landarea,2,FALSE))</f>
        <v>705.77</v>
      </c>
      <c r="H161">
        <f t="shared" si="17"/>
        <v>284.70323193108237</v>
      </c>
      <c r="I161">
        <f t="shared" si="18"/>
        <v>-4.6759422769849124E-4</v>
      </c>
      <c r="J161">
        <f t="shared" si="19"/>
        <v>2.887339018404297E-4</v>
      </c>
      <c r="K161">
        <f t="shared" si="20"/>
        <v>1.4932430750852393E-4</v>
      </c>
      <c r="L161">
        <f t="shared" si="21"/>
        <v>2.2845513450420745E-3</v>
      </c>
      <c r="M161">
        <f t="shared" si="22"/>
        <v>-1.9405495238190016E-4</v>
      </c>
      <c r="N161">
        <f t="shared" si="23"/>
        <v>2.6881586610978637E-4</v>
      </c>
    </row>
    <row r="162" spans="1:14" x14ac:dyDescent="0.2">
      <c r="A162">
        <v>36009</v>
      </c>
      <c r="B162" t="s">
        <v>76</v>
      </c>
      <c r="C162">
        <v>1970</v>
      </c>
      <c r="D162" t="s">
        <v>135</v>
      </c>
      <c r="E162">
        <v>82176</v>
      </c>
      <c r="F162" t="str">
        <f t="shared" si="16"/>
        <v>Cattaraugus</v>
      </c>
      <c r="G162">
        <f>IF(F162="New York State",SUM('Land Area'!B$2:B$63),VLOOKUP(F162,landarea,2,FALSE))</f>
        <v>1308.3499999999999</v>
      </c>
      <c r="H162">
        <f t="shared" si="17"/>
        <v>62.808881415523373</v>
      </c>
      <c r="I162" t="str">
        <f t="shared" si="18"/>
        <v/>
      </c>
      <c r="J162" t="str">
        <f t="shared" si="19"/>
        <v/>
      </c>
      <c r="K162" t="str">
        <f t="shared" si="20"/>
        <v/>
      </c>
      <c r="L162" t="str">
        <f t="shared" si="21"/>
        <v/>
      </c>
      <c r="M162" t="str">
        <f t="shared" si="22"/>
        <v/>
      </c>
      <c r="N162" t="str">
        <f t="shared" si="23"/>
        <v/>
      </c>
    </row>
    <row r="163" spans="1:14" x14ac:dyDescent="0.2">
      <c r="A163">
        <v>36009</v>
      </c>
      <c r="B163" t="s">
        <v>76</v>
      </c>
      <c r="C163">
        <v>1971</v>
      </c>
      <c r="D163" t="s">
        <v>135</v>
      </c>
      <c r="E163">
        <v>84217</v>
      </c>
      <c r="F163" t="str">
        <f t="shared" si="16"/>
        <v>Cattaraugus</v>
      </c>
      <c r="G163">
        <f>IF(F163="New York State",SUM('Land Area'!B$2:B$63),VLOOKUP(F163,landarea,2,FALSE))</f>
        <v>1308.3499999999999</v>
      </c>
      <c r="H163">
        <f t="shared" si="17"/>
        <v>64.368861543165053</v>
      </c>
      <c r="I163">
        <f t="shared" si="18"/>
        <v>2.4836935358255451E-2</v>
      </c>
      <c r="J163" t="str">
        <f t="shared" si="19"/>
        <v/>
      </c>
      <c r="K163" t="str">
        <f t="shared" si="20"/>
        <v/>
      </c>
      <c r="L163" t="str">
        <f t="shared" si="21"/>
        <v/>
      </c>
      <c r="M163" t="str">
        <f t="shared" si="22"/>
        <v/>
      </c>
      <c r="N163" t="str">
        <f t="shared" si="23"/>
        <v/>
      </c>
    </row>
    <row r="164" spans="1:14" x14ac:dyDescent="0.2">
      <c r="A164">
        <v>36009</v>
      </c>
      <c r="B164" t="s">
        <v>76</v>
      </c>
      <c r="C164">
        <v>1972</v>
      </c>
      <c r="D164" t="s">
        <v>135</v>
      </c>
      <c r="E164">
        <v>86193</v>
      </c>
      <c r="F164" t="str">
        <f t="shared" si="16"/>
        <v>Cattaraugus</v>
      </c>
      <c r="G164">
        <f>IF(F164="New York State",SUM('Land Area'!B$2:B$63),VLOOKUP(F164,landarea,2,FALSE))</f>
        <v>1308.3499999999999</v>
      </c>
      <c r="H164">
        <f t="shared" si="17"/>
        <v>65.879160775021973</v>
      </c>
      <c r="I164">
        <f t="shared" si="18"/>
        <v>2.346319626678699E-2</v>
      </c>
      <c r="J164">
        <f t="shared" si="19"/>
        <v>4.888288551401869E-2</v>
      </c>
      <c r="K164" t="str">
        <f t="shared" si="20"/>
        <v/>
      </c>
      <c r="L164" t="str">
        <f t="shared" si="21"/>
        <v/>
      </c>
      <c r="M164" t="str">
        <f t="shared" si="22"/>
        <v/>
      </c>
      <c r="N164" t="str">
        <f t="shared" si="23"/>
        <v/>
      </c>
    </row>
    <row r="165" spans="1:14" x14ac:dyDescent="0.2">
      <c r="A165">
        <v>36009</v>
      </c>
      <c r="B165" t="s">
        <v>76</v>
      </c>
      <c r="C165">
        <v>1973</v>
      </c>
      <c r="D165" t="s">
        <v>135</v>
      </c>
      <c r="E165">
        <v>84385</v>
      </c>
      <c r="F165" t="str">
        <f t="shared" si="16"/>
        <v>Cattaraugus</v>
      </c>
      <c r="G165">
        <f>IF(F165="New York State",SUM('Land Area'!B$2:B$63),VLOOKUP(F165,landarea,2,FALSE))</f>
        <v>1308.3499999999999</v>
      </c>
      <c r="H165">
        <f t="shared" si="17"/>
        <v>64.497267550731848</v>
      </c>
      <c r="I165">
        <f t="shared" si="18"/>
        <v>-2.0976181360435303E-2</v>
      </c>
      <c r="J165">
        <f t="shared" si="19"/>
        <v>1.994846646164076E-3</v>
      </c>
      <c r="K165">
        <f t="shared" si="20"/>
        <v>2.6881327881619937E-2</v>
      </c>
      <c r="L165" t="str">
        <f t="shared" si="21"/>
        <v/>
      </c>
      <c r="M165" t="str">
        <f t="shared" si="22"/>
        <v/>
      </c>
      <c r="N165" t="str">
        <f t="shared" si="23"/>
        <v/>
      </c>
    </row>
    <row r="166" spans="1:14" x14ac:dyDescent="0.2">
      <c r="A166">
        <v>36009</v>
      </c>
      <c r="B166" t="s">
        <v>76</v>
      </c>
      <c r="C166">
        <v>1974</v>
      </c>
      <c r="D166" t="s">
        <v>135</v>
      </c>
      <c r="E166">
        <v>83950</v>
      </c>
      <c r="F166" t="str">
        <f t="shared" si="16"/>
        <v>Cattaraugus</v>
      </c>
      <c r="G166">
        <f>IF(F166="New York State",SUM('Land Area'!B$2:B$63),VLOOKUP(F166,landarea,2,FALSE))</f>
        <v>1308.3499999999999</v>
      </c>
      <c r="H166">
        <f t="shared" si="17"/>
        <v>64.164787709710708</v>
      </c>
      <c r="I166">
        <f t="shared" si="18"/>
        <v>-5.1549445991586184E-3</v>
      </c>
      <c r="J166">
        <f t="shared" si="19"/>
        <v>-2.6022994906778972E-2</v>
      </c>
      <c r="K166">
        <f t="shared" si="20"/>
        <v>-3.1703812769393351E-3</v>
      </c>
      <c r="L166">
        <f t="shared" si="21"/>
        <v>2.1587811526479751E-2</v>
      </c>
      <c r="M166" t="str">
        <f t="shared" si="22"/>
        <v/>
      </c>
      <c r="N166" t="str">
        <f t="shared" si="23"/>
        <v/>
      </c>
    </row>
    <row r="167" spans="1:14" x14ac:dyDescent="0.2">
      <c r="A167">
        <v>36009</v>
      </c>
      <c r="B167" t="s">
        <v>76</v>
      </c>
      <c r="C167">
        <v>1975</v>
      </c>
      <c r="D167" t="s">
        <v>135</v>
      </c>
      <c r="E167">
        <v>84963</v>
      </c>
      <c r="F167" t="str">
        <f t="shared" si="16"/>
        <v>Cattaraugus</v>
      </c>
      <c r="G167">
        <f>IF(F167="New York State",SUM('Land Area'!B$2:B$63),VLOOKUP(F167,landarea,2,FALSE))</f>
        <v>1308.3499999999999</v>
      </c>
      <c r="H167">
        <f t="shared" si="17"/>
        <v>64.939045362479462</v>
      </c>
      <c r="I167">
        <f t="shared" si="18"/>
        <v>1.2066706372840977E-2</v>
      </c>
      <c r="J167">
        <f t="shared" si="19"/>
        <v>6.849558570836049E-3</v>
      </c>
      <c r="K167">
        <f t="shared" si="20"/>
        <v>-1.4270300372420034E-2</v>
      </c>
      <c r="L167">
        <f t="shared" si="21"/>
        <v>8.8580690359428612E-3</v>
      </c>
      <c r="M167">
        <f t="shared" si="22"/>
        <v>3.3915011682242993E-2</v>
      </c>
      <c r="N167" t="str">
        <f t="shared" si="23"/>
        <v/>
      </c>
    </row>
    <row r="168" spans="1:14" x14ac:dyDescent="0.2">
      <c r="A168">
        <v>36009</v>
      </c>
      <c r="B168" t="s">
        <v>76</v>
      </c>
      <c r="C168">
        <v>1976</v>
      </c>
      <c r="D168" t="s">
        <v>135</v>
      </c>
      <c r="E168">
        <v>85555</v>
      </c>
      <c r="F168" t="str">
        <f t="shared" si="16"/>
        <v>Cattaraugus</v>
      </c>
      <c r="G168">
        <f>IF(F168="New York State",SUM('Land Area'!B$2:B$63),VLOOKUP(F168,landarea,2,FALSE))</f>
        <v>1308.3499999999999</v>
      </c>
      <c r="H168">
        <f t="shared" si="17"/>
        <v>65.391523674857652</v>
      </c>
      <c r="I168">
        <f t="shared" si="18"/>
        <v>6.9677388981085886E-3</v>
      </c>
      <c r="J168">
        <f t="shared" si="19"/>
        <v>1.9118522930315664E-2</v>
      </c>
      <c r="K168">
        <f t="shared" si="20"/>
        <v>1.3865023404633525E-2</v>
      </c>
      <c r="L168">
        <f t="shared" si="21"/>
        <v>-7.4019932013040506E-3</v>
      </c>
      <c r="M168">
        <f t="shared" si="22"/>
        <v>1.588752864623532E-2</v>
      </c>
      <c r="N168" t="str">
        <f t="shared" si="23"/>
        <v/>
      </c>
    </row>
    <row r="169" spans="1:14" x14ac:dyDescent="0.2">
      <c r="A169">
        <v>36009</v>
      </c>
      <c r="B169" t="s">
        <v>76</v>
      </c>
      <c r="C169">
        <v>1977</v>
      </c>
      <c r="D169" t="s">
        <v>135</v>
      </c>
      <c r="E169">
        <v>85605</v>
      </c>
      <c r="F169" t="str">
        <f t="shared" si="16"/>
        <v>Cattaraugus</v>
      </c>
      <c r="G169">
        <f>IF(F169="New York State",SUM('Land Area'!B$2:B$63),VLOOKUP(F169,landarea,2,FALSE))</f>
        <v>1308.3499999999999</v>
      </c>
      <c r="H169">
        <f t="shared" si="17"/>
        <v>65.429739748538239</v>
      </c>
      <c r="I169">
        <f t="shared" si="18"/>
        <v>5.8441937934661909E-4</v>
      </c>
      <c r="J169">
        <f t="shared" si="19"/>
        <v>7.5562303590974893E-3</v>
      </c>
      <c r="K169">
        <f t="shared" si="20"/>
        <v>1.9714115544967242E-2</v>
      </c>
      <c r="L169">
        <f t="shared" si="21"/>
        <v>1.4457545772352906E-2</v>
      </c>
      <c r="M169">
        <f t="shared" si="22"/>
        <v>-6.8218996902300651E-3</v>
      </c>
      <c r="N169" t="str">
        <f t="shared" si="23"/>
        <v/>
      </c>
    </row>
    <row r="170" spans="1:14" x14ac:dyDescent="0.2">
      <c r="A170">
        <v>36009</v>
      </c>
      <c r="B170" t="s">
        <v>76</v>
      </c>
      <c r="C170">
        <v>1978</v>
      </c>
      <c r="D170" t="s">
        <v>135</v>
      </c>
      <c r="E170">
        <v>85883</v>
      </c>
      <c r="F170" t="str">
        <f t="shared" si="16"/>
        <v>Cattaraugus</v>
      </c>
      <c r="G170">
        <f>IF(F170="New York State",SUM('Land Area'!B$2:B$63),VLOOKUP(F170,landarea,2,FALSE))</f>
        <v>1308.3499999999999</v>
      </c>
      <c r="H170">
        <f t="shared" si="17"/>
        <v>65.642221118202315</v>
      </c>
      <c r="I170">
        <f t="shared" si="18"/>
        <v>3.247473862508031E-3</v>
      </c>
      <c r="J170">
        <f t="shared" si="19"/>
        <v>3.8337911285138216E-3</v>
      </c>
      <c r="K170">
        <f t="shared" si="20"/>
        <v>1.082824288219578E-2</v>
      </c>
      <c r="L170">
        <f t="shared" si="21"/>
        <v>2.3025610482430018E-2</v>
      </c>
      <c r="M170">
        <f t="shared" si="22"/>
        <v>1.7751970136872668E-2</v>
      </c>
      <c r="N170" t="str">
        <f t="shared" si="23"/>
        <v/>
      </c>
    </row>
    <row r="171" spans="1:14" x14ac:dyDescent="0.2">
      <c r="A171">
        <v>36009</v>
      </c>
      <c r="B171" t="s">
        <v>76</v>
      </c>
      <c r="C171">
        <v>1979</v>
      </c>
      <c r="D171" t="s">
        <v>135</v>
      </c>
      <c r="E171">
        <v>85511</v>
      </c>
      <c r="F171" t="str">
        <f t="shared" si="16"/>
        <v>Cattaraugus</v>
      </c>
      <c r="G171">
        <f>IF(F171="New York State",SUM('Land Area'!B$2:B$63),VLOOKUP(F171,landarea,2,FALSE))</f>
        <v>1308.3499999999999</v>
      </c>
      <c r="H171">
        <f t="shared" si="17"/>
        <v>65.357893530018728</v>
      </c>
      <c r="I171">
        <f t="shared" si="18"/>
        <v>-4.3314742149202987E-3</v>
      </c>
      <c r="J171">
        <f t="shared" si="19"/>
        <v>-1.0980667017113487E-3</v>
      </c>
      <c r="K171">
        <f t="shared" si="20"/>
        <v>-5.1428905382502486E-4</v>
      </c>
      <c r="L171">
        <f t="shared" si="21"/>
        <v>6.4498664124383554E-3</v>
      </c>
      <c r="M171">
        <f t="shared" si="22"/>
        <v>1.8594401429422276E-2</v>
      </c>
      <c r="N171" t="str">
        <f t="shared" si="23"/>
        <v/>
      </c>
    </row>
    <row r="172" spans="1:14" x14ac:dyDescent="0.2">
      <c r="A172">
        <v>36009</v>
      </c>
      <c r="B172" t="s">
        <v>76</v>
      </c>
      <c r="C172">
        <v>1980</v>
      </c>
      <c r="D172" t="s">
        <v>135</v>
      </c>
      <c r="E172">
        <v>85852</v>
      </c>
      <c r="F172" t="str">
        <f t="shared" si="16"/>
        <v>Cattaraugus</v>
      </c>
      <c r="G172">
        <f>IF(F172="New York State",SUM('Land Area'!B$2:B$63),VLOOKUP(F172,landarea,2,FALSE))</f>
        <v>1308.3499999999999</v>
      </c>
      <c r="H172">
        <f t="shared" si="17"/>
        <v>65.618527152520358</v>
      </c>
      <c r="I172">
        <f t="shared" si="18"/>
        <v>3.9877910444270324E-3</v>
      </c>
      <c r="J172">
        <f t="shared" si="19"/>
        <v>-3.6095618457669155E-4</v>
      </c>
      <c r="K172">
        <f t="shared" si="20"/>
        <v>2.885345482156416E-3</v>
      </c>
      <c r="L172">
        <f t="shared" si="21"/>
        <v>3.4714511133189176E-3</v>
      </c>
      <c r="M172">
        <f t="shared" si="22"/>
        <v>1.0463378176382661E-2</v>
      </c>
      <c r="N172">
        <f t="shared" si="23"/>
        <v>4.4733255451713395E-2</v>
      </c>
    </row>
    <row r="173" spans="1:14" x14ac:dyDescent="0.2">
      <c r="A173">
        <v>36009</v>
      </c>
      <c r="B173" t="s">
        <v>76</v>
      </c>
      <c r="C173">
        <v>1981</v>
      </c>
      <c r="D173" t="s">
        <v>135</v>
      </c>
      <c r="E173">
        <v>86080</v>
      </c>
      <c r="F173" t="str">
        <f t="shared" si="16"/>
        <v>Cattaraugus</v>
      </c>
      <c r="G173">
        <f>IF(F173="New York State",SUM('Land Area'!B$2:B$63),VLOOKUP(F173,landarea,2,FALSE))</f>
        <v>1308.3499999999999</v>
      </c>
      <c r="H173">
        <f t="shared" si="17"/>
        <v>65.792792448503846</v>
      </c>
      <c r="I173">
        <f t="shared" si="18"/>
        <v>2.6557331221171319E-3</v>
      </c>
      <c r="J173">
        <f t="shared" si="19"/>
        <v>6.6541146753049318E-3</v>
      </c>
      <c r="K173">
        <f t="shared" si="20"/>
        <v>2.2938183342454269E-3</v>
      </c>
      <c r="L173">
        <f t="shared" si="21"/>
        <v>5.5487413118392621E-3</v>
      </c>
      <c r="M173">
        <f t="shared" si="22"/>
        <v>6.136403483139501E-3</v>
      </c>
      <c r="N173">
        <f t="shared" si="23"/>
        <v>2.212142441549806E-2</v>
      </c>
    </row>
    <row r="174" spans="1:14" x14ac:dyDescent="0.2">
      <c r="A174">
        <v>36009</v>
      </c>
      <c r="B174" t="s">
        <v>76</v>
      </c>
      <c r="C174">
        <v>1982</v>
      </c>
      <c r="D174" t="s">
        <v>135</v>
      </c>
      <c r="E174">
        <v>85877</v>
      </c>
      <c r="F174" t="str">
        <f t="shared" si="16"/>
        <v>Cattaraugus</v>
      </c>
      <c r="G174">
        <f>IF(F174="New York State",SUM('Land Area'!B$2:B$63),VLOOKUP(F174,landarea,2,FALSE))</f>
        <v>1308.3499999999999</v>
      </c>
      <c r="H174">
        <f t="shared" si="17"/>
        <v>65.637635189360651</v>
      </c>
      <c r="I174">
        <f t="shared" si="18"/>
        <v>-2.358271375464684E-3</v>
      </c>
      <c r="J174">
        <f t="shared" si="19"/>
        <v>2.911988072496855E-4</v>
      </c>
      <c r="K174">
        <f t="shared" si="20"/>
        <v>4.2801510916724165E-3</v>
      </c>
      <c r="L174">
        <f t="shared" si="21"/>
        <v>-6.9862487337424175E-5</v>
      </c>
      <c r="M174">
        <f t="shared" si="22"/>
        <v>3.1773844985690087E-3</v>
      </c>
      <c r="N174">
        <f t="shared" si="23"/>
        <v>-3.666190989987586E-3</v>
      </c>
    </row>
    <row r="175" spans="1:14" x14ac:dyDescent="0.2">
      <c r="A175">
        <v>36009</v>
      </c>
      <c r="B175" t="s">
        <v>76</v>
      </c>
      <c r="C175">
        <v>1983</v>
      </c>
      <c r="D175" t="s">
        <v>135</v>
      </c>
      <c r="E175">
        <v>85732</v>
      </c>
      <c r="F175" t="str">
        <f t="shared" si="16"/>
        <v>Cattaraugus</v>
      </c>
      <c r="G175">
        <f>IF(F175="New York State",SUM('Land Area'!B$2:B$63),VLOOKUP(F175,landarea,2,FALSE))</f>
        <v>1308.3499999999999</v>
      </c>
      <c r="H175">
        <f t="shared" si="17"/>
        <v>65.526808575686943</v>
      </c>
      <c r="I175">
        <f t="shared" si="18"/>
        <v>-1.6884614041012146E-3</v>
      </c>
      <c r="J175">
        <f t="shared" si="19"/>
        <v>-4.0427509293680299E-3</v>
      </c>
      <c r="K175">
        <f t="shared" si="20"/>
        <v>-1.3977542747984904E-3</v>
      </c>
      <c r="L175">
        <f t="shared" si="21"/>
        <v>2.5844628176491915E-3</v>
      </c>
      <c r="M175">
        <f t="shared" si="22"/>
        <v>-1.7582059313251748E-3</v>
      </c>
      <c r="N175">
        <f t="shared" si="23"/>
        <v>1.5962552586360135E-2</v>
      </c>
    </row>
    <row r="176" spans="1:14" x14ac:dyDescent="0.2">
      <c r="A176">
        <v>36009</v>
      </c>
      <c r="B176" t="s">
        <v>76</v>
      </c>
      <c r="C176">
        <v>1984</v>
      </c>
      <c r="D176" t="s">
        <v>135</v>
      </c>
      <c r="E176">
        <v>85296</v>
      </c>
      <c r="F176" t="str">
        <f t="shared" si="16"/>
        <v>Cattaraugus</v>
      </c>
      <c r="G176">
        <f>IF(F176="New York State",SUM('Land Area'!B$2:B$63),VLOOKUP(F176,landarea,2,FALSE))</f>
        <v>1308.3499999999999</v>
      </c>
      <c r="H176">
        <f t="shared" si="17"/>
        <v>65.193564413192192</v>
      </c>
      <c r="I176">
        <f t="shared" si="18"/>
        <v>-5.0856156394345165E-3</v>
      </c>
      <c r="J176">
        <f t="shared" si="19"/>
        <v>-6.765490177812453E-3</v>
      </c>
      <c r="K176">
        <f t="shared" si="20"/>
        <v>-9.1078066914498136E-3</v>
      </c>
      <c r="L176">
        <f t="shared" si="21"/>
        <v>-6.4762614732330054E-3</v>
      </c>
      <c r="M176">
        <f t="shared" si="22"/>
        <v>-2.5142964063102993E-3</v>
      </c>
      <c r="N176">
        <f t="shared" si="23"/>
        <v>1.6033353186420487E-2</v>
      </c>
    </row>
    <row r="177" spans="1:14" x14ac:dyDescent="0.2">
      <c r="A177">
        <v>36009</v>
      </c>
      <c r="B177" t="s">
        <v>76</v>
      </c>
      <c r="C177">
        <v>1985</v>
      </c>
      <c r="D177" t="s">
        <v>135</v>
      </c>
      <c r="E177">
        <v>85545</v>
      </c>
      <c r="F177" t="str">
        <f t="shared" si="16"/>
        <v>Cattaraugus</v>
      </c>
      <c r="G177">
        <f>IF(F177="New York State",SUM('Land Area'!B$2:B$63),VLOOKUP(F177,landarea,2,FALSE))</f>
        <v>1308.3499999999999</v>
      </c>
      <c r="H177">
        <f t="shared" si="17"/>
        <v>65.383880460121532</v>
      </c>
      <c r="I177">
        <f t="shared" si="18"/>
        <v>2.9192459200900393E-3</v>
      </c>
      <c r="J177">
        <f t="shared" si="19"/>
        <v>-2.1812158820510427E-3</v>
      </c>
      <c r="K177">
        <f t="shared" si="20"/>
        <v>-3.8659943873214017E-3</v>
      </c>
      <c r="L177">
        <f t="shared" si="21"/>
        <v>-6.2151486988847584E-3</v>
      </c>
      <c r="M177">
        <f t="shared" si="22"/>
        <v>-3.575921353026138E-3</v>
      </c>
      <c r="N177">
        <f t="shared" si="23"/>
        <v>6.8500406059108085E-3</v>
      </c>
    </row>
    <row r="178" spans="1:14" x14ac:dyDescent="0.2">
      <c r="A178">
        <v>36009</v>
      </c>
      <c r="B178" t="s">
        <v>76</v>
      </c>
      <c r="C178">
        <v>1986</v>
      </c>
      <c r="D178" t="s">
        <v>135</v>
      </c>
      <c r="E178">
        <v>84880</v>
      </c>
      <c r="F178" t="str">
        <f t="shared" si="16"/>
        <v>Cattaraugus</v>
      </c>
      <c r="G178">
        <f>IF(F178="New York State",SUM('Land Area'!B$2:B$63),VLOOKUP(F178,landarea,2,FALSE))</f>
        <v>1308.3499999999999</v>
      </c>
      <c r="H178">
        <f t="shared" si="17"/>
        <v>64.875606680169682</v>
      </c>
      <c r="I178">
        <f t="shared" si="18"/>
        <v>-7.7736863639020397E-3</v>
      </c>
      <c r="J178">
        <f t="shared" si="19"/>
        <v>-4.8771337460138814E-3</v>
      </c>
      <c r="K178">
        <f t="shared" si="20"/>
        <v>-9.9379461577940552E-3</v>
      </c>
      <c r="L178">
        <f t="shared" si="21"/>
        <v>-1.1609627723371799E-2</v>
      </c>
      <c r="M178">
        <f t="shared" si="22"/>
        <v>-1.3940520446096654E-2</v>
      </c>
      <c r="N178">
        <f t="shared" si="23"/>
        <v>-7.8896616211793589E-3</v>
      </c>
    </row>
    <row r="179" spans="1:14" x14ac:dyDescent="0.2">
      <c r="A179">
        <v>36009</v>
      </c>
      <c r="B179" t="s">
        <v>76</v>
      </c>
      <c r="C179">
        <v>1987</v>
      </c>
      <c r="D179" t="s">
        <v>135</v>
      </c>
      <c r="E179">
        <v>83883</v>
      </c>
      <c r="F179" t="str">
        <f t="shared" si="16"/>
        <v>Cattaraugus</v>
      </c>
      <c r="G179">
        <f>IF(F179="New York State",SUM('Land Area'!B$2:B$63),VLOOKUP(F179,landarea,2,FALSE))</f>
        <v>1308.3499999999999</v>
      </c>
      <c r="H179">
        <f t="shared" si="17"/>
        <v>64.113578170978712</v>
      </c>
      <c r="I179">
        <f t="shared" si="18"/>
        <v>-1.1745994344957588E-2</v>
      </c>
      <c r="J179">
        <f t="shared" si="19"/>
        <v>-1.942837103278976E-2</v>
      </c>
      <c r="K179">
        <f t="shared" si="20"/>
        <v>-1.6565841305571188E-2</v>
      </c>
      <c r="L179">
        <f t="shared" si="21"/>
        <v>-2.15672094433817E-2</v>
      </c>
      <c r="M179">
        <f t="shared" si="22"/>
        <v>-2.3219255446743598E-2</v>
      </c>
      <c r="N179">
        <f t="shared" si="23"/>
        <v>-2.0115647450499388E-2</v>
      </c>
    </row>
    <row r="180" spans="1:14" x14ac:dyDescent="0.2">
      <c r="A180">
        <v>36009</v>
      </c>
      <c r="B180" t="s">
        <v>76</v>
      </c>
      <c r="C180">
        <v>1988</v>
      </c>
      <c r="D180" t="s">
        <v>135</v>
      </c>
      <c r="E180">
        <v>83510</v>
      </c>
      <c r="F180" t="str">
        <f t="shared" si="16"/>
        <v>Cattaraugus</v>
      </c>
      <c r="G180">
        <f>IF(F180="New York State",SUM('Land Area'!B$2:B$63),VLOOKUP(F180,landarea,2,FALSE))</f>
        <v>1308.3499999999999</v>
      </c>
      <c r="H180">
        <f t="shared" si="17"/>
        <v>63.828486261321515</v>
      </c>
      <c r="I180">
        <f t="shared" si="18"/>
        <v>-4.4466697662219994E-3</v>
      </c>
      <c r="J180">
        <f t="shared" si="19"/>
        <v>-1.6140433553251649E-2</v>
      </c>
      <c r="K180">
        <f t="shared" si="20"/>
        <v>-2.378864924893331E-2</v>
      </c>
      <c r="L180">
        <f t="shared" si="21"/>
        <v>-2.0938848246107672E-2</v>
      </c>
      <c r="M180">
        <f t="shared" si="22"/>
        <v>-2.5917976951430038E-2</v>
      </c>
      <c r="N180">
        <f t="shared" si="23"/>
        <v>-2.7630613741951259E-2</v>
      </c>
    </row>
    <row r="181" spans="1:14" x14ac:dyDescent="0.2">
      <c r="A181">
        <v>36009</v>
      </c>
      <c r="B181" t="s">
        <v>76</v>
      </c>
      <c r="C181">
        <v>1989</v>
      </c>
      <c r="D181" t="s">
        <v>135</v>
      </c>
      <c r="E181">
        <v>83571</v>
      </c>
      <c r="F181" t="str">
        <f t="shared" si="16"/>
        <v>Cattaraugus</v>
      </c>
      <c r="G181">
        <f>IF(F181="New York State",SUM('Land Area'!B$2:B$63),VLOOKUP(F181,landarea,2,FALSE))</f>
        <v>1308.3499999999999</v>
      </c>
      <c r="H181">
        <f t="shared" si="17"/>
        <v>63.875109871211833</v>
      </c>
      <c r="I181">
        <f t="shared" si="18"/>
        <v>7.3045144294096517E-4</v>
      </c>
      <c r="J181">
        <f t="shared" si="19"/>
        <v>-3.7194663996280536E-3</v>
      </c>
      <c r="K181">
        <f t="shared" si="20"/>
        <v>-1.5421771913289349E-2</v>
      </c>
      <c r="L181">
        <f t="shared" si="21"/>
        <v>-2.3075574259161846E-2</v>
      </c>
      <c r="M181">
        <f t="shared" si="22"/>
        <v>-2.0223691615081599E-2</v>
      </c>
      <c r="N181">
        <f t="shared" si="23"/>
        <v>-2.2687139666241769E-2</v>
      </c>
    </row>
    <row r="182" spans="1:14" x14ac:dyDescent="0.2">
      <c r="A182">
        <v>36009</v>
      </c>
      <c r="B182" t="s">
        <v>76</v>
      </c>
      <c r="C182">
        <v>1990</v>
      </c>
      <c r="D182" t="s">
        <v>135</v>
      </c>
      <c r="E182">
        <v>84455</v>
      </c>
      <c r="F182" t="str">
        <f t="shared" si="16"/>
        <v>Cattaraugus</v>
      </c>
      <c r="G182">
        <f>IF(F182="New York State",SUM('Land Area'!B$2:B$63),VLOOKUP(F182,landarea,2,FALSE))</f>
        <v>1308.3499999999999</v>
      </c>
      <c r="H182">
        <f t="shared" si="17"/>
        <v>64.550770053884662</v>
      </c>
      <c r="I182">
        <f t="shared" si="18"/>
        <v>1.0577832023070204E-2</v>
      </c>
      <c r="J182">
        <f t="shared" si="19"/>
        <v>1.1316010058675607E-2</v>
      </c>
      <c r="K182">
        <f t="shared" si="20"/>
        <v>6.8190217326514315E-3</v>
      </c>
      <c r="L182">
        <f t="shared" si="21"/>
        <v>-5.0070688030160225E-3</v>
      </c>
      <c r="M182">
        <f t="shared" si="22"/>
        <v>-1.2741831784440938E-2</v>
      </c>
      <c r="N182">
        <f t="shared" si="23"/>
        <v>-1.6272189349112426E-2</v>
      </c>
    </row>
    <row r="183" spans="1:14" x14ac:dyDescent="0.2">
      <c r="A183">
        <v>36009</v>
      </c>
      <c r="B183" t="s">
        <v>76</v>
      </c>
      <c r="C183">
        <v>1991</v>
      </c>
      <c r="D183" t="s">
        <v>135</v>
      </c>
      <c r="E183">
        <v>84961</v>
      </c>
      <c r="F183" t="str">
        <f t="shared" si="16"/>
        <v>Cattaraugus</v>
      </c>
      <c r="G183">
        <f>IF(F183="New York State",SUM('Land Area'!B$2:B$63),VLOOKUP(F183,landarea,2,FALSE))</f>
        <v>1308.3499999999999</v>
      </c>
      <c r="H183">
        <f t="shared" si="17"/>
        <v>64.93751671953224</v>
      </c>
      <c r="I183">
        <f t="shared" si="18"/>
        <v>5.9913563436149427E-3</v>
      </c>
      <c r="J183">
        <f t="shared" si="19"/>
        <v>1.663256392767826E-2</v>
      </c>
      <c r="K183">
        <f t="shared" si="20"/>
        <v>1.7375164650940009E-2</v>
      </c>
      <c r="L183">
        <f t="shared" si="21"/>
        <v>1.2851233265381543E-2</v>
      </c>
      <c r="M183">
        <f t="shared" si="22"/>
        <v>9.5428840716305367E-4</v>
      </c>
      <c r="N183">
        <f t="shared" si="23"/>
        <v>-1.299953531598513E-2</v>
      </c>
    </row>
    <row r="184" spans="1:14" x14ac:dyDescent="0.2">
      <c r="A184">
        <v>36009</v>
      </c>
      <c r="B184" t="s">
        <v>76</v>
      </c>
      <c r="C184">
        <v>1992</v>
      </c>
      <c r="D184" t="s">
        <v>135</v>
      </c>
      <c r="E184">
        <v>85326</v>
      </c>
      <c r="F184" t="str">
        <f t="shared" si="16"/>
        <v>Cattaraugus</v>
      </c>
      <c r="G184">
        <f>IF(F184="New York State",SUM('Land Area'!B$2:B$63),VLOOKUP(F184,landarea,2,FALSE))</f>
        <v>1308.3499999999999</v>
      </c>
      <c r="H184">
        <f t="shared" si="17"/>
        <v>65.216494057400553</v>
      </c>
      <c r="I184">
        <f t="shared" si="18"/>
        <v>4.2960887936818069E-3</v>
      </c>
      <c r="J184">
        <f t="shared" si="19"/>
        <v>1.0313184536143508E-2</v>
      </c>
      <c r="K184">
        <f t="shared" si="20"/>
        <v>2.1000107692859964E-2</v>
      </c>
      <c r="L184">
        <f t="shared" si="21"/>
        <v>2.1745898694767094E-2</v>
      </c>
      <c r="M184">
        <f t="shared" si="22"/>
        <v>1.7202532098279748E-2</v>
      </c>
      <c r="N184">
        <f t="shared" si="23"/>
        <v>-6.4161533355846156E-3</v>
      </c>
    </row>
    <row r="185" spans="1:14" x14ac:dyDescent="0.2">
      <c r="A185">
        <v>36009</v>
      </c>
      <c r="B185" t="s">
        <v>76</v>
      </c>
      <c r="C185">
        <v>1993</v>
      </c>
      <c r="D185" t="s">
        <v>135</v>
      </c>
      <c r="E185">
        <v>85523</v>
      </c>
      <c r="F185" t="str">
        <f t="shared" si="16"/>
        <v>Cattaraugus</v>
      </c>
      <c r="G185">
        <f>IF(F185="New York State",SUM('Land Area'!B$2:B$63),VLOOKUP(F185,landarea,2,FALSE))</f>
        <v>1308.3499999999999</v>
      </c>
      <c r="H185">
        <f t="shared" si="17"/>
        <v>65.36706538770207</v>
      </c>
      <c r="I185">
        <f t="shared" si="18"/>
        <v>2.3087921618264069E-3</v>
      </c>
      <c r="J185">
        <f t="shared" si="19"/>
        <v>6.6147997316415765E-3</v>
      </c>
      <c r="K185">
        <f t="shared" si="20"/>
        <v>1.2645787697590432E-2</v>
      </c>
      <c r="L185">
        <f t="shared" si="21"/>
        <v>2.3357384738725156E-2</v>
      </c>
      <c r="M185">
        <f t="shared" si="22"/>
        <v>2.4104897617051851E-2</v>
      </c>
      <c r="N185">
        <f t="shared" si="23"/>
        <v>-2.4378295152335185E-3</v>
      </c>
    </row>
    <row r="186" spans="1:14" x14ac:dyDescent="0.2">
      <c r="A186">
        <v>36009</v>
      </c>
      <c r="B186" t="s">
        <v>76</v>
      </c>
      <c r="C186">
        <v>1994</v>
      </c>
      <c r="D186" t="s">
        <v>135</v>
      </c>
      <c r="E186">
        <v>85097</v>
      </c>
      <c r="F186" t="str">
        <f t="shared" si="16"/>
        <v>Cattaraugus</v>
      </c>
      <c r="G186">
        <f>IF(F186="New York State",SUM('Land Area'!B$2:B$63),VLOOKUP(F186,landarea,2,FALSE))</f>
        <v>1308.3499999999999</v>
      </c>
      <c r="H186">
        <f t="shared" si="17"/>
        <v>65.041464439943439</v>
      </c>
      <c r="I186">
        <f t="shared" si="18"/>
        <v>-4.9811161909661733E-3</v>
      </c>
      <c r="J186">
        <f t="shared" si="19"/>
        <v>-2.6838243911586151E-3</v>
      </c>
      <c r="K186">
        <f t="shared" si="20"/>
        <v>1.6007344546321253E-3</v>
      </c>
      <c r="L186">
        <f t="shared" si="21"/>
        <v>7.6016813687762716E-3</v>
      </c>
      <c r="M186">
        <f t="shared" si="22"/>
        <v>1.8259922700458293E-2</v>
      </c>
      <c r="N186">
        <f t="shared" si="23"/>
        <v>-2.3330519602326018E-3</v>
      </c>
    </row>
    <row r="187" spans="1:14" x14ac:dyDescent="0.2">
      <c r="A187">
        <v>36009</v>
      </c>
      <c r="B187" t="s">
        <v>76</v>
      </c>
      <c r="C187">
        <v>1995</v>
      </c>
      <c r="D187" t="s">
        <v>135</v>
      </c>
      <c r="E187">
        <v>85040</v>
      </c>
      <c r="F187" t="str">
        <f t="shared" si="16"/>
        <v>Cattaraugus</v>
      </c>
      <c r="G187">
        <f>IF(F187="New York State",SUM('Land Area'!B$2:B$63),VLOOKUP(F187,landarea,2,FALSE))</f>
        <v>1308.3499999999999</v>
      </c>
      <c r="H187">
        <f t="shared" si="17"/>
        <v>64.997898115947578</v>
      </c>
      <c r="I187">
        <f t="shared" si="18"/>
        <v>-6.6982384807925076E-4</v>
      </c>
      <c r="J187">
        <f t="shared" si="19"/>
        <v>-5.647603568630661E-3</v>
      </c>
      <c r="K187">
        <f t="shared" si="20"/>
        <v>-3.351850549656611E-3</v>
      </c>
      <c r="L187">
        <f t="shared" si="21"/>
        <v>9.2983839644071988E-4</v>
      </c>
      <c r="M187">
        <f t="shared" si="22"/>
        <v>6.9267657332307145E-3</v>
      </c>
      <c r="N187">
        <f t="shared" si="23"/>
        <v>-5.9033257349932781E-3</v>
      </c>
    </row>
    <row r="188" spans="1:14" x14ac:dyDescent="0.2">
      <c r="A188">
        <v>36009</v>
      </c>
      <c r="B188" t="s">
        <v>76</v>
      </c>
      <c r="C188">
        <v>1996</v>
      </c>
      <c r="D188" t="s">
        <v>135</v>
      </c>
      <c r="E188">
        <v>85284</v>
      </c>
      <c r="F188" t="str">
        <f t="shared" si="16"/>
        <v>Cattaraugus</v>
      </c>
      <c r="G188">
        <f>IF(F188="New York State",SUM('Land Area'!B$2:B$63),VLOOKUP(F188,landarea,2,FALSE))</f>
        <v>1308.3499999999999</v>
      </c>
      <c r="H188">
        <f t="shared" si="17"/>
        <v>65.18439255550885</v>
      </c>
      <c r="I188">
        <f t="shared" si="18"/>
        <v>2.8692380056444026E-3</v>
      </c>
      <c r="J188">
        <f t="shared" si="19"/>
        <v>2.1974922735231561E-3</v>
      </c>
      <c r="K188">
        <f t="shared" si="20"/>
        <v>-2.794569881786186E-3</v>
      </c>
      <c r="L188">
        <f t="shared" si="21"/>
        <v>-4.9222980099852332E-4</v>
      </c>
      <c r="M188">
        <f t="shared" si="22"/>
        <v>3.8017443297512976E-3</v>
      </c>
      <c r="N188">
        <f t="shared" si="23"/>
        <v>4.7596606974552305E-3</v>
      </c>
    </row>
    <row r="189" spans="1:14" x14ac:dyDescent="0.2">
      <c r="A189">
        <v>36009</v>
      </c>
      <c r="B189" t="s">
        <v>76</v>
      </c>
      <c r="C189">
        <v>1997</v>
      </c>
      <c r="D189" t="s">
        <v>135</v>
      </c>
      <c r="E189">
        <v>84718</v>
      </c>
      <c r="F189" t="str">
        <f t="shared" si="16"/>
        <v>Cattaraugus</v>
      </c>
      <c r="G189">
        <f>IF(F189="New York State",SUM('Land Area'!B$2:B$63),VLOOKUP(F189,landarea,2,FALSE))</f>
        <v>1308.3499999999999</v>
      </c>
      <c r="H189">
        <f t="shared" si="17"/>
        <v>64.751786601444579</v>
      </c>
      <c r="I189">
        <f t="shared" si="18"/>
        <v>-6.6366493128840109E-3</v>
      </c>
      <c r="J189">
        <f t="shared" si="19"/>
        <v>-3.786453433678269E-3</v>
      </c>
      <c r="K189">
        <f t="shared" si="20"/>
        <v>-4.4537410249480009E-3</v>
      </c>
      <c r="L189">
        <f t="shared" si="21"/>
        <v>-9.4126726143844344E-3</v>
      </c>
      <c r="M189">
        <f t="shared" si="22"/>
        <v>-7.1256123573119569E-3</v>
      </c>
      <c r="N189">
        <f t="shared" si="23"/>
        <v>9.9543411656712322E-3</v>
      </c>
    </row>
    <row r="190" spans="1:14" x14ac:dyDescent="0.2">
      <c r="A190">
        <v>36009</v>
      </c>
      <c r="B190" t="s">
        <v>76</v>
      </c>
      <c r="C190">
        <v>1998</v>
      </c>
      <c r="D190" t="s">
        <v>135</v>
      </c>
      <c r="E190">
        <v>84519</v>
      </c>
      <c r="F190" t="str">
        <f t="shared" si="16"/>
        <v>Cattaraugus</v>
      </c>
      <c r="G190">
        <f>IF(F190="New York State",SUM('Land Area'!B$2:B$63),VLOOKUP(F190,landarea,2,FALSE))</f>
        <v>1308.3499999999999</v>
      </c>
      <c r="H190">
        <f t="shared" si="17"/>
        <v>64.599686628195826</v>
      </c>
      <c r="I190">
        <f t="shared" si="18"/>
        <v>-2.3489695224155433E-3</v>
      </c>
      <c r="J190">
        <f t="shared" si="19"/>
        <v>-8.9700295483326302E-3</v>
      </c>
      <c r="K190">
        <f t="shared" si="20"/>
        <v>-6.1265286923800561E-3</v>
      </c>
      <c r="L190">
        <f t="shared" si="21"/>
        <v>-6.7922488454352095E-3</v>
      </c>
      <c r="M190">
        <f t="shared" si="22"/>
        <v>-1.1739532055704313E-2</v>
      </c>
      <c r="N190">
        <f t="shared" si="23"/>
        <v>1.2082385343072686E-2</v>
      </c>
    </row>
    <row r="191" spans="1:14" x14ac:dyDescent="0.2">
      <c r="A191">
        <v>36009</v>
      </c>
      <c r="B191" t="s">
        <v>76</v>
      </c>
      <c r="C191">
        <v>1999</v>
      </c>
      <c r="D191" t="s">
        <v>135</v>
      </c>
      <c r="E191">
        <v>84050</v>
      </c>
      <c r="F191" t="str">
        <f t="shared" si="16"/>
        <v>Cattaraugus</v>
      </c>
      <c r="G191">
        <f>IF(F191="New York State",SUM('Land Area'!B$2:B$63),VLOOKUP(F191,landarea,2,FALSE))</f>
        <v>1308.3499999999999</v>
      </c>
      <c r="H191">
        <f t="shared" si="17"/>
        <v>64.241219857071883</v>
      </c>
      <c r="I191">
        <f t="shared" si="18"/>
        <v>-5.5490481430210958E-3</v>
      </c>
      <c r="J191">
        <f t="shared" si="19"/>
        <v>-7.8849831204702656E-3</v>
      </c>
      <c r="K191">
        <f t="shared" si="20"/>
        <v>-1.4469302565545706E-2</v>
      </c>
      <c r="L191">
        <f t="shared" si="21"/>
        <v>-1.1641580432737535E-2</v>
      </c>
      <c r="M191">
        <f t="shared" si="22"/>
        <v>-1.2303606472613606E-2</v>
      </c>
      <c r="N191">
        <f t="shared" si="23"/>
        <v>5.7316533247179042E-3</v>
      </c>
    </row>
    <row r="192" spans="1:14" x14ac:dyDescent="0.2">
      <c r="A192">
        <v>36009</v>
      </c>
      <c r="B192" t="s">
        <v>76</v>
      </c>
      <c r="C192">
        <v>2000</v>
      </c>
      <c r="D192" t="s">
        <v>135</v>
      </c>
      <c r="E192">
        <v>83927</v>
      </c>
      <c r="F192" t="str">
        <f t="shared" si="16"/>
        <v>Cattaraugus</v>
      </c>
      <c r="G192">
        <f>IF(F192="New York State",SUM('Land Area'!B$2:B$63),VLOOKUP(F192,landarea,2,FALSE))</f>
        <v>1308.3499999999999</v>
      </c>
      <c r="H192">
        <f t="shared" si="17"/>
        <v>64.147208315817636</v>
      </c>
      <c r="I192">
        <f t="shared" si="18"/>
        <v>-1.4634146341463415E-3</v>
      </c>
      <c r="J192">
        <f t="shared" si="19"/>
        <v>-7.0043422189093579E-3</v>
      </c>
      <c r="K192">
        <f t="shared" si="20"/>
        <v>-9.3368587549281148E-3</v>
      </c>
      <c r="L192">
        <f t="shared" si="21"/>
        <v>-1.5911542610571736E-2</v>
      </c>
      <c r="M192">
        <f t="shared" si="22"/>
        <v>-1.3087958607714016E-2</v>
      </c>
      <c r="N192">
        <f t="shared" si="23"/>
        <v>-6.2518500976851575E-3</v>
      </c>
    </row>
    <row r="193" spans="1:14" x14ac:dyDescent="0.2">
      <c r="A193">
        <v>36009</v>
      </c>
      <c r="B193" t="s">
        <v>76</v>
      </c>
      <c r="C193">
        <v>2001</v>
      </c>
      <c r="D193" t="s">
        <v>135</v>
      </c>
      <c r="E193">
        <v>83346</v>
      </c>
      <c r="F193" t="str">
        <f t="shared" si="16"/>
        <v>Cattaraugus</v>
      </c>
      <c r="G193">
        <f>IF(F193="New York State",SUM('Land Area'!B$2:B$63),VLOOKUP(F193,landarea,2,FALSE))</f>
        <v>1308.3499999999999</v>
      </c>
      <c r="H193">
        <f t="shared" si="17"/>
        <v>63.703137539649184</v>
      </c>
      <c r="I193">
        <f t="shared" si="18"/>
        <v>-6.9226828076781009E-3</v>
      </c>
      <c r="J193">
        <f t="shared" si="19"/>
        <v>-8.3759666864961328E-3</v>
      </c>
      <c r="K193">
        <f t="shared" si="20"/>
        <v>-1.3878536187129521E-2</v>
      </c>
      <c r="L193">
        <f t="shared" si="21"/>
        <v>-1.6194905451025757E-2</v>
      </c>
      <c r="M193">
        <f t="shared" si="22"/>
        <v>-2.2724074855775996E-2</v>
      </c>
      <c r="N193">
        <f t="shared" si="23"/>
        <v>-1.9008721648756489E-2</v>
      </c>
    </row>
    <row r="194" spans="1:14" x14ac:dyDescent="0.2">
      <c r="A194">
        <v>36009</v>
      </c>
      <c r="B194" t="s">
        <v>76</v>
      </c>
      <c r="C194">
        <v>2002</v>
      </c>
      <c r="D194" t="s">
        <v>135</v>
      </c>
      <c r="E194">
        <v>83301</v>
      </c>
      <c r="F194" t="str">
        <f t="shared" ref="F194:F257" si="24">IF(RIGHT(B194,5)="State", "New York State",LEFT(B194,LEN(B194)-7))</f>
        <v>Cattaraugus</v>
      </c>
      <c r="G194">
        <f>IF(F194="New York State",SUM('Land Area'!B$2:B$63),VLOOKUP(F194,landarea,2,FALSE))</f>
        <v>1308.3499999999999</v>
      </c>
      <c r="H194">
        <f t="shared" ref="H194:H257" si="25">E194/G194</f>
        <v>63.66874307333665</v>
      </c>
      <c r="I194">
        <f t="shared" si="18"/>
        <v>-5.3991793247426393E-4</v>
      </c>
      <c r="J194">
        <f t="shared" si="19"/>
        <v>-7.4588630595636687E-3</v>
      </c>
      <c r="K194">
        <f t="shared" si="20"/>
        <v>-8.9113622843545511E-3</v>
      </c>
      <c r="L194">
        <f t="shared" si="21"/>
        <v>-1.4410960849039861E-2</v>
      </c>
      <c r="M194">
        <f t="shared" si="22"/>
        <v>-1.6726079463632287E-2</v>
      </c>
      <c r="N194">
        <f t="shared" si="23"/>
        <v>-2.3732508262428804E-2</v>
      </c>
    </row>
    <row r="195" spans="1:14" x14ac:dyDescent="0.2">
      <c r="A195">
        <v>36009</v>
      </c>
      <c r="B195" t="s">
        <v>76</v>
      </c>
      <c r="C195">
        <v>2003</v>
      </c>
      <c r="D195" t="s">
        <v>135</v>
      </c>
      <c r="E195">
        <v>83335</v>
      </c>
      <c r="F195" t="str">
        <f t="shared" si="24"/>
        <v>Cattaraugus</v>
      </c>
      <c r="G195">
        <f>IF(F195="New York State",SUM('Land Area'!B$2:B$63),VLOOKUP(F195,landarea,2,FALSE))</f>
        <v>1308.3499999999999</v>
      </c>
      <c r="H195">
        <f t="shared" si="25"/>
        <v>63.694730003439453</v>
      </c>
      <c r="I195">
        <f t="shared" si="18"/>
        <v>4.0815836544579298E-4</v>
      </c>
      <c r="J195">
        <f t="shared" si="19"/>
        <v>-1.3197993904926451E-4</v>
      </c>
      <c r="K195">
        <f t="shared" si="20"/>
        <v>-7.0537490914723512E-3</v>
      </c>
      <c r="L195">
        <f t="shared" si="21"/>
        <v>-8.506841165972636E-3</v>
      </c>
      <c r="M195">
        <f t="shared" si="22"/>
        <v>-1.4008684437818716E-2</v>
      </c>
      <c r="N195">
        <f t="shared" si="23"/>
        <v>-2.5583761093507011E-2</v>
      </c>
    </row>
    <row r="196" spans="1:14" x14ac:dyDescent="0.2">
      <c r="A196">
        <v>36009</v>
      </c>
      <c r="B196" t="s">
        <v>76</v>
      </c>
      <c r="C196">
        <v>2004</v>
      </c>
      <c r="D196" t="s">
        <v>135</v>
      </c>
      <c r="E196">
        <v>82864</v>
      </c>
      <c r="F196" t="str">
        <f t="shared" si="24"/>
        <v>Cattaraugus</v>
      </c>
      <c r="G196">
        <f>IF(F196="New York State",SUM('Land Area'!B$2:B$63),VLOOKUP(F196,landarea,2,FALSE))</f>
        <v>1308.3499999999999</v>
      </c>
      <c r="H196">
        <f t="shared" si="25"/>
        <v>63.334734589368296</v>
      </c>
      <c r="I196">
        <f t="shared" ref="I196:I259" si="26">IF(F196=F195,(E196-E195)/E195,"")</f>
        <v>-5.6518869622607546E-3</v>
      </c>
      <c r="J196">
        <f t="shared" ref="J196:J259" si="27">IF(F196=F194,(E196-E194)/E194,"")</f>
        <v>-5.2460354617591626E-3</v>
      </c>
      <c r="K196">
        <f t="shared" si="20"/>
        <v>-5.7831209656132266E-3</v>
      </c>
      <c r="L196">
        <f t="shared" si="21"/>
        <v>-1.2665769061207954E-2</v>
      </c>
      <c r="M196">
        <f t="shared" si="22"/>
        <v>-1.4110648423557406E-2</v>
      </c>
      <c r="N196">
        <f t="shared" si="23"/>
        <v>-2.6240643030894156E-2</v>
      </c>
    </row>
    <row r="197" spans="1:14" x14ac:dyDescent="0.2">
      <c r="A197">
        <v>36009</v>
      </c>
      <c r="B197" t="s">
        <v>76</v>
      </c>
      <c r="C197">
        <v>2005</v>
      </c>
      <c r="D197" t="s">
        <v>135</v>
      </c>
      <c r="E197">
        <v>82039</v>
      </c>
      <c r="F197" t="str">
        <f t="shared" si="24"/>
        <v>Cattaraugus</v>
      </c>
      <c r="G197">
        <f>IF(F197="New York State",SUM('Land Area'!B$2:B$63),VLOOKUP(F197,landarea,2,FALSE))</f>
        <v>1308.3499999999999</v>
      </c>
      <c r="H197">
        <f t="shared" si="25"/>
        <v>62.704169373638557</v>
      </c>
      <c r="I197">
        <f t="shared" si="26"/>
        <v>-9.9560726008882019E-3</v>
      </c>
      <c r="J197">
        <f t="shared" si="27"/>
        <v>-1.5551688966220676E-2</v>
      </c>
      <c r="K197">
        <f t="shared" si="20"/>
        <v>-1.5149878152723256E-2</v>
      </c>
      <c r="L197">
        <f t="shared" si="21"/>
        <v>-1.5681616394308064E-2</v>
      </c>
      <c r="M197">
        <f t="shared" si="22"/>
        <v>-2.2495740345776685E-2</v>
      </c>
      <c r="N197">
        <f t="shared" si="23"/>
        <v>-3.5289275634995294E-2</v>
      </c>
    </row>
    <row r="198" spans="1:14" x14ac:dyDescent="0.2">
      <c r="A198">
        <v>36009</v>
      </c>
      <c r="B198" t="s">
        <v>76</v>
      </c>
      <c r="C198">
        <v>2006</v>
      </c>
      <c r="D198" t="s">
        <v>135</v>
      </c>
      <c r="E198">
        <v>81342</v>
      </c>
      <c r="F198" t="str">
        <f t="shared" si="24"/>
        <v>Cattaraugus</v>
      </c>
      <c r="G198">
        <f>IF(F198="New York State",SUM('Land Area'!B$2:B$63),VLOOKUP(F198,landarea,2,FALSE))</f>
        <v>1308.3499999999999</v>
      </c>
      <c r="H198">
        <f t="shared" si="25"/>
        <v>62.171437306531132</v>
      </c>
      <c r="I198">
        <f t="shared" si="26"/>
        <v>-8.4959592388985719E-3</v>
      </c>
      <c r="J198">
        <f t="shared" si="27"/>
        <v>-1.8367445452790114E-2</v>
      </c>
      <c r="K198">
        <f t="shared" ref="K198:K261" si="28">IF($F198=$F195,($E198-$E195)/$E195,"")</f>
        <v>-2.3915521689566208E-2</v>
      </c>
      <c r="L198">
        <f t="shared" si="21"/>
        <v>-2.3517124644362012E-2</v>
      </c>
      <c r="M198">
        <f t="shared" si="22"/>
        <v>-2.4044345259520553E-2</v>
      </c>
      <c r="N198">
        <f t="shared" si="23"/>
        <v>-4.6222034613761079E-2</v>
      </c>
    </row>
    <row r="199" spans="1:14" x14ac:dyDescent="0.2">
      <c r="A199">
        <v>36009</v>
      </c>
      <c r="B199" t="s">
        <v>76</v>
      </c>
      <c r="C199">
        <v>2007</v>
      </c>
      <c r="D199" t="s">
        <v>135</v>
      </c>
      <c r="E199">
        <v>81056</v>
      </c>
      <c r="F199" t="str">
        <f t="shared" si="24"/>
        <v>Cattaraugus</v>
      </c>
      <c r="G199">
        <f>IF(F199="New York State",SUM('Land Area'!B$2:B$63),VLOOKUP(F199,landarea,2,FALSE))</f>
        <v>1308.3499999999999</v>
      </c>
      <c r="H199">
        <f t="shared" si="25"/>
        <v>61.952841365078157</v>
      </c>
      <c r="I199">
        <f t="shared" si="26"/>
        <v>-3.5160187848835779E-3</v>
      </c>
      <c r="J199">
        <f t="shared" si="27"/>
        <v>-1.1982106071502577E-2</v>
      </c>
      <c r="K199">
        <f t="shared" si="28"/>
        <v>-2.1818883954431358E-2</v>
      </c>
      <c r="L199">
        <f t="shared" ref="L199:L262" si="29">IF($F199=$F195,($E199-$E195)/$E195,"")</f>
        <v>-2.7347453050938983E-2</v>
      </c>
      <c r="M199">
        <f t="shared" si="22"/>
        <v>-2.6950456777229567E-2</v>
      </c>
      <c r="N199">
        <f t="shared" si="23"/>
        <v>-4.322576075922472E-2</v>
      </c>
    </row>
    <row r="200" spans="1:14" x14ac:dyDescent="0.2">
      <c r="A200">
        <v>36009</v>
      </c>
      <c r="B200" t="s">
        <v>76</v>
      </c>
      <c r="C200">
        <v>2008</v>
      </c>
      <c r="D200" t="s">
        <v>135</v>
      </c>
      <c r="E200">
        <v>80761</v>
      </c>
      <c r="F200" t="str">
        <f t="shared" si="24"/>
        <v>Cattaraugus</v>
      </c>
      <c r="G200">
        <f>IF(F200="New York State",SUM('Land Area'!B$2:B$63),VLOOKUP(F200,landarea,2,FALSE))</f>
        <v>1308.3499999999999</v>
      </c>
      <c r="H200">
        <f t="shared" si="25"/>
        <v>61.727366530362673</v>
      </c>
      <c r="I200">
        <f t="shared" si="26"/>
        <v>-3.6394591393604423E-3</v>
      </c>
      <c r="J200">
        <f t="shared" si="27"/>
        <v>-7.1426815175432128E-3</v>
      </c>
      <c r="K200">
        <f t="shared" si="28"/>
        <v>-1.5577956825412303E-2</v>
      </c>
      <c r="L200">
        <f t="shared" si="29"/>
        <v>-2.53789341571732E-2</v>
      </c>
      <c r="M200">
        <f t="shared" ref="M200:M263" si="30">IF($F200=$F195,($E200-$E195)/$E195,"")</f>
        <v>-3.0887382252354954E-2</v>
      </c>
      <c r="N200">
        <f t="shared" si="23"/>
        <v>-4.4463375099090145E-2</v>
      </c>
    </row>
    <row r="201" spans="1:14" x14ac:dyDescent="0.2">
      <c r="A201">
        <v>36009</v>
      </c>
      <c r="B201" t="s">
        <v>76</v>
      </c>
      <c r="C201">
        <v>2009</v>
      </c>
      <c r="D201" t="s">
        <v>135</v>
      </c>
      <c r="E201">
        <v>80491</v>
      </c>
      <c r="F201" t="str">
        <f t="shared" si="24"/>
        <v>Cattaraugus</v>
      </c>
      <c r="G201">
        <f>IF(F201="New York State",SUM('Land Area'!B$2:B$63),VLOOKUP(F201,landarea,2,FALSE))</f>
        <v>1308.3499999999999</v>
      </c>
      <c r="H201">
        <f t="shared" si="25"/>
        <v>61.520999732487489</v>
      </c>
      <c r="I201">
        <f t="shared" si="26"/>
        <v>-3.3431978306360743E-3</v>
      </c>
      <c r="J201">
        <f t="shared" si="27"/>
        <v>-6.9704895380971179E-3</v>
      </c>
      <c r="K201">
        <f t="shared" si="28"/>
        <v>-1.0461999950824911E-2</v>
      </c>
      <c r="L201">
        <f t="shared" si="29"/>
        <v>-1.8869074464583916E-2</v>
      </c>
      <c r="M201">
        <f t="shared" si="30"/>
        <v>-2.8637285190191156E-2</v>
      </c>
      <c r="N201">
        <f t="shared" si="23"/>
        <v>-4.2343842950624627E-2</v>
      </c>
    </row>
    <row r="202" spans="1:14" x14ac:dyDescent="0.2">
      <c r="A202">
        <v>36011</v>
      </c>
      <c r="B202" t="s">
        <v>77</v>
      </c>
      <c r="C202">
        <v>1970</v>
      </c>
      <c r="D202" t="s">
        <v>135</v>
      </c>
      <c r="E202">
        <v>77728</v>
      </c>
      <c r="F202" t="str">
        <f t="shared" si="24"/>
        <v>Cayuga</v>
      </c>
      <c r="G202">
        <f>IF(F202="New York State",SUM('Land Area'!B$2:B$63),VLOOKUP(F202,landarea,2,FALSE))</f>
        <v>691.58</v>
      </c>
      <c r="H202">
        <f t="shared" si="25"/>
        <v>112.39191416755834</v>
      </c>
      <c r="I202" t="str">
        <f t="shared" si="26"/>
        <v/>
      </c>
      <c r="J202" t="str">
        <f t="shared" si="27"/>
        <v/>
      </c>
      <c r="K202" t="str">
        <f t="shared" si="28"/>
        <v/>
      </c>
      <c r="L202" t="str">
        <f t="shared" si="29"/>
        <v/>
      </c>
      <c r="M202" t="str">
        <f t="shared" si="30"/>
        <v/>
      </c>
      <c r="N202" t="str">
        <f t="shared" si="23"/>
        <v/>
      </c>
    </row>
    <row r="203" spans="1:14" x14ac:dyDescent="0.2">
      <c r="A203">
        <v>36011</v>
      </c>
      <c r="B203" t="s">
        <v>77</v>
      </c>
      <c r="C203">
        <v>1971</v>
      </c>
      <c r="D203" t="s">
        <v>135</v>
      </c>
      <c r="E203">
        <v>78881</v>
      </c>
      <c r="F203" t="str">
        <f t="shared" si="24"/>
        <v>Cayuga</v>
      </c>
      <c r="G203">
        <f>IF(F203="New York State",SUM('Land Area'!B$2:B$63),VLOOKUP(F203,landarea,2,FALSE))</f>
        <v>691.58</v>
      </c>
      <c r="H203">
        <f t="shared" si="25"/>
        <v>114.05911102114</v>
      </c>
      <c r="I203">
        <f t="shared" si="26"/>
        <v>1.4833779333058872E-2</v>
      </c>
      <c r="J203" t="str">
        <f t="shared" si="27"/>
        <v/>
      </c>
      <c r="K203" t="str">
        <f t="shared" si="28"/>
        <v/>
      </c>
      <c r="L203" t="str">
        <f t="shared" si="29"/>
        <v/>
      </c>
      <c r="M203" t="str">
        <f t="shared" si="30"/>
        <v/>
      </c>
      <c r="N203" t="str">
        <f t="shared" si="23"/>
        <v/>
      </c>
    </row>
    <row r="204" spans="1:14" x14ac:dyDescent="0.2">
      <c r="A204">
        <v>36011</v>
      </c>
      <c r="B204" t="s">
        <v>77</v>
      </c>
      <c r="C204">
        <v>1972</v>
      </c>
      <c r="D204" t="s">
        <v>135</v>
      </c>
      <c r="E204">
        <v>79364</v>
      </c>
      <c r="F204" t="str">
        <f t="shared" si="24"/>
        <v>Cayuga</v>
      </c>
      <c r="G204">
        <f>IF(F204="New York State",SUM('Land Area'!B$2:B$63),VLOOKUP(F204,landarea,2,FALSE))</f>
        <v>691.58</v>
      </c>
      <c r="H204">
        <f t="shared" si="25"/>
        <v>114.75751178460915</v>
      </c>
      <c r="I204">
        <f t="shared" si="26"/>
        <v>6.1231475260202081E-3</v>
      </c>
      <c r="J204">
        <f t="shared" si="27"/>
        <v>2.1047756278303829E-2</v>
      </c>
      <c r="K204" t="str">
        <f t="shared" si="28"/>
        <v/>
      </c>
      <c r="L204" t="str">
        <f t="shared" si="29"/>
        <v/>
      </c>
      <c r="M204" t="str">
        <f t="shared" si="30"/>
        <v/>
      </c>
      <c r="N204" t="str">
        <f t="shared" si="23"/>
        <v/>
      </c>
    </row>
    <row r="205" spans="1:14" x14ac:dyDescent="0.2">
      <c r="A205">
        <v>36011</v>
      </c>
      <c r="B205" t="s">
        <v>77</v>
      </c>
      <c r="C205">
        <v>1973</v>
      </c>
      <c r="D205" t="s">
        <v>135</v>
      </c>
      <c r="E205">
        <v>79099</v>
      </c>
      <c r="F205" t="str">
        <f t="shared" si="24"/>
        <v>Cayuga</v>
      </c>
      <c r="G205">
        <f>IF(F205="New York State",SUM('Land Area'!B$2:B$63),VLOOKUP(F205,landarea,2,FALSE))</f>
        <v>691.58</v>
      </c>
      <c r="H205">
        <f t="shared" si="25"/>
        <v>114.37433124150495</v>
      </c>
      <c r="I205">
        <f t="shared" si="26"/>
        <v>-3.3390454110175899E-3</v>
      </c>
      <c r="J205">
        <f t="shared" si="27"/>
        <v>2.7636566473548765E-3</v>
      </c>
      <c r="K205">
        <f t="shared" si="28"/>
        <v>1.7638431453272953E-2</v>
      </c>
      <c r="L205" t="str">
        <f t="shared" si="29"/>
        <v/>
      </c>
      <c r="M205" t="str">
        <f t="shared" si="30"/>
        <v/>
      </c>
      <c r="N205" t="str">
        <f t="shared" ref="N205:N268" si="31">IF($F205=$F195,($E205-$E195)/$E195,"")</f>
        <v/>
      </c>
    </row>
    <row r="206" spans="1:14" x14ac:dyDescent="0.2">
      <c r="A206">
        <v>36011</v>
      </c>
      <c r="B206" t="s">
        <v>77</v>
      </c>
      <c r="C206">
        <v>1974</v>
      </c>
      <c r="D206" t="s">
        <v>135</v>
      </c>
      <c r="E206">
        <v>79327</v>
      </c>
      <c r="F206" t="str">
        <f t="shared" si="24"/>
        <v>Cayuga</v>
      </c>
      <c r="G206">
        <f>IF(F206="New York State",SUM('Land Area'!B$2:B$63),VLOOKUP(F206,landarea,2,FALSE))</f>
        <v>691.58</v>
      </c>
      <c r="H206">
        <f t="shared" si="25"/>
        <v>114.70401110500592</v>
      </c>
      <c r="I206">
        <f t="shared" si="26"/>
        <v>2.8824637479614155E-3</v>
      </c>
      <c r="J206">
        <f t="shared" si="27"/>
        <v>-4.6620634040622951E-4</v>
      </c>
      <c r="K206">
        <f t="shared" si="28"/>
        <v>5.6540865354141046E-3</v>
      </c>
      <c r="L206">
        <f t="shared" si="29"/>
        <v>2.0571737340469329E-2</v>
      </c>
      <c r="M206" t="str">
        <f t="shared" si="30"/>
        <v/>
      </c>
      <c r="N206" t="str">
        <f t="shared" si="31"/>
        <v/>
      </c>
    </row>
    <row r="207" spans="1:14" x14ac:dyDescent="0.2">
      <c r="A207">
        <v>36011</v>
      </c>
      <c r="B207" t="s">
        <v>77</v>
      </c>
      <c r="C207">
        <v>1975</v>
      </c>
      <c r="D207" t="s">
        <v>135</v>
      </c>
      <c r="E207">
        <v>79282</v>
      </c>
      <c r="F207" t="str">
        <f t="shared" si="24"/>
        <v>Cayuga</v>
      </c>
      <c r="G207">
        <f>IF(F207="New York State",SUM('Land Area'!B$2:B$63),VLOOKUP(F207,landarea,2,FALSE))</f>
        <v>691.58</v>
      </c>
      <c r="H207">
        <f t="shared" si="25"/>
        <v>114.63894271089389</v>
      </c>
      <c r="I207">
        <f t="shared" si="26"/>
        <v>-5.6727217719061609E-4</v>
      </c>
      <c r="J207">
        <f t="shared" si="27"/>
        <v>2.3135564292848204E-3</v>
      </c>
      <c r="K207">
        <f t="shared" si="28"/>
        <v>-1.0332140517111032E-3</v>
      </c>
      <c r="L207">
        <f t="shared" si="29"/>
        <v>5.0836069522445203E-3</v>
      </c>
      <c r="M207">
        <f t="shared" si="30"/>
        <v>1.9992795389048992E-2</v>
      </c>
      <c r="N207" t="str">
        <f t="shared" si="31"/>
        <v/>
      </c>
    </row>
    <row r="208" spans="1:14" x14ac:dyDescent="0.2">
      <c r="A208">
        <v>36011</v>
      </c>
      <c r="B208" t="s">
        <v>77</v>
      </c>
      <c r="C208">
        <v>1976</v>
      </c>
      <c r="D208" t="s">
        <v>135</v>
      </c>
      <c r="E208">
        <v>80351</v>
      </c>
      <c r="F208" t="str">
        <f t="shared" si="24"/>
        <v>Cayuga</v>
      </c>
      <c r="G208">
        <f>IF(F208="New York State",SUM('Land Area'!B$2:B$63),VLOOKUP(F208,landarea,2,FALSE))</f>
        <v>691.58</v>
      </c>
      <c r="H208">
        <f t="shared" si="25"/>
        <v>116.18467856213309</v>
      </c>
      <c r="I208">
        <f t="shared" si="26"/>
        <v>1.3483514543023637E-2</v>
      </c>
      <c r="J208">
        <f t="shared" si="27"/>
        <v>1.2908593543182018E-2</v>
      </c>
      <c r="K208">
        <f t="shared" si="28"/>
        <v>1.5828265844068826E-2</v>
      </c>
      <c r="L208">
        <f t="shared" si="29"/>
        <v>1.2436369134620231E-2</v>
      </c>
      <c r="M208">
        <f t="shared" si="30"/>
        <v>1.8635666383539761E-2</v>
      </c>
      <c r="N208" t="str">
        <f t="shared" si="31"/>
        <v/>
      </c>
    </row>
    <row r="209" spans="1:14" x14ac:dyDescent="0.2">
      <c r="A209">
        <v>36011</v>
      </c>
      <c r="B209" t="s">
        <v>77</v>
      </c>
      <c r="C209">
        <v>1977</v>
      </c>
      <c r="D209" t="s">
        <v>135</v>
      </c>
      <c r="E209">
        <v>80834</v>
      </c>
      <c r="F209" t="str">
        <f t="shared" si="24"/>
        <v>Cayuga</v>
      </c>
      <c r="G209">
        <f>IF(F209="New York State",SUM('Land Area'!B$2:B$63),VLOOKUP(F209,landarea,2,FALSE))</f>
        <v>691.58</v>
      </c>
      <c r="H209">
        <f t="shared" si="25"/>
        <v>116.88307932560224</v>
      </c>
      <c r="I209">
        <f t="shared" si="26"/>
        <v>6.0111261838682777E-3</v>
      </c>
      <c r="J209">
        <f t="shared" si="27"/>
        <v>1.9575691834212053E-2</v>
      </c>
      <c r="K209">
        <f t="shared" si="28"/>
        <v>1.8997314911694631E-2</v>
      </c>
      <c r="L209">
        <f t="shared" si="29"/>
        <v>2.1934537731197613E-2</v>
      </c>
      <c r="M209">
        <f t="shared" si="30"/>
        <v>1.8522251902625877E-2</v>
      </c>
      <c r="N209" t="str">
        <f t="shared" si="31"/>
        <v/>
      </c>
    </row>
    <row r="210" spans="1:14" x14ac:dyDescent="0.2">
      <c r="A210">
        <v>36011</v>
      </c>
      <c r="B210" t="s">
        <v>77</v>
      </c>
      <c r="C210">
        <v>1978</v>
      </c>
      <c r="D210" t="s">
        <v>135</v>
      </c>
      <c r="E210">
        <v>80966</v>
      </c>
      <c r="F210" t="str">
        <f t="shared" si="24"/>
        <v>Cayuga</v>
      </c>
      <c r="G210">
        <f>IF(F210="New York State",SUM('Land Area'!B$2:B$63),VLOOKUP(F210,landarea,2,FALSE))</f>
        <v>691.58</v>
      </c>
      <c r="H210">
        <f t="shared" si="25"/>
        <v>117.07394661499754</v>
      </c>
      <c r="I210">
        <f t="shared" si="26"/>
        <v>1.6329762228765123E-3</v>
      </c>
      <c r="J210">
        <f t="shared" si="27"/>
        <v>7.6539184328757578E-3</v>
      </c>
      <c r="K210">
        <f t="shared" si="28"/>
        <v>2.1240634696400192E-2</v>
      </c>
      <c r="L210">
        <f t="shared" si="29"/>
        <v>2.0661313298120439E-2</v>
      </c>
      <c r="M210">
        <f t="shared" si="30"/>
        <v>2.3603332532648957E-2</v>
      </c>
      <c r="N210" t="str">
        <f t="shared" si="31"/>
        <v/>
      </c>
    </row>
    <row r="211" spans="1:14" x14ac:dyDescent="0.2">
      <c r="A211">
        <v>36011</v>
      </c>
      <c r="B211" t="s">
        <v>77</v>
      </c>
      <c r="C211">
        <v>1979</v>
      </c>
      <c r="D211" t="s">
        <v>135</v>
      </c>
      <c r="E211">
        <v>80831</v>
      </c>
      <c r="F211" t="str">
        <f t="shared" si="24"/>
        <v>Cayuga</v>
      </c>
      <c r="G211">
        <f>IF(F211="New York State",SUM('Land Area'!B$2:B$63),VLOOKUP(F211,landarea,2,FALSE))</f>
        <v>691.58</v>
      </c>
      <c r="H211">
        <f t="shared" si="25"/>
        <v>116.87874143266143</v>
      </c>
      <c r="I211">
        <f t="shared" si="26"/>
        <v>-1.6673665489217696E-3</v>
      </c>
      <c r="J211">
        <f t="shared" si="27"/>
        <v>-3.711309597446619E-5</v>
      </c>
      <c r="K211">
        <f t="shared" si="28"/>
        <v>5.9737899963908355E-3</v>
      </c>
      <c r="L211">
        <f t="shared" si="29"/>
        <v>1.9537852223707776E-2</v>
      </c>
      <c r="M211">
        <f t="shared" si="30"/>
        <v>1.8959496766548591E-2</v>
      </c>
      <c r="N211" t="str">
        <f t="shared" si="31"/>
        <v/>
      </c>
    </row>
    <row r="212" spans="1:14" x14ac:dyDescent="0.2">
      <c r="A212">
        <v>36011</v>
      </c>
      <c r="B212" t="s">
        <v>77</v>
      </c>
      <c r="C212">
        <v>1980</v>
      </c>
      <c r="D212" t="s">
        <v>135</v>
      </c>
      <c r="E212">
        <v>80002</v>
      </c>
      <c r="F212" t="str">
        <f t="shared" si="24"/>
        <v>Cayuga</v>
      </c>
      <c r="G212">
        <f>IF(F212="New York State",SUM('Land Area'!B$2:B$63),VLOOKUP(F212,landarea,2,FALSE))</f>
        <v>691.58</v>
      </c>
      <c r="H212">
        <f t="shared" si="25"/>
        <v>115.68003701668643</v>
      </c>
      <c r="I212">
        <f t="shared" si="26"/>
        <v>-1.0255966151600253E-2</v>
      </c>
      <c r="J212">
        <f t="shared" si="27"/>
        <v>-1.1906232245633969E-2</v>
      </c>
      <c r="K212">
        <f t="shared" si="28"/>
        <v>-1.0292698616918623E-2</v>
      </c>
      <c r="L212">
        <f t="shared" si="29"/>
        <v>-4.34344314320917E-3</v>
      </c>
      <c r="M212">
        <f t="shared" si="30"/>
        <v>9.0815065210262096E-3</v>
      </c>
      <c r="N212">
        <f t="shared" si="31"/>
        <v>2.9255866611774393E-2</v>
      </c>
    </row>
    <row r="213" spans="1:14" x14ac:dyDescent="0.2">
      <c r="A213">
        <v>36011</v>
      </c>
      <c r="B213" t="s">
        <v>77</v>
      </c>
      <c r="C213">
        <v>1981</v>
      </c>
      <c r="D213" t="s">
        <v>135</v>
      </c>
      <c r="E213">
        <v>80033</v>
      </c>
      <c r="F213" t="str">
        <f t="shared" si="24"/>
        <v>Cayuga</v>
      </c>
      <c r="G213">
        <f>IF(F213="New York State",SUM('Land Area'!B$2:B$63),VLOOKUP(F213,landarea,2,FALSE))</f>
        <v>691.58</v>
      </c>
      <c r="H213">
        <f t="shared" si="25"/>
        <v>115.72486191040804</v>
      </c>
      <c r="I213">
        <f t="shared" si="26"/>
        <v>3.8749031274218143E-4</v>
      </c>
      <c r="J213">
        <f t="shared" si="27"/>
        <v>-9.8724499263896284E-3</v>
      </c>
      <c r="K213">
        <f t="shared" si="28"/>
        <v>-1.152335548254823E-2</v>
      </c>
      <c r="L213">
        <f t="shared" si="29"/>
        <v>-9.9091966251824721E-3</v>
      </c>
      <c r="M213">
        <f t="shared" si="30"/>
        <v>-3.957635872608928E-3</v>
      </c>
      <c r="N213">
        <f t="shared" si="31"/>
        <v>1.4604277329141364E-2</v>
      </c>
    </row>
    <row r="214" spans="1:14" x14ac:dyDescent="0.2">
      <c r="A214">
        <v>36011</v>
      </c>
      <c r="B214" t="s">
        <v>77</v>
      </c>
      <c r="C214">
        <v>1982</v>
      </c>
      <c r="D214" t="s">
        <v>135</v>
      </c>
      <c r="E214">
        <v>80020</v>
      </c>
      <c r="F214" t="str">
        <f t="shared" si="24"/>
        <v>Cayuga</v>
      </c>
      <c r="G214">
        <f>IF(F214="New York State",SUM('Land Area'!B$2:B$63),VLOOKUP(F214,landarea,2,FALSE))</f>
        <v>691.58</v>
      </c>
      <c r="H214">
        <f t="shared" si="25"/>
        <v>115.70606437433123</v>
      </c>
      <c r="I214">
        <f t="shared" si="26"/>
        <v>-1.6243299638898955E-4</v>
      </c>
      <c r="J214">
        <f t="shared" si="27"/>
        <v>2.2499437514062148E-4</v>
      </c>
      <c r="K214">
        <f t="shared" si="28"/>
        <v>-1.0033279311155373E-2</v>
      </c>
      <c r="L214">
        <f t="shared" si="29"/>
        <v>-1.1683916705777734E-2</v>
      </c>
      <c r="M214">
        <f t="shared" si="30"/>
        <v>-1.0070020041071825E-2</v>
      </c>
      <c r="N214">
        <f t="shared" si="31"/>
        <v>8.265712413688826E-3</v>
      </c>
    </row>
    <row r="215" spans="1:14" x14ac:dyDescent="0.2">
      <c r="A215">
        <v>36011</v>
      </c>
      <c r="B215" t="s">
        <v>77</v>
      </c>
      <c r="C215">
        <v>1983</v>
      </c>
      <c r="D215" t="s">
        <v>135</v>
      </c>
      <c r="E215">
        <v>80010</v>
      </c>
      <c r="F215" t="str">
        <f t="shared" si="24"/>
        <v>Cayuga</v>
      </c>
      <c r="G215">
        <f>IF(F215="New York State",SUM('Land Area'!B$2:B$63),VLOOKUP(F215,landarea,2,FALSE))</f>
        <v>691.58</v>
      </c>
      <c r="H215">
        <f t="shared" si="25"/>
        <v>115.69160473119523</v>
      </c>
      <c r="I215">
        <f t="shared" si="26"/>
        <v>-1.2496875781054737E-4</v>
      </c>
      <c r="J215">
        <f t="shared" si="27"/>
        <v>-2.8738145514975075E-4</v>
      </c>
      <c r="K215">
        <f t="shared" si="28"/>
        <v>9.9997500062498434E-5</v>
      </c>
      <c r="L215">
        <f t="shared" si="29"/>
        <v>-1.015699422251364E-2</v>
      </c>
      <c r="M215">
        <f t="shared" si="30"/>
        <v>-1.1807425339031199E-2</v>
      </c>
      <c r="N215">
        <f t="shared" si="31"/>
        <v>1.1517212606986182E-2</v>
      </c>
    </row>
    <row r="216" spans="1:14" x14ac:dyDescent="0.2">
      <c r="A216">
        <v>36011</v>
      </c>
      <c r="B216" t="s">
        <v>77</v>
      </c>
      <c r="C216">
        <v>1984</v>
      </c>
      <c r="D216" t="s">
        <v>135</v>
      </c>
      <c r="E216">
        <v>79889</v>
      </c>
      <c r="F216" t="str">
        <f t="shared" si="24"/>
        <v>Cayuga</v>
      </c>
      <c r="G216">
        <f>IF(F216="New York State",SUM('Land Area'!B$2:B$63),VLOOKUP(F216,landarea,2,FALSE))</f>
        <v>691.58</v>
      </c>
      <c r="H216">
        <f t="shared" si="25"/>
        <v>115.51664304924954</v>
      </c>
      <c r="I216">
        <f t="shared" si="26"/>
        <v>-1.5123109611298589E-3</v>
      </c>
      <c r="J216">
        <f t="shared" si="27"/>
        <v>-1.6370907273181704E-3</v>
      </c>
      <c r="K216">
        <f t="shared" si="28"/>
        <v>-1.799257806154961E-3</v>
      </c>
      <c r="L216">
        <f t="shared" si="29"/>
        <v>-1.4124646883827904E-3</v>
      </c>
      <c r="M216">
        <f t="shared" si="30"/>
        <v>-1.1653944649948659E-2</v>
      </c>
      <c r="N216">
        <f t="shared" si="31"/>
        <v>7.0845991906916938E-3</v>
      </c>
    </row>
    <row r="217" spans="1:14" x14ac:dyDescent="0.2">
      <c r="A217">
        <v>36011</v>
      </c>
      <c r="B217" t="s">
        <v>77</v>
      </c>
      <c r="C217">
        <v>1985</v>
      </c>
      <c r="D217" t="s">
        <v>135</v>
      </c>
      <c r="E217">
        <v>79927</v>
      </c>
      <c r="F217" t="str">
        <f t="shared" si="24"/>
        <v>Cayuga</v>
      </c>
      <c r="G217">
        <f>IF(F217="New York State",SUM('Land Area'!B$2:B$63),VLOOKUP(F217,landarea,2,FALSE))</f>
        <v>691.58</v>
      </c>
      <c r="H217">
        <f t="shared" si="25"/>
        <v>115.57158969316636</v>
      </c>
      <c r="I217">
        <f t="shared" si="26"/>
        <v>4.7565997821977994E-4</v>
      </c>
      <c r="J217">
        <f t="shared" si="27"/>
        <v>-1.0373703287089114E-3</v>
      </c>
      <c r="K217">
        <f t="shared" si="28"/>
        <v>-1.1622094476380904E-3</v>
      </c>
      <c r="L217">
        <f t="shared" si="29"/>
        <v>-1.3244536628640685E-3</v>
      </c>
      <c r="M217">
        <f t="shared" si="30"/>
        <v>-9.3747656308592285E-4</v>
      </c>
      <c r="N217">
        <f t="shared" si="31"/>
        <v>8.1355162584193126E-3</v>
      </c>
    </row>
    <row r="218" spans="1:14" x14ac:dyDescent="0.2">
      <c r="A218">
        <v>36011</v>
      </c>
      <c r="B218" t="s">
        <v>77</v>
      </c>
      <c r="C218">
        <v>1986</v>
      </c>
      <c r="D218" t="s">
        <v>135</v>
      </c>
      <c r="E218">
        <v>80272</v>
      </c>
      <c r="F218" t="str">
        <f t="shared" si="24"/>
        <v>Cayuga</v>
      </c>
      <c r="G218">
        <f>IF(F218="New York State",SUM('Land Area'!B$2:B$63),VLOOKUP(F218,landarea,2,FALSE))</f>
        <v>691.58</v>
      </c>
      <c r="H218">
        <f t="shared" si="25"/>
        <v>116.07044738135862</v>
      </c>
      <c r="I218">
        <f t="shared" si="26"/>
        <v>4.3164387503597029E-3</v>
      </c>
      <c r="J218">
        <f t="shared" si="27"/>
        <v>4.7941518857414663E-3</v>
      </c>
      <c r="K218">
        <f t="shared" si="28"/>
        <v>3.2745906761654795E-3</v>
      </c>
      <c r="L218">
        <f t="shared" si="29"/>
        <v>3.1492126968257934E-3</v>
      </c>
      <c r="M218">
        <f t="shared" si="30"/>
        <v>2.9862681643821921E-3</v>
      </c>
      <c r="N218">
        <f t="shared" si="31"/>
        <v>-9.8318627023932488E-4</v>
      </c>
    </row>
    <row r="219" spans="1:14" x14ac:dyDescent="0.2">
      <c r="A219">
        <v>36011</v>
      </c>
      <c r="B219" t="s">
        <v>77</v>
      </c>
      <c r="C219">
        <v>1987</v>
      </c>
      <c r="D219" t="s">
        <v>135</v>
      </c>
      <c r="E219">
        <v>80166</v>
      </c>
      <c r="F219" t="str">
        <f t="shared" si="24"/>
        <v>Cayuga</v>
      </c>
      <c r="G219">
        <f>IF(F219="New York State",SUM('Land Area'!B$2:B$63),VLOOKUP(F219,landarea,2,FALSE))</f>
        <v>691.58</v>
      </c>
      <c r="H219">
        <f t="shared" si="25"/>
        <v>115.91717516411694</v>
      </c>
      <c r="I219">
        <f t="shared" si="26"/>
        <v>-1.3205102650986646E-3</v>
      </c>
      <c r="J219">
        <f t="shared" si="27"/>
        <v>2.9902285835825188E-3</v>
      </c>
      <c r="K219">
        <f t="shared" si="28"/>
        <v>3.4673108938652378E-3</v>
      </c>
      <c r="L219">
        <f t="shared" si="29"/>
        <v>1.9497562804649418E-3</v>
      </c>
      <c r="M219">
        <f t="shared" si="30"/>
        <v>1.8245438640339916E-3</v>
      </c>
      <c r="N219">
        <f t="shared" si="31"/>
        <v>-8.263849370314472E-3</v>
      </c>
    </row>
    <row r="220" spans="1:14" x14ac:dyDescent="0.2">
      <c r="A220">
        <v>36011</v>
      </c>
      <c r="B220" t="s">
        <v>77</v>
      </c>
      <c r="C220">
        <v>1988</v>
      </c>
      <c r="D220" t="s">
        <v>135</v>
      </c>
      <c r="E220">
        <v>80659</v>
      </c>
      <c r="F220" t="str">
        <f t="shared" si="24"/>
        <v>Cayuga</v>
      </c>
      <c r="G220">
        <f>IF(F220="New York State",SUM('Land Area'!B$2:B$63),VLOOKUP(F220,landarea,2,FALSE))</f>
        <v>691.58</v>
      </c>
      <c r="H220">
        <f t="shared" si="25"/>
        <v>116.63003557072211</v>
      </c>
      <c r="I220">
        <f t="shared" si="26"/>
        <v>6.1497392909712345E-3</v>
      </c>
      <c r="J220">
        <f t="shared" si="27"/>
        <v>4.8211082320111622E-3</v>
      </c>
      <c r="K220">
        <f t="shared" si="28"/>
        <v>9.1583570007631957E-3</v>
      </c>
      <c r="L220">
        <f t="shared" si="29"/>
        <v>9.6383732428744883E-3</v>
      </c>
      <c r="M220">
        <f t="shared" si="30"/>
        <v>8.1114860642419705E-3</v>
      </c>
      <c r="N220">
        <f t="shared" si="31"/>
        <v>-3.7917150408813575E-3</v>
      </c>
    </row>
    <row r="221" spans="1:14" x14ac:dyDescent="0.2">
      <c r="A221">
        <v>36011</v>
      </c>
      <c r="B221" t="s">
        <v>77</v>
      </c>
      <c r="C221">
        <v>1989</v>
      </c>
      <c r="D221" t="s">
        <v>135</v>
      </c>
      <c r="E221">
        <v>82045</v>
      </c>
      <c r="F221" t="str">
        <f t="shared" si="24"/>
        <v>Cayuga</v>
      </c>
      <c r="G221">
        <f>IF(F221="New York State",SUM('Land Area'!B$2:B$63),VLOOKUP(F221,landarea,2,FALSE))</f>
        <v>691.58</v>
      </c>
      <c r="H221">
        <f t="shared" si="25"/>
        <v>118.63414210937273</v>
      </c>
      <c r="I221">
        <f t="shared" si="26"/>
        <v>1.7183451319753532E-2</v>
      </c>
      <c r="J221">
        <f t="shared" si="27"/>
        <v>2.3438864356460344E-2</v>
      </c>
      <c r="K221">
        <f t="shared" si="28"/>
        <v>2.2087402830376718E-2</v>
      </c>
      <c r="L221">
        <f t="shared" si="29"/>
        <v>2.6499180502208265E-2</v>
      </c>
      <c r="M221">
        <f t="shared" si="30"/>
        <v>2.6987445080048567E-2</v>
      </c>
      <c r="N221">
        <f t="shared" si="31"/>
        <v>1.5018990238893495E-2</v>
      </c>
    </row>
    <row r="222" spans="1:14" x14ac:dyDescent="0.2">
      <c r="A222">
        <v>36011</v>
      </c>
      <c r="B222" t="s">
        <v>77</v>
      </c>
      <c r="C222">
        <v>1990</v>
      </c>
      <c r="D222" t="s">
        <v>135</v>
      </c>
      <c r="E222">
        <v>82446</v>
      </c>
      <c r="F222" t="str">
        <f t="shared" si="24"/>
        <v>Cayuga</v>
      </c>
      <c r="G222">
        <f>IF(F222="New York State",SUM('Land Area'!B$2:B$63),VLOOKUP(F222,landarea,2,FALSE))</f>
        <v>691.58</v>
      </c>
      <c r="H222">
        <f t="shared" si="25"/>
        <v>119.21397379912663</v>
      </c>
      <c r="I222">
        <f t="shared" si="26"/>
        <v>4.8875617039429581E-3</v>
      </c>
      <c r="J222">
        <f t="shared" si="27"/>
        <v>2.2154998202308485E-2</v>
      </c>
      <c r="K222">
        <f t="shared" si="28"/>
        <v>2.8440984956215852E-2</v>
      </c>
      <c r="L222">
        <f t="shared" si="29"/>
        <v>2.7082918078532987E-2</v>
      </c>
      <c r="M222">
        <f t="shared" si="30"/>
        <v>3.1516258585959689E-2</v>
      </c>
      <c r="N222">
        <f t="shared" si="31"/>
        <v>3.0549236269093272E-2</v>
      </c>
    </row>
    <row r="223" spans="1:14" x14ac:dyDescent="0.2">
      <c r="A223">
        <v>36011</v>
      </c>
      <c r="B223" t="s">
        <v>77</v>
      </c>
      <c r="C223">
        <v>1991</v>
      </c>
      <c r="D223" t="s">
        <v>135</v>
      </c>
      <c r="E223">
        <v>82880</v>
      </c>
      <c r="F223" t="str">
        <f t="shared" si="24"/>
        <v>Cayuga</v>
      </c>
      <c r="G223">
        <f>IF(F223="New York State",SUM('Land Area'!B$2:B$63),VLOOKUP(F223,landarea,2,FALSE))</f>
        <v>691.58</v>
      </c>
      <c r="H223">
        <f t="shared" si="25"/>
        <v>119.84152231122935</v>
      </c>
      <c r="I223">
        <f t="shared" si="26"/>
        <v>5.2640516216675157E-3</v>
      </c>
      <c r="J223">
        <f t="shared" si="27"/>
        <v>1.0177341702724114E-2</v>
      </c>
      <c r="K223">
        <f t="shared" si="28"/>
        <v>2.7535674878190902E-2</v>
      </c>
      <c r="L223">
        <f t="shared" si="29"/>
        <v>3.3854751390863955E-2</v>
      </c>
      <c r="M223">
        <f t="shared" si="30"/>
        <v>3.2489535579031295E-2</v>
      </c>
      <c r="N223">
        <f t="shared" si="31"/>
        <v>3.557282620918871E-2</v>
      </c>
    </row>
    <row r="224" spans="1:14" x14ac:dyDescent="0.2">
      <c r="A224">
        <v>36011</v>
      </c>
      <c r="B224" t="s">
        <v>77</v>
      </c>
      <c r="C224">
        <v>1992</v>
      </c>
      <c r="D224" t="s">
        <v>135</v>
      </c>
      <c r="E224">
        <v>82889</v>
      </c>
      <c r="F224" t="str">
        <f t="shared" si="24"/>
        <v>Cayuga</v>
      </c>
      <c r="G224">
        <f>IF(F224="New York State",SUM('Land Area'!B$2:B$63),VLOOKUP(F224,landarea,2,FALSE))</f>
        <v>691.58</v>
      </c>
      <c r="H224">
        <f t="shared" si="25"/>
        <v>119.85453599005176</v>
      </c>
      <c r="I224">
        <f t="shared" si="26"/>
        <v>1.0859073359073359E-4</v>
      </c>
      <c r="J224">
        <f t="shared" si="27"/>
        <v>5.3732139824855061E-3</v>
      </c>
      <c r="K224">
        <f t="shared" si="28"/>
        <v>1.0287037601316351E-2</v>
      </c>
      <c r="L224">
        <f t="shared" si="29"/>
        <v>2.7647255730916576E-2</v>
      </c>
      <c r="M224">
        <f t="shared" si="30"/>
        <v>3.3967018436743754E-2</v>
      </c>
      <c r="N224">
        <f t="shared" si="31"/>
        <v>3.5853536615846039E-2</v>
      </c>
    </row>
    <row r="225" spans="1:14" x14ac:dyDescent="0.2">
      <c r="A225">
        <v>36011</v>
      </c>
      <c r="B225" t="s">
        <v>77</v>
      </c>
      <c r="C225">
        <v>1993</v>
      </c>
      <c r="D225" t="s">
        <v>135</v>
      </c>
      <c r="E225">
        <v>82959</v>
      </c>
      <c r="F225" t="str">
        <f t="shared" si="24"/>
        <v>Cayuga</v>
      </c>
      <c r="G225">
        <f>IF(F225="New York State",SUM('Land Area'!B$2:B$63),VLOOKUP(F225,landarea,2,FALSE))</f>
        <v>691.58</v>
      </c>
      <c r="H225">
        <f t="shared" si="25"/>
        <v>119.95575349200381</v>
      </c>
      <c r="I225">
        <f t="shared" si="26"/>
        <v>8.4450288940631445E-4</v>
      </c>
      <c r="J225">
        <f t="shared" si="27"/>
        <v>9.5318532818532815E-4</v>
      </c>
      <c r="K225">
        <f t="shared" si="28"/>
        <v>6.222254566625428E-3</v>
      </c>
      <c r="L225">
        <f t="shared" si="29"/>
        <v>1.1140227923700409E-2</v>
      </c>
      <c r="M225">
        <f t="shared" si="30"/>
        <v>2.8515106807671803E-2</v>
      </c>
      <c r="N225">
        <f t="shared" si="31"/>
        <v>3.6857892763404572E-2</v>
      </c>
    </row>
    <row r="226" spans="1:14" x14ac:dyDescent="0.2">
      <c r="A226">
        <v>36011</v>
      </c>
      <c r="B226" t="s">
        <v>77</v>
      </c>
      <c r="C226">
        <v>1994</v>
      </c>
      <c r="D226" t="s">
        <v>135</v>
      </c>
      <c r="E226">
        <v>82933</v>
      </c>
      <c r="F226" t="str">
        <f t="shared" si="24"/>
        <v>Cayuga</v>
      </c>
      <c r="G226">
        <f>IF(F226="New York State",SUM('Land Area'!B$2:B$63),VLOOKUP(F226,landarea,2,FALSE))</f>
        <v>691.58</v>
      </c>
      <c r="H226">
        <f t="shared" si="25"/>
        <v>119.91815841985019</v>
      </c>
      <c r="I226">
        <f t="shared" si="26"/>
        <v>-3.1340782796321072E-4</v>
      </c>
      <c r="J226">
        <f t="shared" si="27"/>
        <v>5.3083038762682618E-4</v>
      </c>
      <c r="K226">
        <f t="shared" si="28"/>
        <v>6.3947876447876444E-4</v>
      </c>
      <c r="L226">
        <f t="shared" si="29"/>
        <v>5.906896635373457E-3</v>
      </c>
      <c r="M226">
        <f t="shared" si="30"/>
        <v>1.0823328661100615E-2</v>
      </c>
      <c r="N226">
        <f t="shared" si="31"/>
        <v>3.8102867728973949E-2</v>
      </c>
    </row>
    <row r="227" spans="1:14" x14ac:dyDescent="0.2">
      <c r="A227">
        <v>36011</v>
      </c>
      <c r="B227" t="s">
        <v>77</v>
      </c>
      <c r="C227">
        <v>1995</v>
      </c>
      <c r="D227" t="s">
        <v>135</v>
      </c>
      <c r="E227">
        <v>82964</v>
      </c>
      <c r="F227" t="str">
        <f t="shared" si="24"/>
        <v>Cayuga</v>
      </c>
      <c r="G227">
        <f>IF(F227="New York State",SUM('Land Area'!B$2:B$63),VLOOKUP(F227,landarea,2,FALSE))</f>
        <v>691.58</v>
      </c>
      <c r="H227">
        <f t="shared" si="25"/>
        <v>119.96298331357181</v>
      </c>
      <c r="I227">
        <f t="shared" si="26"/>
        <v>3.7379571461300084E-4</v>
      </c>
      <c r="J227">
        <f t="shared" si="27"/>
        <v>6.0270736146771298E-5</v>
      </c>
      <c r="K227">
        <f t="shared" si="28"/>
        <v>9.0482452436390834E-4</v>
      </c>
      <c r="L227">
        <f t="shared" si="29"/>
        <v>1.0135135135135136E-3</v>
      </c>
      <c r="M227">
        <f t="shared" si="30"/>
        <v>6.282900322635422E-3</v>
      </c>
      <c r="N227">
        <f t="shared" si="31"/>
        <v>3.7997172419833095E-2</v>
      </c>
    </row>
    <row r="228" spans="1:14" x14ac:dyDescent="0.2">
      <c r="A228">
        <v>36011</v>
      </c>
      <c r="B228" t="s">
        <v>77</v>
      </c>
      <c r="C228">
        <v>1996</v>
      </c>
      <c r="D228" t="s">
        <v>135</v>
      </c>
      <c r="E228">
        <v>82846</v>
      </c>
      <c r="F228" t="str">
        <f t="shared" si="24"/>
        <v>Cayuga</v>
      </c>
      <c r="G228">
        <f>IF(F228="New York State",SUM('Land Area'!B$2:B$63),VLOOKUP(F228,landarea,2,FALSE))</f>
        <v>691.58</v>
      </c>
      <c r="H228">
        <f t="shared" si="25"/>
        <v>119.79235952456693</v>
      </c>
      <c r="I228">
        <f t="shared" si="26"/>
        <v>-1.4223036497758063E-3</v>
      </c>
      <c r="J228">
        <f t="shared" si="27"/>
        <v>-1.0490395861719702E-3</v>
      </c>
      <c r="K228">
        <f t="shared" si="28"/>
        <v>-1.3621186369170313E-3</v>
      </c>
      <c r="L228">
        <f t="shared" si="29"/>
        <v>-5.1876606063530747E-4</v>
      </c>
      <c r="M228">
        <f t="shared" si="30"/>
        <v>-4.1023166023166025E-4</v>
      </c>
      <c r="N228">
        <f t="shared" si="31"/>
        <v>3.2065975682678889E-2</v>
      </c>
    </row>
    <row r="229" spans="1:14" x14ac:dyDescent="0.2">
      <c r="A229">
        <v>36011</v>
      </c>
      <c r="B229" t="s">
        <v>77</v>
      </c>
      <c r="C229">
        <v>1997</v>
      </c>
      <c r="D229" t="s">
        <v>135</v>
      </c>
      <c r="E229">
        <v>82693</v>
      </c>
      <c r="F229" t="str">
        <f t="shared" si="24"/>
        <v>Cayuga</v>
      </c>
      <c r="G229">
        <f>IF(F229="New York State",SUM('Land Area'!B$2:B$63),VLOOKUP(F229,landarea,2,FALSE))</f>
        <v>691.58</v>
      </c>
      <c r="H229">
        <f t="shared" si="25"/>
        <v>119.57112698458602</v>
      </c>
      <c r="I229">
        <f t="shared" si="26"/>
        <v>-1.8468000869082393E-3</v>
      </c>
      <c r="J229">
        <f t="shared" si="27"/>
        <v>-3.2664770261800298E-3</v>
      </c>
      <c r="K229">
        <f t="shared" si="28"/>
        <v>-2.893902306681297E-3</v>
      </c>
      <c r="L229">
        <f t="shared" si="29"/>
        <v>-3.2064031630082328E-3</v>
      </c>
      <c r="M229">
        <f t="shared" si="30"/>
        <v>-2.3646080903376807E-3</v>
      </c>
      <c r="N229">
        <f t="shared" si="31"/>
        <v>3.1522091659805899E-2</v>
      </c>
    </row>
    <row r="230" spans="1:14" x14ac:dyDescent="0.2">
      <c r="A230">
        <v>36011</v>
      </c>
      <c r="B230" t="s">
        <v>77</v>
      </c>
      <c r="C230">
        <v>1998</v>
      </c>
      <c r="D230" t="s">
        <v>135</v>
      </c>
      <c r="E230">
        <v>82497</v>
      </c>
      <c r="F230" t="str">
        <f t="shared" si="24"/>
        <v>Cayuga</v>
      </c>
      <c r="G230">
        <f>IF(F230="New York State",SUM('Land Area'!B$2:B$63),VLOOKUP(F230,landarea,2,FALSE))</f>
        <v>691.58</v>
      </c>
      <c r="H230">
        <f t="shared" si="25"/>
        <v>119.28771797912027</v>
      </c>
      <c r="I230">
        <f t="shared" si="26"/>
        <v>-2.3702127144982041E-3</v>
      </c>
      <c r="J230">
        <f t="shared" si="27"/>
        <v>-4.2126354923593175E-3</v>
      </c>
      <c r="K230">
        <f t="shared" si="28"/>
        <v>-5.6289474952991659E-3</v>
      </c>
      <c r="L230">
        <f t="shared" si="29"/>
        <v>-5.2572558571376896E-3</v>
      </c>
      <c r="M230">
        <f t="shared" si="30"/>
        <v>-5.5690160199616682E-3</v>
      </c>
      <c r="N230">
        <f t="shared" si="31"/>
        <v>2.2787289701087295E-2</v>
      </c>
    </row>
    <row r="231" spans="1:14" x14ac:dyDescent="0.2">
      <c r="A231">
        <v>36011</v>
      </c>
      <c r="B231" t="s">
        <v>77</v>
      </c>
      <c r="C231">
        <v>1999</v>
      </c>
      <c r="D231" t="s">
        <v>135</v>
      </c>
      <c r="E231">
        <v>82034</v>
      </c>
      <c r="F231" t="str">
        <f t="shared" si="24"/>
        <v>Cayuga</v>
      </c>
      <c r="G231">
        <f>IF(F231="New York State",SUM('Land Area'!B$2:B$63),VLOOKUP(F231,landarea,2,FALSE))</f>
        <v>691.58</v>
      </c>
      <c r="H231">
        <f t="shared" si="25"/>
        <v>118.61823650192312</v>
      </c>
      <c r="I231">
        <f t="shared" si="26"/>
        <v>-5.6123252966774548E-3</v>
      </c>
      <c r="J231">
        <f t="shared" si="27"/>
        <v>-7.9692356063995745E-3</v>
      </c>
      <c r="K231">
        <f t="shared" si="28"/>
        <v>-9.8013181082973223E-3</v>
      </c>
      <c r="L231">
        <f t="shared" si="29"/>
        <v>-1.1209681307555085E-2</v>
      </c>
      <c r="M231">
        <f t="shared" si="30"/>
        <v>-1.0840075723777026E-2</v>
      </c>
      <c r="N231">
        <f t="shared" si="31"/>
        <v>-1.3407276494606618E-4</v>
      </c>
    </row>
    <row r="232" spans="1:14" x14ac:dyDescent="0.2">
      <c r="A232">
        <v>36011</v>
      </c>
      <c r="B232" t="s">
        <v>77</v>
      </c>
      <c r="C232">
        <v>2000</v>
      </c>
      <c r="D232" t="s">
        <v>135</v>
      </c>
      <c r="E232">
        <v>81871</v>
      </c>
      <c r="F232" t="str">
        <f t="shared" si="24"/>
        <v>Cayuga</v>
      </c>
      <c r="G232">
        <f>IF(F232="New York State",SUM('Land Area'!B$2:B$63),VLOOKUP(F232,landarea,2,FALSE))</f>
        <v>691.58</v>
      </c>
      <c r="H232">
        <f t="shared" si="25"/>
        <v>118.38254431880621</v>
      </c>
      <c r="I232">
        <f t="shared" si="26"/>
        <v>-1.9869810078747838E-3</v>
      </c>
      <c r="J232">
        <f t="shared" si="27"/>
        <v>-7.5881547207777254E-3</v>
      </c>
      <c r="K232">
        <f t="shared" si="28"/>
        <v>-9.9403818944771623E-3</v>
      </c>
      <c r="L232">
        <f t="shared" si="29"/>
        <v>-1.1768824083238781E-2</v>
      </c>
      <c r="M232">
        <f t="shared" si="30"/>
        <v>-1.3174388891567426E-2</v>
      </c>
      <c r="N232">
        <f t="shared" si="31"/>
        <v>-6.9742619411493588E-3</v>
      </c>
    </row>
    <row r="233" spans="1:14" x14ac:dyDescent="0.2">
      <c r="A233">
        <v>36011</v>
      </c>
      <c r="B233" t="s">
        <v>77</v>
      </c>
      <c r="C233">
        <v>2001</v>
      </c>
      <c r="D233" t="s">
        <v>135</v>
      </c>
      <c r="E233">
        <v>81313</v>
      </c>
      <c r="F233" t="str">
        <f t="shared" si="24"/>
        <v>Cayuga</v>
      </c>
      <c r="G233">
        <f>IF(F233="New York State",SUM('Land Area'!B$2:B$63),VLOOKUP(F233,landarea,2,FALSE))</f>
        <v>691.58</v>
      </c>
      <c r="H233">
        <f t="shared" si="25"/>
        <v>117.57569623181699</v>
      </c>
      <c r="I233">
        <f t="shared" si="26"/>
        <v>-6.815600151457781E-3</v>
      </c>
      <c r="J233">
        <f t="shared" si="27"/>
        <v>-8.7890386912743493E-3</v>
      </c>
      <c r="K233">
        <f t="shared" si="28"/>
        <v>-1.4352037043771288E-2</v>
      </c>
      <c r="L233">
        <f t="shared" si="29"/>
        <v>-1.6688232377589398E-2</v>
      </c>
      <c r="M233">
        <f t="shared" si="30"/>
        <v>-1.8504212635492359E-2</v>
      </c>
      <c r="N233">
        <f t="shared" si="31"/>
        <v>-1.8906853281853282E-2</v>
      </c>
    </row>
    <row r="234" spans="1:14" x14ac:dyDescent="0.2">
      <c r="A234">
        <v>36011</v>
      </c>
      <c r="B234" t="s">
        <v>77</v>
      </c>
      <c r="C234">
        <v>2002</v>
      </c>
      <c r="D234" t="s">
        <v>135</v>
      </c>
      <c r="E234">
        <v>81401</v>
      </c>
      <c r="F234" t="str">
        <f t="shared" si="24"/>
        <v>Cayuga</v>
      </c>
      <c r="G234">
        <f>IF(F234="New York State",SUM('Land Area'!B$2:B$63),VLOOKUP(F234,landarea,2,FALSE))</f>
        <v>691.58</v>
      </c>
      <c r="H234">
        <f t="shared" si="25"/>
        <v>117.70294109141386</v>
      </c>
      <c r="I234">
        <f t="shared" si="26"/>
        <v>1.0822377725578935E-3</v>
      </c>
      <c r="J234">
        <f t="shared" si="27"/>
        <v>-5.7407384788264468E-3</v>
      </c>
      <c r="K234">
        <f t="shared" si="28"/>
        <v>-7.7163127483726264E-3</v>
      </c>
      <c r="L234">
        <f t="shared" si="29"/>
        <v>-1.3285331587815315E-2</v>
      </c>
      <c r="M234">
        <f t="shared" si="30"/>
        <v>-1.5624055240467755E-2</v>
      </c>
      <c r="N234">
        <f t="shared" si="31"/>
        <v>-1.7951718563379942E-2</v>
      </c>
    </row>
    <row r="235" spans="1:14" x14ac:dyDescent="0.2">
      <c r="A235">
        <v>36011</v>
      </c>
      <c r="B235" t="s">
        <v>77</v>
      </c>
      <c r="C235">
        <v>2003</v>
      </c>
      <c r="D235" t="s">
        <v>135</v>
      </c>
      <c r="E235">
        <v>81395</v>
      </c>
      <c r="F235" t="str">
        <f t="shared" si="24"/>
        <v>Cayuga</v>
      </c>
      <c r="G235">
        <f>IF(F235="New York State",SUM('Land Area'!B$2:B$63),VLOOKUP(F235,landarea,2,FALSE))</f>
        <v>691.58</v>
      </c>
      <c r="H235">
        <f t="shared" si="25"/>
        <v>117.69426530553226</v>
      </c>
      <c r="I235">
        <f t="shared" si="26"/>
        <v>-7.3709168192036953E-5</v>
      </c>
      <c r="J235">
        <f t="shared" si="27"/>
        <v>1.0084488335198555E-3</v>
      </c>
      <c r="K235">
        <f t="shared" si="28"/>
        <v>-5.8140245019604013E-3</v>
      </c>
      <c r="L235">
        <f t="shared" si="29"/>
        <v>-7.7894531535704706E-3</v>
      </c>
      <c r="M235">
        <f t="shared" si="30"/>
        <v>-1.3358061505266859E-2</v>
      </c>
      <c r="N235">
        <f t="shared" si="31"/>
        <v>-1.8852686266710061E-2</v>
      </c>
    </row>
    <row r="236" spans="1:14" x14ac:dyDescent="0.2">
      <c r="A236">
        <v>36011</v>
      </c>
      <c r="B236" t="s">
        <v>77</v>
      </c>
      <c r="C236">
        <v>2004</v>
      </c>
      <c r="D236" t="s">
        <v>135</v>
      </c>
      <c r="E236">
        <v>81284</v>
      </c>
      <c r="F236" t="str">
        <f t="shared" si="24"/>
        <v>Cayuga</v>
      </c>
      <c r="G236">
        <f>IF(F236="New York State",SUM('Land Area'!B$2:B$63),VLOOKUP(F236,landarea,2,FALSE))</f>
        <v>691.58</v>
      </c>
      <c r="H236">
        <f t="shared" si="25"/>
        <v>117.53376326672257</v>
      </c>
      <c r="I236">
        <f t="shared" si="26"/>
        <v>-1.3637201302291295E-3</v>
      </c>
      <c r="J236">
        <f t="shared" si="27"/>
        <v>-1.4373287797447205E-3</v>
      </c>
      <c r="K236">
        <f t="shared" si="28"/>
        <v>-3.5664653868385128E-4</v>
      </c>
      <c r="L236">
        <f t="shared" si="29"/>
        <v>-7.1698159299385623E-3</v>
      </c>
      <c r="M236">
        <f t="shared" si="30"/>
        <v>-9.1425506497306002E-3</v>
      </c>
      <c r="N236">
        <f t="shared" si="31"/>
        <v>-1.9883520432156077E-2</v>
      </c>
    </row>
    <row r="237" spans="1:14" x14ac:dyDescent="0.2">
      <c r="A237">
        <v>36011</v>
      </c>
      <c r="B237" t="s">
        <v>77</v>
      </c>
      <c r="C237">
        <v>2005</v>
      </c>
      <c r="D237" t="s">
        <v>135</v>
      </c>
      <c r="E237">
        <v>81104</v>
      </c>
      <c r="F237" t="str">
        <f t="shared" si="24"/>
        <v>Cayuga</v>
      </c>
      <c r="G237">
        <f>IF(F237="New York State",SUM('Land Area'!B$2:B$63),VLOOKUP(F237,landarea,2,FALSE))</f>
        <v>691.58</v>
      </c>
      <c r="H237">
        <f t="shared" si="25"/>
        <v>117.27348969027443</v>
      </c>
      <c r="I237">
        <f t="shared" si="26"/>
        <v>-2.2144579499040399E-3</v>
      </c>
      <c r="J237">
        <f t="shared" si="27"/>
        <v>-3.5751581792493395E-3</v>
      </c>
      <c r="K237">
        <f t="shared" si="28"/>
        <v>-3.6486038255058293E-3</v>
      </c>
      <c r="L237">
        <f t="shared" si="29"/>
        <v>-2.5703147098249972E-3</v>
      </c>
      <c r="M237">
        <f t="shared" si="30"/>
        <v>-9.3683966239572012E-3</v>
      </c>
      <c r="N237">
        <f t="shared" si="31"/>
        <v>-2.2419362615110169E-2</v>
      </c>
    </row>
    <row r="238" spans="1:14" x14ac:dyDescent="0.2">
      <c r="A238">
        <v>36011</v>
      </c>
      <c r="B238" t="s">
        <v>77</v>
      </c>
      <c r="C238">
        <v>2006</v>
      </c>
      <c r="D238" t="s">
        <v>135</v>
      </c>
      <c r="E238">
        <v>80892</v>
      </c>
      <c r="F238" t="str">
        <f t="shared" si="24"/>
        <v>Cayuga</v>
      </c>
      <c r="G238">
        <f>IF(F238="New York State",SUM('Land Area'!B$2:B$63),VLOOKUP(F238,landarea,2,FALSE))</f>
        <v>691.58</v>
      </c>
      <c r="H238">
        <f t="shared" si="25"/>
        <v>116.96694525579107</v>
      </c>
      <c r="I238">
        <f t="shared" si="26"/>
        <v>-2.6139277964095484E-3</v>
      </c>
      <c r="J238">
        <f t="shared" si="27"/>
        <v>-4.8225973131243542E-3</v>
      </c>
      <c r="K238">
        <f t="shared" si="28"/>
        <v>-6.179740770317587E-3</v>
      </c>
      <c r="L238">
        <f t="shared" si="29"/>
        <v>-6.2529944349578011E-3</v>
      </c>
      <c r="M238">
        <f t="shared" si="30"/>
        <v>-5.1775238891690134E-3</v>
      </c>
      <c r="N238">
        <f t="shared" si="31"/>
        <v>-2.3585930521690848E-2</v>
      </c>
    </row>
    <row r="239" spans="1:14" x14ac:dyDescent="0.2">
      <c r="A239">
        <v>36011</v>
      </c>
      <c r="B239" t="s">
        <v>77</v>
      </c>
      <c r="C239">
        <v>2007</v>
      </c>
      <c r="D239" t="s">
        <v>135</v>
      </c>
      <c r="E239">
        <v>80629</v>
      </c>
      <c r="F239" t="str">
        <f t="shared" si="24"/>
        <v>Cayuga</v>
      </c>
      <c r="G239">
        <f>IF(F239="New York State",SUM('Land Area'!B$2:B$63),VLOOKUP(F239,landarea,2,FALSE))</f>
        <v>691.58</v>
      </c>
      <c r="H239">
        <f t="shared" si="25"/>
        <v>116.58665664131408</v>
      </c>
      <c r="I239">
        <f t="shared" si="26"/>
        <v>-3.251248578351382E-3</v>
      </c>
      <c r="J239">
        <f t="shared" si="27"/>
        <v>-5.8566778457289402E-3</v>
      </c>
      <c r="K239">
        <f t="shared" si="28"/>
        <v>-8.0581664288174801E-3</v>
      </c>
      <c r="L239">
        <f t="shared" si="29"/>
        <v>-9.4108974752748938E-3</v>
      </c>
      <c r="M239">
        <f t="shared" si="30"/>
        <v>-9.4839129740420872E-3</v>
      </c>
      <c r="N239">
        <f t="shared" si="31"/>
        <v>-2.4959791034307621E-2</v>
      </c>
    </row>
    <row r="240" spans="1:14" x14ac:dyDescent="0.2">
      <c r="A240">
        <v>36011</v>
      </c>
      <c r="B240" t="s">
        <v>77</v>
      </c>
      <c r="C240">
        <v>2008</v>
      </c>
      <c r="D240" t="s">
        <v>135</v>
      </c>
      <c r="E240">
        <v>80482</v>
      </c>
      <c r="F240" t="str">
        <f t="shared" si="24"/>
        <v>Cayuga</v>
      </c>
      <c r="G240">
        <f>IF(F240="New York State",SUM('Land Area'!B$2:B$63),VLOOKUP(F240,landarea,2,FALSE))</f>
        <v>691.58</v>
      </c>
      <c r="H240">
        <f t="shared" si="25"/>
        <v>116.37409988721478</v>
      </c>
      <c r="I240">
        <f t="shared" si="26"/>
        <v>-1.8231653623386127E-3</v>
      </c>
      <c r="J240">
        <f t="shared" si="27"/>
        <v>-5.0684863768975918E-3</v>
      </c>
      <c r="K240">
        <f t="shared" si="28"/>
        <v>-7.6691655158808445E-3</v>
      </c>
      <c r="L240">
        <f t="shared" si="29"/>
        <v>-9.8666404212391125E-3</v>
      </c>
      <c r="M240">
        <f t="shared" si="30"/>
        <v>-1.1216905215308066E-2</v>
      </c>
      <c r="N240">
        <f t="shared" si="31"/>
        <v>-2.442513061081009E-2</v>
      </c>
    </row>
    <row r="241" spans="1:14" x14ac:dyDescent="0.2">
      <c r="A241">
        <v>36011</v>
      </c>
      <c r="B241" t="s">
        <v>77</v>
      </c>
      <c r="C241">
        <v>2009</v>
      </c>
      <c r="D241" t="s">
        <v>135</v>
      </c>
      <c r="E241">
        <v>80172</v>
      </c>
      <c r="F241" t="str">
        <f t="shared" si="24"/>
        <v>Cayuga</v>
      </c>
      <c r="G241">
        <f>IF(F241="New York State",SUM('Land Area'!B$2:B$63),VLOOKUP(F241,landarea,2,FALSE))</f>
        <v>691.58</v>
      </c>
      <c r="H241">
        <f t="shared" si="25"/>
        <v>115.92585094999855</v>
      </c>
      <c r="I241">
        <f t="shared" si="26"/>
        <v>-3.8517929474913646E-3</v>
      </c>
      <c r="J241">
        <f t="shared" si="27"/>
        <v>-5.6679358543452107E-3</v>
      </c>
      <c r="K241">
        <f t="shared" si="28"/>
        <v>-8.9007565643079659E-3</v>
      </c>
      <c r="L241">
        <f t="shared" si="29"/>
        <v>-1.1491418425724995E-2</v>
      </c>
      <c r="M241">
        <f t="shared" si="30"/>
        <v>-1.3680429112740514E-2</v>
      </c>
      <c r="N241">
        <f t="shared" si="31"/>
        <v>-2.2697905746397837E-2</v>
      </c>
    </row>
    <row r="242" spans="1:14" x14ac:dyDescent="0.2">
      <c r="A242">
        <v>36013</v>
      </c>
      <c r="B242" t="s">
        <v>78</v>
      </c>
      <c r="C242">
        <v>1970</v>
      </c>
      <c r="D242" t="s">
        <v>135</v>
      </c>
      <c r="E242">
        <v>147854</v>
      </c>
      <c r="F242" t="str">
        <f t="shared" si="24"/>
        <v>Chautauqua</v>
      </c>
      <c r="G242">
        <f>IF(F242="New York State",SUM('Land Area'!B$2:B$63),VLOOKUP(F242,landarea,2,FALSE))</f>
        <v>1060.23</v>
      </c>
      <c r="H242">
        <f t="shared" si="25"/>
        <v>139.45464663327769</v>
      </c>
      <c r="I242" t="str">
        <f t="shared" si="26"/>
        <v/>
      </c>
      <c r="J242" t="str">
        <f t="shared" si="27"/>
        <v/>
      </c>
      <c r="K242" t="str">
        <f t="shared" si="28"/>
        <v/>
      </c>
      <c r="L242" t="str">
        <f t="shared" si="29"/>
        <v/>
      </c>
      <c r="M242" t="str">
        <f t="shared" si="30"/>
        <v/>
      </c>
      <c r="N242" t="str">
        <f t="shared" si="31"/>
        <v/>
      </c>
    </row>
    <row r="243" spans="1:14" x14ac:dyDescent="0.2">
      <c r="A243">
        <v>36013</v>
      </c>
      <c r="B243" t="s">
        <v>78</v>
      </c>
      <c r="C243">
        <v>1971</v>
      </c>
      <c r="D243" t="s">
        <v>135</v>
      </c>
      <c r="E243">
        <v>150083</v>
      </c>
      <c r="F243" t="str">
        <f t="shared" si="24"/>
        <v>Chautauqua</v>
      </c>
      <c r="G243">
        <f>IF(F243="New York State",SUM('Land Area'!B$2:B$63),VLOOKUP(F243,landarea,2,FALSE))</f>
        <v>1060.23</v>
      </c>
      <c r="H243">
        <f t="shared" si="25"/>
        <v>141.55702064646351</v>
      </c>
      <c r="I243">
        <f t="shared" si="26"/>
        <v>1.5075682768136135E-2</v>
      </c>
      <c r="J243" t="str">
        <f t="shared" si="27"/>
        <v/>
      </c>
      <c r="K243" t="str">
        <f t="shared" si="28"/>
        <v/>
      </c>
      <c r="L243" t="str">
        <f t="shared" si="29"/>
        <v/>
      </c>
      <c r="M243" t="str">
        <f t="shared" si="30"/>
        <v/>
      </c>
      <c r="N243" t="str">
        <f t="shared" si="31"/>
        <v/>
      </c>
    </row>
    <row r="244" spans="1:14" x14ac:dyDescent="0.2">
      <c r="A244">
        <v>36013</v>
      </c>
      <c r="B244" t="s">
        <v>78</v>
      </c>
      <c r="C244">
        <v>1972</v>
      </c>
      <c r="D244" t="s">
        <v>135</v>
      </c>
      <c r="E244">
        <v>151627</v>
      </c>
      <c r="F244" t="str">
        <f t="shared" si="24"/>
        <v>Chautauqua</v>
      </c>
      <c r="G244">
        <f>IF(F244="New York State",SUM('Land Area'!B$2:B$63),VLOOKUP(F244,landarea,2,FALSE))</f>
        <v>1060.23</v>
      </c>
      <c r="H244">
        <f t="shared" si="25"/>
        <v>143.01330843307585</v>
      </c>
      <c r="I244">
        <f t="shared" si="26"/>
        <v>1.0287640838735899E-2</v>
      </c>
      <c r="J244">
        <f t="shared" si="27"/>
        <v>2.5518416816589336E-2</v>
      </c>
      <c r="K244" t="str">
        <f t="shared" si="28"/>
        <v/>
      </c>
      <c r="L244" t="str">
        <f t="shared" si="29"/>
        <v/>
      </c>
      <c r="M244" t="str">
        <f t="shared" si="30"/>
        <v/>
      </c>
      <c r="N244" t="str">
        <f t="shared" si="31"/>
        <v/>
      </c>
    </row>
    <row r="245" spans="1:14" x14ac:dyDescent="0.2">
      <c r="A245">
        <v>36013</v>
      </c>
      <c r="B245" t="s">
        <v>78</v>
      </c>
      <c r="C245">
        <v>1973</v>
      </c>
      <c r="D245" t="s">
        <v>135</v>
      </c>
      <c r="E245">
        <v>149778</v>
      </c>
      <c r="F245" t="str">
        <f t="shared" si="24"/>
        <v>Chautauqua</v>
      </c>
      <c r="G245">
        <f>IF(F245="New York State",SUM('Land Area'!B$2:B$63),VLOOKUP(F245,landarea,2,FALSE))</f>
        <v>1060.23</v>
      </c>
      <c r="H245">
        <f t="shared" si="25"/>
        <v>141.26934721711328</v>
      </c>
      <c r="I245">
        <f t="shared" si="26"/>
        <v>-1.219439809532603E-2</v>
      </c>
      <c r="J245">
        <f t="shared" si="27"/>
        <v>-2.0322088444394101E-3</v>
      </c>
      <c r="K245">
        <f t="shared" si="28"/>
        <v>1.3012836987839355E-2</v>
      </c>
      <c r="L245" t="str">
        <f t="shared" si="29"/>
        <v/>
      </c>
      <c r="M245" t="str">
        <f t="shared" si="30"/>
        <v/>
      </c>
      <c r="N245" t="str">
        <f t="shared" si="31"/>
        <v/>
      </c>
    </row>
    <row r="246" spans="1:14" x14ac:dyDescent="0.2">
      <c r="A246">
        <v>36013</v>
      </c>
      <c r="B246" t="s">
        <v>78</v>
      </c>
      <c r="C246">
        <v>1974</v>
      </c>
      <c r="D246" t="s">
        <v>135</v>
      </c>
      <c r="E246">
        <v>148714</v>
      </c>
      <c r="F246" t="str">
        <f t="shared" si="24"/>
        <v>Chautauqua</v>
      </c>
      <c r="G246">
        <f>IF(F246="New York State",SUM('Land Area'!B$2:B$63),VLOOKUP(F246,landarea,2,FALSE))</f>
        <v>1060.23</v>
      </c>
      <c r="H246">
        <f t="shared" si="25"/>
        <v>140.26579138488819</v>
      </c>
      <c r="I246">
        <f t="shared" si="26"/>
        <v>-7.1038470269331943E-3</v>
      </c>
      <c r="J246">
        <f t="shared" si="27"/>
        <v>-1.9211617983604504E-2</v>
      </c>
      <c r="K246">
        <f t="shared" si="28"/>
        <v>-9.1216193706149268E-3</v>
      </c>
      <c r="L246">
        <f t="shared" si="29"/>
        <v>5.8165487575581321E-3</v>
      </c>
      <c r="M246" t="str">
        <f t="shared" si="30"/>
        <v/>
      </c>
      <c r="N246" t="str">
        <f t="shared" si="31"/>
        <v/>
      </c>
    </row>
    <row r="247" spans="1:14" x14ac:dyDescent="0.2">
      <c r="A247">
        <v>36013</v>
      </c>
      <c r="B247" t="s">
        <v>78</v>
      </c>
      <c r="C247">
        <v>1975</v>
      </c>
      <c r="D247" t="s">
        <v>135</v>
      </c>
      <c r="E247">
        <v>149047</v>
      </c>
      <c r="F247" t="str">
        <f t="shared" si="24"/>
        <v>Chautauqua</v>
      </c>
      <c r="G247">
        <f>IF(F247="New York State",SUM('Land Area'!B$2:B$63),VLOOKUP(F247,landarea,2,FALSE))</f>
        <v>1060.23</v>
      </c>
      <c r="H247">
        <f t="shared" si="25"/>
        <v>140.57987417824435</v>
      </c>
      <c r="I247">
        <f t="shared" si="26"/>
        <v>2.2391973855857552E-3</v>
      </c>
      <c r="J247">
        <f t="shared" si="27"/>
        <v>-4.8805565570377496E-3</v>
      </c>
      <c r="K247">
        <f t="shared" si="28"/>
        <v>-1.7015439202780508E-2</v>
      </c>
      <c r="L247">
        <f t="shared" si="29"/>
        <v>-6.9028470912761604E-3</v>
      </c>
      <c r="M247">
        <f t="shared" si="30"/>
        <v>8.0687705439149437E-3</v>
      </c>
      <c r="N247" t="str">
        <f t="shared" si="31"/>
        <v/>
      </c>
    </row>
    <row r="248" spans="1:14" x14ac:dyDescent="0.2">
      <c r="A248">
        <v>36013</v>
      </c>
      <c r="B248" t="s">
        <v>78</v>
      </c>
      <c r="C248">
        <v>1976</v>
      </c>
      <c r="D248" t="s">
        <v>135</v>
      </c>
      <c r="E248">
        <v>148911</v>
      </c>
      <c r="F248" t="str">
        <f t="shared" si="24"/>
        <v>Chautauqua</v>
      </c>
      <c r="G248">
        <f>IF(F248="New York State",SUM('Land Area'!B$2:B$63),VLOOKUP(F248,landarea,2,FALSE))</f>
        <v>1060.23</v>
      </c>
      <c r="H248">
        <f t="shared" si="25"/>
        <v>140.45160012450128</v>
      </c>
      <c r="I248">
        <f t="shared" si="26"/>
        <v>-9.1246385368373738E-4</v>
      </c>
      <c r="J248">
        <f t="shared" si="27"/>
        <v>1.3246903452264077E-3</v>
      </c>
      <c r="K248">
        <f t="shared" si="28"/>
        <v>-5.78856707927733E-3</v>
      </c>
      <c r="L248">
        <f t="shared" si="29"/>
        <v>-1.7912377083237153E-2</v>
      </c>
      <c r="M248">
        <f t="shared" si="30"/>
        <v>-7.8090123465016023E-3</v>
      </c>
      <c r="N248" t="str">
        <f t="shared" si="31"/>
        <v/>
      </c>
    </row>
    <row r="249" spans="1:14" x14ac:dyDescent="0.2">
      <c r="A249">
        <v>36013</v>
      </c>
      <c r="B249" t="s">
        <v>78</v>
      </c>
      <c r="C249">
        <v>1977</v>
      </c>
      <c r="D249" t="s">
        <v>135</v>
      </c>
      <c r="E249">
        <v>148902</v>
      </c>
      <c r="F249" t="str">
        <f t="shared" si="24"/>
        <v>Chautauqua</v>
      </c>
      <c r="G249">
        <f>IF(F249="New York State",SUM('Land Area'!B$2:B$63),VLOOKUP(F249,landarea,2,FALSE))</f>
        <v>1060.23</v>
      </c>
      <c r="H249">
        <f t="shared" si="25"/>
        <v>140.44311140035651</v>
      </c>
      <c r="I249">
        <f t="shared" si="26"/>
        <v>-6.043878558333501E-5</v>
      </c>
      <c r="J249">
        <f t="shared" si="27"/>
        <v>-9.7284749105986702E-4</v>
      </c>
      <c r="K249">
        <f t="shared" si="28"/>
        <v>1.2641714969673333E-3</v>
      </c>
      <c r="L249">
        <f t="shared" si="29"/>
        <v>-5.8486560108961258E-3</v>
      </c>
      <c r="M249">
        <f t="shared" si="30"/>
        <v>-1.7971733266502667E-2</v>
      </c>
      <c r="N249" t="str">
        <f t="shared" si="31"/>
        <v/>
      </c>
    </row>
    <row r="250" spans="1:14" x14ac:dyDescent="0.2">
      <c r="A250">
        <v>36013</v>
      </c>
      <c r="B250" t="s">
        <v>78</v>
      </c>
      <c r="C250">
        <v>1978</v>
      </c>
      <c r="D250" t="s">
        <v>135</v>
      </c>
      <c r="E250">
        <v>147845</v>
      </c>
      <c r="F250" t="str">
        <f t="shared" si="24"/>
        <v>Chautauqua</v>
      </c>
      <c r="G250">
        <f>IF(F250="New York State",SUM('Land Area'!B$2:B$63),VLOOKUP(F250,landarea,2,FALSE))</f>
        <v>1060.23</v>
      </c>
      <c r="H250">
        <f t="shared" si="25"/>
        <v>139.44615790913292</v>
      </c>
      <c r="I250">
        <f t="shared" si="26"/>
        <v>-7.0986286282252757E-3</v>
      </c>
      <c r="J250">
        <f t="shared" si="27"/>
        <v>-7.1586383813150136E-3</v>
      </c>
      <c r="K250">
        <f t="shared" si="28"/>
        <v>-8.0645702362342076E-3</v>
      </c>
      <c r="L250">
        <f t="shared" si="29"/>
        <v>-5.8434310152373015E-3</v>
      </c>
      <c r="M250">
        <f t="shared" si="30"/>
        <v>-1.2905767202125813E-2</v>
      </c>
      <c r="N250" t="str">
        <f t="shared" si="31"/>
        <v/>
      </c>
    </row>
    <row r="251" spans="1:14" x14ac:dyDescent="0.2">
      <c r="A251">
        <v>36013</v>
      </c>
      <c r="B251" t="s">
        <v>78</v>
      </c>
      <c r="C251">
        <v>1979</v>
      </c>
      <c r="D251" t="s">
        <v>135</v>
      </c>
      <c r="E251">
        <v>146939</v>
      </c>
      <c r="F251" t="str">
        <f t="shared" si="24"/>
        <v>Chautauqua</v>
      </c>
      <c r="G251">
        <f>IF(F251="New York State",SUM('Land Area'!B$2:B$63),VLOOKUP(F251,landarea,2,FALSE))</f>
        <v>1060.23</v>
      </c>
      <c r="H251">
        <f t="shared" si="25"/>
        <v>138.59162634522698</v>
      </c>
      <c r="I251">
        <f t="shared" si="26"/>
        <v>-6.1280395008285705E-3</v>
      </c>
      <c r="J251">
        <f t="shared" si="27"/>
        <v>-1.3183167452418369E-2</v>
      </c>
      <c r="K251">
        <f t="shared" si="28"/>
        <v>-1.3242809463370739E-2</v>
      </c>
      <c r="L251">
        <f t="shared" si="29"/>
        <v>-1.414318973209793E-2</v>
      </c>
      <c r="M251">
        <f t="shared" si="30"/>
        <v>-1.1935661739984131E-2</v>
      </c>
      <c r="N251" t="str">
        <f t="shared" si="31"/>
        <v/>
      </c>
    </row>
    <row r="252" spans="1:14" x14ac:dyDescent="0.2">
      <c r="A252">
        <v>36013</v>
      </c>
      <c r="B252" t="s">
        <v>78</v>
      </c>
      <c r="C252">
        <v>1980</v>
      </c>
      <c r="D252" t="s">
        <v>135</v>
      </c>
      <c r="E252">
        <v>147061</v>
      </c>
      <c r="F252" t="str">
        <f t="shared" si="24"/>
        <v>Chautauqua</v>
      </c>
      <c r="G252">
        <f>IF(F252="New York State",SUM('Land Area'!B$2:B$63),VLOOKUP(F252,landarea,2,FALSE))</f>
        <v>1060.23</v>
      </c>
      <c r="H252">
        <f t="shared" si="25"/>
        <v>138.70669571696706</v>
      </c>
      <c r="I252">
        <f t="shared" si="26"/>
        <v>8.302765092997775E-4</v>
      </c>
      <c r="J252">
        <f t="shared" si="27"/>
        <v>-5.3028509587743919E-3</v>
      </c>
      <c r="K252">
        <f t="shared" si="28"/>
        <v>-1.23638366173725E-2</v>
      </c>
      <c r="L252">
        <f t="shared" si="29"/>
        <v>-1.242352814768553E-2</v>
      </c>
      <c r="M252">
        <f t="shared" si="30"/>
        <v>-1.3324655980999281E-2</v>
      </c>
      <c r="N252">
        <f t="shared" si="31"/>
        <v>-5.3633990287716262E-3</v>
      </c>
    </row>
    <row r="253" spans="1:14" x14ac:dyDescent="0.2">
      <c r="A253">
        <v>36013</v>
      </c>
      <c r="B253" t="s">
        <v>78</v>
      </c>
      <c r="C253">
        <v>1981</v>
      </c>
      <c r="D253" t="s">
        <v>135</v>
      </c>
      <c r="E253">
        <v>146831</v>
      </c>
      <c r="F253" t="str">
        <f t="shared" si="24"/>
        <v>Chautauqua</v>
      </c>
      <c r="G253">
        <f>IF(F253="New York State",SUM('Land Area'!B$2:B$63),VLOOKUP(F253,landarea,2,FALSE))</f>
        <v>1060.23</v>
      </c>
      <c r="H253">
        <f t="shared" si="25"/>
        <v>138.48976165548984</v>
      </c>
      <c r="I253">
        <f t="shared" si="26"/>
        <v>-1.5639768531425734E-3</v>
      </c>
      <c r="J253">
        <f t="shared" si="27"/>
        <v>-7.3499887708504885E-4</v>
      </c>
      <c r="K253">
        <f t="shared" si="28"/>
        <v>-6.8585342757617775E-3</v>
      </c>
      <c r="L253">
        <f t="shared" si="29"/>
        <v>-1.3908476716229466E-2</v>
      </c>
      <c r="M253">
        <f t="shared" si="30"/>
        <v>-1.3968074890370758E-2</v>
      </c>
      <c r="N253">
        <f t="shared" si="31"/>
        <v>-2.1668010367596597E-2</v>
      </c>
    </row>
    <row r="254" spans="1:14" x14ac:dyDescent="0.2">
      <c r="A254">
        <v>36013</v>
      </c>
      <c r="B254" t="s">
        <v>78</v>
      </c>
      <c r="C254">
        <v>1982</v>
      </c>
      <c r="D254" t="s">
        <v>135</v>
      </c>
      <c r="E254">
        <v>146333</v>
      </c>
      <c r="F254" t="str">
        <f t="shared" si="24"/>
        <v>Chautauqua</v>
      </c>
      <c r="G254">
        <f>IF(F254="New York State",SUM('Land Area'!B$2:B$63),VLOOKUP(F254,landarea,2,FALSE))</f>
        <v>1060.23</v>
      </c>
      <c r="H254">
        <f t="shared" si="25"/>
        <v>138.02005225281306</v>
      </c>
      <c r="I254">
        <f t="shared" si="26"/>
        <v>-3.3916543509204459E-3</v>
      </c>
      <c r="J254">
        <f t="shared" si="27"/>
        <v>-4.9503267351643197E-3</v>
      </c>
      <c r="K254">
        <f t="shared" si="28"/>
        <v>-4.1241603658661074E-3</v>
      </c>
      <c r="L254">
        <f t="shared" si="29"/>
        <v>-1.0226926849064899E-2</v>
      </c>
      <c r="M254">
        <f t="shared" si="30"/>
        <v>-1.7252958321580636E-2</v>
      </c>
      <c r="N254">
        <f t="shared" si="31"/>
        <v>-3.4914626023069772E-2</v>
      </c>
    </row>
    <row r="255" spans="1:14" x14ac:dyDescent="0.2">
      <c r="A255">
        <v>36013</v>
      </c>
      <c r="B255" t="s">
        <v>78</v>
      </c>
      <c r="C255">
        <v>1983</v>
      </c>
      <c r="D255" t="s">
        <v>135</v>
      </c>
      <c r="E255">
        <v>145594</v>
      </c>
      <c r="F255" t="str">
        <f t="shared" si="24"/>
        <v>Chautauqua</v>
      </c>
      <c r="G255">
        <f>IF(F255="New York State",SUM('Land Area'!B$2:B$63),VLOOKUP(F255,landarea,2,FALSE))</f>
        <v>1060.23</v>
      </c>
      <c r="H255">
        <f t="shared" si="25"/>
        <v>137.32303368137102</v>
      </c>
      <c r="I255">
        <f t="shared" si="26"/>
        <v>-5.0501253989189039E-3</v>
      </c>
      <c r="J255">
        <f t="shared" si="27"/>
        <v>-8.4246514700574131E-3</v>
      </c>
      <c r="K255">
        <f t="shared" si="28"/>
        <v>-9.9754523633050225E-3</v>
      </c>
      <c r="L255">
        <f t="shared" si="29"/>
        <v>-9.1534582377721368E-3</v>
      </c>
      <c r="M255">
        <f t="shared" si="30"/>
        <v>-1.5225404984950454E-2</v>
      </c>
      <c r="N255">
        <f t="shared" si="31"/>
        <v>-2.7934676654782411E-2</v>
      </c>
    </row>
    <row r="256" spans="1:14" x14ac:dyDescent="0.2">
      <c r="A256">
        <v>36013</v>
      </c>
      <c r="B256" t="s">
        <v>78</v>
      </c>
      <c r="C256">
        <v>1984</v>
      </c>
      <c r="D256" t="s">
        <v>135</v>
      </c>
      <c r="E256">
        <v>144859</v>
      </c>
      <c r="F256" t="str">
        <f t="shared" si="24"/>
        <v>Chautauqua</v>
      </c>
      <c r="G256">
        <f>IF(F256="New York State",SUM('Land Area'!B$2:B$63),VLOOKUP(F256,landarea,2,FALSE))</f>
        <v>1060.23</v>
      </c>
      <c r="H256">
        <f t="shared" si="25"/>
        <v>136.62978787621554</v>
      </c>
      <c r="I256">
        <f t="shared" si="26"/>
        <v>-5.0482849567976698E-3</v>
      </c>
      <c r="J256">
        <f t="shared" si="27"/>
        <v>-1.0072915883635271E-2</v>
      </c>
      <c r="K256">
        <f t="shared" si="28"/>
        <v>-1.3430406385572529E-2</v>
      </c>
      <c r="L256">
        <f t="shared" si="29"/>
        <v>-1.4973378393999769E-2</v>
      </c>
      <c r="M256">
        <f t="shared" si="30"/>
        <v>-1.4155533929045385E-2</v>
      </c>
      <c r="N256">
        <f t="shared" si="31"/>
        <v>-2.5922240004303564E-2</v>
      </c>
    </row>
    <row r="257" spans="1:14" x14ac:dyDescent="0.2">
      <c r="A257">
        <v>36013</v>
      </c>
      <c r="B257" t="s">
        <v>78</v>
      </c>
      <c r="C257">
        <v>1985</v>
      </c>
      <c r="D257" t="s">
        <v>135</v>
      </c>
      <c r="E257">
        <v>144052</v>
      </c>
      <c r="F257" t="str">
        <f t="shared" si="24"/>
        <v>Chautauqua</v>
      </c>
      <c r="G257">
        <f>IF(F257="New York State",SUM('Land Area'!B$2:B$63),VLOOKUP(F257,landarea,2,FALSE))</f>
        <v>1060.23</v>
      </c>
      <c r="H257">
        <f t="shared" si="25"/>
        <v>135.86863227790195</v>
      </c>
      <c r="I257">
        <f t="shared" si="26"/>
        <v>-5.5709344949226493E-3</v>
      </c>
      <c r="J257">
        <f t="shared" si="27"/>
        <v>-1.0591095786914296E-2</v>
      </c>
      <c r="K257">
        <f t="shared" si="28"/>
        <v>-1.5587734823997321E-2</v>
      </c>
      <c r="L257">
        <f t="shared" si="29"/>
        <v>-1.8926520966280964E-2</v>
      </c>
      <c r="M257">
        <f t="shared" si="30"/>
        <v>-2.0460897178721755E-2</v>
      </c>
      <c r="N257">
        <f t="shared" si="31"/>
        <v>-3.3512918743751972E-2</v>
      </c>
    </row>
    <row r="258" spans="1:14" x14ac:dyDescent="0.2">
      <c r="A258">
        <v>36013</v>
      </c>
      <c r="B258" t="s">
        <v>78</v>
      </c>
      <c r="C258">
        <v>1986</v>
      </c>
      <c r="D258" t="s">
        <v>135</v>
      </c>
      <c r="E258">
        <v>142865</v>
      </c>
      <c r="F258" t="str">
        <f t="shared" ref="F258:F321" si="32">IF(RIGHT(B258,5)="State", "New York State",LEFT(B258,LEN(B258)-7))</f>
        <v>Chautauqua</v>
      </c>
      <c r="G258">
        <f>IF(F258="New York State",SUM('Land Area'!B$2:B$63),VLOOKUP(F258,landarea,2,FALSE))</f>
        <v>1060.23</v>
      </c>
      <c r="H258">
        <f t="shared" ref="H258:H321" si="33">E258/G258</f>
        <v>134.74906388236514</v>
      </c>
      <c r="I258">
        <f t="shared" si="26"/>
        <v>-8.2400799711215399E-3</v>
      </c>
      <c r="J258">
        <f t="shared" si="27"/>
        <v>-1.3765109520292146E-2</v>
      </c>
      <c r="K258">
        <f t="shared" si="28"/>
        <v>-1.8743904281769853E-2</v>
      </c>
      <c r="L258">
        <f t="shared" si="29"/>
        <v>-2.3699370613600487E-2</v>
      </c>
      <c r="M258">
        <f t="shared" si="30"/>
        <v>-2.7010644891065239E-2</v>
      </c>
      <c r="N258">
        <f t="shared" si="31"/>
        <v>-4.060143307076039E-2</v>
      </c>
    </row>
    <row r="259" spans="1:14" x14ac:dyDescent="0.2">
      <c r="A259">
        <v>36013</v>
      </c>
      <c r="B259" t="s">
        <v>78</v>
      </c>
      <c r="C259">
        <v>1987</v>
      </c>
      <c r="D259" t="s">
        <v>135</v>
      </c>
      <c r="E259">
        <v>141674</v>
      </c>
      <c r="F259" t="str">
        <f t="shared" si="32"/>
        <v>Chautauqua</v>
      </c>
      <c r="G259">
        <f>IF(F259="New York State",SUM('Land Area'!B$2:B$63),VLOOKUP(F259,landarea,2,FALSE))</f>
        <v>1060.23</v>
      </c>
      <c r="H259">
        <f t="shared" si="33"/>
        <v>133.62572272054177</v>
      </c>
      <c r="I259">
        <f t="shared" si="26"/>
        <v>-8.3365414902180374E-3</v>
      </c>
      <c r="J259">
        <f t="shared" si="27"/>
        <v>-1.6507927692777608E-2</v>
      </c>
      <c r="K259">
        <f t="shared" si="28"/>
        <v>-2.1986897603876874E-2</v>
      </c>
      <c r="L259">
        <f t="shared" si="29"/>
        <v>-2.692418643625424E-2</v>
      </c>
      <c r="M259">
        <f t="shared" si="30"/>
        <v>-3.1838341317406191E-2</v>
      </c>
      <c r="N259">
        <f t="shared" si="31"/>
        <v>-4.8541994063209359E-2</v>
      </c>
    </row>
    <row r="260" spans="1:14" x14ac:dyDescent="0.2">
      <c r="A260">
        <v>36013</v>
      </c>
      <c r="B260" t="s">
        <v>78</v>
      </c>
      <c r="C260">
        <v>1988</v>
      </c>
      <c r="D260" t="s">
        <v>135</v>
      </c>
      <c r="E260">
        <v>141420</v>
      </c>
      <c r="F260" t="str">
        <f t="shared" si="32"/>
        <v>Chautauqua</v>
      </c>
      <c r="G260">
        <f>IF(F260="New York State",SUM('Land Area'!B$2:B$63),VLOOKUP(F260,landarea,2,FALSE))</f>
        <v>1060.23</v>
      </c>
      <c r="H260">
        <f t="shared" si="33"/>
        <v>133.38615206134517</v>
      </c>
      <c r="I260">
        <f t="shared" ref="I260:I323" si="34">IF(F260=F259,(E260-E259)/E259,"")</f>
        <v>-1.792848370202013E-3</v>
      </c>
      <c r="J260">
        <f t="shared" ref="J260:J323" si="35">IF(F260=F258,(E260-E258)/E258,"")</f>
        <v>-1.0114443705596192E-2</v>
      </c>
      <c r="K260">
        <f t="shared" si="28"/>
        <v>-1.8271179851720214E-2</v>
      </c>
      <c r="L260">
        <f t="shared" si="29"/>
        <v>-2.3740326800543977E-2</v>
      </c>
      <c r="M260">
        <f t="shared" si="30"/>
        <v>-2.8668763822685E-2</v>
      </c>
      <c r="N260">
        <f t="shared" si="31"/>
        <v>-4.3457675268017179E-2</v>
      </c>
    </row>
    <row r="261" spans="1:14" x14ac:dyDescent="0.2">
      <c r="A261">
        <v>36013</v>
      </c>
      <c r="B261" t="s">
        <v>78</v>
      </c>
      <c r="C261">
        <v>1989</v>
      </c>
      <c r="D261" t="s">
        <v>135</v>
      </c>
      <c r="E261">
        <v>141772</v>
      </c>
      <c r="F261" t="str">
        <f t="shared" si="32"/>
        <v>Chautauqua</v>
      </c>
      <c r="G261">
        <f>IF(F261="New York State",SUM('Land Area'!B$2:B$63),VLOOKUP(F261,landarea,2,FALSE))</f>
        <v>1060.23</v>
      </c>
      <c r="H261">
        <f t="shared" si="33"/>
        <v>133.7181554945625</v>
      </c>
      <c r="I261">
        <f t="shared" si="34"/>
        <v>2.4890397397822092E-3</v>
      </c>
      <c r="J261">
        <f t="shared" si="35"/>
        <v>6.9172889873935937E-4</v>
      </c>
      <c r="K261">
        <f t="shared" si="28"/>
        <v>-7.6505792181430022E-3</v>
      </c>
      <c r="L261">
        <f t="shared" si="29"/>
        <v>-1.5827617804681643E-2</v>
      </c>
      <c r="M261">
        <f t="shared" si="30"/>
        <v>-2.1310377677603739E-2</v>
      </c>
      <c r="N261">
        <f t="shared" si="31"/>
        <v>-3.5164251832393037E-2</v>
      </c>
    </row>
    <row r="262" spans="1:14" x14ac:dyDescent="0.2">
      <c r="A262">
        <v>36013</v>
      </c>
      <c r="B262" t="s">
        <v>78</v>
      </c>
      <c r="C262">
        <v>1990</v>
      </c>
      <c r="D262" t="s">
        <v>135</v>
      </c>
      <c r="E262">
        <v>142054</v>
      </c>
      <c r="F262" t="str">
        <f t="shared" si="32"/>
        <v>Chautauqua</v>
      </c>
      <c r="G262">
        <f>IF(F262="New York State",SUM('Land Area'!B$2:B$63),VLOOKUP(F262,landarea,2,FALSE))</f>
        <v>1060.23</v>
      </c>
      <c r="H262">
        <f t="shared" si="33"/>
        <v>133.984135517765</v>
      </c>
      <c r="I262">
        <f t="shared" si="34"/>
        <v>1.9891092740456509E-3</v>
      </c>
      <c r="J262">
        <f t="shared" si="35"/>
        <v>4.4830999858577287E-3</v>
      </c>
      <c r="K262">
        <f t="shared" ref="K262:K325" si="36">IF($F262=$F259,($E262-$E259)/$E259,"")</f>
        <v>2.682214097152618E-3</v>
      </c>
      <c r="L262">
        <f t="shared" si="29"/>
        <v>-5.6766877821719805E-3</v>
      </c>
      <c r="M262">
        <f t="shared" si="30"/>
        <v>-1.3869991391997334E-2</v>
      </c>
      <c r="N262">
        <f t="shared" si="31"/>
        <v>-3.4047096102977674E-2</v>
      </c>
    </row>
    <row r="263" spans="1:14" x14ac:dyDescent="0.2">
      <c r="A263">
        <v>36013</v>
      </c>
      <c r="B263" t="s">
        <v>78</v>
      </c>
      <c r="C263">
        <v>1991</v>
      </c>
      <c r="D263" t="s">
        <v>135</v>
      </c>
      <c r="E263">
        <v>142680</v>
      </c>
      <c r="F263" t="str">
        <f t="shared" si="32"/>
        <v>Chautauqua</v>
      </c>
      <c r="G263">
        <f>IF(F263="New York State",SUM('Land Area'!B$2:B$63),VLOOKUP(F263,landarea,2,FALSE))</f>
        <v>1060.23</v>
      </c>
      <c r="H263">
        <f t="shared" si="33"/>
        <v>134.57457344161173</v>
      </c>
      <c r="I263">
        <f t="shared" si="34"/>
        <v>4.4067748884227126E-3</v>
      </c>
      <c r="J263">
        <f t="shared" si="35"/>
        <v>6.4046497192675562E-3</v>
      </c>
      <c r="K263">
        <f t="shared" si="36"/>
        <v>8.9096308867204072E-3</v>
      </c>
      <c r="L263">
        <f t="shared" ref="L263:L326" si="37">IF($F263=$F259,($E263-$E259)/$E259,"")</f>
        <v>7.1008088993040359E-3</v>
      </c>
      <c r="M263">
        <f t="shared" si="30"/>
        <v>-1.2949287789171596E-3</v>
      </c>
      <c r="N263">
        <f t="shared" si="31"/>
        <v>-2.8270596808575847E-2</v>
      </c>
    </row>
    <row r="264" spans="1:14" x14ac:dyDescent="0.2">
      <c r="A264">
        <v>36013</v>
      </c>
      <c r="B264" t="s">
        <v>78</v>
      </c>
      <c r="C264">
        <v>1992</v>
      </c>
      <c r="D264" t="s">
        <v>135</v>
      </c>
      <c r="E264">
        <v>142603</v>
      </c>
      <c r="F264" t="str">
        <f t="shared" si="32"/>
        <v>Chautauqua</v>
      </c>
      <c r="G264">
        <f>IF(F264="New York State",SUM('Land Area'!B$2:B$63),VLOOKUP(F264,landarea,2,FALSE))</f>
        <v>1060.23</v>
      </c>
      <c r="H264">
        <f t="shared" si="33"/>
        <v>134.50194769059544</v>
      </c>
      <c r="I264">
        <f t="shared" si="34"/>
        <v>-5.3966918979534621E-4</v>
      </c>
      <c r="J264">
        <f t="shared" si="35"/>
        <v>3.8647274979937206E-3</v>
      </c>
      <c r="K264">
        <f t="shared" si="36"/>
        <v>5.8615241373472897E-3</v>
      </c>
      <c r="L264">
        <f t="shared" si="37"/>
        <v>8.3651534436430496E-3</v>
      </c>
      <c r="M264">
        <f t="shared" ref="M264:M327" si="38">IF($F264=$F259,($E264-$E259)/$E259,"")</f>
        <v>6.5573076217231106E-3</v>
      </c>
      <c r="N264">
        <f t="shared" si="31"/>
        <v>-2.5489807493866729E-2</v>
      </c>
    </row>
    <row r="265" spans="1:14" x14ac:dyDescent="0.2">
      <c r="A265">
        <v>36013</v>
      </c>
      <c r="B265" t="s">
        <v>78</v>
      </c>
      <c r="C265">
        <v>1993</v>
      </c>
      <c r="D265" t="s">
        <v>135</v>
      </c>
      <c r="E265">
        <v>143131</v>
      </c>
      <c r="F265" t="str">
        <f t="shared" si="32"/>
        <v>Chautauqua</v>
      </c>
      <c r="G265">
        <f>IF(F265="New York State",SUM('Land Area'!B$2:B$63),VLOOKUP(F265,landarea,2,FALSE))</f>
        <v>1060.23</v>
      </c>
      <c r="H265">
        <f t="shared" si="33"/>
        <v>134.99995284042143</v>
      </c>
      <c r="I265">
        <f t="shared" si="34"/>
        <v>3.7025869020988339E-3</v>
      </c>
      <c r="J265">
        <f t="shared" si="35"/>
        <v>3.160919540229885E-3</v>
      </c>
      <c r="K265">
        <f t="shared" si="36"/>
        <v>7.5816238895068076E-3</v>
      </c>
      <c r="L265">
        <f t="shared" si="37"/>
        <v>9.5858138419434025E-3</v>
      </c>
      <c r="M265">
        <f t="shared" si="38"/>
        <v>1.2098713053316362E-2</v>
      </c>
      <c r="N265">
        <f t="shared" si="31"/>
        <v>-1.6916905916452601E-2</v>
      </c>
    </row>
    <row r="266" spans="1:14" x14ac:dyDescent="0.2">
      <c r="A266">
        <v>36013</v>
      </c>
      <c r="B266" t="s">
        <v>78</v>
      </c>
      <c r="C266">
        <v>1994</v>
      </c>
      <c r="D266" t="s">
        <v>135</v>
      </c>
      <c r="E266">
        <v>143041</v>
      </c>
      <c r="F266" t="str">
        <f t="shared" si="32"/>
        <v>Chautauqua</v>
      </c>
      <c r="G266">
        <f>IF(F266="New York State",SUM('Land Area'!B$2:B$63),VLOOKUP(F266,landarea,2,FALSE))</f>
        <v>1060.23</v>
      </c>
      <c r="H266">
        <f t="shared" si="33"/>
        <v>134.9150655989738</v>
      </c>
      <c r="I266">
        <f t="shared" si="34"/>
        <v>-6.2879460075036158E-4</v>
      </c>
      <c r="J266">
        <f t="shared" si="35"/>
        <v>3.0714641346956235E-3</v>
      </c>
      <c r="K266">
        <f t="shared" si="36"/>
        <v>2.5301373703392207E-3</v>
      </c>
      <c r="L266">
        <f t="shared" si="37"/>
        <v>6.9480620045898039E-3</v>
      </c>
      <c r="M266">
        <f t="shared" si="38"/>
        <v>8.9509917332054288E-3</v>
      </c>
      <c r="N266">
        <f t="shared" si="31"/>
        <v>-1.2550134958822026E-2</v>
      </c>
    </row>
    <row r="267" spans="1:14" x14ac:dyDescent="0.2">
      <c r="A267">
        <v>36013</v>
      </c>
      <c r="B267" t="s">
        <v>78</v>
      </c>
      <c r="C267">
        <v>1995</v>
      </c>
      <c r="D267" t="s">
        <v>135</v>
      </c>
      <c r="E267">
        <v>142542</v>
      </c>
      <c r="F267" t="str">
        <f t="shared" si="32"/>
        <v>Chautauqua</v>
      </c>
      <c r="G267">
        <f>IF(F267="New York State",SUM('Land Area'!B$2:B$63),VLOOKUP(F267,landarea,2,FALSE))</f>
        <v>1060.23</v>
      </c>
      <c r="H267">
        <f t="shared" si="33"/>
        <v>134.44441300472539</v>
      </c>
      <c r="I267">
        <f t="shared" si="34"/>
        <v>-3.4885102872602961E-3</v>
      </c>
      <c r="J267">
        <f t="shared" si="35"/>
        <v>-4.1151113315773665E-3</v>
      </c>
      <c r="K267">
        <f t="shared" si="36"/>
        <v>-4.2776098679550919E-4</v>
      </c>
      <c r="L267">
        <f t="shared" si="37"/>
        <v>-9.6719932716568546E-4</v>
      </c>
      <c r="M267">
        <f t="shared" si="38"/>
        <v>3.4353133315499738E-3</v>
      </c>
      <c r="N267">
        <f t="shared" si="31"/>
        <v>-1.0482325826784772E-2</v>
      </c>
    </row>
    <row r="268" spans="1:14" x14ac:dyDescent="0.2">
      <c r="A268">
        <v>36013</v>
      </c>
      <c r="B268" t="s">
        <v>78</v>
      </c>
      <c r="C268">
        <v>1996</v>
      </c>
      <c r="D268" t="s">
        <v>135</v>
      </c>
      <c r="E268">
        <v>142476</v>
      </c>
      <c r="F268" t="str">
        <f t="shared" si="32"/>
        <v>Chautauqua</v>
      </c>
      <c r="G268">
        <f>IF(F268="New York State",SUM('Land Area'!B$2:B$63),VLOOKUP(F268,landarea,2,FALSE))</f>
        <v>1060.23</v>
      </c>
      <c r="H268">
        <f t="shared" si="33"/>
        <v>134.38216236099714</v>
      </c>
      <c r="I268">
        <f t="shared" si="34"/>
        <v>-4.630214252641327E-4</v>
      </c>
      <c r="J268">
        <f t="shared" si="35"/>
        <v>-3.9499164575191731E-3</v>
      </c>
      <c r="K268">
        <f t="shared" si="36"/>
        <v>-4.5762273721276312E-3</v>
      </c>
      <c r="L268">
        <f t="shared" si="37"/>
        <v>-8.9058434955786349E-4</v>
      </c>
      <c r="M268">
        <f t="shared" si="38"/>
        <v>-1.4297729184188394E-3</v>
      </c>
      <c r="N268">
        <f t="shared" si="31"/>
        <v>-2.722850243236622E-3</v>
      </c>
    </row>
    <row r="269" spans="1:14" x14ac:dyDescent="0.2">
      <c r="A269">
        <v>36013</v>
      </c>
      <c r="B269" t="s">
        <v>78</v>
      </c>
      <c r="C269">
        <v>1997</v>
      </c>
      <c r="D269" t="s">
        <v>135</v>
      </c>
      <c r="E269">
        <v>141531</v>
      </c>
      <c r="F269" t="str">
        <f t="shared" si="32"/>
        <v>Chautauqua</v>
      </c>
      <c r="G269">
        <f>IF(F269="New York State",SUM('Land Area'!B$2:B$63),VLOOKUP(F269,landarea,2,FALSE))</f>
        <v>1060.23</v>
      </c>
      <c r="H269">
        <f t="shared" si="33"/>
        <v>133.49084632579724</v>
      </c>
      <c r="I269">
        <f t="shared" si="34"/>
        <v>-6.6326960330160868E-3</v>
      </c>
      <c r="J269">
        <f t="shared" si="35"/>
        <v>-7.092646377909669E-3</v>
      </c>
      <c r="K269">
        <f t="shared" si="36"/>
        <v>-1.0556413895316728E-2</v>
      </c>
      <c r="L269">
        <f t="shared" si="37"/>
        <v>-1.1178570680006428E-2</v>
      </c>
      <c r="M269">
        <f t="shared" si="38"/>
        <v>-7.5173734072915719E-3</v>
      </c>
      <c r="N269">
        <f t="shared" ref="N269:N332" si="39">IF($F269=$F259,($E269-$E259)/$E259,"")</f>
        <v>-1.0093595155074326E-3</v>
      </c>
    </row>
    <row r="270" spans="1:14" x14ac:dyDescent="0.2">
      <c r="A270">
        <v>36013</v>
      </c>
      <c r="B270" t="s">
        <v>78</v>
      </c>
      <c r="C270">
        <v>1998</v>
      </c>
      <c r="D270" t="s">
        <v>135</v>
      </c>
      <c r="E270">
        <v>140784</v>
      </c>
      <c r="F270" t="str">
        <f t="shared" si="32"/>
        <v>Chautauqua</v>
      </c>
      <c r="G270">
        <f>IF(F270="New York State",SUM('Land Area'!B$2:B$63),VLOOKUP(F270,landarea,2,FALSE))</f>
        <v>1060.23</v>
      </c>
      <c r="H270">
        <f t="shared" si="33"/>
        <v>132.78628222178207</v>
      </c>
      <c r="I270">
        <f t="shared" si="34"/>
        <v>-5.2779956334654595E-3</v>
      </c>
      <c r="J270">
        <f t="shared" si="35"/>
        <v>-1.1875684325781184E-2</v>
      </c>
      <c r="K270">
        <f t="shared" si="36"/>
        <v>-1.2333207054762806E-2</v>
      </c>
      <c r="L270">
        <f t="shared" si="37"/>
        <v>-1.577869282233765E-2</v>
      </c>
      <c r="M270">
        <f t="shared" si="38"/>
        <v>-1.6397565866234427E-2</v>
      </c>
      <c r="N270">
        <f t="shared" si="39"/>
        <v>-4.4972422571064917E-3</v>
      </c>
    </row>
    <row r="271" spans="1:14" x14ac:dyDescent="0.2">
      <c r="A271">
        <v>36013</v>
      </c>
      <c r="B271" t="s">
        <v>78</v>
      </c>
      <c r="C271">
        <v>1999</v>
      </c>
      <c r="D271" t="s">
        <v>135</v>
      </c>
      <c r="E271">
        <v>140087</v>
      </c>
      <c r="F271" t="str">
        <f t="shared" si="32"/>
        <v>Chautauqua</v>
      </c>
      <c r="G271">
        <f>IF(F271="New York State",SUM('Land Area'!B$2:B$63),VLOOKUP(F271,landarea,2,FALSE))</f>
        <v>1060.23</v>
      </c>
      <c r="H271">
        <f t="shared" si="33"/>
        <v>132.12887769634889</v>
      </c>
      <c r="I271">
        <f t="shared" si="34"/>
        <v>-4.950846687123537E-3</v>
      </c>
      <c r="J271">
        <f t="shared" si="35"/>
        <v>-1.0202711773392402E-2</v>
      </c>
      <c r="K271">
        <f t="shared" si="36"/>
        <v>-1.6767736320503102E-2</v>
      </c>
      <c r="L271">
        <f t="shared" si="37"/>
        <v>-1.7222993924597661E-2</v>
      </c>
      <c r="M271">
        <f t="shared" si="38"/>
        <v>-2.0651421620374578E-2</v>
      </c>
      <c r="N271">
        <f t="shared" si="39"/>
        <v>-1.1885280591372062E-2</v>
      </c>
    </row>
    <row r="272" spans="1:14" x14ac:dyDescent="0.2">
      <c r="A272">
        <v>36013</v>
      </c>
      <c r="B272" t="s">
        <v>78</v>
      </c>
      <c r="C272">
        <v>2000</v>
      </c>
      <c r="D272" t="s">
        <v>135</v>
      </c>
      <c r="E272">
        <v>139593</v>
      </c>
      <c r="F272" t="str">
        <f t="shared" si="32"/>
        <v>Chautauqua</v>
      </c>
      <c r="G272">
        <f>IF(F272="New York State",SUM('Land Area'!B$2:B$63),VLOOKUP(F272,landarea,2,FALSE))</f>
        <v>1060.23</v>
      </c>
      <c r="H272">
        <f t="shared" si="33"/>
        <v>131.66294105995868</v>
      </c>
      <c r="I272">
        <f t="shared" si="34"/>
        <v>-3.5263800352638005E-3</v>
      </c>
      <c r="J272">
        <f t="shared" si="35"/>
        <v>-8.4597681554722127E-3</v>
      </c>
      <c r="K272">
        <f t="shared" si="36"/>
        <v>-1.369311316955296E-2</v>
      </c>
      <c r="L272">
        <f t="shared" si="37"/>
        <v>-2.0234986945169713E-2</v>
      </c>
      <c r="M272">
        <f t="shared" si="38"/>
        <v>-2.0688639137938291E-2</v>
      </c>
      <c r="N272">
        <f t="shared" si="39"/>
        <v>-1.7324397764230504E-2</v>
      </c>
    </row>
    <row r="273" spans="1:14" x14ac:dyDescent="0.2">
      <c r="A273">
        <v>36013</v>
      </c>
      <c r="B273" t="s">
        <v>78</v>
      </c>
      <c r="C273">
        <v>2001</v>
      </c>
      <c r="D273" t="s">
        <v>135</v>
      </c>
      <c r="E273">
        <v>138730</v>
      </c>
      <c r="F273" t="str">
        <f t="shared" si="32"/>
        <v>Chautauqua</v>
      </c>
      <c r="G273">
        <f>IF(F273="New York State",SUM('Land Area'!B$2:B$63),VLOOKUP(F273,landarea,2,FALSE))</f>
        <v>1060.23</v>
      </c>
      <c r="H273">
        <f t="shared" si="33"/>
        <v>130.84896673363326</v>
      </c>
      <c r="I273">
        <f t="shared" si="34"/>
        <v>-6.1822584227002788E-3</v>
      </c>
      <c r="J273">
        <f t="shared" si="35"/>
        <v>-9.686837465289427E-3</v>
      </c>
      <c r="K273">
        <f t="shared" si="36"/>
        <v>-1.4589726105239231E-2</v>
      </c>
      <c r="L273">
        <f t="shared" si="37"/>
        <v>-1.9790717228027783E-2</v>
      </c>
      <c r="M273">
        <f t="shared" si="38"/>
        <v>-2.6292147449394985E-2</v>
      </c>
      <c r="N273">
        <f t="shared" si="39"/>
        <v>-2.7684328567423606E-2</v>
      </c>
    </row>
    <row r="274" spans="1:14" x14ac:dyDescent="0.2">
      <c r="A274">
        <v>36013</v>
      </c>
      <c r="B274" t="s">
        <v>78</v>
      </c>
      <c r="C274">
        <v>2002</v>
      </c>
      <c r="D274" t="s">
        <v>135</v>
      </c>
      <c r="E274">
        <v>138346</v>
      </c>
      <c r="F274" t="str">
        <f t="shared" si="32"/>
        <v>Chautauqua</v>
      </c>
      <c r="G274">
        <f>IF(F274="New York State",SUM('Land Area'!B$2:B$63),VLOOKUP(F274,landarea,2,FALSE))</f>
        <v>1060.23</v>
      </c>
      <c r="H274">
        <f t="shared" si="33"/>
        <v>130.48678117012346</v>
      </c>
      <c r="I274">
        <f t="shared" si="34"/>
        <v>-2.7679665537374758E-3</v>
      </c>
      <c r="J274">
        <f t="shared" si="35"/>
        <v>-8.9331126918971576E-3</v>
      </c>
      <c r="K274">
        <f t="shared" si="36"/>
        <v>-1.242799117691149E-2</v>
      </c>
      <c r="L274">
        <f t="shared" si="37"/>
        <v>-1.7317308785089216E-2</v>
      </c>
      <c r="M274">
        <f t="shared" si="38"/>
        <v>-2.2503903738403601E-2</v>
      </c>
      <c r="N274">
        <f t="shared" si="39"/>
        <v>-2.9852106898171849E-2</v>
      </c>
    </row>
    <row r="275" spans="1:14" x14ac:dyDescent="0.2">
      <c r="A275">
        <v>36013</v>
      </c>
      <c r="B275" t="s">
        <v>78</v>
      </c>
      <c r="C275">
        <v>2003</v>
      </c>
      <c r="D275" t="s">
        <v>135</v>
      </c>
      <c r="E275">
        <v>137587</v>
      </c>
      <c r="F275" t="str">
        <f t="shared" si="32"/>
        <v>Chautauqua</v>
      </c>
      <c r="G275">
        <f>IF(F275="New York State",SUM('Land Area'!B$2:B$63),VLOOKUP(F275,landarea,2,FALSE))</f>
        <v>1060.23</v>
      </c>
      <c r="H275">
        <f t="shared" si="33"/>
        <v>129.77089876724861</v>
      </c>
      <c r="I275">
        <f t="shared" si="34"/>
        <v>-5.4862446330215548E-3</v>
      </c>
      <c r="J275">
        <f t="shared" si="35"/>
        <v>-8.2390254451092052E-3</v>
      </c>
      <c r="K275">
        <f t="shared" si="36"/>
        <v>-1.4370348083356615E-2</v>
      </c>
      <c r="L275">
        <f t="shared" si="37"/>
        <v>-1.7846052810039474E-2</v>
      </c>
      <c r="M275">
        <f t="shared" si="38"/>
        <v>-2.2708546425730197E-2</v>
      </c>
      <c r="N275">
        <f t="shared" si="39"/>
        <v>-3.873374740622227E-2</v>
      </c>
    </row>
    <row r="276" spans="1:14" x14ac:dyDescent="0.2">
      <c r="A276">
        <v>36013</v>
      </c>
      <c r="B276" t="s">
        <v>78</v>
      </c>
      <c r="C276">
        <v>2004</v>
      </c>
      <c r="D276" t="s">
        <v>135</v>
      </c>
      <c r="E276">
        <v>137174</v>
      </c>
      <c r="F276" t="str">
        <f t="shared" si="32"/>
        <v>Chautauqua</v>
      </c>
      <c r="G276">
        <f>IF(F276="New York State",SUM('Land Area'!B$2:B$63),VLOOKUP(F276,landarea,2,FALSE))</f>
        <v>1060.23</v>
      </c>
      <c r="H276">
        <f t="shared" si="33"/>
        <v>129.38136064816123</v>
      </c>
      <c r="I276">
        <f t="shared" si="34"/>
        <v>-3.0017370827185707E-3</v>
      </c>
      <c r="J276">
        <f t="shared" si="35"/>
        <v>-8.4715134517803197E-3</v>
      </c>
      <c r="K276">
        <f t="shared" si="36"/>
        <v>-1.1216031139623729E-2</v>
      </c>
      <c r="L276">
        <f t="shared" si="37"/>
        <v>-1.73289491593418E-2</v>
      </c>
      <c r="M276">
        <f t="shared" si="38"/>
        <v>-2.0794220734257997E-2</v>
      </c>
      <c r="N276">
        <f t="shared" si="39"/>
        <v>-4.1016212134982279E-2</v>
      </c>
    </row>
    <row r="277" spans="1:14" x14ac:dyDescent="0.2">
      <c r="A277">
        <v>36013</v>
      </c>
      <c r="B277" t="s">
        <v>78</v>
      </c>
      <c r="C277">
        <v>2005</v>
      </c>
      <c r="D277" t="s">
        <v>135</v>
      </c>
      <c r="E277">
        <v>136139</v>
      </c>
      <c r="F277" t="str">
        <f t="shared" si="32"/>
        <v>Chautauqua</v>
      </c>
      <c r="G277">
        <f>IF(F277="New York State",SUM('Land Area'!B$2:B$63),VLOOKUP(F277,landarea,2,FALSE))</f>
        <v>1060.23</v>
      </c>
      <c r="H277">
        <f t="shared" si="33"/>
        <v>128.40515737151372</v>
      </c>
      <c r="I277">
        <f t="shared" si="34"/>
        <v>-7.5451616195488938E-3</v>
      </c>
      <c r="J277">
        <f t="shared" si="35"/>
        <v>-1.052425011083896E-2</v>
      </c>
      <c r="K277">
        <f t="shared" si="36"/>
        <v>-1.5952756133173349E-2</v>
      </c>
      <c r="L277">
        <f t="shared" si="37"/>
        <v>-1.8676565991494268E-2</v>
      </c>
      <c r="M277">
        <f t="shared" si="38"/>
        <v>-2.4743361056786515E-2</v>
      </c>
      <c r="N277">
        <f t="shared" si="39"/>
        <v>-4.4920093726761236E-2</v>
      </c>
    </row>
    <row r="278" spans="1:14" x14ac:dyDescent="0.2">
      <c r="A278">
        <v>36013</v>
      </c>
      <c r="B278" t="s">
        <v>78</v>
      </c>
      <c r="C278">
        <v>2006</v>
      </c>
      <c r="D278" t="s">
        <v>135</v>
      </c>
      <c r="E278">
        <v>135640</v>
      </c>
      <c r="F278" t="str">
        <f t="shared" si="32"/>
        <v>Chautauqua</v>
      </c>
      <c r="G278">
        <f>IF(F278="New York State",SUM('Land Area'!B$2:B$63),VLOOKUP(F278,landarea,2,FALSE))</f>
        <v>1060.23</v>
      </c>
      <c r="H278">
        <f t="shared" si="33"/>
        <v>127.9345047772653</v>
      </c>
      <c r="I278">
        <f t="shared" si="34"/>
        <v>-3.6653714218556036E-3</v>
      </c>
      <c r="J278">
        <f t="shared" si="35"/>
        <v>-1.1182877221630921E-2</v>
      </c>
      <c r="K278">
        <f t="shared" si="36"/>
        <v>-1.4151046247101834E-2</v>
      </c>
      <c r="L278">
        <f t="shared" si="37"/>
        <v>-1.9559654778598588E-2</v>
      </c>
      <c r="M278">
        <f t="shared" si="38"/>
        <v>-2.2273480862106249E-2</v>
      </c>
      <c r="N278">
        <f t="shared" si="39"/>
        <v>-4.7980010668463462E-2</v>
      </c>
    </row>
    <row r="279" spans="1:14" x14ac:dyDescent="0.2">
      <c r="A279">
        <v>36013</v>
      </c>
      <c r="B279" t="s">
        <v>78</v>
      </c>
      <c r="C279">
        <v>2007</v>
      </c>
      <c r="D279" t="s">
        <v>135</v>
      </c>
      <c r="E279">
        <v>135481</v>
      </c>
      <c r="F279" t="str">
        <f t="shared" si="32"/>
        <v>Chautauqua</v>
      </c>
      <c r="G279">
        <f>IF(F279="New York State",SUM('Land Area'!B$2:B$63),VLOOKUP(F279,landarea,2,FALSE))</f>
        <v>1060.23</v>
      </c>
      <c r="H279">
        <f t="shared" si="33"/>
        <v>127.78453731737453</v>
      </c>
      <c r="I279">
        <f t="shared" si="34"/>
        <v>-1.172220583898555E-3</v>
      </c>
      <c r="J279">
        <f t="shared" si="35"/>
        <v>-4.8332953819258256E-3</v>
      </c>
      <c r="K279">
        <f t="shared" si="36"/>
        <v>-1.2341989006663071E-2</v>
      </c>
      <c r="L279">
        <f t="shared" si="37"/>
        <v>-1.5306678683305836E-2</v>
      </c>
      <c r="M279">
        <f t="shared" si="38"/>
        <v>-2.0708947132551718E-2</v>
      </c>
      <c r="N279">
        <f t="shared" si="39"/>
        <v>-4.2746818718160683E-2</v>
      </c>
    </row>
    <row r="280" spans="1:14" x14ac:dyDescent="0.2">
      <c r="A280">
        <v>36013</v>
      </c>
      <c r="B280" t="s">
        <v>78</v>
      </c>
      <c r="C280">
        <v>2008</v>
      </c>
      <c r="D280" t="s">
        <v>135</v>
      </c>
      <c r="E280">
        <v>135229</v>
      </c>
      <c r="F280" t="str">
        <f t="shared" si="32"/>
        <v>Chautauqua</v>
      </c>
      <c r="G280">
        <f>IF(F280="New York State",SUM('Land Area'!B$2:B$63),VLOOKUP(F280,landarea,2,FALSE))</f>
        <v>1060.23</v>
      </c>
      <c r="H280">
        <f t="shared" si="33"/>
        <v>127.54685304132121</v>
      </c>
      <c r="I280">
        <f t="shared" si="34"/>
        <v>-1.8600394151209395E-3</v>
      </c>
      <c r="J280">
        <f t="shared" si="35"/>
        <v>-3.0300796225302272E-3</v>
      </c>
      <c r="K280">
        <f t="shared" si="36"/>
        <v>-6.6843446771314612E-3</v>
      </c>
      <c r="L280">
        <f t="shared" si="37"/>
        <v>-1.4179071835770628E-2</v>
      </c>
      <c r="M280">
        <f t="shared" si="38"/>
        <v>-1.7138247072761233E-2</v>
      </c>
      <c r="N280">
        <f t="shared" si="39"/>
        <v>-3.9457608819183997E-2</v>
      </c>
    </row>
    <row r="281" spans="1:14" x14ac:dyDescent="0.2">
      <c r="A281">
        <v>36013</v>
      </c>
      <c r="B281" t="s">
        <v>78</v>
      </c>
      <c r="C281">
        <v>2009</v>
      </c>
      <c r="D281" t="s">
        <v>135</v>
      </c>
      <c r="E281">
        <v>135197</v>
      </c>
      <c r="F281" t="str">
        <f t="shared" si="32"/>
        <v>Chautauqua</v>
      </c>
      <c r="G281">
        <f>IF(F281="New York State",SUM('Land Area'!B$2:B$63),VLOOKUP(F281,landarea,2,FALSE))</f>
        <v>1060.23</v>
      </c>
      <c r="H281">
        <f t="shared" si="33"/>
        <v>127.51667091102874</v>
      </c>
      <c r="I281">
        <f t="shared" si="34"/>
        <v>-2.3663563288939504E-4</v>
      </c>
      <c r="J281">
        <f t="shared" si="35"/>
        <v>-2.0962348964061383E-3</v>
      </c>
      <c r="K281">
        <f t="shared" si="36"/>
        <v>-3.2659982306104396E-3</v>
      </c>
      <c r="L281">
        <f t="shared" si="37"/>
        <v>-6.9193985558877328E-3</v>
      </c>
      <c r="M281">
        <f t="shared" si="38"/>
        <v>-1.441235219502238E-2</v>
      </c>
      <c r="N281">
        <f t="shared" si="39"/>
        <v>-3.4906879296437217E-2</v>
      </c>
    </row>
    <row r="282" spans="1:14" x14ac:dyDescent="0.2">
      <c r="A282">
        <v>36015</v>
      </c>
      <c r="B282" t="s">
        <v>79</v>
      </c>
      <c r="C282">
        <v>1970</v>
      </c>
      <c r="D282" t="s">
        <v>135</v>
      </c>
      <c r="E282">
        <v>101449</v>
      </c>
      <c r="F282" t="str">
        <f t="shared" si="32"/>
        <v>Chemung</v>
      </c>
      <c r="G282">
        <f>IF(F282="New York State",SUM('Land Area'!B$2:B$63),VLOOKUP(F282,landarea,2,FALSE))</f>
        <v>407.35</v>
      </c>
      <c r="H282">
        <f t="shared" si="33"/>
        <v>249.04627470234442</v>
      </c>
      <c r="I282" t="str">
        <f t="shared" si="34"/>
        <v/>
      </c>
      <c r="J282" t="str">
        <f t="shared" si="35"/>
        <v/>
      </c>
      <c r="K282" t="str">
        <f t="shared" si="36"/>
        <v/>
      </c>
      <c r="L282" t="str">
        <f t="shared" si="37"/>
        <v/>
      </c>
      <c r="M282" t="str">
        <f t="shared" si="38"/>
        <v/>
      </c>
      <c r="N282" t="str">
        <f t="shared" si="39"/>
        <v/>
      </c>
    </row>
    <row r="283" spans="1:14" x14ac:dyDescent="0.2">
      <c r="A283">
        <v>36015</v>
      </c>
      <c r="B283" t="s">
        <v>79</v>
      </c>
      <c r="C283">
        <v>1971</v>
      </c>
      <c r="D283" t="s">
        <v>135</v>
      </c>
      <c r="E283">
        <v>101087</v>
      </c>
      <c r="F283" t="str">
        <f t="shared" si="32"/>
        <v>Chemung</v>
      </c>
      <c r="G283">
        <f>IF(F283="New York State",SUM('Land Area'!B$2:B$63),VLOOKUP(F283,landarea,2,FALSE))</f>
        <v>407.35</v>
      </c>
      <c r="H283">
        <f t="shared" si="33"/>
        <v>248.15760402602183</v>
      </c>
      <c r="I283">
        <f t="shared" si="34"/>
        <v>-3.5682953996589418E-3</v>
      </c>
      <c r="J283" t="str">
        <f t="shared" si="35"/>
        <v/>
      </c>
      <c r="K283" t="str">
        <f t="shared" si="36"/>
        <v/>
      </c>
      <c r="L283" t="str">
        <f t="shared" si="37"/>
        <v/>
      </c>
      <c r="M283" t="str">
        <f t="shared" si="38"/>
        <v/>
      </c>
      <c r="N283" t="str">
        <f t="shared" si="39"/>
        <v/>
      </c>
    </row>
    <row r="284" spans="1:14" x14ac:dyDescent="0.2">
      <c r="A284">
        <v>36015</v>
      </c>
      <c r="B284" t="s">
        <v>79</v>
      </c>
      <c r="C284">
        <v>1972</v>
      </c>
      <c r="D284" t="s">
        <v>135</v>
      </c>
      <c r="E284">
        <v>101673</v>
      </c>
      <c r="F284" t="str">
        <f t="shared" si="32"/>
        <v>Chemung</v>
      </c>
      <c r="G284">
        <f>IF(F284="New York State",SUM('Land Area'!B$2:B$63),VLOOKUP(F284,landarea,2,FALSE))</f>
        <v>407.35</v>
      </c>
      <c r="H284">
        <f t="shared" si="33"/>
        <v>249.59617036946113</v>
      </c>
      <c r="I284">
        <f t="shared" si="34"/>
        <v>5.7969867539841916E-3</v>
      </c>
      <c r="J284">
        <f t="shared" si="35"/>
        <v>2.2080059931591242E-3</v>
      </c>
      <c r="K284" t="str">
        <f t="shared" si="36"/>
        <v/>
      </c>
      <c r="L284" t="str">
        <f t="shared" si="37"/>
        <v/>
      </c>
      <c r="M284" t="str">
        <f t="shared" si="38"/>
        <v/>
      </c>
      <c r="N284" t="str">
        <f t="shared" si="39"/>
        <v/>
      </c>
    </row>
    <row r="285" spans="1:14" x14ac:dyDescent="0.2">
      <c r="A285">
        <v>36015</v>
      </c>
      <c r="B285" t="s">
        <v>79</v>
      </c>
      <c r="C285">
        <v>1973</v>
      </c>
      <c r="D285" t="s">
        <v>135</v>
      </c>
      <c r="E285">
        <v>100457</v>
      </c>
      <c r="F285" t="str">
        <f t="shared" si="32"/>
        <v>Chemung</v>
      </c>
      <c r="G285">
        <f>IF(F285="New York State",SUM('Land Area'!B$2:B$63),VLOOKUP(F285,landarea,2,FALSE))</f>
        <v>407.35</v>
      </c>
      <c r="H285">
        <f t="shared" si="33"/>
        <v>246.61102246225605</v>
      </c>
      <c r="I285">
        <f t="shared" si="34"/>
        <v>-1.1959910694087909E-2</v>
      </c>
      <c r="J285">
        <f t="shared" si="35"/>
        <v>-6.2322553839761789E-3</v>
      </c>
      <c r="K285">
        <f t="shared" si="36"/>
        <v>-9.7783122554189784E-3</v>
      </c>
      <c r="L285" t="str">
        <f t="shared" si="37"/>
        <v/>
      </c>
      <c r="M285" t="str">
        <f t="shared" si="38"/>
        <v/>
      </c>
      <c r="N285" t="str">
        <f t="shared" si="39"/>
        <v/>
      </c>
    </row>
    <row r="286" spans="1:14" x14ac:dyDescent="0.2">
      <c r="A286">
        <v>36015</v>
      </c>
      <c r="B286" t="s">
        <v>79</v>
      </c>
      <c r="C286">
        <v>1974</v>
      </c>
      <c r="D286" t="s">
        <v>135</v>
      </c>
      <c r="E286">
        <v>99940</v>
      </c>
      <c r="F286" t="str">
        <f t="shared" si="32"/>
        <v>Chemung</v>
      </c>
      <c r="G286">
        <f>IF(F286="New York State",SUM('Land Area'!B$2:B$63),VLOOKUP(F286,landarea,2,FALSE))</f>
        <v>407.35</v>
      </c>
      <c r="H286">
        <f t="shared" si="33"/>
        <v>245.34184362341966</v>
      </c>
      <c r="I286">
        <f t="shared" si="34"/>
        <v>-5.146480583732343E-3</v>
      </c>
      <c r="J286">
        <f t="shared" si="35"/>
        <v>-1.7044839829649956E-2</v>
      </c>
      <c r="K286">
        <f t="shared" si="36"/>
        <v>-1.1346661786382028E-2</v>
      </c>
      <c r="L286">
        <f t="shared" si="37"/>
        <v>-1.4874468944987137E-2</v>
      </c>
      <c r="M286" t="str">
        <f t="shared" si="38"/>
        <v/>
      </c>
      <c r="N286" t="str">
        <f t="shared" si="39"/>
        <v/>
      </c>
    </row>
    <row r="287" spans="1:14" x14ac:dyDescent="0.2">
      <c r="A287">
        <v>36015</v>
      </c>
      <c r="B287" t="s">
        <v>79</v>
      </c>
      <c r="C287">
        <v>1975</v>
      </c>
      <c r="D287" t="s">
        <v>135</v>
      </c>
      <c r="E287">
        <v>100501</v>
      </c>
      <c r="F287" t="str">
        <f t="shared" si="32"/>
        <v>Chemung</v>
      </c>
      <c r="G287">
        <f>IF(F287="New York State",SUM('Land Area'!B$2:B$63),VLOOKUP(F287,landarea,2,FALSE))</f>
        <v>407.35</v>
      </c>
      <c r="H287">
        <f t="shared" si="33"/>
        <v>246.71903768258252</v>
      </c>
      <c r="I287">
        <f t="shared" si="34"/>
        <v>5.6133680208124877E-3</v>
      </c>
      <c r="J287">
        <f t="shared" si="35"/>
        <v>4.3799834755168881E-4</v>
      </c>
      <c r="K287">
        <f t="shared" si="36"/>
        <v>-1.1527150767657098E-2</v>
      </c>
      <c r="L287">
        <f t="shared" si="37"/>
        <v>-5.7969867539841916E-3</v>
      </c>
      <c r="M287">
        <f t="shared" si="38"/>
        <v>-9.3445967924770078E-3</v>
      </c>
      <c r="N287" t="str">
        <f t="shared" si="39"/>
        <v/>
      </c>
    </row>
    <row r="288" spans="1:14" x14ac:dyDescent="0.2">
      <c r="A288">
        <v>36015</v>
      </c>
      <c r="B288" t="s">
        <v>79</v>
      </c>
      <c r="C288">
        <v>1976</v>
      </c>
      <c r="D288" t="s">
        <v>135</v>
      </c>
      <c r="E288">
        <v>100016</v>
      </c>
      <c r="F288" t="str">
        <f t="shared" si="32"/>
        <v>Chemung</v>
      </c>
      <c r="G288">
        <f>IF(F288="New York State",SUM('Land Area'!B$2:B$63),VLOOKUP(F288,landarea,2,FALSE))</f>
        <v>407.35</v>
      </c>
      <c r="H288">
        <f t="shared" si="33"/>
        <v>245.52841536761997</v>
      </c>
      <c r="I288">
        <f t="shared" si="34"/>
        <v>-4.8258226286305612E-3</v>
      </c>
      <c r="J288">
        <f t="shared" si="35"/>
        <v>7.6045627376425851E-4</v>
      </c>
      <c r="K288">
        <f t="shared" si="36"/>
        <v>-4.3899379834157898E-3</v>
      </c>
      <c r="L288">
        <f t="shared" si="37"/>
        <v>-1.6297345411269461E-2</v>
      </c>
      <c r="M288">
        <f t="shared" si="38"/>
        <v>-1.0594834152759504E-2</v>
      </c>
      <c r="N288" t="str">
        <f t="shared" si="39"/>
        <v/>
      </c>
    </row>
    <row r="289" spans="1:14" x14ac:dyDescent="0.2">
      <c r="A289">
        <v>36015</v>
      </c>
      <c r="B289" t="s">
        <v>79</v>
      </c>
      <c r="C289">
        <v>1977</v>
      </c>
      <c r="D289" t="s">
        <v>135</v>
      </c>
      <c r="E289">
        <v>99340</v>
      </c>
      <c r="F289" t="str">
        <f t="shared" si="32"/>
        <v>Chemung</v>
      </c>
      <c r="G289">
        <f>IF(F289="New York State",SUM('Land Area'!B$2:B$63),VLOOKUP(F289,landarea,2,FALSE))</f>
        <v>407.35</v>
      </c>
      <c r="H289">
        <f t="shared" si="33"/>
        <v>243.86890880078556</v>
      </c>
      <c r="I289">
        <f t="shared" si="34"/>
        <v>-6.7589185730283158E-3</v>
      </c>
      <c r="J289">
        <f t="shared" si="35"/>
        <v>-1.1552123859464084E-2</v>
      </c>
      <c r="K289">
        <f t="shared" si="36"/>
        <v>-6.0036021612967783E-3</v>
      </c>
      <c r="L289">
        <f t="shared" si="37"/>
        <v>-1.1119185323073554E-2</v>
      </c>
      <c r="M289">
        <f t="shared" si="38"/>
        <v>-2.2946111553706492E-2</v>
      </c>
      <c r="N289" t="str">
        <f t="shared" si="39"/>
        <v/>
      </c>
    </row>
    <row r="290" spans="1:14" x14ac:dyDescent="0.2">
      <c r="A290">
        <v>36015</v>
      </c>
      <c r="B290" t="s">
        <v>79</v>
      </c>
      <c r="C290">
        <v>1978</v>
      </c>
      <c r="D290" t="s">
        <v>135</v>
      </c>
      <c r="E290">
        <v>98694</v>
      </c>
      <c r="F290" t="str">
        <f t="shared" si="32"/>
        <v>Chemung</v>
      </c>
      <c r="G290">
        <f>IF(F290="New York State",SUM('Land Area'!B$2:B$63),VLOOKUP(F290,landarea,2,FALSE))</f>
        <v>407.35</v>
      </c>
      <c r="H290">
        <f t="shared" si="33"/>
        <v>242.28304897508283</v>
      </c>
      <c r="I290">
        <f t="shared" si="34"/>
        <v>-6.5029192671632778E-3</v>
      </c>
      <c r="J290">
        <f t="shared" si="35"/>
        <v>-1.321788513837786E-2</v>
      </c>
      <c r="K290">
        <f t="shared" si="36"/>
        <v>-1.7979920597804996E-2</v>
      </c>
      <c r="L290">
        <f t="shared" si="37"/>
        <v>-1.2467480488292975E-2</v>
      </c>
      <c r="M290">
        <f t="shared" si="38"/>
        <v>-1.7549797425764256E-2</v>
      </c>
      <c r="N290" t="str">
        <f t="shared" si="39"/>
        <v/>
      </c>
    </row>
    <row r="291" spans="1:14" x14ac:dyDescent="0.2">
      <c r="A291">
        <v>36015</v>
      </c>
      <c r="B291" t="s">
        <v>79</v>
      </c>
      <c r="C291">
        <v>1979</v>
      </c>
      <c r="D291" t="s">
        <v>135</v>
      </c>
      <c r="E291">
        <v>99347</v>
      </c>
      <c r="F291" t="str">
        <f t="shared" si="32"/>
        <v>Chemung</v>
      </c>
      <c r="G291">
        <f>IF(F291="New York State",SUM('Land Area'!B$2:B$63),VLOOKUP(F291,landarea,2,FALSE))</f>
        <v>407.35</v>
      </c>
      <c r="H291">
        <f t="shared" si="33"/>
        <v>243.88609304038295</v>
      </c>
      <c r="I291">
        <f t="shared" si="34"/>
        <v>6.6164103187630451E-3</v>
      </c>
      <c r="J291">
        <f t="shared" si="35"/>
        <v>7.0465069458425608E-5</v>
      </c>
      <c r="K291">
        <f t="shared" si="36"/>
        <v>-6.6889297712366021E-3</v>
      </c>
      <c r="L291">
        <f t="shared" si="37"/>
        <v>-1.1482472811215809E-2</v>
      </c>
      <c r="M291">
        <f t="shared" si="38"/>
        <v>-5.9335601360816486E-3</v>
      </c>
      <c r="N291" t="str">
        <f t="shared" si="39"/>
        <v/>
      </c>
    </row>
    <row r="292" spans="1:14" x14ac:dyDescent="0.2">
      <c r="A292">
        <v>36015</v>
      </c>
      <c r="B292" t="s">
        <v>79</v>
      </c>
      <c r="C292">
        <v>1980</v>
      </c>
      <c r="D292" t="s">
        <v>135</v>
      </c>
      <c r="E292">
        <v>97500</v>
      </c>
      <c r="F292" t="str">
        <f t="shared" si="32"/>
        <v>Chemung</v>
      </c>
      <c r="G292">
        <f>IF(F292="New York State",SUM('Land Area'!B$2:B$63),VLOOKUP(F292,landarea,2,FALSE))</f>
        <v>407.35</v>
      </c>
      <c r="H292">
        <f t="shared" si="33"/>
        <v>239.35190867804099</v>
      </c>
      <c r="I292">
        <f t="shared" si="34"/>
        <v>-1.859140185410732E-2</v>
      </c>
      <c r="J292">
        <f t="shared" si="35"/>
        <v>-1.2097999878412062E-2</v>
      </c>
      <c r="K292">
        <f t="shared" si="36"/>
        <v>-1.8522246829071873E-2</v>
      </c>
      <c r="L292">
        <f t="shared" si="37"/>
        <v>-2.5155975043992963E-2</v>
      </c>
      <c r="M292">
        <f t="shared" si="38"/>
        <v>-2.9860399399010955E-2</v>
      </c>
      <c r="N292">
        <f t="shared" si="39"/>
        <v>-3.8925962799041883E-2</v>
      </c>
    </row>
    <row r="293" spans="1:14" x14ac:dyDescent="0.2">
      <c r="A293">
        <v>36015</v>
      </c>
      <c r="B293" t="s">
        <v>79</v>
      </c>
      <c r="C293">
        <v>1981</v>
      </c>
      <c r="D293" t="s">
        <v>135</v>
      </c>
      <c r="E293">
        <v>96406</v>
      </c>
      <c r="F293" t="str">
        <f t="shared" si="32"/>
        <v>Chemung</v>
      </c>
      <c r="G293">
        <f>IF(F293="New York State",SUM('Land Area'!B$2:B$63),VLOOKUP(F293,landarea,2,FALSE))</f>
        <v>407.35</v>
      </c>
      <c r="H293">
        <f t="shared" si="33"/>
        <v>236.6662575181048</v>
      </c>
      <c r="I293">
        <f t="shared" si="34"/>
        <v>-1.1220512820512821E-2</v>
      </c>
      <c r="J293">
        <f t="shared" si="35"/>
        <v>-2.9603309611764824E-2</v>
      </c>
      <c r="K293">
        <f t="shared" si="36"/>
        <v>-2.3182766936186597E-2</v>
      </c>
      <c r="L293">
        <f t="shared" si="37"/>
        <v>-2.953493054157439E-2</v>
      </c>
      <c r="M293">
        <f t="shared" si="38"/>
        <v>-3.609422492401216E-2</v>
      </c>
      <c r="N293">
        <f t="shared" si="39"/>
        <v>-4.6306646749829358E-2</v>
      </c>
    </row>
    <row r="294" spans="1:14" x14ac:dyDescent="0.2">
      <c r="A294">
        <v>36015</v>
      </c>
      <c r="B294" t="s">
        <v>79</v>
      </c>
      <c r="C294">
        <v>1982</v>
      </c>
      <c r="D294" t="s">
        <v>135</v>
      </c>
      <c r="E294">
        <v>96032</v>
      </c>
      <c r="F294" t="str">
        <f t="shared" si="32"/>
        <v>Chemung</v>
      </c>
      <c r="G294">
        <f>IF(F294="New York State",SUM('Land Area'!B$2:B$63),VLOOKUP(F294,landarea,2,FALSE))</f>
        <v>407.35</v>
      </c>
      <c r="H294">
        <f t="shared" si="33"/>
        <v>235.74812814532956</v>
      </c>
      <c r="I294">
        <f t="shared" si="34"/>
        <v>-3.8794265917059105E-3</v>
      </c>
      <c r="J294">
        <f t="shared" si="35"/>
        <v>-1.5056410256410257E-2</v>
      </c>
      <c r="K294">
        <f t="shared" si="36"/>
        <v>-3.3367892336960352E-2</v>
      </c>
      <c r="L294">
        <f t="shared" si="37"/>
        <v>-2.6972257685370944E-2</v>
      </c>
      <c r="M294">
        <f t="shared" si="38"/>
        <v>-3.3299778538353128E-2</v>
      </c>
      <c r="N294">
        <f t="shared" si="39"/>
        <v>-5.5481789659004847E-2</v>
      </c>
    </row>
    <row r="295" spans="1:14" x14ac:dyDescent="0.2">
      <c r="A295">
        <v>36015</v>
      </c>
      <c r="B295" t="s">
        <v>79</v>
      </c>
      <c r="C295">
        <v>1983</v>
      </c>
      <c r="D295" t="s">
        <v>135</v>
      </c>
      <c r="E295">
        <v>94659</v>
      </c>
      <c r="F295" t="str">
        <f t="shared" si="32"/>
        <v>Chemung</v>
      </c>
      <c r="G295">
        <f>IF(F295="New York State",SUM('Land Area'!B$2:B$63),VLOOKUP(F295,landarea,2,FALSE))</f>
        <v>407.35</v>
      </c>
      <c r="H295">
        <f t="shared" si="33"/>
        <v>232.37756229286853</v>
      </c>
      <c r="I295">
        <f t="shared" si="34"/>
        <v>-1.4297317560813063E-2</v>
      </c>
      <c r="J295">
        <f t="shared" si="35"/>
        <v>-1.8121278758583492E-2</v>
      </c>
      <c r="K295">
        <f t="shared" si="36"/>
        <v>-2.913846153846154E-2</v>
      </c>
      <c r="L295">
        <f t="shared" si="37"/>
        <v>-4.7188138544696868E-2</v>
      </c>
      <c r="M295">
        <f t="shared" si="38"/>
        <v>-4.0883944312724178E-2</v>
      </c>
      <c r="N295">
        <f t="shared" si="39"/>
        <v>-5.77162367978339E-2</v>
      </c>
    </row>
    <row r="296" spans="1:14" x14ac:dyDescent="0.2">
      <c r="A296">
        <v>36015</v>
      </c>
      <c r="B296" t="s">
        <v>79</v>
      </c>
      <c r="C296">
        <v>1984</v>
      </c>
      <c r="D296" t="s">
        <v>135</v>
      </c>
      <c r="E296">
        <v>93190</v>
      </c>
      <c r="F296" t="str">
        <f t="shared" si="32"/>
        <v>Chemung</v>
      </c>
      <c r="G296">
        <f>IF(F296="New York State",SUM('Land Area'!B$2:B$63),VLOOKUP(F296,landarea,2,FALSE))</f>
        <v>407.35</v>
      </c>
      <c r="H296">
        <f t="shared" si="33"/>
        <v>228.77132686878605</v>
      </c>
      <c r="I296">
        <f t="shared" si="34"/>
        <v>-1.5518862443085179E-2</v>
      </c>
      <c r="J296">
        <f t="shared" si="35"/>
        <v>-2.9594301899366876E-2</v>
      </c>
      <c r="K296">
        <f t="shared" si="36"/>
        <v>-3.335891956932141E-2</v>
      </c>
      <c r="L296">
        <f t="shared" si="37"/>
        <v>-4.4205128205128202E-2</v>
      </c>
      <c r="M296">
        <f t="shared" si="38"/>
        <v>-6.197469475676165E-2</v>
      </c>
      <c r="N296">
        <f t="shared" si="39"/>
        <v>-6.7540524314588749E-2</v>
      </c>
    </row>
    <row r="297" spans="1:14" x14ac:dyDescent="0.2">
      <c r="A297">
        <v>36015</v>
      </c>
      <c r="B297" t="s">
        <v>79</v>
      </c>
      <c r="C297">
        <v>1985</v>
      </c>
      <c r="D297" t="s">
        <v>135</v>
      </c>
      <c r="E297">
        <v>92200</v>
      </c>
      <c r="F297" t="str">
        <f t="shared" si="32"/>
        <v>Chemung</v>
      </c>
      <c r="G297">
        <f>IF(F297="New York State",SUM('Land Area'!B$2:B$63),VLOOKUP(F297,landarea,2,FALSE))</f>
        <v>407.35</v>
      </c>
      <c r="H297">
        <f t="shared" si="33"/>
        <v>226.34098441143979</v>
      </c>
      <c r="I297">
        <f t="shared" si="34"/>
        <v>-1.0623457452516364E-2</v>
      </c>
      <c r="J297">
        <f t="shared" si="35"/>
        <v>-2.5977455920725975E-2</v>
      </c>
      <c r="K297">
        <f t="shared" si="36"/>
        <v>-3.9903365544818395E-2</v>
      </c>
      <c r="L297">
        <f t="shared" si="37"/>
        <v>-4.3627989959131176E-2</v>
      </c>
      <c r="M297">
        <f t="shared" si="38"/>
        <v>-5.4358974358974362E-2</v>
      </c>
      <c r="N297">
        <f t="shared" si="39"/>
        <v>-8.2596193072705743E-2</v>
      </c>
    </row>
    <row r="298" spans="1:14" x14ac:dyDescent="0.2">
      <c r="A298">
        <v>36015</v>
      </c>
      <c r="B298" t="s">
        <v>79</v>
      </c>
      <c r="C298">
        <v>1986</v>
      </c>
      <c r="D298" t="s">
        <v>135</v>
      </c>
      <c r="E298">
        <v>91179</v>
      </c>
      <c r="F298" t="str">
        <f t="shared" si="32"/>
        <v>Chemung</v>
      </c>
      <c r="G298">
        <f>IF(F298="New York State",SUM('Land Area'!B$2:B$63),VLOOKUP(F298,landarea,2,FALSE))</f>
        <v>407.35</v>
      </c>
      <c r="H298">
        <f t="shared" si="33"/>
        <v>223.83454032159077</v>
      </c>
      <c r="I298">
        <f t="shared" si="34"/>
        <v>-1.1073752711496746E-2</v>
      </c>
      <c r="J298">
        <f t="shared" si="35"/>
        <v>-2.1579568623242836E-2</v>
      </c>
      <c r="K298">
        <f t="shared" si="36"/>
        <v>-3.6763540709282796E-2</v>
      </c>
      <c r="L298">
        <f t="shared" si="37"/>
        <v>-5.0535238253915364E-2</v>
      </c>
      <c r="M298">
        <f t="shared" si="38"/>
        <v>-5.4218617098520841E-2</v>
      </c>
      <c r="N298">
        <f t="shared" si="39"/>
        <v>-8.8355863061910095E-2</v>
      </c>
    </row>
    <row r="299" spans="1:14" x14ac:dyDescent="0.2">
      <c r="A299">
        <v>36015</v>
      </c>
      <c r="B299" t="s">
        <v>79</v>
      </c>
      <c r="C299">
        <v>1987</v>
      </c>
      <c r="D299" t="s">
        <v>135</v>
      </c>
      <c r="E299">
        <v>91819</v>
      </c>
      <c r="F299" t="str">
        <f t="shared" si="32"/>
        <v>Chemung</v>
      </c>
      <c r="G299">
        <f>IF(F299="New York State",SUM('Land Area'!B$2:B$63),VLOOKUP(F299,landarea,2,FALSE))</f>
        <v>407.35</v>
      </c>
      <c r="H299">
        <f t="shared" si="33"/>
        <v>225.40567079906714</v>
      </c>
      <c r="I299">
        <f t="shared" si="34"/>
        <v>7.0191601136226547E-3</v>
      </c>
      <c r="J299">
        <f t="shared" si="35"/>
        <v>-4.1323210412147508E-3</v>
      </c>
      <c r="K299">
        <f t="shared" si="36"/>
        <v>-1.4711878956969631E-2</v>
      </c>
      <c r="L299">
        <f t="shared" si="37"/>
        <v>-3.0002429774242279E-2</v>
      </c>
      <c r="M299">
        <f t="shared" si="38"/>
        <v>-4.387079306897701E-2</v>
      </c>
      <c r="N299">
        <f t="shared" si="39"/>
        <v>-7.5709683913831288E-2</v>
      </c>
    </row>
    <row r="300" spans="1:14" x14ac:dyDescent="0.2">
      <c r="A300">
        <v>36015</v>
      </c>
      <c r="B300" t="s">
        <v>79</v>
      </c>
      <c r="C300">
        <v>1988</v>
      </c>
      <c r="D300" t="s">
        <v>135</v>
      </c>
      <c r="E300">
        <v>93142</v>
      </c>
      <c r="F300" t="str">
        <f t="shared" si="32"/>
        <v>Chemung</v>
      </c>
      <c r="G300">
        <f>IF(F300="New York State",SUM('Land Area'!B$2:B$63),VLOOKUP(F300,landarea,2,FALSE))</f>
        <v>407.35</v>
      </c>
      <c r="H300">
        <f t="shared" si="33"/>
        <v>228.6534920829753</v>
      </c>
      <c r="I300">
        <f t="shared" si="34"/>
        <v>1.4408782495997561E-2</v>
      </c>
      <c r="J300">
        <f t="shared" si="35"/>
        <v>2.1529080161001985E-2</v>
      </c>
      <c r="K300">
        <f t="shared" si="36"/>
        <v>1.0216919739696313E-2</v>
      </c>
      <c r="L300">
        <f t="shared" si="37"/>
        <v>-5.1507672497049038E-4</v>
      </c>
      <c r="M300">
        <f t="shared" si="38"/>
        <v>-1.6025945763213218E-2</v>
      </c>
      <c r="N300">
        <f t="shared" si="39"/>
        <v>-5.6254686201795447E-2</v>
      </c>
    </row>
    <row r="301" spans="1:14" x14ac:dyDescent="0.2">
      <c r="A301">
        <v>36015</v>
      </c>
      <c r="B301" t="s">
        <v>79</v>
      </c>
      <c r="C301">
        <v>1989</v>
      </c>
      <c r="D301" t="s">
        <v>135</v>
      </c>
      <c r="E301">
        <v>94701</v>
      </c>
      <c r="F301" t="str">
        <f t="shared" si="32"/>
        <v>Chemung</v>
      </c>
      <c r="G301">
        <f>IF(F301="New York State",SUM('Land Area'!B$2:B$63),VLOOKUP(F301,landarea,2,FALSE))</f>
        <v>407.35</v>
      </c>
      <c r="H301">
        <f t="shared" si="33"/>
        <v>232.48066773045292</v>
      </c>
      <c r="I301">
        <f t="shared" si="34"/>
        <v>1.6737884090957892E-2</v>
      </c>
      <c r="J301">
        <f t="shared" si="35"/>
        <v>3.138783911826528E-2</v>
      </c>
      <c r="K301">
        <f t="shared" si="36"/>
        <v>3.8627315500279667E-2</v>
      </c>
      <c r="L301">
        <f t="shared" si="37"/>
        <v>2.7125813449023862E-2</v>
      </c>
      <c r="M301">
        <f t="shared" si="38"/>
        <v>1.6214186071466897E-2</v>
      </c>
      <c r="N301">
        <f t="shared" si="39"/>
        <v>-4.6765377917803254E-2</v>
      </c>
    </row>
    <row r="302" spans="1:14" x14ac:dyDescent="0.2">
      <c r="A302">
        <v>36015</v>
      </c>
      <c r="B302" t="s">
        <v>79</v>
      </c>
      <c r="C302">
        <v>1990</v>
      </c>
      <c r="D302" t="s">
        <v>135</v>
      </c>
      <c r="E302">
        <v>95292</v>
      </c>
      <c r="F302" t="str">
        <f t="shared" si="32"/>
        <v>Chemung</v>
      </c>
      <c r="G302">
        <f>IF(F302="New York State",SUM('Land Area'!B$2:B$63),VLOOKUP(F302,landarea,2,FALSE))</f>
        <v>407.35</v>
      </c>
      <c r="H302">
        <f t="shared" si="33"/>
        <v>233.93150853074749</v>
      </c>
      <c r="I302">
        <f t="shared" si="34"/>
        <v>6.2406943960465044E-3</v>
      </c>
      <c r="J302">
        <f t="shared" si="35"/>
        <v>2.3083034506452514E-2</v>
      </c>
      <c r="K302">
        <f t="shared" si="36"/>
        <v>3.7824415426001151E-2</v>
      </c>
      <c r="L302">
        <f t="shared" si="37"/>
        <v>4.5109071167703088E-2</v>
      </c>
      <c r="M302">
        <f t="shared" si="38"/>
        <v>3.353579175704989E-2</v>
      </c>
      <c r="N302">
        <f t="shared" si="39"/>
        <v>-2.2646153846153847E-2</v>
      </c>
    </row>
    <row r="303" spans="1:14" x14ac:dyDescent="0.2">
      <c r="A303">
        <v>36015</v>
      </c>
      <c r="B303" t="s">
        <v>79</v>
      </c>
      <c r="C303">
        <v>1991</v>
      </c>
      <c r="D303" t="s">
        <v>135</v>
      </c>
      <c r="E303">
        <v>95001</v>
      </c>
      <c r="F303" t="str">
        <f t="shared" si="32"/>
        <v>Chemung</v>
      </c>
      <c r="G303">
        <f>IF(F303="New York State",SUM('Land Area'!B$2:B$63),VLOOKUP(F303,landarea,2,FALSE))</f>
        <v>407.35</v>
      </c>
      <c r="H303">
        <f t="shared" si="33"/>
        <v>233.21713514176997</v>
      </c>
      <c r="I303">
        <f t="shared" si="34"/>
        <v>-3.0537715652940436E-3</v>
      </c>
      <c r="J303">
        <f t="shared" si="35"/>
        <v>3.1678651756581241E-3</v>
      </c>
      <c r="K303">
        <f t="shared" si="36"/>
        <v>1.9958772626741964E-2</v>
      </c>
      <c r="L303">
        <f t="shared" si="37"/>
        <v>3.4655136736405322E-2</v>
      </c>
      <c r="M303">
        <f t="shared" si="38"/>
        <v>4.191754680354029E-2</v>
      </c>
      <c r="N303">
        <f t="shared" si="39"/>
        <v>-1.4573781714831027E-2</v>
      </c>
    </row>
    <row r="304" spans="1:14" x14ac:dyDescent="0.2">
      <c r="A304">
        <v>36015</v>
      </c>
      <c r="B304" t="s">
        <v>79</v>
      </c>
      <c r="C304">
        <v>1992</v>
      </c>
      <c r="D304" t="s">
        <v>135</v>
      </c>
      <c r="E304">
        <v>94954</v>
      </c>
      <c r="F304" t="str">
        <f t="shared" si="32"/>
        <v>Chemung</v>
      </c>
      <c r="G304">
        <f>IF(F304="New York State",SUM('Land Area'!B$2:B$63),VLOOKUP(F304,landarea,2,FALSE))</f>
        <v>407.35</v>
      </c>
      <c r="H304">
        <f t="shared" si="33"/>
        <v>233.10175524733029</v>
      </c>
      <c r="I304">
        <f t="shared" si="34"/>
        <v>-4.9473163440384835E-4</v>
      </c>
      <c r="J304">
        <f t="shared" si="35"/>
        <v>-3.5469924023002982E-3</v>
      </c>
      <c r="K304">
        <f t="shared" si="36"/>
        <v>2.671566298138351E-3</v>
      </c>
      <c r="L304">
        <f t="shared" si="37"/>
        <v>1.9454166756135791E-2</v>
      </c>
      <c r="M304">
        <f t="shared" si="38"/>
        <v>3.4143260109563381E-2</v>
      </c>
      <c r="N304">
        <f t="shared" si="39"/>
        <v>-1.122542485838054E-2</v>
      </c>
    </row>
    <row r="305" spans="1:14" x14ac:dyDescent="0.2">
      <c r="A305">
        <v>36015</v>
      </c>
      <c r="B305" t="s">
        <v>79</v>
      </c>
      <c r="C305">
        <v>1993</v>
      </c>
      <c r="D305" t="s">
        <v>135</v>
      </c>
      <c r="E305">
        <v>94711</v>
      </c>
      <c r="F305" t="str">
        <f t="shared" si="32"/>
        <v>Chemung</v>
      </c>
      <c r="G305">
        <f>IF(F305="New York State",SUM('Land Area'!B$2:B$63),VLOOKUP(F305,landarea,2,FALSE))</f>
        <v>407.35</v>
      </c>
      <c r="H305">
        <f t="shared" si="33"/>
        <v>232.50521664416348</v>
      </c>
      <c r="I305">
        <f t="shared" si="34"/>
        <v>-2.5591338964130001E-3</v>
      </c>
      <c r="J305">
        <f t="shared" si="35"/>
        <v>-3.0525994463216177E-3</v>
      </c>
      <c r="K305">
        <f t="shared" si="36"/>
        <v>-6.0970490702262521E-3</v>
      </c>
      <c r="L305">
        <f t="shared" si="37"/>
        <v>1.0559550585527081E-4</v>
      </c>
      <c r="M305">
        <f t="shared" si="38"/>
        <v>1.6845247042150693E-2</v>
      </c>
      <c r="N305">
        <f t="shared" si="39"/>
        <v>5.4934026347204176E-4</v>
      </c>
    </row>
    <row r="306" spans="1:14" x14ac:dyDescent="0.2">
      <c r="A306">
        <v>36015</v>
      </c>
      <c r="B306" t="s">
        <v>79</v>
      </c>
      <c r="C306">
        <v>1994</v>
      </c>
      <c r="D306" t="s">
        <v>135</v>
      </c>
      <c r="E306">
        <v>94132</v>
      </c>
      <c r="F306" t="str">
        <f t="shared" si="32"/>
        <v>Chemung</v>
      </c>
      <c r="G306">
        <f>IF(F306="New York State",SUM('Land Area'!B$2:B$63),VLOOKUP(F306,landarea,2,FALSE))</f>
        <v>407.35</v>
      </c>
      <c r="H306">
        <f t="shared" si="33"/>
        <v>231.08383454032159</v>
      </c>
      <c r="I306">
        <f t="shared" si="34"/>
        <v>-6.113334248397757E-3</v>
      </c>
      <c r="J306">
        <f t="shared" si="35"/>
        <v>-8.6568233039155795E-3</v>
      </c>
      <c r="K306">
        <f t="shared" si="36"/>
        <v>-9.1472721339775371E-3</v>
      </c>
      <c r="L306">
        <f t="shared" si="37"/>
        <v>-1.2173110019728834E-2</v>
      </c>
      <c r="M306">
        <f t="shared" si="38"/>
        <v>-6.0083842831649085E-3</v>
      </c>
      <c r="N306">
        <f t="shared" si="39"/>
        <v>1.0108380727545874E-2</v>
      </c>
    </row>
    <row r="307" spans="1:14" x14ac:dyDescent="0.2">
      <c r="A307">
        <v>36015</v>
      </c>
      <c r="B307" t="s">
        <v>79</v>
      </c>
      <c r="C307">
        <v>1995</v>
      </c>
      <c r="D307" t="s">
        <v>135</v>
      </c>
      <c r="E307">
        <v>93675</v>
      </c>
      <c r="F307" t="str">
        <f t="shared" si="32"/>
        <v>Chemung</v>
      </c>
      <c r="G307">
        <f>IF(F307="New York State",SUM('Land Area'!B$2:B$63),VLOOKUP(F307,landarea,2,FALSE))</f>
        <v>407.35</v>
      </c>
      <c r="H307">
        <f t="shared" si="33"/>
        <v>229.9619491837486</v>
      </c>
      <c r="I307">
        <f t="shared" si="34"/>
        <v>-4.8548846300939105E-3</v>
      </c>
      <c r="J307">
        <f t="shared" si="35"/>
        <v>-1.0938539346010495E-2</v>
      </c>
      <c r="K307">
        <f t="shared" si="36"/>
        <v>-1.3469680055605872E-2</v>
      </c>
      <c r="L307">
        <f t="shared" si="37"/>
        <v>-1.3957747813180914E-2</v>
      </c>
      <c r="M307">
        <f t="shared" si="38"/>
        <v>-1.6968895605087519E-2</v>
      </c>
      <c r="N307">
        <f t="shared" si="39"/>
        <v>1.5997830802603037E-2</v>
      </c>
    </row>
    <row r="308" spans="1:14" x14ac:dyDescent="0.2">
      <c r="A308">
        <v>36015</v>
      </c>
      <c r="B308" t="s">
        <v>79</v>
      </c>
      <c r="C308">
        <v>1996</v>
      </c>
      <c r="D308" t="s">
        <v>135</v>
      </c>
      <c r="E308">
        <v>92972</v>
      </c>
      <c r="F308" t="str">
        <f t="shared" si="32"/>
        <v>Chemung</v>
      </c>
      <c r="G308">
        <f>IF(F308="New York State",SUM('Land Area'!B$2:B$63),VLOOKUP(F308,landarea,2,FALSE))</f>
        <v>407.35</v>
      </c>
      <c r="H308">
        <f t="shared" si="33"/>
        <v>228.23616054989566</v>
      </c>
      <c r="I308">
        <f t="shared" si="34"/>
        <v>-7.5046704029890577E-3</v>
      </c>
      <c r="J308">
        <f t="shared" si="35"/>
        <v>-1.2323120724089576E-2</v>
      </c>
      <c r="K308">
        <f t="shared" si="36"/>
        <v>-1.8361119616517617E-2</v>
      </c>
      <c r="L308">
        <f t="shared" si="37"/>
        <v>-2.0873264949343894E-2</v>
      </c>
      <c r="M308">
        <f t="shared" si="38"/>
        <v>-2.1357669919264008E-2</v>
      </c>
      <c r="N308">
        <f t="shared" si="39"/>
        <v>1.9664615755820968E-2</v>
      </c>
    </row>
    <row r="309" spans="1:14" x14ac:dyDescent="0.2">
      <c r="A309">
        <v>36015</v>
      </c>
      <c r="B309" t="s">
        <v>79</v>
      </c>
      <c r="C309">
        <v>1997</v>
      </c>
      <c r="D309" t="s">
        <v>135</v>
      </c>
      <c r="E309">
        <v>92162</v>
      </c>
      <c r="F309" t="str">
        <f t="shared" si="32"/>
        <v>Chemung</v>
      </c>
      <c r="G309">
        <f>IF(F309="New York State",SUM('Land Area'!B$2:B$63),VLOOKUP(F309,landarea,2,FALSE))</f>
        <v>407.35</v>
      </c>
      <c r="H309">
        <f t="shared" si="33"/>
        <v>226.24769853933961</v>
      </c>
      <c r="I309">
        <f t="shared" si="34"/>
        <v>-8.7123004775631376E-3</v>
      </c>
      <c r="J309">
        <f t="shared" si="35"/>
        <v>-1.6151587937016279E-2</v>
      </c>
      <c r="K309">
        <f t="shared" si="36"/>
        <v>-2.0928058471083161E-2</v>
      </c>
      <c r="L309">
        <f t="shared" si="37"/>
        <v>-2.6913452502877175E-2</v>
      </c>
      <c r="M309">
        <f t="shared" si="38"/>
        <v>-2.940371127072056E-2</v>
      </c>
      <c r="N309">
        <f t="shared" si="39"/>
        <v>3.7356102767401081E-3</v>
      </c>
    </row>
    <row r="310" spans="1:14" x14ac:dyDescent="0.2">
      <c r="A310">
        <v>36015</v>
      </c>
      <c r="B310" t="s">
        <v>79</v>
      </c>
      <c r="C310">
        <v>1998</v>
      </c>
      <c r="D310" t="s">
        <v>135</v>
      </c>
      <c r="E310">
        <v>91791</v>
      </c>
      <c r="F310" t="str">
        <f t="shared" si="32"/>
        <v>Chemung</v>
      </c>
      <c r="G310">
        <f>IF(F310="New York State",SUM('Land Area'!B$2:B$63),VLOOKUP(F310,landarea,2,FALSE))</f>
        <v>407.35</v>
      </c>
      <c r="H310">
        <f t="shared" si="33"/>
        <v>225.33693384067755</v>
      </c>
      <c r="I310">
        <f t="shared" si="34"/>
        <v>-4.0255202795078234E-3</v>
      </c>
      <c r="J310">
        <f t="shared" si="35"/>
        <v>-1.2702749214817365E-2</v>
      </c>
      <c r="K310">
        <f t="shared" si="36"/>
        <v>-2.0112089671737391E-2</v>
      </c>
      <c r="L310">
        <f t="shared" si="37"/>
        <v>-2.4869332426804912E-2</v>
      </c>
      <c r="M310">
        <f t="shared" si="38"/>
        <v>-3.0830632133543093E-2</v>
      </c>
      <c r="N310">
        <f t="shared" si="39"/>
        <v>-1.4504734706147602E-2</v>
      </c>
    </row>
    <row r="311" spans="1:14" x14ac:dyDescent="0.2">
      <c r="A311">
        <v>36015</v>
      </c>
      <c r="B311" t="s">
        <v>79</v>
      </c>
      <c r="C311">
        <v>1999</v>
      </c>
      <c r="D311" t="s">
        <v>135</v>
      </c>
      <c r="E311">
        <v>91284</v>
      </c>
      <c r="F311" t="str">
        <f t="shared" si="32"/>
        <v>Chemung</v>
      </c>
      <c r="G311">
        <f>IF(F311="New York State",SUM('Land Area'!B$2:B$63),VLOOKUP(F311,landarea,2,FALSE))</f>
        <v>407.35</v>
      </c>
      <c r="H311">
        <f t="shared" si="33"/>
        <v>224.09230391555172</v>
      </c>
      <c r="I311">
        <f t="shared" si="34"/>
        <v>-5.5234173284962581E-3</v>
      </c>
      <c r="J311">
        <f t="shared" si="35"/>
        <v>-9.5267029795360336E-3</v>
      </c>
      <c r="K311">
        <f t="shared" si="36"/>
        <v>-1.8156003958180959E-2</v>
      </c>
      <c r="L311">
        <f t="shared" si="37"/>
        <v>-2.5524419535628503E-2</v>
      </c>
      <c r="M311">
        <f t="shared" si="38"/>
        <v>-3.025538605362682E-2</v>
      </c>
      <c r="N311">
        <f t="shared" si="39"/>
        <v>-3.6081984350746034E-2</v>
      </c>
    </row>
    <row r="312" spans="1:14" x14ac:dyDescent="0.2">
      <c r="A312">
        <v>36015</v>
      </c>
      <c r="B312" t="s">
        <v>79</v>
      </c>
      <c r="C312">
        <v>2000</v>
      </c>
      <c r="D312" t="s">
        <v>135</v>
      </c>
      <c r="E312">
        <v>91094</v>
      </c>
      <c r="F312" t="str">
        <f t="shared" si="32"/>
        <v>Chemung</v>
      </c>
      <c r="G312">
        <f>IF(F312="New York State",SUM('Land Area'!B$2:B$63),VLOOKUP(F312,landarea,2,FALSE))</f>
        <v>407.35</v>
      </c>
      <c r="H312">
        <f t="shared" si="33"/>
        <v>223.62587455505093</v>
      </c>
      <c r="I312">
        <f t="shared" si="34"/>
        <v>-2.0814162394285963E-3</v>
      </c>
      <c r="J312">
        <f t="shared" si="35"/>
        <v>-7.5933370374001805E-3</v>
      </c>
      <c r="K312">
        <f t="shared" si="36"/>
        <v>-1.1588290184674811E-2</v>
      </c>
      <c r="L312">
        <f t="shared" si="37"/>
        <v>-2.0199629996127868E-2</v>
      </c>
      <c r="M312">
        <f t="shared" si="38"/>
        <v>-2.7552708833733654E-2</v>
      </c>
      <c r="N312">
        <f t="shared" si="39"/>
        <v>-4.4054065398984175E-2</v>
      </c>
    </row>
    <row r="313" spans="1:14" x14ac:dyDescent="0.2">
      <c r="A313">
        <v>36015</v>
      </c>
      <c r="B313" t="s">
        <v>79</v>
      </c>
      <c r="C313">
        <v>2001</v>
      </c>
      <c r="D313" t="s">
        <v>135</v>
      </c>
      <c r="E313">
        <v>90780</v>
      </c>
      <c r="F313" t="str">
        <f t="shared" si="32"/>
        <v>Chemung</v>
      </c>
      <c r="G313">
        <f>IF(F313="New York State",SUM('Land Area'!B$2:B$63),VLOOKUP(F313,landarea,2,FALSE))</f>
        <v>407.35</v>
      </c>
      <c r="H313">
        <f t="shared" si="33"/>
        <v>222.85503866453908</v>
      </c>
      <c r="I313">
        <f t="shared" si="34"/>
        <v>-3.4469888247304981E-3</v>
      </c>
      <c r="J313">
        <f t="shared" si="35"/>
        <v>-5.5212304456421718E-3</v>
      </c>
      <c r="K313">
        <f t="shared" si="36"/>
        <v>-1.1014151714220348E-2</v>
      </c>
      <c r="L313">
        <f t="shared" si="37"/>
        <v>-1.4995334302641002E-2</v>
      </c>
      <c r="M313">
        <f t="shared" si="38"/>
        <v>-2.3576990921998022E-2</v>
      </c>
      <c r="N313">
        <f t="shared" si="39"/>
        <v>-4.4431111251460507E-2</v>
      </c>
    </row>
    <row r="314" spans="1:14" x14ac:dyDescent="0.2">
      <c r="A314">
        <v>36015</v>
      </c>
      <c r="B314" t="s">
        <v>79</v>
      </c>
      <c r="C314">
        <v>2002</v>
      </c>
      <c r="D314" t="s">
        <v>135</v>
      </c>
      <c r="E314">
        <v>90613</v>
      </c>
      <c r="F314" t="str">
        <f t="shared" si="32"/>
        <v>Chemung</v>
      </c>
      <c r="G314">
        <f>IF(F314="New York State",SUM('Land Area'!B$2:B$63),VLOOKUP(F314,landarea,2,FALSE))</f>
        <v>407.35</v>
      </c>
      <c r="H314">
        <f t="shared" si="33"/>
        <v>222.44507180557258</v>
      </c>
      <c r="I314">
        <f t="shared" si="34"/>
        <v>-1.8396122493941397E-3</v>
      </c>
      <c r="J314">
        <f t="shared" si="35"/>
        <v>-5.280259951259139E-3</v>
      </c>
      <c r="K314">
        <f t="shared" si="36"/>
        <v>-7.3506857718767804E-3</v>
      </c>
      <c r="L314">
        <f t="shared" si="37"/>
        <v>-1.2833502195204323E-2</v>
      </c>
      <c r="M314">
        <f t="shared" si="38"/>
        <v>-1.6807360951368241E-2</v>
      </c>
      <c r="N314">
        <f t="shared" si="39"/>
        <v>-4.5716873433451988E-2</v>
      </c>
    </row>
    <row r="315" spans="1:14" x14ac:dyDescent="0.2">
      <c r="A315">
        <v>36015</v>
      </c>
      <c r="B315" t="s">
        <v>79</v>
      </c>
      <c r="C315">
        <v>2003</v>
      </c>
      <c r="D315" t="s">
        <v>135</v>
      </c>
      <c r="E315">
        <v>90154</v>
      </c>
      <c r="F315" t="str">
        <f t="shared" si="32"/>
        <v>Chemung</v>
      </c>
      <c r="G315">
        <f>IF(F315="New York State",SUM('Land Area'!B$2:B$63),VLOOKUP(F315,landarea,2,FALSE))</f>
        <v>407.35</v>
      </c>
      <c r="H315">
        <f t="shared" si="33"/>
        <v>221.3182766662575</v>
      </c>
      <c r="I315">
        <f t="shared" si="34"/>
        <v>-5.0654983280544732E-3</v>
      </c>
      <c r="J315">
        <f t="shared" si="35"/>
        <v>-6.8957920246750385E-3</v>
      </c>
      <c r="K315">
        <f t="shared" si="36"/>
        <v>-1.0319011131358816E-2</v>
      </c>
      <c r="L315">
        <f t="shared" si="37"/>
        <v>-1.2378949213443758E-2</v>
      </c>
      <c r="M315">
        <f t="shared" si="38"/>
        <v>-1.7833992439345907E-2</v>
      </c>
      <c r="N315">
        <f t="shared" si="39"/>
        <v>-4.811479131251914E-2</v>
      </c>
    </row>
    <row r="316" spans="1:14" x14ac:dyDescent="0.2">
      <c r="A316">
        <v>36015</v>
      </c>
      <c r="B316" t="s">
        <v>79</v>
      </c>
      <c r="C316">
        <v>2004</v>
      </c>
      <c r="D316" t="s">
        <v>135</v>
      </c>
      <c r="E316">
        <v>89777</v>
      </c>
      <c r="F316" t="str">
        <f t="shared" si="32"/>
        <v>Chemung</v>
      </c>
      <c r="G316">
        <f>IF(F316="New York State",SUM('Land Area'!B$2:B$63),VLOOKUP(F316,landarea,2,FALSE))</f>
        <v>407.35</v>
      </c>
      <c r="H316">
        <f t="shared" si="33"/>
        <v>220.39278261936909</v>
      </c>
      <c r="I316">
        <f t="shared" si="34"/>
        <v>-4.1817334782705152E-3</v>
      </c>
      <c r="J316">
        <f t="shared" si="35"/>
        <v>-9.2260492423824388E-3</v>
      </c>
      <c r="K316">
        <f t="shared" si="36"/>
        <v>-1.1048689138576779E-2</v>
      </c>
      <c r="L316">
        <f t="shared" si="37"/>
        <v>-1.4457593255318682E-2</v>
      </c>
      <c r="M316">
        <f t="shared" si="38"/>
        <v>-1.6508917225362605E-2</v>
      </c>
      <c r="N316">
        <f t="shared" si="39"/>
        <v>-4.6264819615008709E-2</v>
      </c>
    </row>
    <row r="317" spans="1:14" x14ac:dyDescent="0.2">
      <c r="A317">
        <v>36015</v>
      </c>
      <c r="B317" t="s">
        <v>79</v>
      </c>
      <c r="C317">
        <v>2005</v>
      </c>
      <c r="D317" t="s">
        <v>135</v>
      </c>
      <c r="E317">
        <v>88860</v>
      </c>
      <c r="F317" t="str">
        <f t="shared" si="32"/>
        <v>Chemung</v>
      </c>
      <c r="G317">
        <f>IF(F317="New York State",SUM('Land Area'!B$2:B$63),VLOOKUP(F317,landarea,2,FALSE))</f>
        <v>407.35</v>
      </c>
      <c r="H317">
        <f t="shared" si="33"/>
        <v>218.14164723210996</v>
      </c>
      <c r="I317">
        <f t="shared" si="34"/>
        <v>-1.0214197400225002E-2</v>
      </c>
      <c r="J317">
        <f t="shared" si="35"/>
        <v>-1.4353217827273333E-2</v>
      </c>
      <c r="K317">
        <f t="shared" si="36"/>
        <v>-1.934600995442155E-2</v>
      </c>
      <c r="L317">
        <f t="shared" si="37"/>
        <v>-2.1150033046926635E-2</v>
      </c>
      <c r="M317">
        <f t="shared" si="38"/>
        <v>-2.4524117944101698E-2</v>
      </c>
      <c r="N317">
        <f t="shared" si="39"/>
        <v>-5.1401120896717375E-2</v>
      </c>
    </row>
    <row r="318" spans="1:14" x14ac:dyDescent="0.2">
      <c r="A318">
        <v>36015</v>
      </c>
      <c r="B318" t="s">
        <v>79</v>
      </c>
      <c r="C318">
        <v>2006</v>
      </c>
      <c r="D318" t="s">
        <v>135</v>
      </c>
      <c r="E318">
        <v>88732</v>
      </c>
      <c r="F318" t="str">
        <f t="shared" si="32"/>
        <v>Chemung</v>
      </c>
      <c r="G318">
        <f>IF(F318="New York State",SUM('Land Area'!B$2:B$63),VLOOKUP(F318,landarea,2,FALSE))</f>
        <v>407.35</v>
      </c>
      <c r="H318">
        <f t="shared" si="33"/>
        <v>217.8274211366147</v>
      </c>
      <c r="I318">
        <f t="shared" si="34"/>
        <v>-1.4404681521494485E-3</v>
      </c>
      <c r="J318">
        <f t="shared" si="35"/>
        <v>-1.1639952326319659E-2</v>
      </c>
      <c r="K318">
        <f t="shared" si="36"/>
        <v>-1.577301062626173E-2</v>
      </c>
      <c r="L318">
        <f t="shared" si="37"/>
        <v>-2.075861079536049E-2</v>
      </c>
      <c r="M318">
        <f t="shared" si="38"/>
        <v>-2.256003525005508E-2</v>
      </c>
      <c r="N318">
        <f t="shared" si="39"/>
        <v>-4.5605128425762594E-2</v>
      </c>
    </row>
    <row r="319" spans="1:14" x14ac:dyDescent="0.2">
      <c r="A319">
        <v>36015</v>
      </c>
      <c r="B319" t="s">
        <v>79</v>
      </c>
      <c r="C319">
        <v>2007</v>
      </c>
      <c r="D319" t="s">
        <v>135</v>
      </c>
      <c r="E319">
        <v>88634</v>
      </c>
      <c r="F319" t="str">
        <f t="shared" si="32"/>
        <v>Chemung</v>
      </c>
      <c r="G319">
        <f>IF(F319="New York State",SUM('Land Area'!B$2:B$63),VLOOKUP(F319,landarea,2,FALSE))</f>
        <v>407.35</v>
      </c>
      <c r="H319">
        <f t="shared" si="33"/>
        <v>217.58684178225113</v>
      </c>
      <c r="I319">
        <f t="shared" si="34"/>
        <v>-1.104449353108236E-3</v>
      </c>
      <c r="J319">
        <f t="shared" si="35"/>
        <v>-2.5433265811388699E-3</v>
      </c>
      <c r="K319">
        <f t="shared" si="36"/>
        <v>-1.273154594161088E-2</v>
      </c>
      <c r="L319">
        <f t="shared" si="37"/>
        <v>-1.686003948798722E-2</v>
      </c>
      <c r="M319">
        <f t="shared" si="38"/>
        <v>-2.1840133314204365E-2</v>
      </c>
      <c r="N319">
        <f t="shared" si="39"/>
        <v>-3.8280419261734769E-2</v>
      </c>
    </row>
    <row r="320" spans="1:14" x14ac:dyDescent="0.2">
      <c r="A320">
        <v>36015</v>
      </c>
      <c r="B320" t="s">
        <v>79</v>
      </c>
      <c r="C320">
        <v>2008</v>
      </c>
      <c r="D320" t="s">
        <v>135</v>
      </c>
      <c r="E320">
        <v>88503</v>
      </c>
      <c r="F320" t="str">
        <f t="shared" si="32"/>
        <v>Chemung</v>
      </c>
      <c r="G320">
        <f>IF(F320="New York State",SUM('Land Area'!B$2:B$63),VLOOKUP(F320,landarea,2,FALSE))</f>
        <v>407.35</v>
      </c>
      <c r="H320">
        <f t="shared" si="33"/>
        <v>217.26525101264266</v>
      </c>
      <c r="I320">
        <f t="shared" si="34"/>
        <v>-1.4779881309655437E-3</v>
      </c>
      <c r="J320">
        <f t="shared" si="35"/>
        <v>-2.5808051210386334E-3</v>
      </c>
      <c r="K320">
        <f t="shared" si="36"/>
        <v>-4.0175557056043214E-3</v>
      </c>
      <c r="L320">
        <f t="shared" si="37"/>
        <v>-1.4190716998785881E-2</v>
      </c>
      <c r="M320">
        <f t="shared" si="38"/>
        <v>-1.831310868070191E-2</v>
      </c>
      <c r="N320">
        <f t="shared" si="39"/>
        <v>-3.5820505278295257E-2</v>
      </c>
    </row>
    <row r="321" spans="1:14" x14ac:dyDescent="0.2">
      <c r="A321">
        <v>36015</v>
      </c>
      <c r="B321" t="s">
        <v>79</v>
      </c>
      <c r="C321">
        <v>2009</v>
      </c>
      <c r="D321" t="s">
        <v>135</v>
      </c>
      <c r="E321">
        <v>88849</v>
      </c>
      <c r="F321" t="str">
        <f t="shared" si="32"/>
        <v>Chemung</v>
      </c>
      <c r="G321">
        <f>IF(F321="New York State",SUM('Land Area'!B$2:B$63),VLOOKUP(F321,landarea,2,FALSE))</f>
        <v>407.35</v>
      </c>
      <c r="H321">
        <f t="shared" si="33"/>
        <v>218.11464342702834</v>
      </c>
      <c r="I321">
        <f t="shared" si="34"/>
        <v>3.9094719952995948E-3</v>
      </c>
      <c r="J321">
        <f t="shared" si="35"/>
        <v>2.4257057111266556E-3</v>
      </c>
      <c r="K321">
        <f t="shared" si="36"/>
        <v>1.3185772889149348E-3</v>
      </c>
      <c r="L321">
        <f t="shared" si="37"/>
        <v>-1.2379023182534324E-4</v>
      </c>
      <c r="M321">
        <f t="shared" si="38"/>
        <v>-1.0336723214186262E-2</v>
      </c>
      <c r="N321">
        <f t="shared" si="39"/>
        <v>-2.6674992331624382E-2</v>
      </c>
    </row>
    <row r="322" spans="1:14" x14ac:dyDescent="0.2">
      <c r="A322">
        <v>36017</v>
      </c>
      <c r="B322" t="s">
        <v>80</v>
      </c>
      <c r="C322">
        <v>1970</v>
      </c>
      <c r="D322" t="s">
        <v>135</v>
      </c>
      <c r="E322">
        <v>46426</v>
      </c>
      <c r="F322" t="str">
        <f t="shared" ref="F322:F385" si="40">IF(RIGHT(B322,5)="State", "New York State",LEFT(B322,LEN(B322)-7))</f>
        <v>Chenango</v>
      </c>
      <c r="G322">
        <f>IF(F322="New York State",SUM('Land Area'!B$2:B$63),VLOOKUP(F322,landarea,2,FALSE))</f>
        <v>893.55</v>
      </c>
      <c r="H322">
        <f t="shared" ref="H322:H385" si="41">E322/G322</f>
        <v>51.956801522018914</v>
      </c>
      <c r="I322" t="str">
        <f t="shared" si="34"/>
        <v/>
      </c>
      <c r="J322" t="str">
        <f t="shared" si="35"/>
        <v/>
      </c>
      <c r="K322" t="str">
        <f t="shared" si="36"/>
        <v/>
      </c>
      <c r="L322" t="str">
        <f t="shared" si="37"/>
        <v/>
      </c>
      <c r="M322" t="str">
        <f t="shared" si="38"/>
        <v/>
      </c>
      <c r="N322" t="str">
        <f t="shared" si="39"/>
        <v/>
      </c>
    </row>
    <row r="323" spans="1:14" x14ac:dyDescent="0.2">
      <c r="A323">
        <v>36017</v>
      </c>
      <c r="B323" t="s">
        <v>80</v>
      </c>
      <c r="C323">
        <v>1971</v>
      </c>
      <c r="D323" t="s">
        <v>135</v>
      </c>
      <c r="E323">
        <v>46622</v>
      </c>
      <c r="F323" t="str">
        <f t="shared" si="40"/>
        <v>Chenango</v>
      </c>
      <c r="G323">
        <f>IF(F323="New York State",SUM('Land Area'!B$2:B$63),VLOOKUP(F323,landarea,2,FALSE))</f>
        <v>893.55</v>
      </c>
      <c r="H323">
        <f t="shared" si="41"/>
        <v>52.176151306586092</v>
      </c>
      <c r="I323">
        <f t="shared" si="34"/>
        <v>4.2217722827725844E-3</v>
      </c>
      <c r="J323" t="str">
        <f t="shared" si="35"/>
        <v/>
      </c>
      <c r="K323" t="str">
        <f t="shared" si="36"/>
        <v/>
      </c>
      <c r="L323" t="str">
        <f t="shared" si="37"/>
        <v/>
      </c>
      <c r="M323" t="str">
        <f t="shared" si="38"/>
        <v/>
      </c>
      <c r="N323" t="str">
        <f t="shared" si="39"/>
        <v/>
      </c>
    </row>
    <row r="324" spans="1:14" x14ac:dyDescent="0.2">
      <c r="A324">
        <v>36017</v>
      </c>
      <c r="B324" t="s">
        <v>80</v>
      </c>
      <c r="C324">
        <v>1972</v>
      </c>
      <c r="D324" t="s">
        <v>135</v>
      </c>
      <c r="E324">
        <v>47665</v>
      </c>
      <c r="F324" t="str">
        <f t="shared" si="40"/>
        <v>Chenango</v>
      </c>
      <c r="G324">
        <f>IF(F324="New York State",SUM('Land Area'!B$2:B$63),VLOOKUP(F324,landarea,2,FALSE))</f>
        <v>893.55</v>
      </c>
      <c r="H324">
        <f t="shared" si="41"/>
        <v>53.343405517318566</v>
      </c>
      <c r="I324">
        <f t="shared" ref="I324:I387" si="42">IF(F324=F323,(E324-E323)/E323,"")</f>
        <v>2.2371412637810475E-2</v>
      </c>
      <c r="J324">
        <f t="shared" ref="J324:J387" si="43">IF(F324=F322,(E324-E322)/E322,"")</f>
        <v>2.6687631930383836E-2</v>
      </c>
      <c r="K324" t="str">
        <f t="shared" si="36"/>
        <v/>
      </c>
      <c r="L324" t="str">
        <f t="shared" si="37"/>
        <v/>
      </c>
      <c r="M324" t="str">
        <f t="shared" si="38"/>
        <v/>
      </c>
      <c r="N324" t="str">
        <f t="shared" si="39"/>
        <v/>
      </c>
    </row>
    <row r="325" spans="1:14" x14ac:dyDescent="0.2">
      <c r="A325">
        <v>36017</v>
      </c>
      <c r="B325" t="s">
        <v>80</v>
      </c>
      <c r="C325">
        <v>1973</v>
      </c>
      <c r="D325" t="s">
        <v>135</v>
      </c>
      <c r="E325">
        <v>47421</v>
      </c>
      <c r="F325" t="str">
        <f t="shared" si="40"/>
        <v>Chenango</v>
      </c>
      <c r="G325">
        <f>IF(F325="New York State",SUM('Land Area'!B$2:B$63),VLOOKUP(F325,landarea,2,FALSE))</f>
        <v>893.55</v>
      </c>
      <c r="H325">
        <f t="shared" si="41"/>
        <v>53.070337418163511</v>
      </c>
      <c r="I325">
        <f t="shared" si="42"/>
        <v>-5.1190601069967482E-3</v>
      </c>
      <c r="J325">
        <f t="shared" si="43"/>
        <v>1.7137831924842348E-2</v>
      </c>
      <c r="K325">
        <f t="shared" si="36"/>
        <v>2.1431956231422047E-2</v>
      </c>
      <c r="L325" t="str">
        <f t="shared" si="37"/>
        <v/>
      </c>
      <c r="M325" t="str">
        <f t="shared" si="38"/>
        <v/>
      </c>
      <c r="N325" t="str">
        <f t="shared" si="39"/>
        <v/>
      </c>
    </row>
    <row r="326" spans="1:14" x14ac:dyDescent="0.2">
      <c r="A326">
        <v>36017</v>
      </c>
      <c r="B326" t="s">
        <v>80</v>
      </c>
      <c r="C326">
        <v>1974</v>
      </c>
      <c r="D326" t="s">
        <v>135</v>
      </c>
      <c r="E326">
        <v>47397</v>
      </c>
      <c r="F326" t="str">
        <f t="shared" si="40"/>
        <v>Chenango</v>
      </c>
      <c r="G326">
        <f>IF(F326="New York State",SUM('Land Area'!B$2:B$63),VLOOKUP(F326,landarea,2,FALSE))</f>
        <v>893.55</v>
      </c>
      <c r="H326">
        <f t="shared" si="41"/>
        <v>53.04347826086957</v>
      </c>
      <c r="I326">
        <f t="shared" si="42"/>
        <v>-5.061048902385019E-4</v>
      </c>
      <c r="J326">
        <f t="shared" si="43"/>
        <v>-5.6225742158816745E-3</v>
      </c>
      <c r="K326">
        <f t="shared" ref="K326:K389" si="44">IF($F326=$F323,($E326-$E323)/$E323,"")</f>
        <v>1.6623053494058598E-2</v>
      </c>
      <c r="L326">
        <f t="shared" si="37"/>
        <v>2.0915004523327445E-2</v>
      </c>
      <c r="M326" t="str">
        <f t="shared" si="38"/>
        <v/>
      </c>
      <c r="N326" t="str">
        <f t="shared" si="39"/>
        <v/>
      </c>
    </row>
    <row r="327" spans="1:14" x14ac:dyDescent="0.2">
      <c r="A327">
        <v>36017</v>
      </c>
      <c r="B327" t="s">
        <v>80</v>
      </c>
      <c r="C327">
        <v>1975</v>
      </c>
      <c r="D327" t="s">
        <v>135</v>
      </c>
      <c r="E327">
        <v>47988</v>
      </c>
      <c r="F327" t="str">
        <f t="shared" si="40"/>
        <v>Chenango</v>
      </c>
      <c r="G327">
        <f>IF(F327="New York State",SUM('Land Area'!B$2:B$63),VLOOKUP(F327,landarea,2,FALSE))</f>
        <v>893.55</v>
      </c>
      <c r="H327">
        <f t="shared" si="41"/>
        <v>53.704885009232839</v>
      </c>
      <c r="I327">
        <f t="shared" si="42"/>
        <v>1.2469143616684599E-2</v>
      </c>
      <c r="J327">
        <f t="shared" si="43"/>
        <v>1.1956728031884608E-2</v>
      </c>
      <c r="K327">
        <f t="shared" si="44"/>
        <v>6.7764607154096297E-3</v>
      </c>
      <c r="L327">
        <f t="shared" ref="L327:L390" si="45">IF($F327=$F323,($E327-$E323)/$E323,"")</f>
        <v>2.9299472352108447E-2</v>
      </c>
      <c r="M327">
        <f t="shared" si="38"/>
        <v>3.3644940335157025E-2</v>
      </c>
      <c r="N327" t="str">
        <f t="shared" si="39"/>
        <v/>
      </c>
    </row>
    <row r="328" spans="1:14" x14ac:dyDescent="0.2">
      <c r="A328">
        <v>36017</v>
      </c>
      <c r="B328" t="s">
        <v>80</v>
      </c>
      <c r="C328">
        <v>1976</v>
      </c>
      <c r="D328" t="s">
        <v>135</v>
      </c>
      <c r="E328">
        <v>48650</v>
      </c>
      <c r="F328" t="str">
        <f t="shared" si="40"/>
        <v>Chenango</v>
      </c>
      <c r="G328">
        <f>IF(F328="New York State",SUM('Land Area'!B$2:B$63),VLOOKUP(F328,landarea,2,FALSE))</f>
        <v>893.55</v>
      </c>
      <c r="H328">
        <f t="shared" si="41"/>
        <v>54.445750097924012</v>
      </c>
      <c r="I328">
        <f t="shared" si="42"/>
        <v>1.3795115445528049E-2</v>
      </c>
      <c r="J328">
        <f t="shared" si="43"/>
        <v>2.6436272337911682E-2</v>
      </c>
      <c r="K328">
        <f t="shared" si="44"/>
        <v>2.5916787920963285E-2</v>
      </c>
      <c r="L328">
        <f t="shared" si="45"/>
        <v>2.0665058218818838E-2</v>
      </c>
      <c r="M328">
        <f t="shared" ref="M328:M391" si="46">IF($F328=$F323,($E328-$E323)/$E323,"")</f>
        <v>4.3498777401226887E-2</v>
      </c>
      <c r="N328" t="str">
        <f t="shared" si="39"/>
        <v/>
      </c>
    </row>
    <row r="329" spans="1:14" x14ac:dyDescent="0.2">
      <c r="A329">
        <v>36017</v>
      </c>
      <c r="B329" t="s">
        <v>80</v>
      </c>
      <c r="C329">
        <v>1977</v>
      </c>
      <c r="D329" t="s">
        <v>135</v>
      </c>
      <c r="E329">
        <v>49150</v>
      </c>
      <c r="F329" t="str">
        <f t="shared" si="40"/>
        <v>Chenango</v>
      </c>
      <c r="G329">
        <f>IF(F329="New York State",SUM('Land Area'!B$2:B$63),VLOOKUP(F329,landarea,2,FALSE))</f>
        <v>893.55</v>
      </c>
      <c r="H329">
        <f t="shared" si="41"/>
        <v>55.005315874881092</v>
      </c>
      <c r="I329">
        <f t="shared" si="42"/>
        <v>1.0277492291880781E-2</v>
      </c>
      <c r="J329">
        <f t="shared" si="43"/>
        <v>2.4214386930065848E-2</v>
      </c>
      <c r="K329">
        <f t="shared" si="44"/>
        <v>3.6985463214971412E-2</v>
      </c>
      <c r="L329">
        <f t="shared" si="45"/>
        <v>3.6460639800932074E-2</v>
      </c>
      <c r="M329">
        <f t="shared" si="46"/>
        <v>3.1154935487254801E-2</v>
      </c>
      <c r="N329" t="str">
        <f t="shared" si="39"/>
        <v/>
      </c>
    </row>
    <row r="330" spans="1:14" x14ac:dyDescent="0.2">
      <c r="A330">
        <v>36017</v>
      </c>
      <c r="B330" t="s">
        <v>80</v>
      </c>
      <c r="C330">
        <v>1978</v>
      </c>
      <c r="D330" t="s">
        <v>135</v>
      </c>
      <c r="E330">
        <v>49292</v>
      </c>
      <c r="F330" t="str">
        <f t="shared" si="40"/>
        <v>Chenango</v>
      </c>
      <c r="G330">
        <f>IF(F330="New York State",SUM('Land Area'!B$2:B$63),VLOOKUP(F330,landarea,2,FALSE))</f>
        <v>893.55</v>
      </c>
      <c r="H330">
        <f t="shared" si="41"/>
        <v>55.164232555536906</v>
      </c>
      <c r="I330">
        <f t="shared" si="42"/>
        <v>2.8891149542217701E-3</v>
      </c>
      <c r="J330">
        <f t="shared" si="43"/>
        <v>1.3196300102774923E-2</v>
      </c>
      <c r="K330">
        <f t="shared" si="44"/>
        <v>2.7173460031674587E-2</v>
      </c>
      <c r="L330">
        <f t="shared" si="45"/>
        <v>3.9981433424056377E-2</v>
      </c>
      <c r="M330">
        <f t="shared" si="46"/>
        <v>3.9455093734843211E-2</v>
      </c>
      <c r="N330" t="str">
        <f t="shared" si="39"/>
        <v/>
      </c>
    </row>
    <row r="331" spans="1:14" x14ac:dyDescent="0.2">
      <c r="A331">
        <v>36017</v>
      </c>
      <c r="B331" t="s">
        <v>80</v>
      </c>
      <c r="C331">
        <v>1979</v>
      </c>
      <c r="D331" t="s">
        <v>135</v>
      </c>
      <c r="E331">
        <v>49370</v>
      </c>
      <c r="F331" t="str">
        <f t="shared" si="40"/>
        <v>Chenango</v>
      </c>
      <c r="G331">
        <f>IF(F331="New York State",SUM('Land Area'!B$2:B$63),VLOOKUP(F331,landarea,2,FALSE))</f>
        <v>893.55</v>
      </c>
      <c r="H331">
        <f t="shared" si="41"/>
        <v>55.251524816742211</v>
      </c>
      <c r="I331">
        <f t="shared" si="42"/>
        <v>1.5824068814412075E-3</v>
      </c>
      <c r="J331">
        <f t="shared" si="43"/>
        <v>4.4760935910478127E-3</v>
      </c>
      <c r="K331">
        <f t="shared" si="44"/>
        <v>1.4799588900308325E-2</v>
      </c>
      <c r="L331">
        <f t="shared" si="45"/>
        <v>2.8798866383262484E-2</v>
      </c>
      <c r="M331">
        <f t="shared" si="46"/>
        <v>4.1627107200877693E-2</v>
      </c>
      <c r="N331" t="str">
        <f t="shared" si="39"/>
        <v/>
      </c>
    </row>
    <row r="332" spans="1:14" x14ac:dyDescent="0.2">
      <c r="A332">
        <v>36017</v>
      </c>
      <c r="B332" t="s">
        <v>80</v>
      </c>
      <c r="C332">
        <v>1980</v>
      </c>
      <c r="D332" t="s">
        <v>135</v>
      </c>
      <c r="E332">
        <v>49424</v>
      </c>
      <c r="F332" t="str">
        <f t="shared" si="40"/>
        <v>Chenango</v>
      </c>
      <c r="G332">
        <f>IF(F332="New York State",SUM('Land Area'!B$2:B$63),VLOOKUP(F332,landarea,2,FALSE))</f>
        <v>893.55</v>
      </c>
      <c r="H332">
        <f t="shared" si="41"/>
        <v>55.311957920653576</v>
      </c>
      <c r="I332">
        <f t="shared" si="42"/>
        <v>1.0937816487745595E-3</v>
      </c>
      <c r="J332">
        <f t="shared" si="43"/>
        <v>2.677919337823582E-3</v>
      </c>
      <c r="K332">
        <f t="shared" si="44"/>
        <v>5.5747711088504574E-3</v>
      </c>
      <c r="L332">
        <f t="shared" si="45"/>
        <v>1.590955806783145E-2</v>
      </c>
      <c r="M332">
        <f t="shared" si="46"/>
        <v>2.9924147703592564E-2</v>
      </c>
      <c r="N332">
        <f t="shared" si="39"/>
        <v>6.4575884202817388E-2</v>
      </c>
    </row>
    <row r="333" spans="1:14" x14ac:dyDescent="0.2">
      <c r="A333">
        <v>36017</v>
      </c>
      <c r="B333" t="s">
        <v>80</v>
      </c>
      <c r="C333">
        <v>1981</v>
      </c>
      <c r="D333" t="s">
        <v>135</v>
      </c>
      <c r="E333">
        <v>49482</v>
      </c>
      <c r="F333" t="str">
        <f t="shared" si="40"/>
        <v>Chenango</v>
      </c>
      <c r="G333">
        <f>IF(F333="New York State",SUM('Land Area'!B$2:B$63),VLOOKUP(F333,landarea,2,FALSE))</f>
        <v>893.55</v>
      </c>
      <c r="H333">
        <f t="shared" si="41"/>
        <v>55.376867550780595</v>
      </c>
      <c r="I333">
        <f t="shared" si="42"/>
        <v>1.1735189381676919E-3</v>
      </c>
      <c r="J333">
        <f t="shared" si="43"/>
        <v>2.2685841604213083E-3</v>
      </c>
      <c r="K333">
        <f t="shared" si="44"/>
        <v>3.8545808650490951E-3</v>
      </c>
      <c r="L333">
        <f t="shared" si="45"/>
        <v>6.754832146490336E-3</v>
      </c>
      <c r="M333">
        <f t="shared" si="46"/>
        <v>1.7101747173689619E-2</v>
      </c>
      <c r="N333">
        <f t="shared" ref="N333:N396" si="47">IF($F333=$F323,($E333-$E323)/$E323,"")</f>
        <v>6.1344429668396892E-2</v>
      </c>
    </row>
    <row r="334" spans="1:14" x14ac:dyDescent="0.2">
      <c r="A334">
        <v>36017</v>
      </c>
      <c r="B334" t="s">
        <v>80</v>
      </c>
      <c r="C334">
        <v>1982</v>
      </c>
      <c r="D334" t="s">
        <v>135</v>
      </c>
      <c r="E334">
        <v>49737</v>
      </c>
      <c r="F334" t="str">
        <f t="shared" si="40"/>
        <v>Chenango</v>
      </c>
      <c r="G334">
        <f>IF(F334="New York State",SUM('Land Area'!B$2:B$63),VLOOKUP(F334,landarea,2,FALSE))</f>
        <v>893.55</v>
      </c>
      <c r="H334">
        <f t="shared" si="41"/>
        <v>55.662246097028707</v>
      </c>
      <c r="I334">
        <f t="shared" si="42"/>
        <v>5.1533891111919484E-3</v>
      </c>
      <c r="J334">
        <f t="shared" si="43"/>
        <v>6.3329556490773712E-3</v>
      </c>
      <c r="K334">
        <f t="shared" si="44"/>
        <v>7.4336641685233944E-3</v>
      </c>
      <c r="L334">
        <f t="shared" si="45"/>
        <v>9.0278341312991974E-3</v>
      </c>
      <c r="M334">
        <f t="shared" si="46"/>
        <v>1.1943031536113938E-2</v>
      </c>
      <c r="N334">
        <f t="shared" si="47"/>
        <v>4.3470051400398613E-2</v>
      </c>
    </row>
    <row r="335" spans="1:14" x14ac:dyDescent="0.2">
      <c r="A335">
        <v>36017</v>
      </c>
      <c r="B335" t="s">
        <v>80</v>
      </c>
      <c r="C335">
        <v>1983</v>
      </c>
      <c r="D335" t="s">
        <v>135</v>
      </c>
      <c r="E335">
        <v>49869</v>
      </c>
      <c r="F335" t="str">
        <f t="shared" si="40"/>
        <v>Chenango</v>
      </c>
      <c r="G335">
        <f>IF(F335="New York State",SUM('Land Area'!B$2:B$63),VLOOKUP(F335,landarea,2,FALSE))</f>
        <v>893.55</v>
      </c>
      <c r="H335">
        <f t="shared" si="41"/>
        <v>55.809971462145377</v>
      </c>
      <c r="I335">
        <f t="shared" si="42"/>
        <v>2.6539598286989567E-3</v>
      </c>
      <c r="J335">
        <f t="shared" si="43"/>
        <v>7.8210258275736629E-3</v>
      </c>
      <c r="K335">
        <f t="shared" si="44"/>
        <v>9.0037228876659117E-3</v>
      </c>
      <c r="L335">
        <f t="shared" si="45"/>
        <v>1.0107352643305652E-2</v>
      </c>
      <c r="M335">
        <f t="shared" si="46"/>
        <v>1.1705753469122778E-2</v>
      </c>
      <c r="N335">
        <f t="shared" si="47"/>
        <v>5.1622698804327197E-2</v>
      </c>
    </row>
    <row r="336" spans="1:14" x14ac:dyDescent="0.2">
      <c r="A336">
        <v>36017</v>
      </c>
      <c r="B336" t="s">
        <v>80</v>
      </c>
      <c r="C336">
        <v>1984</v>
      </c>
      <c r="D336" t="s">
        <v>135</v>
      </c>
      <c r="E336">
        <v>49501</v>
      </c>
      <c r="F336" t="str">
        <f t="shared" si="40"/>
        <v>Chenango</v>
      </c>
      <c r="G336">
        <f>IF(F336="New York State",SUM('Land Area'!B$2:B$63),VLOOKUP(F336,landarea,2,FALSE))</f>
        <v>893.55</v>
      </c>
      <c r="H336">
        <f t="shared" si="41"/>
        <v>55.398131050304968</v>
      </c>
      <c r="I336">
        <f t="shared" si="42"/>
        <v>-7.3793338546993123E-3</v>
      </c>
      <c r="J336">
        <f t="shared" si="43"/>
        <v>-4.7449584816132862E-3</v>
      </c>
      <c r="K336">
        <f t="shared" si="44"/>
        <v>3.8397801220645892E-4</v>
      </c>
      <c r="L336">
        <f t="shared" si="45"/>
        <v>1.557947555843315E-3</v>
      </c>
      <c r="M336">
        <f t="shared" si="46"/>
        <v>2.6534332590642091E-3</v>
      </c>
      <c r="N336">
        <f t="shared" si="47"/>
        <v>4.439099521066734E-2</v>
      </c>
    </row>
    <row r="337" spans="1:14" x14ac:dyDescent="0.2">
      <c r="A337">
        <v>36017</v>
      </c>
      <c r="B337" t="s">
        <v>80</v>
      </c>
      <c r="C337">
        <v>1985</v>
      </c>
      <c r="D337" t="s">
        <v>135</v>
      </c>
      <c r="E337">
        <v>49668</v>
      </c>
      <c r="F337" t="str">
        <f t="shared" si="40"/>
        <v>Chenango</v>
      </c>
      <c r="G337">
        <f>IF(F337="New York State",SUM('Land Area'!B$2:B$63),VLOOKUP(F337,landarea,2,FALSE))</f>
        <v>893.55</v>
      </c>
      <c r="H337">
        <f t="shared" si="41"/>
        <v>55.58502601980863</v>
      </c>
      <c r="I337">
        <f t="shared" si="42"/>
        <v>3.3736692188036607E-3</v>
      </c>
      <c r="J337">
        <f t="shared" si="43"/>
        <v>-4.0305600673765261E-3</v>
      </c>
      <c r="K337">
        <f t="shared" si="44"/>
        <v>-1.3872971831835454E-3</v>
      </c>
      <c r="L337">
        <f t="shared" si="45"/>
        <v>3.7589426458105976E-3</v>
      </c>
      <c r="M337">
        <f t="shared" si="46"/>
        <v>4.9368727743606348E-3</v>
      </c>
      <c r="N337">
        <f t="shared" si="47"/>
        <v>3.5008752188047013E-2</v>
      </c>
    </row>
    <row r="338" spans="1:14" x14ac:dyDescent="0.2">
      <c r="A338">
        <v>36017</v>
      </c>
      <c r="B338" t="s">
        <v>80</v>
      </c>
      <c r="C338">
        <v>1986</v>
      </c>
      <c r="D338" t="s">
        <v>135</v>
      </c>
      <c r="E338">
        <v>50033</v>
      </c>
      <c r="F338" t="str">
        <f t="shared" si="40"/>
        <v>Chenango</v>
      </c>
      <c r="G338">
        <f>IF(F338="New York State",SUM('Land Area'!B$2:B$63),VLOOKUP(F338,landarea,2,FALSE))</f>
        <v>893.55</v>
      </c>
      <c r="H338">
        <f t="shared" si="41"/>
        <v>55.993509036987298</v>
      </c>
      <c r="I338">
        <f t="shared" si="42"/>
        <v>7.3487960054763627E-3</v>
      </c>
      <c r="J338">
        <f t="shared" si="43"/>
        <v>1.0747257631158967E-2</v>
      </c>
      <c r="K338">
        <f t="shared" si="44"/>
        <v>3.2886161743768674E-3</v>
      </c>
      <c r="L338">
        <f t="shared" si="45"/>
        <v>5.9513038582946296E-3</v>
      </c>
      <c r="M338">
        <f t="shared" si="46"/>
        <v>1.1135362353987309E-2</v>
      </c>
      <c r="N338">
        <f t="shared" si="47"/>
        <v>2.8427543679342242E-2</v>
      </c>
    </row>
    <row r="339" spans="1:14" x14ac:dyDescent="0.2">
      <c r="A339">
        <v>36017</v>
      </c>
      <c r="B339" t="s">
        <v>80</v>
      </c>
      <c r="C339">
        <v>1987</v>
      </c>
      <c r="D339" t="s">
        <v>135</v>
      </c>
      <c r="E339">
        <v>50626</v>
      </c>
      <c r="F339" t="str">
        <f t="shared" si="40"/>
        <v>Chenango</v>
      </c>
      <c r="G339">
        <f>IF(F339="New York State",SUM('Land Area'!B$2:B$63),VLOOKUP(F339,landarea,2,FALSE))</f>
        <v>893.55</v>
      </c>
      <c r="H339">
        <f t="shared" si="41"/>
        <v>56.657154048458402</v>
      </c>
      <c r="I339">
        <f t="shared" si="42"/>
        <v>1.1852177562808546E-2</v>
      </c>
      <c r="J339">
        <f t="shared" si="43"/>
        <v>1.9288072803414675E-2</v>
      </c>
      <c r="K339">
        <f t="shared" si="44"/>
        <v>2.2726813599725258E-2</v>
      </c>
      <c r="L339">
        <f t="shared" si="45"/>
        <v>1.5179771000020053E-2</v>
      </c>
      <c r="M339">
        <f t="shared" si="46"/>
        <v>1.7874017331161913E-2</v>
      </c>
      <c r="N339">
        <f t="shared" si="47"/>
        <v>3.0030518819938963E-2</v>
      </c>
    </row>
    <row r="340" spans="1:14" x14ac:dyDescent="0.2">
      <c r="A340">
        <v>36017</v>
      </c>
      <c r="B340" t="s">
        <v>80</v>
      </c>
      <c r="C340">
        <v>1988</v>
      </c>
      <c r="D340" t="s">
        <v>135</v>
      </c>
      <c r="E340">
        <v>51336</v>
      </c>
      <c r="F340" t="str">
        <f t="shared" si="40"/>
        <v>Chenango</v>
      </c>
      <c r="G340">
        <f>IF(F340="New York State",SUM('Land Area'!B$2:B$63),VLOOKUP(F340,landarea,2,FALSE))</f>
        <v>893.55</v>
      </c>
      <c r="H340">
        <f t="shared" si="41"/>
        <v>57.451737451737458</v>
      </c>
      <c r="I340">
        <f t="shared" si="42"/>
        <v>1.4024414332556395E-2</v>
      </c>
      <c r="J340">
        <f t="shared" si="43"/>
        <v>2.6042811744248797E-2</v>
      </c>
      <c r="K340">
        <f t="shared" si="44"/>
        <v>3.3582991060642664E-2</v>
      </c>
      <c r="L340">
        <f t="shared" si="45"/>
        <v>3.7069958182662975E-2</v>
      </c>
      <c r="M340">
        <f t="shared" si="46"/>
        <v>2.941707273055405E-2</v>
      </c>
      <c r="N340">
        <f t="shared" si="47"/>
        <v>4.1467175200843948E-2</v>
      </c>
    </row>
    <row r="341" spans="1:14" x14ac:dyDescent="0.2">
      <c r="A341">
        <v>36017</v>
      </c>
      <c r="B341" t="s">
        <v>80</v>
      </c>
      <c r="C341">
        <v>1989</v>
      </c>
      <c r="D341" t="s">
        <v>135</v>
      </c>
      <c r="E341">
        <v>51611</v>
      </c>
      <c r="F341" t="str">
        <f t="shared" si="40"/>
        <v>Chenango</v>
      </c>
      <c r="G341">
        <f>IF(F341="New York State",SUM('Land Area'!B$2:B$63),VLOOKUP(F341,landarea,2,FALSE))</f>
        <v>893.55</v>
      </c>
      <c r="H341">
        <f t="shared" si="41"/>
        <v>57.759498629063849</v>
      </c>
      <c r="I341">
        <f t="shared" si="42"/>
        <v>5.3568645784634562E-3</v>
      </c>
      <c r="J341">
        <f t="shared" si="43"/>
        <v>1.9456405799391618E-2</v>
      </c>
      <c r="K341">
        <f t="shared" si="44"/>
        <v>3.1539184138468609E-2</v>
      </c>
      <c r="L341">
        <f t="shared" si="45"/>
        <v>3.9119755174357736E-2</v>
      </c>
      <c r="M341">
        <f t="shared" si="46"/>
        <v>4.2625401507040264E-2</v>
      </c>
      <c r="N341">
        <f t="shared" si="47"/>
        <v>4.5391938424144219E-2</v>
      </c>
    </row>
    <row r="342" spans="1:14" x14ac:dyDescent="0.2">
      <c r="A342">
        <v>36017</v>
      </c>
      <c r="B342" t="s">
        <v>80</v>
      </c>
      <c r="C342">
        <v>1990</v>
      </c>
      <c r="D342" t="s">
        <v>135</v>
      </c>
      <c r="E342">
        <v>51813</v>
      </c>
      <c r="F342" t="str">
        <f t="shared" si="40"/>
        <v>Chenango</v>
      </c>
      <c r="G342">
        <f>IF(F342="New York State",SUM('Land Area'!B$2:B$63),VLOOKUP(F342,landarea,2,FALSE))</f>
        <v>893.55</v>
      </c>
      <c r="H342">
        <f t="shared" si="41"/>
        <v>57.985563202954509</v>
      </c>
      <c r="I342">
        <f t="shared" si="42"/>
        <v>3.9138943248532287E-3</v>
      </c>
      <c r="J342">
        <f t="shared" si="43"/>
        <v>9.2917251051893406E-3</v>
      </c>
      <c r="K342">
        <f t="shared" si="44"/>
        <v>2.3446450440485125E-2</v>
      </c>
      <c r="L342">
        <f t="shared" si="45"/>
        <v>3.5576519497131892E-2</v>
      </c>
      <c r="M342">
        <f t="shared" si="46"/>
        <v>4.3186760086977534E-2</v>
      </c>
      <c r="N342">
        <f t="shared" si="47"/>
        <v>4.8336840401424407E-2</v>
      </c>
    </row>
    <row r="343" spans="1:14" x14ac:dyDescent="0.2">
      <c r="A343">
        <v>36017</v>
      </c>
      <c r="B343" t="s">
        <v>80</v>
      </c>
      <c r="C343">
        <v>1991</v>
      </c>
      <c r="D343" t="s">
        <v>135</v>
      </c>
      <c r="E343">
        <v>52160</v>
      </c>
      <c r="F343" t="str">
        <f t="shared" si="40"/>
        <v>Chenango</v>
      </c>
      <c r="G343">
        <f>IF(F343="New York State",SUM('Land Area'!B$2:B$63),VLOOKUP(F343,landarea,2,FALSE))</f>
        <v>893.55</v>
      </c>
      <c r="H343">
        <f t="shared" si="41"/>
        <v>58.373901852162724</v>
      </c>
      <c r="I343">
        <f t="shared" si="42"/>
        <v>6.6971609441645917E-3</v>
      </c>
      <c r="J343">
        <f t="shared" si="43"/>
        <v>1.0637267249229816E-2</v>
      </c>
      <c r="K343">
        <f t="shared" si="44"/>
        <v>1.6051114227832321E-2</v>
      </c>
      <c r="L343">
        <f t="shared" si="45"/>
        <v>3.0300636036819026E-2</v>
      </c>
      <c r="M343">
        <f t="shared" si="46"/>
        <v>4.2511942118201987E-2</v>
      </c>
      <c r="N343">
        <f t="shared" si="47"/>
        <v>5.412069035204721E-2</v>
      </c>
    </row>
    <row r="344" spans="1:14" x14ac:dyDescent="0.2">
      <c r="A344">
        <v>36017</v>
      </c>
      <c r="B344" t="s">
        <v>80</v>
      </c>
      <c r="C344">
        <v>1992</v>
      </c>
      <c r="D344" t="s">
        <v>135</v>
      </c>
      <c r="E344">
        <v>52341</v>
      </c>
      <c r="F344" t="str">
        <f t="shared" si="40"/>
        <v>Chenango</v>
      </c>
      <c r="G344">
        <f>IF(F344="New York State",SUM('Land Area'!B$2:B$63),VLOOKUP(F344,landarea,2,FALSE))</f>
        <v>893.55</v>
      </c>
      <c r="H344">
        <f t="shared" si="41"/>
        <v>58.576464663421191</v>
      </c>
      <c r="I344">
        <f t="shared" si="42"/>
        <v>3.4700920245398772E-3</v>
      </c>
      <c r="J344">
        <f t="shared" si="43"/>
        <v>1.0190492733483875E-2</v>
      </c>
      <c r="K344">
        <f t="shared" si="44"/>
        <v>1.4144271570014143E-2</v>
      </c>
      <c r="L344">
        <f t="shared" si="45"/>
        <v>1.9576905095839175E-2</v>
      </c>
      <c r="M344">
        <f t="shared" si="46"/>
        <v>3.3875874056808752E-2</v>
      </c>
      <c r="N344">
        <f t="shared" si="47"/>
        <v>5.2355389347970321E-2</v>
      </c>
    </row>
    <row r="345" spans="1:14" x14ac:dyDescent="0.2">
      <c r="A345">
        <v>36017</v>
      </c>
      <c r="B345" t="s">
        <v>80</v>
      </c>
      <c r="C345">
        <v>1993</v>
      </c>
      <c r="D345" t="s">
        <v>135</v>
      </c>
      <c r="E345">
        <v>52552</v>
      </c>
      <c r="F345" t="str">
        <f t="shared" si="40"/>
        <v>Chenango</v>
      </c>
      <c r="G345">
        <f>IF(F345="New York State",SUM('Land Area'!B$2:B$63),VLOOKUP(F345,landarea,2,FALSE))</f>
        <v>893.55</v>
      </c>
      <c r="H345">
        <f t="shared" si="41"/>
        <v>58.812601421297074</v>
      </c>
      <c r="I345">
        <f t="shared" si="42"/>
        <v>4.031256567509218E-3</v>
      </c>
      <c r="J345">
        <f t="shared" si="43"/>
        <v>7.5153374233128834E-3</v>
      </c>
      <c r="K345">
        <f t="shared" si="44"/>
        <v>1.4262829791751105E-2</v>
      </c>
      <c r="L345">
        <f t="shared" si="45"/>
        <v>1.8232547325182615E-2</v>
      </c>
      <c r="M345">
        <f t="shared" si="46"/>
        <v>2.3687081190587503E-2</v>
      </c>
      <c r="N345">
        <f t="shared" si="47"/>
        <v>5.3800958511299603E-2</v>
      </c>
    </row>
    <row r="346" spans="1:14" x14ac:dyDescent="0.2">
      <c r="A346">
        <v>36017</v>
      </c>
      <c r="B346" t="s">
        <v>80</v>
      </c>
      <c r="C346">
        <v>1994</v>
      </c>
      <c r="D346" t="s">
        <v>135</v>
      </c>
      <c r="E346">
        <v>52479</v>
      </c>
      <c r="F346" t="str">
        <f t="shared" si="40"/>
        <v>Chenango</v>
      </c>
      <c r="G346">
        <f>IF(F346="New York State",SUM('Land Area'!B$2:B$63),VLOOKUP(F346,landarea,2,FALSE))</f>
        <v>893.55</v>
      </c>
      <c r="H346">
        <f t="shared" si="41"/>
        <v>58.730904817861344</v>
      </c>
      <c r="I346">
        <f t="shared" si="42"/>
        <v>-1.3891003196833613E-3</v>
      </c>
      <c r="J346">
        <f t="shared" si="43"/>
        <v>2.6365564280392043E-3</v>
      </c>
      <c r="K346">
        <f t="shared" si="44"/>
        <v>6.1157975460122702E-3</v>
      </c>
      <c r="L346">
        <f t="shared" si="45"/>
        <v>1.2853916970644433E-2</v>
      </c>
      <c r="M346">
        <f t="shared" si="46"/>
        <v>1.6818120168181201E-2</v>
      </c>
      <c r="N346">
        <f t="shared" si="47"/>
        <v>6.0160400799983839E-2</v>
      </c>
    </row>
    <row r="347" spans="1:14" x14ac:dyDescent="0.2">
      <c r="A347">
        <v>36017</v>
      </c>
      <c r="B347" t="s">
        <v>80</v>
      </c>
      <c r="C347">
        <v>1995</v>
      </c>
      <c r="D347" t="s">
        <v>135</v>
      </c>
      <c r="E347">
        <v>52127</v>
      </c>
      <c r="F347" t="str">
        <f t="shared" si="40"/>
        <v>Chenango</v>
      </c>
      <c r="G347">
        <f>IF(F347="New York State",SUM('Land Area'!B$2:B$63),VLOOKUP(F347,landarea,2,FALSE))</f>
        <v>893.55</v>
      </c>
      <c r="H347">
        <f t="shared" si="41"/>
        <v>58.33697051088356</v>
      </c>
      <c r="I347">
        <f t="shared" si="42"/>
        <v>-6.7074448827149904E-3</v>
      </c>
      <c r="J347">
        <f t="shared" si="43"/>
        <v>-8.0872278885675136E-3</v>
      </c>
      <c r="K347">
        <f t="shared" si="44"/>
        <v>-4.088573011597027E-3</v>
      </c>
      <c r="L347">
        <f t="shared" si="45"/>
        <v>-6.3266871165644175E-4</v>
      </c>
      <c r="M347">
        <f t="shared" si="46"/>
        <v>6.0602551483218501E-3</v>
      </c>
      <c r="N347">
        <f t="shared" si="47"/>
        <v>4.9508738020455828E-2</v>
      </c>
    </row>
    <row r="348" spans="1:14" x14ac:dyDescent="0.2">
      <c r="A348">
        <v>36017</v>
      </c>
      <c r="B348" t="s">
        <v>80</v>
      </c>
      <c r="C348">
        <v>1996</v>
      </c>
      <c r="D348" t="s">
        <v>135</v>
      </c>
      <c r="E348">
        <v>52297</v>
      </c>
      <c r="F348" t="str">
        <f t="shared" si="40"/>
        <v>Chenango</v>
      </c>
      <c r="G348">
        <f>IF(F348="New York State",SUM('Land Area'!B$2:B$63),VLOOKUP(F348,landarea,2,FALSE))</f>
        <v>893.55</v>
      </c>
      <c r="H348">
        <f t="shared" si="41"/>
        <v>58.527222875048963</v>
      </c>
      <c r="I348">
        <f t="shared" si="42"/>
        <v>3.2612657547911833E-3</v>
      </c>
      <c r="J348">
        <f t="shared" si="43"/>
        <v>-3.4680538882219556E-3</v>
      </c>
      <c r="K348">
        <f t="shared" si="44"/>
        <v>-4.8523367331405089E-3</v>
      </c>
      <c r="L348">
        <f t="shared" si="45"/>
        <v>-8.4064117995452897E-4</v>
      </c>
      <c r="M348">
        <f t="shared" si="46"/>
        <v>2.6265337423312884E-3</v>
      </c>
      <c r="N348">
        <f t="shared" si="47"/>
        <v>4.5250134910958764E-2</v>
      </c>
    </row>
    <row r="349" spans="1:14" x14ac:dyDescent="0.2">
      <c r="A349">
        <v>36017</v>
      </c>
      <c r="B349" t="s">
        <v>80</v>
      </c>
      <c r="C349">
        <v>1997</v>
      </c>
      <c r="D349" t="s">
        <v>135</v>
      </c>
      <c r="E349">
        <v>52017</v>
      </c>
      <c r="F349" t="str">
        <f t="shared" si="40"/>
        <v>Chenango</v>
      </c>
      <c r="G349">
        <f>IF(F349="New York State",SUM('Land Area'!B$2:B$63),VLOOKUP(F349,landarea,2,FALSE))</f>
        <v>893.55</v>
      </c>
      <c r="H349">
        <f t="shared" si="41"/>
        <v>58.213866039952997</v>
      </c>
      <c r="I349">
        <f t="shared" si="42"/>
        <v>-5.354035604336769E-3</v>
      </c>
      <c r="J349">
        <f t="shared" si="43"/>
        <v>-2.1102307825119418E-3</v>
      </c>
      <c r="K349">
        <f t="shared" si="44"/>
        <v>-8.8035214085634261E-3</v>
      </c>
      <c r="L349">
        <f t="shared" si="45"/>
        <v>-1.0180392753843812E-2</v>
      </c>
      <c r="M349">
        <f t="shared" si="46"/>
        <v>-6.1901759614833496E-3</v>
      </c>
      <c r="N349">
        <f t="shared" si="47"/>
        <v>2.7476000474064712E-2</v>
      </c>
    </row>
    <row r="350" spans="1:14" x14ac:dyDescent="0.2">
      <c r="A350">
        <v>36017</v>
      </c>
      <c r="B350" t="s">
        <v>80</v>
      </c>
      <c r="C350">
        <v>1998</v>
      </c>
      <c r="D350" t="s">
        <v>135</v>
      </c>
      <c r="E350">
        <v>51432</v>
      </c>
      <c r="F350" t="str">
        <f t="shared" si="40"/>
        <v>Chenango</v>
      </c>
      <c r="G350">
        <f>IF(F350="New York State",SUM('Land Area'!B$2:B$63),VLOOKUP(F350,landarea,2,FALSE))</f>
        <v>893.55</v>
      </c>
      <c r="H350">
        <f t="shared" si="41"/>
        <v>57.559174080913216</v>
      </c>
      <c r="I350">
        <f t="shared" si="42"/>
        <v>-1.1246323317377011E-2</v>
      </c>
      <c r="J350">
        <f t="shared" si="43"/>
        <v>-1.6540145706254662E-2</v>
      </c>
      <c r="K350">
        <f t="shared" si="44"/>
        <v>-1.3332821762234543E-2</v>
      </c>
      <c r="L350">
        <f t="shared" si="45"/>
        <v>-1.9950837477848281E-2</v>
      </c>
      <c r="M350">
        <f t="shared" si="46"/>
        <v>-2.1312224082813212E-2</v>
      </c>
      <c r="N350">
        <f t="shared" si="47"/>
        <v>1.8700327255726976E-3</v>
      </c>
    </row>
    <row r="351" spans="1:14" x14ac:dyDescent="0.2">
      <c r="A351">
        <v>36017</v>
      </c>
      <c r="B351" t="s">
        <v>80</v>
      </c>
      <c r="C351">
        <v>1999</v>
      </c>
      <c r="D351" t="s">
        <v>135</v>
      </c>
      <c r="E351">
        <v>51286</v>
      </c>
      <c r="F351" t="str">
        <f t="shared" si="40"/>
        <v>Chenango</v>
      </c>
      <c r="G351">
        <f>IF(F351="New York State",SUM('Land Area'!B$2:B$63),VLOOKUP(F351,landarea,2,FALSE))</f>
        <v>893.55</v>
      </c>
      <c r="H351">
        <f t="shared" si="41"/>
        <v>57.395780874041748</v>
      </c>
      <c r="I351">
        <f t="shared" si="42"/>
        <v>-2.8386996422460724E-3</v>
      </c>
      <c r="J351">
        <f t="shared" si="43"/>
        <v>-1.4053098025645461E-2</v>
      </c>
      <c r="K351">
        <f t="shared" si="44"/>
        <v>-1.9331892842801689E-2</v>
      </c>
      <c r="L351">
        <f t="shared" si="45"/>
        <v>-1.6133673528114029E-2</v>
      </c>
      <c r="M351">
        <f t="shared" si="46"/>
        <v>-2.2732902684883476E-2</v>
      </c>
      <c r="N351">
        <f t="shared" si="47"/>
        <v>-6.2971072058282153E-3</v>
      </c>
    </row>
    <row r="352" spans="1:14" x14ac:dyDescent="0.2">
      <c r="A352">
        <v>36017</v>
      </c>
      <c r="B352" t="s">
        <v>80</v>
      </c>
      <c r="C352">
        <v>2000</v>
      </c>
      <c r="D352" t="s">
        <v>135</v>
      </c>
      <c r="E352">
        <v>51325</v>
      </c>
      <c r="F352" t="str">
        <f t="shared" si="40"/>
        <v>Chenango</v>
      </c>
      <c r="G352">
        <f>IF(F352="New York State",SUM('Land Area'!B$2:B$63),VLOOKUP(F352,landarea,2,FALSE))</f>
        <v>893.55</v>
      </c>
      <c r="H352">
        <f t="shared" si="41"/>
        <v>57.439427004644401</v>
      </c>
      <c r="I352">
        <f t="shared" si="42"/>
        <v>7.6044144600865735E-4</v>
      </c>
      <c r="J352">
        <f t="shared" si="43"/>
        <v>-2.0804168610981488E-3</v>
      </c>
      <c r="K352">
        <f t="shared" si="44"/>
        <v>-1.3303343137820329E-2</v>
      </c>
      <c r="L352">
        <f t="shared" si="45"/>
        <v>-1.8586152169340498E-2</v>
      </c>
      <c r="M352">
        <f t="shared" si="46"/>
        <v>-1.5385500796132523E-2</v>
      </c>
      <c r="N352">
        <f t="shared" si="47"/>
        <v>-9.4184857082199452E-3</v>
      </c>
    </row>
    <row r="353" spans="1:14" x14ac:dyDescent="0.2">
      <c r="A353">
        <v>36017</v>
      </c>
      <c r="B353" t="s">
        <v>80</v>
      </c>
      <c r="C353">
        <v>2001</v>
      </c>
      <c r="D353" t="s">
        <v>135</v>
      </c>
      <c r="E353">
        <v>51109</v>
      </c>
      <c r="F353" t="str">
        <f t="shared" si="40"/>
        <v>Chenango</v>
      </c>
      <c r="G353">
        <f>IF(F353="New York State",SUM('Land Area'!B$2:B$63),VLOOKUP(F353,landarea,2,FALSE))</f>
        <v>893.55</v>
      </c>
      <c r="H353">
        <f t="shared" si="41"/>
        <v>57.197694588998942</v>
      </c>
      <c r="I353">
        <f t="shared" si="42"/>
        <v>-4.2084754018509498E-3</v>
      </c>
      <c r="J353">
        <f t="shared" si="43"/>
        <v>-3.4512342549623677E-3</v>
      </c>
      <c r="K353">
        <f t="shared" si="44"/>
        <v>-6.2801368797635714E-3</v>
      </c>
      <c r="L353">
        <f t="shared" si="45"/>
        <v>-1.7455831747313379E-2</v>
      </c>
      <c r="M353">
        <f t="shared" si="46"/>
        <v>-2.2716408206971718E-2</v>
      </c>
      <c r="N353">
        <f t="shared" si="47"/>
        <v>-2.0149539877300615E-2</v>
      </c>
    </row>
    <row r="354" spans="1:14" x14ac:dyDescent="0.2">
      <c r="A354">
        <v>36017</v>
      </c>
      <c r="B354" t="s">
        <v>80</v>
      </c>
      <c r="C354">
        <v>2002</v>
      </c>
      <c r="D354" t="s">
        <v>135</v>
      </c>
      <c r="E354">
        <v>51205</v>
      </c>
      <c r="F354" t="str">
        <f t="shared" si="40"/>
        <v>Chenango</v>
      </c>
      <c r="G354">
        <f>IF(F354="New York State",SUM('Land Area'!B$2:B$63),VLOOKUP(F354,landarea,2,FALSE))</f>
        <v>893.55</v>
      </c>
      <c r="H354">
        <f t="shared" si="41"/>
        <v>57.305131218174701</v>
      </c>
      <c r="I354">
        <f t="shared" si="42"/>
        <v>1.8783384531100198E-3</v>
      </c>
      <c r="J354">
        <f t="shared" si="43"/>
        <v>-2.3380418899171945E-3</v>
      </c>
      <c r="K354">
        <f t="shared" si="44"/>
        <v>-1.5793783878641345E-3</v>
      </c>
      <c r="L354">
        <f t="shared" si="45"/>
        <v>-4.4135946492456059E-3</v>
      </c>
      <c r="M354">
        <f t="shared" si="46"/>
        <v>-1.5610281254205357E-2</v>
      </c>
      <c r="N354">
        <f t="shared" si="47"/>
        <v>-2.1703826827916928E-2</v>
      </c>
    </row>
    <row r="355" spans="1:14" x14ac:dyDescent="0.2">
      <c r="A355">
        <v>36017</v>
      </c>
      <c r="B355" t="s">
        <v>80</v>
      </c>
      <c r="C355">
        <v>2003</v>
      </c>
      <c r="D355" t="s">
        <v>135</v>
      </c>
      <c r="E355">
        <v>51393</v>
      </c>
      <c r="F355" t="str">
        <f t="shared" si="40"/>
        <v>Chenango</v>
      </c>
      <c r="G355">
        <f>IF(F355="New York State",SUM('Land Area'!B$2:B$63),VLOOKUP(F355,landarea,2,FALSE))</f>
        <v>893.55</v>
      </c>
      <c r="H355">
        <f t="shared" si="41"/>
        <v>57.515527950310563</v>
      </c>
      <c r="I355">
        <f t="shared" si="42"/>
        <v>3.6715164534713409E-3</v>
      </c>
      <c r="J355">
        <f t="shared" si="43"/>
        <v>5.5567512571171422E-3</v>
      </c>
      <c r="K355">
        <f t="shared" si="44"/>
        <v>1.3248904042864101E-3</v>
      </c>
      <c r="L355">
        <f t="shared" si="45"/>
        <v>2.086339351869906E-3</v>
      </c>
      <c r="M355">
        <f t="shared" si="46"/>
        <v>-7.5828278114792346E-4</v>
      </c>
      <c r="N355">
        <f t="shared" si="47"/>
        <v>-2.2054346171411172E-2</v>
      </c>
    </row>
    <row r="356" spans="1:14" x14ac:dyDescent="0.2">
      <c r="A356">
        <v>36017</v>
      </c>
      <c r="B356" t="s">
        <v>80</v>
      </c>
      <c r="C356">
        <v>2004</v>
      </c>
      <c r="D356" t="s">
        <v>135</v>
      </c>
      <c r="E356">
        <v>51297</v>
      </c>
      <c r="F356" t="str">
        <f t="shared" si="40"/>
        <v>Chenango</v>
      </c>
      <c r="G356">
        <f>IF(F356="New York State",SUM('Land Area'!B$2:B$63),VLOOKUP(F356,landarea,2,FALSE))</f>
        <v>893.55</v>
      </c>
      <c r="H356">
        <f t="shared" si="41"/>
        <v>57.408091321134805</v>
      </c>
      <c r="I356">
        <f t="shared" si="42"/>
        <v>-1.8679586714143949E-3</v>
      </c>
      <c r="J356">
        <f t="shared" si="43"/>
        <v>1.7966995410604433E-3</v>
      </c>
      <c r="K356">
        <f t="shared" si="44"/>
        <v>3.678412804007122E-3</v>
      </c>
      <c r="L356">
        <f t="shared" si="45"/>
        <v>-5.4554310764734536E-4</v>
      </c>
      <c r="M356">
        <f t="shared" si="46"/>
        <v>2.1448348477167258E-4</v>
      </c>
      <c r="N356">
        <f t="shared" si="47"/>
        <v>-2.2523295032298635E-2</v>
      </c>
    </row>
    <row r="357" spans="1:14" x14ac:dyDescent="0.2">
      <c r="A357">
        <v>36017</v>
      </c>
      <c r="B357" t="s">
        <v>80</v>
      </c>
      <c r="C357">
        <v>2005</v>
      </c>
      <c r="D357" t="s">
        <v>135</v>
      </c>
      <c r="E357">
        <v>51154</v>
      </c>
      <c r="F357" t="str">
        <f t="shared" si="40"/>
        <v>Chenango</v>
      </c>
      <c r="G357">
        <f>IF(F357="New York State",SUM('Land Area'!B$2:B$63),VLOOKUP(F357,landarea,2,FALSE))</f>
        <v>893.55</v>
      </c>
      <c r="H357">
        <f t="shared" si="41"/>
        <v>57.248055508925077</v>
      </c>
      <c r="I357">
        <f t="shared" si="42"/>
        <v>-2.7876873891260695E-3</v>
      </c>
      <c r="J357">
        <f t="shared" si="43"/>
        <v>-4.650438775708754E-3</v>
      </c>
      <c r="K357">
        <f t="shared" si="44"/>
        <v>-9.9599648471828924E-4</v>
      </c>
      <c r="L357">
        <f t="shared" si="45"/>
        <v>8.8047114989532182E-4</v>
      </c>
      <c r="M357">
        <f t="shared" si="46"/>
        <v>-3.3317096931320019E-3</v>
      </c>
      <c r="N357">
        <f t="shared" si="47"/>
        <v>-1.8665950467128361E-2</v>
      </c>
    </row>
    <row r="358" spans="1:14" x14ac:dyDescent="0.2">
      <c r="A358">
        <v>36017</v>
      </c>
      <c r="B358" t="s">
        <v>80</v>
      </c>
      <c r="C358">
        <v>2006</v>
      </c>
      <c r="D358" t="s">
        <v>135</v>
      </c>
      <c r="E358">
        <v>51391</v>
      </c>
      <c r="F358" t="str">
        <f t="shared" si="40"/>
        <v>Chenango</v>
      </c>
      <c r="G358">
        <f>IF(F358="New York State",SUM('Land Area'!B$2:B$63),VLOOKUP(F358,landarea,2,FALSE))</f>
        <v>893.55</v>
      </c>
      <c r="H358">
        <f t="shared" si="41"/>
        <v>57.513289687202736</v>
      </c>
      <c r="I358">
        <f t="shared" si="42"/>
        <v>4.6330687727254953E-3</v>
      </c>
      <c r="J358">
        <f t="shared" si="43"/>
        <v>1.8324658362087452E-3</v>
      </c>
      <c r="K358">
        <f t="shared" si="44"/>
        <v>-3.8915805654466564E-5</v>
      </c>
      <c r="L358">
        <f t="shared" si="45"/>
        <v>3.6324577677961135E-3</v>
      </c>
      <c r="M358">
        <f t="shared" si="46"/>
        <v>5.517619206010683E-3</v>
      </c>
      <c r="N358">
        <f t="shared" si="47"/>
        <v>-1.7324129491175403E-2</v>
      </c>
    </row>
    <row r="359" spans="1:14" x14ac:dyDescent="0.2">
      <c r="A359">
        <v>36017</v>
      </c>
      <c r="B359" t="s">
        <v>80</v>
      </c>
      <c r="C359">
        <v>2007</v>
      </c>
      <c r="D359" t="s">
        <v>135</v>
      </c>
      <c r="E359">
        <v>51463</v>
      </c>
      <c r="F359" t="str">
        <f t="shared" si="40"/>
        <v>Chenango</v>
      </c>
      <c r="G359">
        <f>IF(F359="New York State",SUM('Land Area'!B$2:B$63),VLOOKUP(F359,landarea,2,FALSE))</f>
        <v>893.55</v>
      </c>
      <c r="H359">
        <f t="shared" si="41"/>
        <v>57.593867159084553</v>
      </c>
      <c r="I359">
        <f t="shared" si="42"/>
        <v>1.4010235255200326E-3</v>
      </c>
      <c r="J359">
        <f t="shared" si="43"/>
        <v>6.0405833365914686E-3</v>
      </c>
      <c r="K359">
        <f t="shared" si="44"/>
        <v>3.2360566894750181E-3</v>
      </c>
      <c r="L359">
        <f t="shared" si="45"/>
        <v>1.3620531979063296E-3</v>
      </c>
      <c r="M359">
        <f t="shared" si="46"/>
        <v>5.0385704521042863E-3</v>
      </c>
      <c r="N359">
        <f t="shared" si="47"/>
        <v>-1.0650364303977545E-2</v>
      </c>
    </row>
    <row r="360" spans="1:14" x14ac:dyDescent="0.2">
      <c r="A360">
        <v>36017</v>
      </c>
      <c r="B360" t="s">
        <v>80</v>
      </c>
      <c r="C360">
        <v>2008</v>
      </c>
      <c r="D360" t="s">
        <v>135</v>
      </c>
      <c r="E360">
        <v>51326</v>
      </c>
      <c r="F360" t="str">
        <f t="shared" si="40"/>
        <v>Chenango</v>
      </c>
      <c r="G360">
        <f>IF(F360="New York State",SUM('Land Area'!B$2:B$63),VLOOKUP(F360,landarea,2,FALSE))</f>
        <v>893.55</v>
      </c>
      <c r="H360">
        <f t="shared" si="41"/>
        <v>57.440546136198314</v>
      </c>
      <c r="I360">
        <f t="shared" si="42"/>
        <v>-2.662106756310359E-3</v>
      </c>
      <c r="J360">
        <f t="shared" si="43"/>
        <v>-1.2648129049833629E-3</v>
      </c>
      <c r="K360">
        <f t="shared" si="44"/>
        <v>3.362395902568714E-3</v>
      </c>
      <c r="L360">
        <f t="shared" si="45"/>
        <v>5.6533520478780437E-4</v>
      </c>
      <c r="M360">
        <f t="shared" si="46"/>
        <v>-1.3036794894246298E-3</v>
      </c>
      <c r="N360">
        <f t="shared" si="47"/>
        <v>-2.060973712863587E-3</v>
      </c>
    </row>
    <row r="361" spans="1:14" x14ac:dyDescent="0.2">
      <c r="A361">
        <v>36017</v>
      </c>
      <c r="B361" t="s">
        <v>80</v>
      </c>
      <c r="C361">
        <v>2009</v>
      </c>
      <c r="D361" t="s">
        <v>135</v>
      </c>
      <c r="E361">
        <v>50639</v>
      </c>
      <c r="F361" t="str">
        <f t="shared" si="40"/>
        <v>Chenango</v>
      </c>
      <c r="G361">
        <f>IF(F361="New York State",SUM('Land Area'!B$2:B$63),VLOOKUP(F361,landarea,2,FALSE))</f>
        <v>893.55</v>
      </c>
      <c r="H361">
        <f t="shared" si="41"/>
        <v>56.671702758659286</v>
      </c>
      <c r="I361">
        <f t="shared" si="42"/>
        <v>-1.3385029030121186E-2</v>
      </c>
      <c r="J361">
        <f t="shared" si="43"/>
        <v>-1.6011503410217048E-2</v>
      </c>
      <c r="K361">
        <f t="shared" si="44"/>
        <v>-1.4632912377653675E-2</v>
      </c>
      <c r="L361">
        <f t="shared" si="45"/>
        <v>-1.0067638894319116E-2</v>
      </c>
      <c r="M361">
        <f t="shared" si="46"/>
        <v>-1.2827260853461217E-2</v>
      </c>
      <c r="N361">
        <f t="shared" si="47"/>
        <v>-1.2615528604297469E-2</v>
      </c>
    </row>
    <row r="362" spans="1:14" x14ac:dyDescent="0.2">
      <c r="A362">
        <v>36019</v>
      </c>
      <c r="B362" t="s">
        <v>81</v>
      </c>
      <c r="C362">
        <v>1970</v>
      </c>
      <c r="D362" t="s">
        <v>135</v>
      </c>
      <c r="E362">
        <v>73656</v>
      </c>
      <c r="F362" t="str">
        <f t="shared" si="40"/>
        <v>Clinton</v>
      </c>
      <c r="G362">
        <f>IF(F362="New York State",SUM('Land Area'!B$2:B$63),VLOOKUP(F362,landarea,2,FALSE))</f>
        <v>1037.8499999999999</v>
      </c>
      <c r="H362">
        <f t="shared" si="41"/>
        <v>70.969793322734503</v>
      </c>
      <c r="I362" t="str">
        <f t="shared" si="42"/>
        <v/>
      </c>
      <c r="J362" t="str">
        <f t="shared" si="43"/>
        <v/>
      </c>
      <c r="K362" t="str">
        <f t="shared" si="44"/>
        <v/>
      </c>
      <c r="L362" t="str">
        <f t="shared" si="45"/>
        <v/>
      </c>
      <c r="M362" t="str">
        <f t="shared" si="46"/>
        <v/>
      </c>
      <c r="N362" t="str">
        <f t="shared" si="47"/>
        <v/>
      </c>
    </row>
    <row r="363" spans="1:14" x14ac:dyDescent="0.2">
      <c r="A363">
        <v>36019</v>
      </c>
      <c r="B363" t="s">
        <v>81</v>
      </c>
      <c r="C363">
        <v>1971</v>
      </c>
      <c r="D363" t="s">
        <v>135</v>
      </c>
      <c r="E363">
        <v>76539</v>
      </c>
      <c r="F363" t="str">
        <f t="shared" si="40"/>
        <v>Clinton</v>
      </c>
      <c r="G363">
        <f>IF(F363="New York State",SUM('Land Area'!B$2:B$63),VLOOKUP(F363,landarea,2,FALSE))</f>
        <v>1037.8499999999999</v>
      </c>
      <c r="H363">
        <f t="shared" si="41"/>
        <v>73.747651394710218</v>
      </c>
      <c r="I363">
        <f t="shared" si="42"/>
        <v>3.9141414141414144E-2</v>
      </c>
      <c r="J363" t="str">
        <f t="shared" si="43"/>
        <v/>
      </c>
      <c r="K363" t="str">
        <f t="shared" si="44"/>
        <v/>
      </c>
      <c r="L363" t="str">
        <f t="shared" si="45"/>
        <v/>
      </c>
      <c r="M363" t="str">
        <f t="shared" si="46"/>
        <v/>
      </c>
      <c r="N363" t="str">
        <f t="shared" si="47"/>
        <v/>
      </c>
    </row>
    <row r="364" spans="1:14" x14ac:dyDescent="0.2">
      <c r="A364">
        <v>36019</v>
      </c>
      <c r="B364" t="s">
        <v>81</v>
      </c>
      <c r="C364">
        <v>1972</v>
      </c>
      <c r="D364" t="s">
        <v>135</v>
      </c>
      <c r="E364">
        <v>80628</v>
      </c>
      <c r="F364" t="str">
        <f t="shared" si="40"/>
        <v>Clinton</v>
      </c>
      <c r="G364">
        <f>IF(F364="New York State",SUM('Land Area'!B$2:B$63),VLOOKUP(F364,landarea,2,FALSE))</f>
        <v>1037.8499999999999</v>
      </c>
      <c r="H364">
        <f t="shared" si="41"/>
        <v>77.687527099291813</v>
      </c>
      <c r="I364">
        <f t="shared" si="42"/>
        <v>5.3423744757574568E-2</v>
      </c>
      <c r="J364">
        <f t="shared" si="43"/>
        <v>9.4656239817530144E-2</v>
      </c>
      <c r="K364" t="str">
        <f t="shared" si="44"/>
        <v/>
      </c>
      <c r="L364" t="str">
        <f t="shared" si="45"/>
        <v/>
      </c>
      <c r="M364" t="str">
        <f t="shared" si="46"/>
        <v/>
      </c>
      <c r="N364" t="str">
        <f t="shared" si="47"/>
        <v/>
      </c>
    </row>
    <row r="365" spans="1:14" x14ac:dyDescent="0.2">
      <c r="A365">
        <v>36019</v>
      </c>
      <c r="B365" t="s">
        <v>81</v>
      </c>
      <c r="C365">
        <v>1973</v>
      </c>
      <c r="D365" t="s">
        <v>135</v>
      </c>
      <c r="E365">
        <v>79143</v>
      </c>
      <c r="F365" t="str">
        <f t="shared" si="40"/>
        <v>Clinton</v>
      </c>
      <c r="G365">
        <f>IF(F365="New York State",SUM('Land Area'!B$2:B$63),VLOOKUP(F365,landarea,2,FALSE))</f>
        <v>1037.8499999999999</v>
      </c>
      <c r="H365">
        <f t="shared" si="41"/>
        <v>76.256684491978618</v>
      </c>
      <c r="I365">
        <f t="shared" si="42"/>
        <v>-1.8417919333234112E-2</v>
      </c>
      <c r="J365">
        <f t="shared" si="43"/>
        <v>3.4021871202916158E-2</v>
      </c>
      <c r="K365">
        <f t="shared" si="44"/>
        <v>7.4494949494949489E-2</v>
      </c>
      <c r="L365" t="str">
        <f t="shared" si="45"/>
        <v/>
      </c>
      <c r="M365" t="str">
        <f t="shared" si="46"/>
        <v/>
      </c>
      <c r="N365" t="str">
        <f t="shared" si="47"/>
        <v/>
      </c>
    </row>
    <row r="366" spans="1:14" x14ac:dyDescent="0.2">
      <c r="A366">
        <v>36019</v>
      </c>
      <c r="B366" t="s">
        <v>81</v>
      </c>
      <c r="C366">
        <v>1974</v>
      </c>
      <c r="D366" t="s">
        <v>135</v>
      </c>
      <c r="E366">
        <v>79864</v>
      </c>
      <c r="F366" t="str">
        <f t="shared" si="40"/>
        <v>Clinton</v>
      </c>
      <c r="G366">
        <f>IF(F366="New York State",SUM('Land Area'!B$2:B$63),VLOOKUP(F366,landarea,2,FALSE))</f>
        <v>1037.8499999999999</v>
      </c>
      <c r="H366">
        <f t="shared" si="41"/>
        <v>76.951389892566368</v>
      </c>
      <c r="I366">
        <f t="shared" si="42"/>
        <v>9.1100918590399649E-3</v>
      </c>
      <c r="J366">
        <f t="shared" si="43"/>
        <v>-9.4756164111722968E-3</v>
      </c>
      <c r="K366">
        <f t="shared" si="44"/>
        <v>4.344190543383112E-2</v>
      </c>
      <c r="L366">
        <f t="shared" si="45"/>
        <v>8.4283697186922996E-2</v>
      </c>
      <c r="M366" t="str">
        <f t="shared" si="46"/>
        <v/>
      </c>
      <c r="N366" t="str">
        <f t="shared" si="47"/>
        <v/>
      </c>
    </row>
    <row r="367" spans="1:14" x14ac:dyDescent="0.2">
      <c r="A367">
        <v>36019</v>
      </c>
      <c r="B367" t="s">
        <v>81</v>
      </c>
      <c r="C367">
        <v>1975</v>
      </c>
      <c r="D367" t="s">
        <v>135</v>
      </c>
      <c r="E367">
        <v>80982</v>
      </c>
      <c r="F367" t="str">
        <f t="shared" si="40"/>
        <v>Clinton</v>
      </c>
      <c r="G367">
        <f>IF(F367="New York State",SUM('Land Area'!B$2:B$63),VLOOKUP(F367,landarea,2,FALSE))</f>
        <v>1037.8499999999999</v>
      </c>
      <c r="H367">
        <f t="shared" si="41"/>
        <v>78.028616852146271</v>
      </c>
      <c r="I367">
        <f t="shared" si="42"/>
        <v>1.3998797956526095E-2</v>
      </c>
      <c r="J367">
        <f t="shared" si="43"/>
        <v>2.3236420150866154E-2</v>
      </c>
      <c r="K367">
        <f t="shared" si="44"/>
        <v>4.3905343057002531E-3</v>
      </c>
      <c r="L367">
        <f t="shared" si="45"/>
        <v>5.8048837847371929E-2</v>
      </c>
      <c r="M367">
        <f t="shared" si="46"/>
        <v>9.9462365591397844E-2</v>
      </c>
      <c r="N367" t="str">
        <f t="shared" si="47"/>
        <v/>
      </c>
    </row>
    <row r="368" spans="1:14" x14ac:dyDescent="0.2">
      <c r="A368">
        <v>36019</v>
      </c>
      <c r="B368" t="s">
        <v>81</v>
      </c>
      <c r="C368">
        <v>1976</v>
      </c>
      <c r="D368" t="s">
        <v>135</v>
      </c>
      <c r="E368">
        <v>81041</v>
      </c>
      <c r="F368" t="str">
        <f t="shared" si="40"/>
        <v>Clinton</v>
      </c>
      <c r="G368">
        <f>IF(F368="New York State",SUM('Land Area'!B$2:B$63),VLOOKUP(F368,landarea,2,FALSE))</f>
        <v>1037.8499999999999</v>
      </c>
      <c r="H368">
        <f t="shared" si="41"/>
        <v>78.085465144288676</v>
      </c>
      <c r="I368">
        <f t="shared" si="42"/>
        <v>7.2855696327578964E-4</v>
      </c>
      <c r="J368">
        <f t="shared" si="43"/>
        <v>1.4737553841530603E-2</v>
      </c>
      <c r="K368">
        <f t="shared" si="44"/>
        <v>2.3981906169844459E-2</v>
      </c>
      <c r="L368">
        <f t="shared" si="45"/>
        <v>5.1222900233169619E-3</v>
      </c>
      <c r="M368">
        <f t="shared" si="46"/>
        <v>5.8819686695671489E-2</v>
      </c>
      <c r="N368" t="str">
        <f t="shared" si="47"/>
        <v/>
      </c>
    </row>
    <row r="369" spans="1:14" x14ac:dyDescent="0.2">
      <c r="A369">
        <v>36019</v>
      </c>
      <c r="B369" t="s">
        <v>81</v>
      </c>
      <c r="C369">
        <v>1977</v>
      </c>
      <c r="D369" t="s">
        <v>135</v>
      </c>
      <c r="E369">
        <v>81237</v>
      </c>
      <c r="F369" t="str">
        <f t="shared" si="40"/>
        <v>Clinton</v>
      </c>
      <c r="G369">
        <f>IF(F369="New York State",SUM('Land Area'!B$2:B$63),VLOOKUP(F369,landarea,2,FALSE))</f>
        <v>1037.8499999999999</v>
      </c>
      <c r="H369">
        <f t="shared" si="41"/>
        <v>78.27431709784652</v>
      </c>
      <c r="I369">
        <f t="shared" si="42"/>
        <v>2.4185288927826656E-3</v>
      </c>
      <c r="J369">
        <f t="shared" si="43"/>
        <v>3.1488478921241759E-3</v>
      </c>
      <c r="K369">
        <f t="shared" si="44"/>
        <v>1.7191725934087951E-2</v>
      </c>
      <c r="L369">
        <f t="shared" si="45"/>
        <v>2.6458435995602898E-2</v>
      </c>
      <c r="M369">
        <f t="shared" si="46"/>
        <v>7.5532073225182319E-3</v>
      </c>
      <c r="N369" t="str">
        <f t="shared" si="47"/>
        <v/>
      </c>
    </row>
    <row r="370" spans="1:14" x14ac:dyDescent="0.2">
      <c r="A370">
        <v>36019</v>
      </c>
      <c r="B370" t="s">
        <v>81</v>
      </c>
      <c r="C370">
        <v>1978</v>
      </c>
      <c r="D370" t="s">
        <v>135</v>
      </c>
      <c r="E370">
        <v>80821</v>
      </c>
      <c r="F370" t="str">
        <f t="shared" si="40"/>
        <v>Clinton</v>
      </c>
      <c r="G370">
        <f>IF(F370="New York State",SUM('Land Area'!B$2:B$63),VLOOKUP(F370,landarea,2,FALSE))</f>
        <v>1037.8499999999999</v>
      </c>
      <c r="H370">
        <f t="shared" si="41"/>
        <v>77.873488461723767</v>
      </c>
      <c r="I370">
        <f t="shared" si="42"/>
        <v>-5.1208193310929746E-3</v>
      </c>
      <c r="J370">
        <f t="shared" si="43"/>
        <v>-2.7146752878172776E-3</v>
      </c>
      <c r="K370">
        <f t="shared" si="44"/>
        <v>-1.9880961201254599E-3</v>
      </c>
      <c r="L370">
        <f t="shared" si="45"/>
        <v>1.1982870880496845E-2</v>
      </c>
      <c r="M370">
        <f t="shared" si="46"/>
        <v>2.120212779399315E-2</v>
      </c>
      <c r="N370" t="str">
        <f t="shared" si="47"/>
        <v/>
      </c>
    </row>
    <row r="371" spans="1:14" x14ac:dyDescent="0.2">
      <c r="A371">
        <v>36019</v>
      </c>
      <c r="B371" t="s">
        <v>81</v>
      </c>
      <c r="C371">
        <v>1979</v>
      </c>
      <c r="D371" t="s">
        <v>135</v>
      </c>
      <c r="E371">
        <v>80952</v>
      </c>
      <c r="F371" t="str">
        <f t="shared" si="40"/>
        <v>Clinton</v>
      </c>
      <c r="G371">
        <f>IF(F371="New York State",SUM('Land Area'!B$2:B$63),VLOOKUP(F371,landarea,2,FALSE))</f>
        <v>1037.8499999999999</v>
      </c>
      <c r="H371">
        <f t="shared" si="41"/>
        <v>77.999710940887425</v>
      </c>
      <c r="I371">
        <f t="shared" si="42"/>
        <v>1.6208658640699818E-3</v>
      </c>
      <c r="J371">
        <f t="shared" si="43"/>
        <v>-3.5082536282728311E-3</v>
      </c>
      <c r="K371">
        <f t="shared" si="44"/>
        <v>-1.0982095482533533E-3</v>
      </c>
      <c r="L371">
        <f t="shared" si="45"/>
        <v>-3.7045269319107953E-4</v>
      </c>
      <c r="M371">
        <f t="shared" si="46"/>
        <v>1.3623159370930582E-2</v>
      </c>
      <c r="N371" t="str">
        <f t="shared" si="47"/>
        <v/>
      </c>
    </row>
    <row r="372" spans="1:14" x14ac:dyDescent="0.2">
      <c r="A372">
        <v>36019</v>
      </c>
      <c r="B372" t="s">
        <v>81</v>
      </c>
      <c r="C372">
        <v>1980</v>
      </c>
      <c r="D372" t="s">
        <v>135</v>
      </c>
      <c r="E372">
        <v>80746</v>
      </c>
      <c r="F372" t="str">
        <f t="shared" si="40"/>
        <v>Clinton</v>
      </c>
      <c r="G372">
        <f>IF(F372="New York State",SUM('Land Area'!B$2:B$63),VLOOKUP(F372,landarea,2,FALSE))</f>
        <v>1037.8499999999999</v>
      </c>
      <c r="H372">
        <f t="shared" si="41"/>
        <v>77.801223683576637</v>
      </c>
      <c r="I372">
        <f t="shared" si="42"/>
        <v>-2.5447178574957998E-3</v>
      </c>
      <c r="J372">
        <f t="shared" si="43"/>
        <v>-9.279766397347224E-4</v>
      </c>
      <c r="K372">
        <f t="shared" si="44"/>
        <v>-6.0440439701121406E-3</v>
      </c>
      <c r="L372">
        <f t="shared" si="45"/>
        <v>-3.6401327723004405E-3</v>
      </c>
      <c r="M372">
        <f t="shared" si="46"/>
        <v>-2.9142278531031586E-3</v>
      </c>
      <c r="N372">
        <f t="shared" si="47"/>
        <v>9.6258281742152715E-2</v>
      </c>
    </row>
    <row r="373" spans="1:14" x14ac:dyDescent="0.2">
      <c r="A373">
        <v>36019</v>
      </c>
      <c r="B373" t="s">
        <v>81</v>
      </c>
      <c r="C373">
        <v>1981</v>
      </c>
      <c r="D373" t="s">
        <v>135</v>
      </c>
      <c r="E373">
        <v>80309</v>
      </c>
      <c r="F373" t="str">
        <f t="shared" si="40"/>
        <v>Clinton</v>
      </c>
      <c r="G373">
        <f>IF(F373="New York State",SUM('Land Area'!B$2:B$63),VLOOKUP(F373,landarea,2,FALSE))</f>
        <v>1037.8499999999999</v>
      </c>
      <c r="H373">
        <f t="shared" si="41"/>
        <v>77.38016090957268</v>
      </c>
      <c r="I373">
        <f t="shared" si="42"/>
        <v>-5.4120327941941399E-3</v>
      </c>
      <c r="J373">
        <f t="shared" si="43"/>
        <v>-7.9429785551932003E-3</v>
      </c>
      <c r="K373">
        <f t="shared" si="44"/>
        <v>-6.3349871939223715E-3</v>
      </c>
      <c r="L373">
        <f t="shared" si="45"/>
        <v>-1.1423366200130482E-2</v>
      </c>
      <c r="M373">
        <f t="shared" si="46"/>
        <v>-9.0324650485556698E-3</v>
      </c>
      <c r="N373">
        <f t="shared" si="47"/>
        <v>4.9255934882870174E-2</v>
      </c>
    </row>
    <row r="374" spans="1:14" x14ac:dyDescent="0.2">
      <c r="A374">
        <v>36019</v>
      </c>
      <c r="B374" t="s">
        <v>81</v>
      </c>
      <c r="C374">
        <v>1982</v>
      </c>
      <c r="D374" t="s">
        <v>135</v>
      </c>
      <c r="E374">
        <v>81202</v>
      </c>
      <c r="F374" t="str">
        <f t="shared" si="40"/>
        <v>Clinton</v>
      </c>
      <c r="G374">
        <f>IF(F374="New York State",SUM('Land Area'!B$2:B$63),VLOOKUP(F374,landarea,2,FALSE))</f>
        <v>1037.8499999999999</v>
      </c>
      <c r="H374">
        <f t="shared" si="41"/>
        <v>78.240593534711195</v>
      </c>
      <c r="I374">
        <f t="shared" si="42"/>
        <v>1.1119550735284962E-2</v>
      </c>
      <c r="J374">
        <f t="shared" si="43"/>
        <v>5.6473385678547545E-3</v>
      </c>
      <c r="K374">
        <f t="shared" si="44"/>
        <v>3.0882498270580097E-3</v>
      </c>
      <c r="L374">
        <f t="shared" si="45"/>
        <v>4.7141213298523901E-3</v>
      </c>
      <c r="M374">
        <f t="shared" si="46"/>
        <v>-4.3083816487561084E-4</v>
      </c>
      <c r="N374">
        <f t="shared" si="47"/>
        <v>7.1191149476608623E-3</v>
      </c>
    </row>
    <row r="375" spans="1:14" x14ac:dyDescent="0.2">
      <c r="A375">
        <v>36019</v>
      </c>
      <c r="B375" t="s">
        <v>81</v>
      </c>
      <c r="C375">
        <v>1983</v>
      </c>
      <c r="D375" t="s">
        <v>135</v>
      </c>
      <c r="E375">
        <v>81189</v>
      </c>
      <c r="F375" t="str">
        <f t="shared" si="40"/>
        <v>Clinton</v>
      </c>
      <c r="G375">
        <f>IF(F375="New York State",SUM('Land Area'!B$2:B$63),VLOOKUP(F375,landarea,2,FALSE))</f>
        <v>1037.8499999999999</v>
      </c>
      <c r="H375">
        <f t="shared" si="41"/>
        <v>78.228067639832346</v>
      </c>
      <c r="I375">
        <f t="shared" si="42"/>
        <v>-1.6009457895125735E-4</v>
      </c>
      <c r="J375">
        <f t="shared" si="43"/>
        <v>1.0957675976540612E-2</v>
      </c>
      <c r="K375">
        <f t="shared" si="44"/>
        <v>5.4863398806132809E-3</v>
      </c>
      <c r="L375">
        <f t="shared" si="45"/>
        <v>2.9276608360509931E-3</v>
      </c>
      <c r="M375">
        <f t="shared" si="46"/>
        <v>4.5532720456317047E-3</v>
      </c>
      <c r="N375">
        <f t="shared" si="47"/>
        <v>2.5851938895417155E-2</v>
      </c>
    </row>
    <row r="376" spans="1:14" x14ac:dyDescent="0.2">
      <c r="A376">
        <v>36019</v>
      </c>
      <c r="B376" t="s">
        <v>81</v>
      </c>
      <c r="C376">
        <v>1984</v>
      </c>
      <c r="D376" t="s">
        <v>135</v>
      </c>
      <c r="E376">
        <v>81769</v>
      </c>
      <c r="F376" t="str">
        <f t="shared" si="40"/>
        <v>Clinton</v>
      </c>
      <c r="G376">
        <f>IF(F376="New York State",SUM('Land Area'!B$2:B$63),VLOOKUP(F376,landarea,2,FALSE))</f>
        <v>1037.8499999999999</v>
      </c>
      <c r="H376">
        <f t="shared" si="41"/>
        <v>78.786915257503495</v>
      </c>
      <c r="I376">
        <f t="shared" si="42"/>
        <v>7.1438249023882544E-3</v>
      </c>
      <c r="J376">
        <f t="shared" si="43"/>
        <v>6.9825866357971483E-3</v>
      </c>
      <c r="K376">
        <f t="shared" si="44"/>
        <v>1.817978059744238E-2</v>
      </c>
      <c r="L376">
        <f t="shared" si="45"/>
        <v>1.2669358234463626E-2</v>
      </c>
      <c r="M376">
        <f t="shared" si="46"/>
        <v>1.0092400434825576E-2</v>
      </c>
      <c r="N376">
        <f t="shared" si="47"/>
        <v>2.3853050185315035E-2</v>
      </c>
    </row>
    <row r="377" spans="1:14" x14ac:dyDescent="0.2">
      <c r="A377">
        <v>36019</v>
      </c>
      <c r="B377" t="s">
        <v>81</v>
      </c>
      <c r="C377">
        <v>1985</v>
      </c>
      <c r="D377" t="s">
        <v>135</v>
      </c>
      <c r="E377">
        <v>82675</v>
      </c>
      <c r="F377" t="str">
        <f t="shared" si="40"/>
        <v>Clinton</v>
      </c>
      <c r="G377">
        <f>IF(F377="New York State",SUM('Land Area'!B$2:B$63),VLOOKUP(F377,landarea,2,FALSE))</f>
        <v>1037.8499999999999</v>
      </c>
      <c r="H377">
        <f t="shared" si="41"/>
        <v>79.659873777520843</v>
      </c>
      <c r="I377">
        <f t="shared" si="42"/>
        <v>1.1079993640621752E-2</v>
      </c>
      <c r="J377">
        <f t="shared" si="43"/>
        <v>1.8302972077498182E-2</v>
      </c>
      <c r="K377">
        <f t="shared" si="44"/>
        <v>1.8139947291938623E-2</v>
      </c>
      <c r="L377">
        <f t="shared" si="45"/>
        <v>2.9461206091471692E-2</v>
      </c>
      <c r="M377">
        <f t="shared" si="46"/>
        <v>2.3889728283753995E-2</v>
      </c>
      <c r="N377">
        <f t="shared" si="47"/>
        <v>2.0905880319083255E-2</v>
      </c>
    </row>
    <row r="378" spans="1:14" x14ac:dyDescent="0.2">
      <c r="A378">
        <v>36019</v>
      </c>
      <c r="B378" t="s">
        <v>81</v>
      </c>
      <c r="C378">
        <v>1986</v>
      </c>
      <c r="D378" t="s">
        <v>135</v>
      </c>
      <c r="E378">
        <v>83147</v>
      </c>
      <c r="F378" t="str">
        <f t="shared" si="40"/>
        <v>Clinton</v>
      </c>
      <c r="G378">
        <f>IF(F378="New York State",SUM('Land Area'!B$2:B$63),VLOOKUP(F378,landarea,2,FALSE))</f>
        <v>1037.8499999999999</v>
      </c>
      <c r="H378">
        <f t="shared" si="41"/>
        <v>80.114660114660126</v>
      </c>
      <c r="I378">
        <f t="shared" si="42"/>
        <v>5.7091019050498938E-3</v>
      </c>
      <c r="J378">
        <f t="shared" si="43"/>
        <v>1.6852352358473259E-2</v>
      </c>
      <c r="K378">
        <f t="shared" si="44"/>
        <v>2.4116567515303798E-2</v>
      </c>
      <c r="L378">
        <f t="shared" si="45"/>
        <v>2.3952612004630426E-2</v>
      </c>
      <c r="M378">
        <f t="shared" si="46"/>
        <v>3.5338505024343471E-2</v>
      </c>
      <c r="N378">
        <f t="shared" si="47"/>
        <v>2.5986846164287213E-2</v>
      </c>
    </row>
    <row r="379" spans="1:14" x14ac:dyDescent="0.2">
      <c r="A379">
        <v>36019</v>
      </c>
      <c r="B379" t="s">
        <v>81</v>
      </c>
      <c r="C379">
        <v>1987</v>
      </c>
      <c r="D379" t="s">
        <v>135</v>
      </c>
      <c r="E379">
        <v>83533</v>
      </c>
      <c r="F379" t="str">
        <f t="shared" si="40"/>
        <v>Clinton</v>
      </c>
      <c r="G379">
        <f>IF(F379="New York State",SUM('Land Area'!B$2:B$63),VLOOKUP(F379,landarea,2,FALSE))</f>
        <v>1037.8499999999999</v>
      </c>
      <c r="H379">
        <f t="shared" si="41"/>
        <v>80.486582839524019</v>
      </c>
      <c r="I379">
        <f t="shared" si="42"/>
        <v>4.6423803624905287E-3</v>
      </c>
      <c r="J379">
        <f t="shared" si="43"/>
        <v>1.0377986090111884E-2</v>
      </c>
      <c r="K379">
        <f t="shared" si="44"/>
        <v>2.1572967750614538E-2</v>
      </c>
      <c r="L379">
        <f t="shared" si="45"/>
        <v>2.8870906157238051E-2</v>
      </c>
      <c r="M379">
        <f t="shared" si="46"/>
        <v>2.8706189502721607E-2</v>
      </c>
      <c r="N379">
        <f t="shared" si="47"/>
        <v>2.8262983615840072E-2</v>
      </c>
    </row>
    <row r="380" spans="1:14" x14ac:dyDescent="0.2">
      <c r="A380">
        <v>36019</v>
      </c>
      <c r="B380" t="s">
        <v>81</v>
      </c>
      <c r="C380">
        <v>1988</v>
      </c>
      <c r="D380" t="s">
        <v>135</v>
      </c>
      <c r="E380">
        <v>84209</v>
      </c>
      <c r="F380" t="str">
        <f t="shared" si="40"/>
        <v>Clinton</v>
      </c>
      <c r="G380">
        <f>IF(F380="New York State",SUM('Land Area'!B$2:B$63),VLOOKUP(F380,landarea,2,FALSE))</f>
        <v>1037.8499999999999</v>
      </c>
      <c r="H380">
        <f t="shared" si="41"/>
        <v>81.1379293732235</v>
      </c>
      <c r="I380">
        <f t="shared" si="42"/>
        <v>8.0926101061855795E-3</v>
      </c>
      <c r="J380">
        <f t="shared" si="43"/>
        <v>1.2772559442914357E-2</v>
      </c>
      <c r="K380">
        <f t="shared" si="44"/>
        <v>1.8554581191412158E-2</v>
      </c>
      <c r="L380">
        <f t="shared" si="45"/>
        <v>2.9840159473639154E-2</v>
      </c>
      <c r="M380">
        <f t="shared" si="46"/>
        <v>3.7197157250366431E-2</v>
      </c>
      <c r="N380">
        <f t="shared" si="47"/>
        <v>4.1919798072283194E-2</v>
      </c>
    </row>
    <row r="381" spans="1:14" x14ac:dyDescent="0.2">
      <c r="A381">
        <v>36019</v>
      </c>
      <c r="B381" t="s">
        <v>81</v>
      </c>
      <c r="C381">
        <v>1989</v>
      </c>
      <c r="D381" t="s">
        <v>135</v>
      </c>
      <c r="E381">
        <v>85214</v>
      </c>
      <c r="F381" t="str">
        <f t="shared" si="40"/>
        <v>Clinton</v>
      </c>
      <c r="G381">
        <f>IF(F381="New York State",SUM('Land Area'!B$2:B$63),VLOOKUP(F381,landarea,2,FALSE))</f>
        <v>1037.8499999999999</v>
      </c>
      <c r="H381">
        <f t="shared" si="41"/>
        <v>82.106277400395058</v>
      </c>
      <c r="I381">
        <f t="shared" si="42"/>
        <v>1.1934591314467575E-2</v>
      </c>
      <c r="J381">
        <f t="shared" si="43"/>
        <v>2.0123783414937809E-2</v>
      </c>
      <c r="K381">
        <f t="shared" si="44"/>
        <v>2.4859586034372858E-2</v>
      </c>
      <c r="L381">
        <f t="shared" si="45"/>
        <v>3.0710613849410342E-2</v>
      </c>
      <c r="M381">
        <f t="shared" si="46"/>
        <v>4.2130880896183151E-2</v>
      </c>
      <c r="N381">
        <f t="shared" si="47"/>
        <v>5.2648483051684951E-2</v>
      </c>
    </row>
    <row r="382" spans="1:14" x14ac:dyDescent="0.2">
      <c r="A382">
        <v>36019</v>
      </c>
      <c r="B382" t="s">
        <v>81</v>
      </c>
      <c r="C382">
        <v>1990</v>
      </c>
      <c r="D382" t="s">
        <v>135</v>
      </c>
      <c r="E382">
        <v>86160</v>
      </c>
      <c r="F382" t="str">
        <f t="shared" si="40"/>
        <v>Clinton</v>
      </c>
      <c r="G382">
        <f>IF(F382="New York State",SUM('Land Area'!B$2:B$63),VLOOKUP(F382,landarea,2,FALSE))</f>
        <v>1037.8499999999999</v>
      </c>
      <c r="H382">
        <f t="shared" si="41"/>
        <v>83.017777135424197</v>
      </c>
      <c r="I382">
        <f t="shared" si="42"/>
        <v>1.1101462201046776E-2</v>
      </c>
      <c r="J382">
        <f t="shared" si="43"/>
        <v>2.3168544929876855E-2</v>
      </c>
      <c r="K382">
        <f t="shared" si="44"/>
        <v>3.1448649036907569E-2</v>
      </c>
      <c r="L382">
        <f t="shared" si="45"/>
        <v>3.6237025990113893E-2</v>
      </c>
      <c r="M382">
        <f t="shared" si="46"/>
        <v>4.2153008769277293E-2</v>
      </c>
      <c r="N382">
        <f t="shared" si="47"/>
        <v>6.7049760978872025E-2</v>
      </c>
    </row>
    <row r="383" spans="1:14" x14ac:dyDescent="0.2">
      <c r="A383">
        <v>36019</v>
      </c>
      <c r="B383" t="s">
        <v>81</v>
      </c>
      <c r="C383">
        <v>1991</v>
      </c>
      <c r="D383" t="s">
        <v>135</v>
      </c>
      <c r="E383">
        <v>86086</v>
      </c>
      <c r="F383" t="str">
        <f t="shared" si="40"/>
        <v>Clinton</v>
      </c>
      <c r="G383">
        <f>IF(F383="New York State",SUM('Land Area'!B$2:B$63),VLOOKUP(F383,landarea,2,FALSE))</f>
        <v>1037.8499999999999</v>
      </c>
      <c r="H383">
        <f t="shared" si="41"/>
        <v>82.946475887652369</v>
      </c>
      <c r="I383">
        <f t="shared" si="42"/>
        <v>-8.5886722376973075E-4</v>
      </c>
      <c r="J383">
        <f t="shared" si="43"/>
        <v>1.0233060295256648E-2</v>
      </c>
      <c r="K383">
        <f t="shared" si="44"/>
        <v>2.2289779002244416E-2</v>
      </c>
      <c r="L383">
        <f t="shared" si="45"/>
        <v>3.0562771599248202E-2</v>
      </c>
      <c r="M383">
        <f t="shared" si="46"/>
        <v>3.5347035972434361E-2</v>
      </c>
      <c r="N383">
        <f t="shared" si="47"/>
        <v>7.1934652405085356E-2</v>
      </c>
    </row>
    <row r="384" spans="1:14" x14ac:dyDescent="0.2">
      <c r="A384">
        <v>36019</v>
      </c>
      <c r="B384" t="s">
        <v>81</v>
      </c>
      <c r="C384">
        <v>1992</v>
      </c>
      <c r="D384" t="s">
        <v>135</v>
      </c>
      <c r="E384">
        <v>85555</v>
      </c>
      <c r="F384" t="str">
        <f t="shared" si="40"/>
        <v>Clinton</v>
      </c>
      <c r="G384">
        <f>IF(F384="New York State",SUM('Land Area'!B$2:B$63),VLOOKUP(F384,landarea,2,FALSE))</f>
        <v>1037.8499999999999</v>
      </c>
      <c r="H384">
        <f t="shared" si="41"/>
        <v>82.434841258370682</v>
      </c>
      <c r="I384">
        <f t="shared" si="42"/>
        <v>-6.1682503542968663E-3</v>
      </c>
      <c r="J384">
        <f t="shared" si="43"/>
        <v>-7.0218198700092854E-3</v>
      </c>
      <c r="K384">
        <f t="shared" si="44"/>
        <v>4.0016898631680241E-3</v>
      </c>
      <c r="L384">
        <f t="shared" si="45"/>
        <v>1.5984039710719756E-2</v>
      </c>
      <c r="M384">
        <f t="shared" si="46"/>
        <v>2.4206002418205978E-2</v>
      </c>
      <c r="N384">
        <f t="shared" si="47"/>
        <v>5.3607054013447945E-2</v>
      </c>
    </row>
    <row r="385" spans="1:14" x14ac:dyDescent="0.2">
      <c r="A385">
        <v>36019</v>
      </c>
      <c r="B385" t="s">
        <v>81</v>
      </c>
      <c r="C385">
        <v>1993</v>
      </c>
      <c r="D385" t="s">
        <v>135</v>
      </c>
      <c r="E385">
        <v>86420</v>
      </c>
      <c r="F385" t="str">
        <f t="shared" si="40"/>
        <v>Clinton</v>
      </c>
      <c r="G385">
        <f>IF(F385="New York State",SUM('Land Area'!B$2:B$63),VLOOKUP(F385,landarea,2,FALSE))</f>
        <v>1037.8499999999999</v>
      </c>
      <c r="H385">
        <f t="shared" si="41"/>
        <v>83.268295033000925</v>
      </c>
      <c r="I385">
        <f t="shared" si="42"/>
        <v>1.0110455262696511E-2</v>
      </c>
      <c r="J385">
        <f t="shared" si="43"/>
        <v>3.8798410891434146E-3</v>
      </c>
      <c r="K385">
        <f t="shared" si="44"/>
        <v>3.0176415970287838E-3</v>
      </c>
      <c r="L385">
        <f t="shared" si="45"/>
        <v>1.4152604032201281E-2</v>
      </c>
      <c r="M385">
        <f t="shared" si="46"/>
        <v>2.6256100891828664E-2</v>
      </c>
      <c r="N385">
        <f t="shared" si="47"/>
        <v>6.4429910455849934E-2</v>
      </c>
    </row>
    <row r="386" spans="1:14" x14ac:dyDescent="0.2">
      <c r="A386">
        <v>36019</v>
      </c>
      <c r="B386" t="s">
        <v>81</v>
      </c>
      <c r="C386">
        <v>1994</v>
      </c>
      <c r="D386" t="s">
        <v>135</v>
      </c>
      <c r="E386">
        <v>86444</v>
      </c>
      <c r="F386" t="str">
        <f t="shared" ref="F386:F449" si="48">IF(RIGHT(B386,5)="State", "New York State",LEFT(B386,LEN(B386)-7))</f>
        <v>Clinton</v>
      </c>
      <c r="G386">
        <f>IF(F386="New York State",SUM('Land Area'!B$2:B$63),VLOOKUP(F386,landarea,2,FALSE))</f>
        <v>1037.8499999999999</v>
      </c>
      <c r="H386">
        <f t="shared" ref="H386:H449" si="49">E386/G386</f>
        <v>83.291419762008005</v>
      </c>
      <c r="I386">
        <f t="shared" si="42"/>
        <v>2.7771349224716503E-4</v>
      </c>
      <c r="J386">
        <f t="shared" si="43"/>
        <v>1.0390976564782889E-2</v>
      </c>
      <c r="K386">
        <f t="shared" si="44"/>
        <v>4.1586320656088098E-3</v>
      </c>
      <c r="L386">
        <f t="shared" si="45"/>
        <v>3.2961931290622099E-3</v>
      </c>
      <c r="M386">
        <f t="shared" si="46"/>
        <v>1.4434247893538621E-2</v>
      </c>
      <c r="N386">
        <f t="shared" si="47"/>
        <v>5.7173256368550432E-2</v>
      </c>
    </row>
    <row r="387" spans="1:14" x14ac:dyDescent="0.2">
      <c r="A387">
        <v>36019</v>
      </c>
      <c r="B387" t="s">
        <v>81</v>
      </c>
      <c r="C387">
        <v>1995</v>
      </c>
      <c r="D387" t="s">
        <v>135</v>
      </c>
      <c r="E387">
        <v>82914</v>
      </c>
      <c r="F387" t="str">
        <f t="shared" si="48"/>
        <v>Clinton</v>
      </c>
      <c r="G387">
        <f>IF(F387="New York State",SUM('Land Area'!B$2:B$63),VLOOKUP(F387,landarea,2,FALSE))</f>
        <v>1037.8499999999999</v>
      </c>
      <c r="H387">
        <f t="shared" si="49"/>
        <v>79.890157537216368</v>
      </c>
      <c r="I387">
        <f t="shared" si="42"/>
        <v>-4.0835685530516863E-2</v>
      </c>
      <c r="J387">
        <f t="shared" si="43"/>
        <v>-4.0569312659106689E-2</v>
      </c>
      <c r="K387">
        <f t="shared" si="44"/>
        <v>-3.0869031617088424E-2</v>
      </c>
      <c r="L387">
        <f t="shared" si="45"/>
        <v>-3.6846874056176385E-2</v>
      </c>
      <c r="M387">
        <f t="shared" si="46"/>
        <v>-3.7674094707520894E-2</v>
      </c>
      <c r="N387">
        <f t="shared" si="47"/>
        <v>2.890837617175688E-3</v>
      </c>
    </row>
    <row r="388" spans="1:14" x14ac:dyDescent="0.2">
      <c r="A388">
        <v>36019</v>
      </c>
      <c r="B388" t="s">
        <v>81</v>
      </c>
      <c r="C388">
        <v>1996</v>
      </c>
      <c r="D388" t="s">
        <v>135</v>
      </c>
      <c r="E388">
        <v>80440</v>
      </c>
      <c r="F388" t="str">
        <f t="shared" si="48"/>
        <v>Clinton</v>
      </c>
      <c r="G388">
        <f>IF(F388="New York State",SUM('Land Area'!B$2:B$63),VLOOKUP(F388,landarea,2,FALSE))</f>
        <v>1037.8499999999999</v>
      </c>
      <c r="H388">
        <f t="shared" si="49"/>
        <v>77.506383388736339</v>
      </c>
      <c r="I388">
        <f t="shared" ref="I388:I451" si="50">IF(F388=F387,(E388-E387)/E387,"")</f>
        <v>-2.9838145548399548E-2</v>
      </c>
      <c r="J388">
        <f t="shared" ref="J388:J451" si="51">IF(F388=F386,(E388-E386)/E386,"")</f>
        <v>-6.9455369950488177E-2</v>
      </c>
      <c r="K388">
        <f t="shared" si="44"/>
        <v>-6.9196945151585282E-2</v>
      </c>
      <c r="L388">
        <f t="shared" si="45"/>
        <v>-5.9786102507159135E-2</v>
      </c>
      <c r="M388">
        <f t="shared" si="46"/>
        <v>-6.5585577213484195E-2</v>
      </c>
      <c r="N388">
        <f t="shared" si="47"/>
        <v>-3.2556796998087723E-2</v>
      </c>
    </row>
    <row r="389" spans="1:14" x14ac:dyDescent="0.2">
      <c r="A389">
        <v>36019</v>
      </c>
      <c r="B389" t="s">
        <v>81</v>
      </c>
      <c r="C389">
        <v>1997</v>
      </c>
      <c r="D389" t="s">
        <v>135</v>
      </c>
      <c r="E389">
        <v>80191</v>
      </c>
      <c r="F389" t="str">
        <f t="shared" si="48"/>
        <v>Clinton</v>
      </c>
      <c r="G389">
        <f>IF(F389="New York State",SUM('Land Area'!B$2:B$63),VLOOKUP(F389,landarea,2,FALSE))</f>
        <v>1037.8499999999999</v>
      </c>
      <c r="H389">
        <f t="shared" si="49"/>
        <v>77.266464325287856</v>
      </c>
      <c r="I389">
        <f t="shared" si="50"/>
        <v>-3.0954748881153655E-3</v>
      </c>
      <c r="J389">
        <f t="shared" si="51"/>
        <v>-3.2841257206261909E-2</v>
      </c>
      <c r="K389">
        <f t="shared" si="44"/>
        <v>-7.2335847485077043E-2</v>
      </c>
      <c r="L389">
        <f t="shared" si="45"/>
        <v>-7.2078222633649616E-2</v>
      </c>
      <c r="M389">
        <f t="shared" si="46"/>
        <v>-6.2696511016305301E-2</v>
      </c>
      <c r="N389">
        <f t="shared" si="47"/>
        <v>-4.0008140495373087E-2</v>
      </c>
    </row>
    <row r="390" spans="1:14" x14ac:dyDescent="0.2">
      <c r="A390">
        <v>36019</v>
      </c>
      <c r="B390" t="s">
        <v>81</v>
      </c>
      <c r="C390">
        <v>1998</v>
      </c>
      <c r="D390" t="s">
        <v>135</v>
      </c>
      <c r="E390">
        <v>79926</v>
      </c>
      <c r="F390" t="str">
        <f t="shared" si="48"/>
        <v>Clinton</v>
      </c>
      <c r="G390">
        <f>IF(F390="New York State",SUM('Land Area'!B$2:B$63),VLOOKUP(F390,landarea,2,FALSE))</f>
        <v>1037.8499999999999</v>
      </c>
      <c r="H390">
        <f t="shared" si="49"/>
        <v>77.011128775834663</v>
      </c>
      <c r="I390">
        <f t="shared" si="50"/>
        <v>-3.3046102430447305E-3</v>
      </c>
      <c r="J390">
        <f t="shared" si="51"/>
        <v>-6.3898557931377428E-3</v>
      </c>
      <c r="K390">
        <f t="shared" ref="K390:K453" si="52">IF($F390=$F387,($E390-$E387)/$E387,"")</f>
        <v>-3.6037339894348361E-2</v>
      </c>
      <c r="L390">
        <f t="shared" si="45"/>
        <v>-7.5401415945583264E-2</v>
      </c>
      <c r="M390">
        <f t="shared" si="46"/>
        <v>-7.5144642443878737E-2</v>
      </c>
      <c r="N390">
        <f t="shared" si="47"/>
        <v>-5.0861546865536941E-2</v>
      </c>
    </row>
    <row r="391" spans="1:14" x14ac:dyDescent="0.2">
      <c r="A391">
        <v>36019</v>
      </c>
      <c r="B391" t="s">
        <v>81</v>
      </c>
      <c r="C391">
        <v>1999</v>
      </c>
      <c r="D391" t="s">
        <v>135</v>
      </c>
      <c r="E391">
        <v>79875</v>
      </c>
      <c r="F391" t="str">
        <f t="shared" si="48"/>
        <v>Clinton</v>
      </c>
      <c r="G391">
        <f>IF(F391="New York State",SUM('Land Area'!B$2:B$63),VLOOKUP(F391,landarea,2,FALSE))</f>
        <v>1037.8499999999999</v>
      </c>
      <c r="H391">
        <f t="shared" si="49"/>
        <v>76.961988726694614</v>
      </c>
      <c r="I391">
        <f t="shared" si="50"/>
        <v>-6.38090233465956E-4</v>
      </c>
      <c r="J391">
        <f t="shared" si="51"/>
        <v>-3.9405918369891883E-3</v>
      </c>
      <c r="K391">
        <f t="shared" si="52"/>
        <v>-7.0238687220288412E-3</v>
      </c>
      <c r="L391">
        <f t="shared" ref="L391:L454" si="53">IF($F391=$F387,($E391-$E387)/$E387,"")</f>
        <v>-3.6652435053187639E-2</v>
      </c>
      <c r="M391">
        <f t="shared" si="46"/>
        <v>-7.5991393271944846E-2</v>
      </c>
      <c r="N391">
        <f t="shared" si="47"/>
        <v>-6.2654023986668861E-2</v>
      </c>
    </row>
    <row r="392" spans="1:14" x14ac:dyDescent="0.2">
      <c r="A392">
        <v>36019</v>
      </c>
      <c r="B392" t="s">
        <v>81</v>
      </c>
      <c r="C392">
        <v>2000</v>
      </c>
      <c r="D392" t="s">
        <v>135</v>
      </c>
      <c r="E392">
        <v>79891</v>
      </c>
      <c r="F392" t="str">
        <f t="shared" si="48"/>
        <v>Clinton</v>
      </c>
      <c r="G392">
        <f>IF(F392="New York State",SUM('Land Area'!B$2:B$63),VLOOKUP(F392,landarea,2,FALSE))</f>
        <v>1037.8499999999999</v>
      </c>
      <c r="H392">
        <f t="shared" si="49"/>
        <v>76.977405212699338</v>
      </c>
      <c r="I392">
        <f t="shared" si="50"/>
        <v>2.0031298904538342E-4</v>
      </c>
      <c r="J392">
        <f t="shared" si="51"/>
        <v>-4.3790506218251883E-4</v>
      </c>
      <c r="K392">
        <f t="shared" si="52"/>
        <v>-3.7410681996732803E-3</v>
      </c>
      <c r="L392">
        <f t="shared" si="53"/>
        <v>-6.8249627051218302E-3</v>
      </c>
      <c r="M392">
        <f t="shared" ref="M392:M455" si="54">IF($F392=$F387,($E392-$E387)/$E387,"")</f>
        <v>-3.6459464022963552E-2</v>
      </c>
      <c r="N392">
        <f t="shared" si="47"/>
        <v>-7.2759981429897869E-2</v>
      </c>
    </row>
    <row r="393" spans="1:14" x14ac:dyDescent="0.2">
      <c r="A393">
        <v>36019</v>
      </c>
      <c r="B393" t="s">
        <v>81</v>
      </c>
      <c r="C393">
        <v>2001</v>
      </c>
      <c r="D393" t="s">
        <v>135</v>
      </c>
      <c r="E393">
        <v>80320</v>
      </c>
      <c r="F393" t="str">
        <f t="shared" si="48"/>
        <v>Clinton</v>
      </c>
      <c r="G393">
        <f>IF(F393="New York State",SUM('Land Area'!B$2:B$63),VLOOKUP(F393,landarea,2,FALSE))</f>
        <v>1037.8499999999999</v>
      </c>
      <c r="H393">
        <f t="shared" si="49"/>
        <v>77.390759743700926</v>
      </c>
      <c r="I393">
        <f t="shared" si="50"/>
        <v>5.3698163748106794E-3</v>
      </c>
      <c r="J393">
        <f t="shared" si="51"/>
        <v>5.5712050078247262E-3</v>
      </c>
      <c r="K393">
        <f t="shared" si="52"/>
        <v>4.9295598428546403E-3</v>
      </c>
      <c r="L393">
        <f t="shared" si="53"/>
        <v>1.6086593258595105E-3</v>
      </c>
      <c r="M393">
        <f t="shared" si="54"/>
        <v>-1.4917951268025858E-3</v>
      </c>
      <c r="N393">
        <f t="shared" si="47"/>
        <v>-6.6979532095811159E-2</v>
      </c>
    </row>
    <row r="394" spans="1:14" x14ac:dyDescent="0.2">
      <c r="A394">
        <v>36019</v>
      </c>
      <c r="B394" t="s">
        <v>81</v>
      </c>
      <c r="C394">
        <v>2002</v>
      </c>
      <c r="D394" t="s">
        <v>135</v>
      </c>
      <c r="E394">
        <v>80707</v>
      </c>
      <c r="F394" t="str">
        <f t="shared" si="48"/>
        <v>Clinton</v>
      </c>
      <c r="G394">
        <f>IF(F394="New York State",SUM('Land Area'!B$2:B$63),VLOOKUP(F394,landarea,2,FALSE))</f>
        <v>1037.8499999999999</v>
      </c>
      <c r="H394">
        <f t="shared" si="49"/>
        <v>77.76364599894012</v>
      </c>
      <c r="I394">
        <f t="shared" si="50"/>
        <v>4.818227091633466E-3</v>
      </c>
      <c r="J394">
        <f t="shared" si="51"/>
        <v>1.0213916461178356E-2</v>
      </c>
      <c r="K394">
        <f t="shared" si="52"/>
        <v>1.0416275430359938E-2</v>
      </c>
      <c r="L394">
        <f t="shared" si="53"/>
        <v>9.7715386732727776E-3</v>
      </c>
      <c r="M394">
        <f t="shared" si="54"/>
        <v>6.434637303438042E-3</v>
      </c>
      <c r="N394">
        <f t="shared" si="47"/>
        <v>-5.6665303021448191E-2</v>
      </c>
    </row>
    <row r="395" spans="1:14" x14ac:dyDescent="0.2">
      <c r="A395">
        <v>36019</v>
      </c>
      <c r="B395" t="s">
        <v>81</v>
      </c>
      <c r="C395">
        <v>2003</v>
      </c>
      <c r="D395" t="s">
        <v>135</v>
      </c>
      <c r="E395">
        <v>81396</v>
      </c>
      <c r="F395" t="str">
        <f t="shared" si="48"/>
        <v>Clinton</v>
      </c>
      <c r="G395">
        <f>IF(F395="New York State",SUM('Land Area'!B$2:B$63),VLOOKUP(F395,landarea,2,FALSE))</f>
        <v>1037.8499999999999</v>
      </c>
      <c r="H395">
        <f t="shared" si="49"/>
        <v>78.427518427518436</v>
      </c>
      <c r="I395">
        <f t="shared" si="50"/>
        <v>8.5370537871560081E-3</v>
      </c>
      <c r="J395">
        <f t="shared" si="51"/>
        <v>1.3396414342629483E-2</v>
      </c>
      <c r="K395">
        <f t="shared" si="52"/>
        <v>1.8838167002540963E-2</v>
      </c>
      <c r="L395">
        <f t="shared" si="53"/>
        <v>1.9042253521126762E-2</v>
      </c>
      <c r="M395">
        <f t="shared" si="54"/>
        <v>1.839201261166579E-2</v>
      </c>
      <c r="N395">
        <f t="shared" si="47"/>
        <v>-5.8134691043739875E-2</v>
      </c>
    </row>
    <row r="396" spans="1:14" x14ac:dyDescent="0.2">
      <c r="A396">
        <v>36019</v>
      </c>
      <c r="B396" t="s">
        <v>81</v>
      </c>
      <c r="C396">
        <v>2004</v>
      </c>
      <c r="D396" t="s">
        <v>135</v>
      </c>
      <c r="E396">
        <v>81803</v>
      </c>
      <c r="F396" t="str">
        <f t="shared" si="48"/>
        <v>Clinton</v>
      </c>
      <c r="G396">
        <f>IF(F396="New York State",SUM('Land Area'!B$2:B$63),VLOOKUP(F396,landarea,2,FALSE))</f>
        <v>1037.8499999999999</v>
      </c>
      <c r="H396">
        <f t="shared" si="49"/>
        <v>78.819675290263532</v>
      </c>
      <c r="I396">
        <f t="shared" si="50"/>
        <v>5.0002457123200159E-3</v>
      </c>
      <c r="J396">
        <f t="shared" si="51"/>
        <v>1.3579986866071097E-2</v>
      </c>
      <c r="K396">
        <f t="shared" si="52"/>
        <v>1.8463645418326693E-2</v>
      </c>
      <c r="L396">
        <f t="shared" si="53"/>
        <v>2.3932608178643403E-2</v>
      </c>
      <c r="M396">
        <f t="shared" si="54"/>
        <v>2.41377151799687E-2</v>
      </c>
      <c r="N396">
        <f t="shared" si="47"/>
        <v>-5.3687936698903337E-2</v>
      </c>
    </row>
    <row r="397" spans="1:14" x14ac:dyDescent="0.2">
      <c r="A397">
        <v>36019</v>
      </c>
      <c r="B397" t="s">
        <v>81</v>
      </c>
      <c r="C397">
        <v>2005</v>
      </c>
      <c r="D397" t="s">
        <v>135</v>
      </c>
      <c r="E397">
        <v>82233</v>
      </c>
      <c r="F397" t="str">
        <f t="shared" si="48"/>
        <v>Clinton</v>
      </c>
      <c r="G397">
        <f>IF(F397="New York State",SUM('Land Area'!B$2:B$63),VLOOKUP(F397,landarea,2,FALSE))</f>
        <v>1037.8499999999999</v>
      </c>
      <c r="H397">
        <f t="shared" si="49"/>
        <v>79.233993351640422</v>
      </c>
      <c r="I397">
        <f t="shared" si="50"/>
        <v>5.2565309340733227E-3</v>
      </c>
      <c r="J397">
        <f t="shared" si="51"/>
        <v>1.0283060592658115E-2</v>
      </c>
      <c r="K397">
        <f t="shared" si="52"/>
        <v>1.890790142119023E-2</v>
      </c>
      <c r="L397">
        <f t="shared" si="53"/>
        <v>2.381723107569721E-2</v>
      </c>
      <c r="M397">
        <f t="shared" si="54"/>
        <v>2.931494160794082E-2</v>
      </c>
      <c r="N397">
        <f t="shared" ref="N397:N460" si="55">IF($F397=$F387,($E397-$E387)/$E387,"")</f>
        <v>-8.2133294739127286E-3</v>
      </c>
    </row>
    <row r="398" spans="1:14" x14ac:dyDescent="0.2">
      <c r="A398">
        <v>36019</v>
      </c>
      <c r="B398" t="s">
        <v>81</v>
      </c>
      <c r="C398">
        <v>2006</v>
      </c>
      <c r="D398" t="s">
        <v>135</v>
      </c>
      <c r="E398">
        <v>82547</v>
      </c>
      <c r="F398" t="str">
        <f t="shared" si="48"/>
        <v>Clinton</v>
      </c>
      <c r="G398">
        <f>IF(F398="New York State",SUM('Land Area'!B$2:B$63),VLOOKUP(F398,landarea,2,FALSE))</f>
        <v>1037.8499999999999</v>
      </c>
      <c r="H398">
        <f t="shared" si="49"/>
        <v>79.536541889483075</v>
      </c>
      <c r="I398">
        <f t="shared" si="50"/>
        <v>3.8184183965074849E-3</v>
      </c>
      <c r="J398">
        <f t="shared" si="51"/>
        <v>9.0950209650012843E-3</v>
      </c>
      <c r="K398">
        <f t="shared" si="52"/>
        <v>1.4140744016905007E-2</v>
      </c>
      <c r="L398">
        <f t="shared" si="53"/>
        <v>2.2798518096323737E-2</v>
      </c>
      <c r="M398">
        <f t="shared" si="54"/>
        <v>2.7726593625498008E-2</v>
      </c>
      <c r="N398">
        <f t="shared" si="55"/>
        <v>2.6193436101442067E-2</v>
      </c>
    </row>
    <row r="399" spans="1:14" x14ac:dyDescent="0.2">
      <c r="A399">
        <v>36019</v>
      </c>
      <c r="B399" t="s">
        <v>81</v>
      </c>
      <c r="C399">
        <v>2007</v>
      </c>
      <c r="D399" t="s">
        <v>135</v>
      </c>
      <c r="E399">
        <v>82556</v>
      </c>
      <c r="F399" t="str">
        <f t="shared" si="48"/>
        <v>Clinton</v>
      </c>
      <c r="G399">
        <f>IF(F399="New York State",SUM('Land Area'!B$2:B$63),VLOOKUP(F399,landarea,2,FALSE))</f>
        <v>1037.8499999999999</v>
      </c>
      <c r="H399">
        <f t="shared" si="49"/>
        <v>79.545213662860732</v>
      </c>
      <c r="I399">
        <f t="shared" si="50"/>
        <v>1.0902879571637976E-4</v>
      </c>
      <c r="J399">
        <f t="shared" si="51"/>
        <v>3.9278635097831768E-3</v>
      </c>
      <c r="K399">
        <f t="shared" si="52"/>
        <v>9.2050413799004919E-3</v>
      </c>
      <c r="L399">
        <f t="shared" si="53"/>
        <v>1.4251314560912083E-2</v>
      </c>
      <c r="M399">
        <f t="shared" si="54"/>
        <v>2.2910032587012279E-2</v>
      </c>
      <c r="N399">
        <f t="shared" si="55"/>
        <v>2.949208764075769E-2</v>
      </c>
    </row>
    <row r="400" spans="1:14" x14ac:dyDescent="0.2">
      <c r="A400">
        <v>36019</v>
      </c>
      <c r="B400" t="s">
        <v>81</v>
      </c>
      <c r="C400">
        <v>2008</v>
      </c>
      <c r="D400" t="s">
        <v>135</v>
      </c>
      <c r="E400">
        <v>82401</v>
      </c>
      <c r="F400" t="str">
        <f t="shared" si="48"/>
        <v>Clinton</v>
      </c>
      <c r="G400">
        <f>IF(F400="New York State",SUM('Land Area'!B$2:B$63),VLOOKUP(F400,landarea,2,FALSE))</f>
        <v>1037.8499999999999</v>
      </c>
      <c r="H400">
        <f t="shared" si="49"/>
        <v>79.395866454689994</v>
      </c>
      <c r="I400">
        <f t="shared" si="50"/>
        <v>-1.8775134454188673E-3</v>
      </c>
      <c r="J400">
        <f t="shared" si="51"/>
        <v>-1.7686893527323827E-3</v>
      </c>
      <c r="K400">
        <f t="shared" si="52"/>
        <v>2.042975447812922E-3</v>
      </c>
      <c r="L400">
        <f t="shared" si="53"/>
        <v>7.3102453455252256E-3</v>
      </c>
      <c r="M400">
        <f t="shared" si="54"/>
        <v>1.2347044080790211E-2</v>
      </c>
      <c r="N400">
        <f t="shared" si="55"/>
        <v>3.0966143682906688E-2</v>
      </c>
    </row>
    <row r="401" spans="1:14" x14ac:dyDescent="0.2">
      <c r="A401">
        <v>36019</v>
      </c>
      <c r="B401" t="s">
        <v>81</v>
      </c>
      <c r="C401">
        <v>2009</v>
      </c>
      <c r="D401" t="s">
        <v>135</v>
      </c>
      <c r="E401">
        <v>82280</v>
      </c>
      <c r="F401" t="str">
        <f t="shared" si="48"/>
        <v>Clinton</v>
      </c>
      <c r="G401">
        <f>IF(F401="New York State",SUM('Land Area'!B$2:B$63),VLOOKUP(F401,landarea,2,FALSE))</f>
        <v>1037.8499999999999</v>
      </c>
      <c r="H401">
        <f t="shared" si="49"/>
        <v>79.27927927927928</v>
      </c>
      <c r="I401">
        <f t="shared" si="50"/>
        <v>-1.4684287812041115E-3</v>
      </c>
      <c r="J401">
        <f t="shared" si="51"/>
        <v>-3.3431852318426282E-3</v>
      </c>
      <c r="K401">
        <f t="shared" si="52"/>
        <v>-3.2345209395859328E-3</v>
      </c>
      <c r="L401">
        <f t="shared" si="53"/>
        <v>5.7154670266194841E-4</v>
      </c>
      <c r="M401">
        <f t="shared" si="54"/>
        <v>5.8310819896580813E-3</v>
      </c>
      <c r="N401">
        <f t="shared" si="55"/>
        <v>3.0109546165884193E-2</v>
      </c>
    </row>
    <row r="402" spans="1:14" x14ac:dyDescent="0.2">
      <c r="A402">
        <v>36021</v>
      </c>
      <c r="B402" t="s">
        <v>82</v>
      </c>
      <c r="C402">
        <v>1970</v>
      </c>
      <c r="D402" t="s">
        <v>135</v>
      </c>
      <c r="E402">
        <v>52050</v>
      </c>
      <c r="F402" t="str">
        <f t="shared" si="48"/>
        <v>Columbia</v>
      </c>
      <c r="G402">
        <f>IF(F402="New York State",SUM('Land Area'!B$2:B$63),VLOOKUP(F402,landarea,2,FALSE))</f>
        <v>634.70000000000005</v>
      </c>
      <c r="H402">
        <f t="shared" si="49"/>
        <v>82.007247518512671</v>
      </c>
      <c r="I402" t="str">
        <f t="shared" si="50"/>
        <v/>
      </c>
      <c r="J402" t="str">
        <f t="shared" si="51"/>
        <v/>
      </c>
      <c r="K402" t="str">
        <f t="shared" si="52"/>
        <v/>
      </c>
      <c r="L402" t="str">
        <f t="shared" si="53"/>
        <v/>
      </c>
      <c r="M402" t="str">
        <f t="shared" si="54"/>
        <v/>
      </c>
      <c r="N402" t="str">
        <f t="shared" si="55"/>
        <v/>
      </c>
    </row>
    <row r="403" spans="1:14" x14ac:dyDescent="0.2">
      <c r="A403">
        <v>36021</v>
      </c>
      <c r="B403" t="s">
        <v>82</v>
      </c>
      <c r="C403">
        <v>1971</v>
      </c>
      <c r="D403" t="s">
        <v>135</v>
      </c>
      <c r="E403">
        <v>54189</v>
      </c>
      <c r="F403" t="str">
        <f t="shared" si="48"/>
        <v>Columbia</v>
      </c>
      <c r="G403">
        <f>IF(F403="New York State",SUM('Land Area'!B$2:B$63),VLOOKUP(F403,landarea,2,FALSE))</f>
        <v>634.70000000000005</v>
      </c>
      <c r="H403">
        <f t="shared" si="49"/>
        <v>85.377343626910346</v>
      </c>
      <c r="I403">
        <f t="shared" si="50"/>
        <v>4.1095100864553313E-2</v>
      </c>
      <c r="J403" t="str">
        <f t="shared" si="51"/>
        <v/>
      </c>
      <c r="K403" t="str">
        <f t="shared" si="52"/>
        <v/>
      </c>
      <c r="L403" t="str">
        <f t="shared" si="53"/>
        <v/>
      </c>
      <c r="M403" t="str">
        <f t="shared" si="54"/>
        <v/>
      </c>
      <c r="N403" t="str">
        <f t="shared" si="55"/>
        <v/>
      </c>
    </row>
    <row r="404" spans="1:14" x14ac:dyDescent="0.2">
      <c r="A404">
        <v>36021</v>
      </c>
      <c r="B404" t="s">
        <v>82</v>
      </c>
      <c r="C404">
        <v>1972</v>
      </c>
      <c r="D404" t="s">
        <v>135</v>
      </c>
      <c r="E404">
        <v>56158</v>
      </c>
      <c r="F404" t="str">
        <f t="shared" si="48"/>
        <v>Columbia</v>
      </c>
      <c r="G404">
        <f>IF(F404="New York State",SUM('Land Area'!B$2:B$63),VLOOKUP(F404,landarea,2,FALSE))</f>
        <v>634.70000000000005</v>
      </c>
      <c r="H404">
        <f t="shared" si="49"/>
        <v>88.479596659839288</v>
      </c>
      <c r="I404">
        <f t="shared" si="50"/>
        <v>3.6335787705991988E-2</v>
      </c>
      <c r="J404">
        <f t="shared" si="51"/>
        <v>7.8924111431316044E-2</v>
      </c>
      <c r="K404" t="str">
        <f t="shared" si="52"/>
        <v/>
      </c>
      <c r="L404" t="str">
        <f t="shared" si="53"/>
        <v/>
      </c>
      <c r="M404" t="str">
        <f t="shared" si="54"/>
        <v/>
      </c>
      <c r="N404" t="str">
        <f t="shared" si="55"/>
        <v/>
      </c>
    </row>
    <row r="405" spans="1:14" x14ac:dyDescent="0.2">
      <c r="A405">
        <v>36021</v>
      </c>
      <c r="B405" t="s">
        <v>82</v>
      </c>
      <c r="C405">
        <v>1973</v>
      </c>
      <c r="D405" t="s">
        <v>135</v>
      </c>
      <c r="E405">
        <v>56478</v>
      </c>
      <c r="F405" t="str">
        <f t="shared" si="48"/>
        <v>Columbia</v>
      </c>
      <c r="G405">
        <f>IF(F405="New York State",SUM('Land Area'!B$2:B$63),VLOOKUP(F405,landarea,2,FALSE))</f>
        <v>634.70000000000005</v>
      </c>
      <c r="H405">
        <f t="shared" si="49"/>
        <v>88.983771860721589</v>
      </c>
      <c r="I405">
        <f t="shared" si="50"/>
        <v>5.6982086256633074E-3</v>
      </c>
      <c r="J405">
        <f t="shared" si="51"/>
        <v>4.224104523058185E-2</v>
      </c>
      <c r="K405">
        <f t="shared" si="52"/>
        <v>8.507204610951008E-2</v>
      </c>
      <c r="L405" t="str">
        <f t="shared" si="53"/>
        <v/>
      </c>
      <c r="M405" t="str">
        <f t="shared" si="54"/>
        <v/>
      </c>
      <c r="N405" t="str">
        <f t="shared" si="55"/>
        <v/>
      </c>
    </row>
    <row r="406" spans="1:14" x14ac:dyDescent="0.2">
      <c r="A406">
        <v>36021</v>
      </c>
      <c r="B406" t="s">
        <v>82</v>
      </c>
      <c r="C406">
        <v>1974</v>
      </c>
      <c r="D406" t="s">
        <v>135</v>
      </c>
      <c r="E406">
        <v>56574</v>
      </c>
      <c r="F406" t="str">
        <f t="shared" si="48"/>
        <v>Columbia</v>
      </c>
      <c r="G406">
        <f>IF(F406="New York State",SUM('Land Area'!B$2:B$63),VLOOKUP(F406,landarea,2,FALSE))</f>
        <v>634.70000000000005</v>
      </c>
      <c r="H406">
        <f t="shared" si="49"/>
        <v>89.135024420986284</v>
      </c>
      <c r="I406">
        <f t="shared" si="50"/>
        <v>1.6997769042813131E-3</v>
      </c>
      <c r="J406">
        <f t="shared" si="51"/>
        <v>7.4076712133622994E-3</v>
      </c>
      <c r="K406">
        <f t="shared" si="52"/>
        <v>4.4012622487958813E-2</v>
      </c>
      <c r="L406">
        <f t="shared" si="53"/>
        <v>8.6916426512968298E-2</v>
      </c>
      <c r="M406" t="str">
        <f t="shared" si="54"/>
        <v/>
      </c>
      <c r="N406" t="str">
        <f t="shared" si="55"/>
        <v/>
      </c>
    </row>
    <row r="407" spans="1:14" x14ac:dyDescent="0.2">
      <c r="A407">
        <v>36021</v>
      </c>
      <c r="B407" t="s">
        <v>82</v>
      </c>
      <c r="C407">
        <v>1975</v>
      </c>
      <c r="D407" t="s">
        <v>135</v>
      </c>
      <c r="E407">
        <v>56906</v>
      </c>
      <c r="F407" t="str">
        <f t="shared" si="48"/>
        <v>Columbia</v>
      </c>
      <c r="G407">
        <f>IF(F407="New York State",SUM('Land Area'!B$2:B$63),VLOOKUP(F407,landarea,2,FALSE))</f>
        <v>634.70000000000005</v>
      </c>
      <c r="H407">
        <f t="shared" si="49"/>
        <v>89.65810619190168</v>
      </c>
      <c r="I407">
        <f t="shared" si="50"/>
        <v>5.8684201223176725E-3</v>
      </c>
      <c r="J407">
        <f t="shared" si="51"/>
        <v>7.578172031587521E-3</v>
      </c>
      <c r="K407">
        <f t="shared" si="52"/>
        <v>1.3319562662487981E-2</v>
      </c>
      <c r="L407">
        <f t="shared" si="53"/>
        <v>5.013932716972079E-2</v>
      </c>
      <c r="M407">
        <f t="shared" si="54"/>
        <v>9.3294908741594615E-2</v>
      </c>
      <c r="N407" t="str">
        <f t="shared" si="55"/>
        <v/>
      </c>
    </row>
    <row r="408" spans="1:14" x14ac:dyDescent="0.2">
      <c r="A408">
        <v>36021</v>
      </c>
      <c r="B408" t="s">
        <v>82</v>
      </c>
      <c r="C408">
        <v>1976</v>
      </c>
      <c r="D408" t="s">
        <v>135</v>
      </c>
      <c r="E408">
        <v>57146</v>
      </c>
      <c r="F408" t="str">
        <f t="shared" si="48"/>
        <v>Columbia</v>
      </c>
      <c r="G408">
        <f>IF(F408="New York State",SUM('Land Area'!B$2:B$63),VLOOKUP(F408,landarea,2,FALSE))</f>
        <v>634.70000000000005</v>
      </c>
      <c r="H408">
        <f t="shared" si="49"/>
        <v>90.03623759256341</v>
      </c>
      <c r="I408">
        <f t="shared" si="50"/>
        <v>4.2174814606544125E-3</v>
      </c>
      <c r="J408">
        <f t="shared" si="51"/>
        <v>1.0110651536041291E-2</v>
      </c>
      <c r="K408">
        <f t="shared" si="52"/>
        <v>1.1827614292290803E-2</v>
      </c>
      <c r="L408">
        <f t="shared" si="53"/>
        <v>1.759321913173546E-2</v>
      </c>
      <c r="M408">
        <f t="shared" si="54"/>
        <v>5.4568270313163185E-2</v>
      </c>
      <c r="N408" t="str">
        <f t="shared" si="55"/>
        <v/>
      </c>
    </row>
    <row r="409" spans="1:14" x14ac:dyDescent="0.2">
      <c r="A409">
        <v>36021</v>
      </c>
      <c r="B409" t="s">
        <v>82</v>
      </c>
      <c r="C409">
        <v>1977</v>
      </c>
      <c r="D409" t="s">
        <v>135</v>
      </c>
      <c r="E409">
        <v>58418</v>
      </c>
      <c r="F409" t="str">
        <f t="shared" si="48"/>
        <v>Columbia</v>
      </c>
      <c r="G409">
        <f>IF(F409="New York State",SUM('Land Area'!B$2:B$63),VLOOKUP(F409,landarea,2,FALSE))</f>
        <v>634.70000000000005</v>
      </c>
      <c r="H409">
        <f t="shared" si="49"/>
        <v>92.040334016070574</v>
      </c>
      <c r="I409">
        <f t="shared" si="50"/>
        <v>2.2258775767332796E-2</v>
      </c>
      <c r="J409">
        <f t="shared" si="51"/>
        <v>2.65701332021228E-2</v>
      </c>
      <c r="K409">
        <f t="shared" si="52"/>
        <v>3.259447802877647E-2</v>
      </c>
      <c r="L409">
        <f t="shared" si="53"/>
        <v>3.4349658274018202E-2</v>
      </c>
      <c r="M409">
        <f t="shared" si="54"/>
        <v>4.0243598418747105E-2</v>
      </c>
      <c r="N409" t="str">
        <f t="shared" si="55"/>
        <v/>
      </c>
    </row>
    <row r="410" spans="1:14" x14ac:dyDescent="0.2">
      <c r="A410">
        <v>36021</v>
      </c>
      <c r="B410" t="s">
        <v>82</v>
      </c>
      <c r="C410">
        <v>1978</v>
      </c>
      <c r="D410" t="s">
        <v>135</v>
      </c>
      <c r="E410">
        <v>58799</v>
      </c>
      <c r="F410" t="str">
        <f t="shared" si="48"/>
        <v>Columbia</v>
      </c>
      <c r="G410">
        <f>IF(F410="New York State",SUM('Land Area'!B$2:B$63),VLOOKUP(F410,landarea,2,FALSE))</f>
        <v>634.70000000000005</v>
      </c>
      <c r="H410">
        <f t="shared" si="49"/>
        <v>92.640617614621078</v>
      </c>
      <c r="I410">
        <f t="shared" si="50"/>
        <v>6.5219624088465886E-3</v>
      </c>
      <c r="J410">
        <f t="shared" si="51"/>
        <v>2.8925909075000877E-2</v>
      </c>
      <c r="K410">
        <f t="shared" si="52"/>
        <v>3.3265385020911677E-2</v>
      </c>
      <c r="L410">
        <f t="shared" si="53"/>
        <v>3.9329020398062714E-2</v>
      </c>
      <c r="M410">
        <f t="shared" si="54"/>
        <v>4.1095647862884666E-2</v>
      </c>
      <c r="N410" t="str">
        <f t="shared" si="55"/>
        <v/>
      </c>
    </row>
    <row r="411" spans="1:14" x14ac:dyDescent="0.2">
      <c r="A411">
        <v>36021</v>
      </c>
      <c r="B411" t="s">
        <v>82</v>
      </c>
      <c r="C411">
        <v>1979</v>
      </c>
      <c r="D411" t="s">
        <v>135</v>
      </c>
      <c r="E411">
        <v>59193</v>
      </c>
      <c r="F411" t="str">
        <f t="shared" si="48"/>
        <v>Columbia</v>
      </c>
      <c r="G411">
        <f>IF(F411="New York State",SUM('Land Area'!B$2:B$63),VLOOKUP(F411,landarea,2,FALSE))</f>
        <v>634.70000000000005</v>
      </c>
      <c r="H411">
        <f t="shared" si="49"/>
        <v>93.261383330707417</v>
      </c>
      <c r="I411">
        <f t="shared" si="50"/>
        <v>6.7007942311944077E-3</v>
      </c>
      <c r="J411">
        <f t="shared" si="51"/>
        <v>1.3266458968126263E-2</v>
      </c>
      <c r="K411">
        <f t="shared" si="52"/>
        <v>3.5820529870857105E-2</v>
      </c>
      <c r="L411">
        <f t="shared" si="53"/>
        <v>4.0189083752152674E-2</v>
      </c>
      <c r="M411">
        <f t="shared" si="54"/>
        <v>4.6293350302258986E-2</v>
      </c>
      <c r="N411" t="str">
        <f t="shared" si="55"/>
        <v/>
      </c>
    </row>
    <row r="412" spans="1:14" x14ac:dyDescent="0.2">
      <c r="A412">
        <v>36021</v>
      </c>
      <c r="B412" t="s">
        <v>82</v>
      </c>
      <c r="C412">
        <v>1980</v>
      </c>
      <c r="D412" t="s">
        <v>135</v>
      </c>
      <c r="E412">
        <v>59620</v>
      </c>
      <c r="F412" t="str">
        <f t="shared" si="48"/>
        <v>Columbia</v>
      </c>
      <c r="G412">
        <f>IF(F412="New York State",SUM('Land Area'!B$2:B$63),VLOOKUP(F412,landarea,2,FALSE))</f>
        <v>634.70000000000005</v>
      </c>
      <c r="H412">
        <f t="shared" si="49"/>
        <v>93.934142114384741</v>
      </c>
      <c r="I412">
        <f t="shared" si="50"/>
        <v>7.2136908080347338E-3</v>
      </c>
      <c r="J412">
        <f t="shared" si="51"/>
        <v>1.3962822496981241E-2</v>
      </c>
      <c r="K412">
        <f t="shared" si="52"/>
        <v>2.0575849909274538E-2</v>
      </c>
      <c r="L412">
        <f t="shared" si="53"/>
        <v>4.3292618905960173E-2</v>
      </c>
      <c r="M412">
        <f t="shared" si="54"/>
        <v>4.7692686184233647E-2</v>
      </c>
      <c r="N412">
        <f t="shared" si="55"/>
        <v>0.14543707973102785</v>
      </c>
    </row>
    <row r="413" spans="1:14" x14ac:dyDescent="0.2">
      <c r="A413">
        <v>36021</v>
      </c>
      <c r="B413" t="s">
        <v>82</v>
      </c>
      <c r="C413">
        <v>1981</v>
      </c>
      <c r="D413" t="s">
        <v>135</v>
      </c>
      <c r="E413">
        <v>59845</v>
      </c>
      <c r="F413" t="str">
        <f t="shared" si="48"/>
        <v>Columbia</v>
      </c>
      <c r="G413">
        <f>IF(F413="New York State",SUM('Land Area'!B$2:B$63),VLOOKUP(F413,landarea,2,FALSE))</f>
        <v>634.70000000000005</v>
      </c>
      <c r="H413">
        <f t="shared" si="49"/>
        <v>94.288640302505115</v>
      </c>
      <c r="I413">
        <f t="shared" si="50"/>
        <v>3.7739013753773903E-3</v>
      </c>
      <c r="J413">
        <f t="shared" si="51"/>
        <v>1.1014815941074113E-2</v>
      </c>
      <c r="K413">
        <f t="shared" si="52"/>
        <v>1.7789418187384141E-2</v>
      </c>
      <c r="L413">
        <f t="shared" si="53"/>
        <v>2.44274025129241E-2</v>
      </c>
      <c r="M413">
        <f t="shared" si="54"/>
        <v>4.7229902355370453E-2</v>
      </c>
      <c r="N413">
        <f t="shared" si="55"/>
        <v>0.1043754267471258</v>
      </c>
    </row>
    <row r="414" spans="1:14" x14ac:dyDescent="0.2">
      <c r="A414">
        <v>36021</v>
      </c>
      <c r="B414" t="s">
        <v>82</v>
      </c>
      <c r="C414">
        <v>1982</v>
      </c>
      <c r="D414" t="s">
        <v>135</v>
      </c>
      <c r="E414">
        <v>60339</v>
      </c>
      <c r="F414" t="str">
        <f t="shared" si="48"/>
        <v>Columbia</v>
      </c>
      <c r="G414">
        <f>IF(F414="New York State",SUM('Land Area'!B$2:B$63),VLOOKUP(F414,landarea,2,FALSE))</f>
        <v>634.70000000000005</v>
      </c>
      <c r="H414">
        <f t="shared" si="49"/>
        <v>95.066960768867176</v>
      </c>
      <c r="I414">
        <f t="shared" si="50"/>
        <v>8.254657866154232E-3</v>
      </c>
      <c r="J414">
        <f t="shared" si="51"/>
        <v>1.2059711506205972E-2</v>
      </c>
      <c r="K414">
        <f t="shared" si="52"/>
        <v>1.9360397344280574E-2</v>
      </c>
      <c r="L414">
        <f t="shared" si="53"/>
        <v>2.6190921614313169E-2</v>
      </c>
      <c r="M414">
        <f t="shared" si="54"/>
        <v>3.2883700229381356E-2</v>
      </c>
      <c r="N414">
        <f t="shared" si="55"/>
        <v>7.4450657074682153E-2</v>
      </c>
    </row>
    <row r="415" spans="1:14" x14ac:dyDescent="0.2">
      <c r="A415">
        <v>36021</v>
      </c>
      <c r="B415" t="s">
        <v>82</v>
      </c>
      <c r="C415">
        <v>1983</v>
      </c>
      <c r="D415" t="s">
        <v>135</v>
      </c>
      <c r="E415">
        <v>61239</v>
      </c>
      <c r="F415" t="str">
        <f t="shared" si="48"/>
        <v>Columbia</v>
      </c>
      <c r="G415">
        <f>IF(F415="New York State",SUM('Land Area'!B$2:B$63),VLOOKUP(F415,landarea,2,FALSE))</f>
        <v>634.70000000000005</v>
      </c>
      <c r="H415">
        <f t="shared" si="49"/>
        <v>96.484953521348658</v>
      </c>
      <c r="I415">
        <f t="shared" si="50"/>
        <v>1.4915726147267936E-2</v>
      </c>
      <c r="J415">
        <f t="shared" si="51"/>
        <v>2.3293508229593116E-2</v>
      </c>
      <c r="K415">
        <f t="shared" si="52"/>
        <v>2.7155317007715531E-2</v>
      </c>
      <c r="L415">
        <f t="shared" si="53"/>
        <v>3.4564897876438093E-2</v>
      </c>
      <c r="M415">
        <f t="shared" si="54"/>
        <v>4.1497304375924762E-2</v>
      </c>
      <c r="N415">
        <f t="shared" si="55"/>
        <v>8.4298310846701377E-2</v>
      </c>
    </row>
    <row r="416" spans="1:14" x14ac:dyDescent="0.2">
      <c r="A416">
        <v>36021</v>
      </c>
      <c r="B416" t="s">
        <v>82</v>
      </c>
      <c r="C416">
        <v>1984</v>
      </c>
      <c r="D416" t="s">
        <v>135</v>
      </c>
      <c r="E416">
        <v>61197</v>
      </c>
      <c r="F416" t="str">
        <f t="shared" si="48"/>
        <v>Columbia</v>
      </c>
      <c r="G416">
        <f>IF(F416="New York State",SUM('Land Area'!B$2:B$63),VLOOKUP(F416,landarea,2,FALSE))</f>
        <v>634.70000000000005</v>
      </c>
      <c r="H416">
        <f t="shared" si="49"/>
        <v>96.418780526232865</v>
      </c>
      <c r="I416">
        <f t="shared" si="50"/>
        <v>-6.8583745652280406E-4</v>
      </c>
      <c r="J416">
        <f t="shared" si="51"/>
        <v>1.4219658927062099E-2</v>
      </c>
      <c r="K416">
        <f t="shared" si="52"/>
        <v>2.2591695212632636E-2</v>
      </c>
      <c r="L416">
        <f t="shared" si="53"/>
        <v>2.6450855417645084E-2</v>
      </c>
      <c r="M416">
        <f t="shared" si="54"/>
        <v>3.3855354518270743E-2</v>
      </c>
      <c r="N416">
        <f t="shared" si="55"/>
        <v>8.1715982606851201E-2</v>
      </c>
    </row>
    <row r="417" spans="1:14" x14ac:dyDescent="0.2">
      <c r="A417">
        <v>36021</v>
      </c>
      <c r="B417" t="s">
        <v>82</v>
      </c>
      <c r="C417">
        <v>1985</v>
      </c>
      <c r="D417" t="s">
        <v>135</v>
      </c>
      <c r="E417">
        <v>61291</v>
      </c>
      <c r="F417" t="str">
        <f t="shared" si="48"/>
        <v>Columbia</v>
      </c>
      <c r="G417">
        <f>IF(F417="New York State",SUM('Land Area'!B$2:B$63),VLOOKUP(F417,landarea,2,FALSE))</f>
        <v>634.70000000000005</v>
      </c>
      <c r="H417">
        <f t="shared" si="49"/>
        <v>96.566881991492039</v>
      </c>
      <c r="I417">
        <f t="shared" si="50"/>
        <v>1.5360230076637744E-3</v>
      </c>
      <c r="J417">
        <f t="shared" si="51"/>
        <v>8.4913208902823363E-4</v>
      </c>
      <c r="K417">
        <f t="shared" si="52"/>
        <v>1.5777523657998973E-2</v>
      </c>
      <c r="L417">
        <f t="shared" si="53"/>
        <v>2.4162419583925138E-2</v>
      </c>
      <c r="M417">
        <f t="shared" si="54"/>
        <v>2.8027507547802751E-2</v>
      </c>
      <c r="N417">
        <f t="shared" si="55"/>
        <v>7.7056900854039989E-2</v>
      </c>
    </row>
    <row r="418" spans="1:14" x14ac:dyDescent="0.2">
      <c r="A418">
        <v>36021</v>
      </c>
      <c r="B418" t="s">
        <v>82</v>
      </c>
      <c r="C418">
        <v>1986</v>
      </c>
      <c r="D418" t="s">
        <v>135</v>
      </c>
      <c r="E418">
        <v>61818</v>
      </c>
      <c r="F418" t="str">
        <f t="shared" si="48"/>
        <v>Columbia</v>
      </c>
      <c r="G418">
        <f>IF(F418="New York State",SUM('Land Area'!B$2:B$63),VLOOKUP(F418,landarea,2,FALSE))</f>
        <v>634.70000000000005</v>
      </c>
      <c r="H418">
        <f t="shared" si="49"/>
        <v>97.397195525445085</v>
      </c>
      <c r="I418">
        <f t="shared" si="50"/>
        <v>8.5983260185019013E-3</v>
      </c>
      <c r="J418">
        <f t="shared" si="51"/>
        <v>1.0147556252757489E-2</v>
      </c>
      <c r="K418">
        <f t="shared" si="52"/>
        <v>9.4547592220643704E-3</v>
      </c>
      <c r="L418">
        <f t="shared" si="53"/>
        <v>2.4511509968676976E-2</v>
      </c>
      <c r="M418">
        <f t="shared" si="54"/>
        <v>3.2968501963405464E-2</v>
      </c>
      <c r="N418">
        <f t="shared" si="55"/>
        <v>8.1755503447310404E-2</v>
      </c>
    </row>
    <row r="419" spans="1:14" x14ac:dyDescent="0.2">
      <c r="A419">
        <v>36021</v>
      </c>
      <c r="B419" t="s">
        <v>82</v>
      </c>
      <c r="C419">
        <v>1987</v>
      </c>
      <c r="D419" t="s">
        <v>135</v>
      </c>
      <c r="E419">
        <v>62033</v>
      </c>
      <c r="F419" t="str">
        <f t="shared" si="48"/>
        <v>Columbia</v>
      </c>
      <c r="G419">
        <f>IF(F419="New York State",SUM('Land Area'!B$2:B$63),VLOOKUP(F419,landarea,2,FALSE))</f>
        <v>634.70000000000005</v>
      </c>
      <c r="H419">
        <f t="shared" si="49"/>
        <v>97.735938238537884</v>
      </c>
      <c r="I419">
        <f t="shared" si="50"/>
        <v>3.4779514057394286E-3</v>
      </c>
      <c r="J419">
        <f t="shared" si="51"/>
        <v>1.2106181984304383E-2</v>
      </c>
      <c r="K419">
        <f t="shared" si="52"/>
        <v>1.3660800366031015E-2</v>
      </c>
      <c r="L419">
        <f t="shared" si="53"/>
        <v>1.2965593820931105E-2</v>
      </c>
      <c r="M419">
        <f t="shared" si="54"/>
        <v>2.807471121496876E-2</v>
      </c>
      <c r="N419">
        <f t="shared" si="55"/>
        <v>6.18816118319696E-2</v>
      </c>
    </row>
    <row r="420" spans="1:14" x14ac:dyDescent="0.2">
      <c r="A420">
        <v>36021</v>
      </c>
      <c r="B420" t="s">
        <v>82</v>
      </c>
      <c r="C420">
        <v>1988</v>
      </c>
      <c r="D420" t="s">
        <v>135</v>
      </c>
      <c r="E420">
        <v>62618</v>
      </c>
      <c r="F420" t="str">
        <f t="shared" si="48"/>
        <v>Columbia</v>
      </c>
      <c r="G420">
        <f>IF(F420="New York State",SUM('Land Area'!B$2:B$63),VLOOKUP(F420,landarea,2,FALSE))</f>
        <v>634.70000000000005</v>
      </c>
      <c r="H420">
        <f t="shared" si="49"/>
        <v>98.657633527650859</v>
      </c>
      <c r="I420">
        <f t="shared" si="50"/>
        <v>9.4304644302226227E-3</v>
      </c>
      <c r="J420">
        <f t="shared" si="51"/>
        <v>1.294121453298392E-2</v>
      </c>
      <c r="K420">
        <f t="shared" si="52"/>
        <v>2.1650813333115793E-2</v>
      </c>
      <c r="L420">
        <f t="shared" si="53"/>
        <v>2.3220092488193865E-2</v>
      </c>
      <c r="M420">
        <f t="shared" si="54"/>
        <v>2.2518329822498736E-2</v>
      </c>
      <c r="N420">
        <f t="shared" si="55"/>
        <v>6.4950084185105186E-2</v>
      </c>
    </row>
    <row r="421" spans="1:14" x14ac:dyDescent="0.2">
      <c r="A421">
        <v>36021</v>
      </c>
      <c r="B421" t="s">
        <v>82</v>
      </c>
      <c r="C421">
        <v>1989</v>
      </c>
      <c r="D421" t="s">
        <v>135</v>
      </c>
      <c r="E421">
        <v>62863</v>
      </c>
      <c r="F421" t="str">
        <f t="shared" si="48"/>
        <v>Columbia</v>
      </c>
      <c r="G421">
        <f>IF(F421="New York State",SUM('Land Area'!B$2:B$63),VLOOKUP(F421,landarea,2,FALSE))</f>
        <v>634.70000000000005</v>
      </c>
      <c r="H421">
        <f t="shared" si="49"/>
        <v>99.043642665826368</v>
      </c>
      <c r="I421">
        <f t="shared" si="50"/>
        <v>3.9126129866811458E-3</v>
      </c>
      <c r="J421">
        <f t="shared" si="51"/>
        <v>1.3379975174503893E-2</v>
      </c>
      <c r="K421">
        <f t="shared" si="52"/>
        <v>1.6904461483710245E-2</v>
      </c>
      <c r="L421">
        <f t="shared" si="53"/>
        <v>2.5648137573216295E-2</v>
      </c>
      <c r="M421">
        <f t="shared" si="54"/>
        <v>2.7223556710296255E-2</v>
      </c>
      <c r="N421">
        <f t="shared" si="55"/>
        <v>6.2000574392242325E-2</v>
      </c>
    </row>
    <row r="422" spans="1:14" x14ac:dyDescent="0.2">
      <c r="A422">
        <v>36021</v>
      </c>
      <c r="B422" t="s">
        <v>82</v>
      </c>
      <c r="C422">
        <v>1990</v>
      </c>
      <c r="D422" t="s">
        <v>135</v>
      </c>
      <c r="E422">
        <v>63048</v>
      </c>
      <c r="F422" t="str">
        <f t="shared" si="48"/>
        <v>Columbia</v>
      </c>
      <c r="G422">
        <f>IF(F422="New York State",SUM('Land Area'!B$2:B$63),VLOOKUP(F422,landarea,2,FALSE))</f>
        <v>634.70000000000005</v>
      </c>
      <c r="H422">
        <f t="shared" si="49"/>
        <v>99.335118953836457</v>
      </c>
      <c r="I422">
        <f t="shared" si="50"/>
        <v>2.942907592701589E-3</v>
      </c>
      <c r="J422">
        <f t="shared" si="51"/>
        <v>6.8670350378485416E-3</v>
      </c>
      <c r="K422">
        <f t="shared" si="52"/>
        <v>1.636225879773669E-2</v>
      </c>
      <c r="L422">
        <f t="shared" si="53"/>
        <v>1.9897117344462777E-2</v>
      </c>
      <c r="M422">
        <f t="shared" si="54"/>
        <v>2.8666525264720757E-2</v>
      </c>
      <c r="N422">
        <f t="shared" si="55"/>
        <v>5.7497484065749747E-2</v>
      </c>
    </row>
    <row r="423" spans="1:14" x14ac:dyDescent="0.2">
      <c r="A423">
        <v>36021</v>
      </c>
      <c r="B423" t="s">
        <v>82</v>
      </c>
      <c r="C423">
        <v>1991</v>
      </c>
      <c r="D423" t="s">
        <v>135</v>
      </c>
      <c r="E423">
        <v>62967</v>
      </c>
      <c r="F423" t="str">
        <f t="shared" si="48"/>
        <v>Columbia</v>
      </c>
      <c r="G423">
        <f>IF(F423="New York State",SUM('Land Area'!B$2:B$63),VLOOKUP(F423,landarea,2,FALSE))</f>
        <v>634.70000000000005</v>
      </c>
      <c r="H423">
        <f t="shared" si="49"/>
        <v>99.207499606113117</v>
      </c>
      <c r="I423">
        <f t="shared" si="50"/>
        <v>-1.284735439665017E-3</v>
      </c>
      <c r="J423">
        <f t="shared" si="51"/>
        <v>1.6543912953565691E-3</v>
      </c>
      <c r="K423">
        <f t="shared" si="52"/>
        <v>5.5734772749049793E-3</v>
      </c>
      <c r="L423">
        <f t="shared" si="53"/>
        <v>1.5056502184321249E-2</v>
      </c>
      <c r="M423">
        <f t="shared" si="54"/>
        <v>1.8586819372998154E-2</v>
      </c>
      <c r="N423">
        <f t="shared" si="55"/>
        <v>5.2168100927395773E-2</v>
      </c>
    </row>
    <row r="424" spans="1:14" x14ac:dyDescent="0.2">
      <c r="A424">
        <v>36021</v>
      </c>
      <c r="B424" t="s">
        <v>82</v>
      </c>
      <c r="C424">
        <v>1992</v>
      </c>
      <c r="D424" t="s">
        <v>135</v>
      </c>
      <c r="E424">
        <v>63228</v>
      </c>
      <c r="F424" t="str">
        <f t="shared" si="48"/>
        <v>Columbia</v>
      </c>
      <c r="G424">
        <f>IF(F424="New York State",SUM('Land Area'!B$2:B$63),VLOOKUP(F424,landarea,2,FALSE))</f>
        <v>634.70000000000005</v>
      </c>
      <c r="H424">
        <f t="shared" si="49"/>
        <v>99.61871750433275</v>
      </c>
      <c r="I424">
        <f t="shared" si="50"/>
        <v>4.1450283481823816E-3</v>
      </c>
      <c r="J424">
        <f t="shared" si="51"/>
        <v>2.8549676437000381E-3</v>
      </c>
      <c r="K424">
        <f t="shared" si="52"/>
        <v>5.8062771423571897E-3</v>
      </c>
      <c r="L424">
        <f t="shared" si="53"/>
        <v>9.7416078443897918E-3</v>
      </c>
      <c r="M424">
        <f t="shared" si="54"/>
        <v>1.926394016088211E-2</v>
      </c>
      <c r="N424">
        <f t="shared" si="55"/>
        <v>4.7879480932730076E-2</v>
      </c>
    </row>
    <row r="425" spans="1:14" x14ac:dyDescent="0.2">
      <c r="A425">
        <v>36021</v>
      </c>
      <c r="B425" t="s">
        <v>82</v>
      </c>
      <c r="C425">
        <v>1993</v>
      </c>
      <c r="D425" t="s">
        <v>135</v>
      </c>
      <c r="E425">
        <v>63428</v>
      </c>
      <c r="F425" t="str">
        <f t="shared" si="48"/>
        <v>Columbia</v>
      </c>
      <c r="G425">
        <f>IF(F425="New York State",SUM('Land Area'!B$2:B$63),VLOOKUP(F425,landarea,2,FALSE))</f>
        <v>634.70000000000005</v>
      </c>
      <c r="H425">
        <f t="shared" si="49"/>
        <v>99.933827004884193</v>
      </c>
      <c r="I425">
        <f t="shared" si="50"/>
        <v>3.1631555639906371E-3</v>
      </c>
      <c r="J425">
        <f t="shared" si="51"/>
        <v>7.32129528165547E-3</v>
      </c>
      <c r="K425">
        <f t="shared" si="52"/>
        <v>6.0271539144778584E-3</v>
      </c>
      <c r="L425">
        <f t="shared" si="53"/>
        <v>8.9877988641967454E-3</v>
      </c>
      <c r="M425">
        <f t="shared" si="54"/>
        <v>1.2935577629435625E-2</v>
      </c>
      <c r="N425">
        <f t="shared" si="55"/>
        <v>3.5745195055438529E-2</v>
      </c>
    </row>
    <row r="426" spans="1:14" x14ac:dyDescent="0.2">
      <c r="A426">
        <v>36021</v>
      </c>
      <c r="B426" t="s">
        <v>82</v>
      </c>
      <c r="C426">
        <v>1994</v>
      </c>
      <c r="D426" t="s">
        <v>135</v>
      </c>
      <c r="E426">
        <v>63549</v>
      </c>
      <c r="F426" t="str">
        <f t="shared" si="48"/>
        <v>Columbia</v>
      </c>
      <c r="G426">
        <f>IF(F426="New York State",SUM('Land Area'!B$2:B$63),VLOOKUP(F426,landarea,2,FALSE))</f>
        <v>634.70000000000005</v>
      </c>
      <c r="H426">
        <f t="shared" si="49"/>
        <v>100.12446825271782</v>
      </c>
      <c r="I426">
        <f t="shared" si="50"/>
        <v>1.9076748439175127E-3</v>
      </c>
      <c r="J426">
        <f t="shared" si="51"/>
        <v>5.0768646802049726E-3</v>
      </c>
      <c r="K426">
        <f t="shared" si="52"/>
        <v>9.2429367764066891E-3</v>
      </c>
      <c r="L426">
        <f t="shared" si="53"/>
        <v>7.9463266082984395E-3</v>
      </c>
      <c r="M426">
        <f t="shared" si="54"/>
        <v>1.0912619505909677E-2</v>
      </c>
      <c r="N426">
        <f t="shared" si="55"/>
        <v>3.8433256532182949E-2</v>
      </c>
    </row>
    <row r="427" spans="1:14" x14ac:dyDescent="0.2">
      <c r="A427">
        <v>36021</v>
      </c>
      <c r="B427" t="s">
        <v>82</v>
      </c>
      <c r="C427">
        <v>1995</v>
      </c>
      <c r="D427" t="s">
        <v>135</v>
      </c>
      <c r="E427">
        <v>63790</v>
      </c>
      <c r="F427" t="str">
        <f t="shared" si="48"/>
        <v>Columbia</v>
      </c>
      <c r="G427">
        <f>IF(F427="New York State",SUM('Land Area'!B$2:B$63),VLOOKUP(F427,landarea,2,FALSE))</f>
        <v>634.70000000000005</v>
      </c>
      <c r="H427">
        <f t="shared" si="49"/>
        <v>100.5041752008823</v>
      </c>
      <c r="I427">
        <f t="shared" si="50"/>
        <v>3.7923492108451746E-3</v>
      </c>
      <c r="J427">
        <f t="shared" si="51"/>
        <v>5.7072586239515673E-3</v>
      </c>
      <c r="K427">
        <f t="shared" si="52"/>
        <v>8.8884671348136903E-3</v>
      </c>
      <c r="L427">
        <f t="shared" si="53"/>
        <v>1.3070338431241762E-2</v>
      </c>
      <c r="M427">
        <f t="shared" si="54"/>
        <v>1.1768811064585712E-2</v>
      </c>
      <c r="N427">
        <f t="shared" si="55"/>
        <v>4.0772707249025139E-2</v>
      </c>
    </row>
    <row r="428" spans="1:14" x14ac:dyDescent="0.2">
      <c r="A428">
        <v>36021</v>
      </c>
      <c r="B428" t="s">
        <v>82</v>
      </c>
      <c r="C428">
        <v>1996</v>
      </c>
      <c r="D428" t="s">
        <v>135</v>
      </c>
      <c r="E428">
        <v>63625</v>
      </c>
      <c r="F428" t="str">
        <f t="shared" si="48"/>
        <v>Columbia</v>
      </c>
      <c r="G428">
        <f>IF(F428="New York State",SUM('Land Area'!B$2:B$63),VLOOKUP(F428,landarea,2,FALSE))</f>
        <v>634.70000000000005</v>
      </c>
      <c r="H428">
        <f t="shared" si="49"/>
        <v>100.24420986292736</v>
      </c>
      <c r="I428">
        <f t="shared" si="50"/>
        <v>-2.5866123216805141E-3</v>
      </c>
      <c r="J428">
        <f t="shared" si="51"/>
        <v>1.195927551967773E-3</v>
      </c>
      <c r="K428">
        <f t="shared" si="52"/>
        <v>3.1058838367913223E-3</v>
      </c>
      <c r="L428">
        <f t="shared" si="53"/>
        <v>6.2788637945214148E-3</v>
      </c>
      <c r="M428">
        <f t="shared" si="54"/>
        <v>1.0449918211126463E-2</v>
      </c>
      <c r="N428">
        <f t="shared" si="55"/>
        <v>2.9230968326377432E-2</v>
      </c>
    </row>
    <row r="429" spans="1:14" x14ac:dyDescent="0.2">
      <c r="A429">
        <v>36021</v>
      </c>
      <c r="B429" t="s">
        <v>82</v>
      </c>
      <c r="C429">
        <v>1997</v>
      </c>
      <c r="D429" t="s">
        <v>135</v>
      </c>
      <c r="E429">
        <v>63505</v>
      </c>
      <c r="F429" t="str">
        <f t="shared" si="48"/>
        <v>Columbia</v>
      </c>
      <c r="G429">
        <f>IF(F429="New York State",SUM('Land Area'!B$2:B$63),VLOOKUP(F429,landarea,2,FALSE))</f>
        <v>634.70000000000005</v>
      </c>
      <c r="H429">
        <f t="shared" si="49"/>
        <v>100.05514416259649</v>
      </c>
      <c r="I429">
        <f t="shared" si="50"/>
        <v>-1.8860510805500982E-3</v>
      </c>
      <c r="J429">
        <f t="shared" si="51"/>
        <v>-4.4677849192663426E-3</v>
      </c>
      <c r="K429">
        <f t="shared" si="52"/>
        <v>-6.9237910903397382E-4</v>
      </c>
      <c r="L429">
        <f t="shared" si="53"/>
        <v>1.2139749006747809E-3</v>
      </c>
      <c r="M429">
        <f t="shared" si="54"/>
        <v>4.3809704561270325E-3</v>
      </c>
      <c r="N429">
        <f t="shared" si="55"/>
        <v>2.3729305369722568E-2</v>
      </c>
    </row>
    <row r="430" spans="1:14" x14ac:dyDescent="0.2">
      <c r="A430">
        <v>36021</v>
      </c>
      <c r="B430" t="s">
        <v>82</v>
      </c>
      <c r="C430">
        <v>1998</v>
      </c>
      <c r="D430" t="s">
        <v>135</v>
      </c>
      <c r="E430">
        <v>63356</v>
      </c>
      <c r="F430" t="str">
        <f t="shared" si="48"/>
        <v>Columbia</v>
      </c>
      <c r="G430">
        <f>IF(F430="New York State",SUM('Land Area'!B$2:B$63),VLOOKUP(F430,landarea,2,FALSE))</f>
        <v>634.70000000000005</v>
      </c>
      <c r="H430">
        <f t="shared" si="49"/>
        <v>99.820387584685676</v>
      </c>
      <c r="I430">
        <f t="shared" si="50"/>
        <v>-2.3462719470907804E-3</v>
      </c>
      <c r="J430">
        <f t="shared" si="51"/>
        <v>-4.2278978388998033E-3</v>
      </c>
      <c r="K430">
        <f t="shared" si="52"/>
        <v>-6.8035742279354133E-3</v>
      </c>
      <c r="L430">
        <f t="shared" si="53"/>
        <v>-3.037026546444476E-3</v>
      </c>
      <c r="M430">
        <f t="shared" si="54"/>
        <v>-1.1351453616699249E-3</v>
      </c>
      <c r="N430">
        <f t="shared" si="55"/>
        <v>1.1785748506819125E-2</v>
      </c>
    </row>
    <row r="431" spans="1:14" x14ac:dyDescent="0.2">
      <c r="A431">
        <v>36021</v>
      </c>
      <c r="B431" t="s">
        <v>82</v>
      </c>
      <c r="C431">
        <v>1999</v>
      </c>
      <c r="D431" t="s">
        <v>135</v>
      </c>
      <c r="E431">
        <v>63217</v>
      </c>
      <c r="F431" t="str">
        <f t="shared" si="48"/>
        <v>Columbia</v>
      </c>
      <c r="G431">
        <f>IF(F431="New York State",SUM('Land Area'!B$2:B$63),VLOOKUP(F431,landarea,2,FALSE))</f>
        <v>634.70000000000005</v>
      </c>
      <c r="H431">
        <f t="shared" si="49"/>
        <v>99.601386481802422</v>
      </c>
      <c r="I431">
        <f t="shared" si="50"/>
        <v>-2.1939516383610077E-3</v>
      </c>
      <c r="J431">
        <f t="shared" si="51"/>
        <v>-4.5350759782694277E-3</v>
      </c>
      <c r="K431">
        <f t="shared" si="52"/>
        <v>-6.4125736738703341E-3</v>
      </c>
      <c r="L431">
        <f t="shared" si="53"/>
        <v>-8.9825991534723312E-3</v>
      </c>
      <c r="M431">
        <f t="shared" si="54"/>
        <v>-5.2243150954381654E-3</v>
      </c>
      <c r="N431">
        <f t="shared" si="55"/>
        <v>5.6312934476560137E-3</v>
      </c>
    </row>
    <row r="432" spans="1:14" x14ac:dyDescent="0.2">
      <c r="A432">
        <v>36021</v>
      </c>
      <c r="B432" t="s">
        <v>82</v>
      </c>
      <c r="C432">
        <v>2000</v>
      </c>
      <c r="D432" t="s">
        <v>135</v>
      </c>
      <c r="E432">
        <v>63046</v>
      </c>
      <c r="F432" t="str">
        <f t="shared" si="48"/>
        <v>Columbia</v>
      </c>
      <c r="G432">
        <f>IF(F432="New York State",SUM('Land Area'!B$2:B$63),VLOOKUP(F432,landarea,2,FALSE))</f>
        <v>634.70000000000005</v>
      </c>
      <c r="H432">
        <f t="shared" si="49"/>
        <v>99.331967858830936</v>
      </c>
      <c r="I432">
        <f t="shared" si="50"/>
        <v>-2.7049686002182955E-3</v>
      </c>
      <c r="J432">
        <f t="shared" si="51"/>
        <v>-4.892985668287139E-3</v>
      </c>
      <c r="K432">
        <f t="shared" si="52"/>
        <v>-7.2277773403668999E-3</v>
      </c>
      <c r="L432">
        <f t="shared" si="53"/>
        <v>-9.100196463654224E-3</v>
      </c>
      <c r="M432">
        <f t="shared" si="54"/>
        <v>-1.1663270105032137E-2</v>
      </c>
      <c r="N432">
        <f t="shared" si="55"/>
        <v>-3.1721862707778198E-5</v>
      </c>
    </row>
    <row r="433" spans="1:14" x14ac:dyDescent="0.2">
      <c r="A433">
        <v>36021</v>
      </c>
      <c r="B433" t="s">
        <v>82</v>
      </c>
      <c r="C433">
        <v>2001</v>
      </c>
      <c r="D433" t="s">
        <v>135</v>
      </c>
      <c r="E433">
        <v>62953</v>
      </c>
      <c r="F433" t="str">
        <f t="shared" si="48"/>
        <v>Columbia</v>
      </c>
      <c r="G433">
        <f>IF(F433="New York State",SUM('Land Area'!B$2:B$63),VLOOKUP(F433,landarea,2,FALSE))</f>
        <v>634.70000000000005</v>
      </c>
      <c r="H433">
        <f t="shared" si="49"/>
        <v>99.185441941074515</v>
      </c>
      <c r="I433">
        <f t="shared" si="50"/>
        <v>-1.4751134092567332E-3</v>
      </c>
      <c r="J433">
        <f t="shared" si="51"/>
        <v>-4.1760918740212285E-3</v>
      </c>
      <c r="K433">
        <f t="shared" si="52"/>
        <v>-6.3608813687732815E-3</v>
      </c>
      <c r="L433">
        <f t="shared" si="53"/>
        <v>-8.6922289583497361E-3</v>
      </c>
      <c r="M433">
        <f t="shared" si="54"/>
        <v>-1.0561886051080551E-2</v>
      </c>
      <c r="N433">
        <f t="shared" si="55"/>
        <v>-2.2233868534311623E-4</v>
      </c>
    </row>
    <row r="434" spans="1:14" x14ac:dyDescent="0.2">
      <c r="A434">
        <v>36021</v>
      </c>
      <c r="B434" t="s">
        <v>82</v>
      </c>
      <c r="C434">
        <v>2002</v>
      </c>
      <c r="D434" t="s">
        <v>135</v>
      </c>
      <c r="E434">
        <v>63182</v>
      </c>
      <c r="F434" t="str">
        <f t="shared" si="48"/>
        <v>Columbia</v>
      </c>
      <c r="G434">
        <f>IF(F434="New York State",SUM('Land Area'!B$2:B$63),VLOOKUP(F434,landarea,2,FALSE))</f>
        <v>634.70000000000005</v>
      </c>
      <c r="H434">
        <f t="shared" si="49"/>
        <v>99.546242319205916</v>
      </c>
      <c r="I434">
        <f t="shared" si="50"/>
        <v>3.6376344256826522E-3</v>
      </c>
      <c r="J434">
        <f t="shared" si="51"/>
        <v>2.1571550931066205E-3</v>
      </c>
      <c r="K434">
        <f t="shared" si="52"/>
        <v>-5.5364854390432957E-4</v>
      </c>
      <c r="L434">
        <f t="shared" si="53"/>
        <v>-2.746385504135362E-3</v>
      </c>
      <c r="M434">
        <f t="shared" si="54"/>
        <v>-5.0862136839618923E-3</v>
      </c>
      <c r="N434">
        <f t="shared" si="55"/>
        <v>-7.2752577971784652E-4</v>
      </c>
    </row>
    <row r="435" spans="1:14" x14ac:dyDescent="0.2">
      <c r="A435">
        <v>36021</v>
      </c>
      <c r="B435" t="s">
        <v>82</v>
      </c>
      <c r="C435">
        <v>2003</v>
      </c>
      <c r="D435" t="s">
        <v>135</v>
      </c>
      <c r="E435">
        <v>63304</v>
      </c>
      <c r="F435" t="str">
        <f t="shared" si="48"/>
        <v>Columbia</v>
      </c>
      <c r="G435">
        <f>IF(F435="New York State",SUM('Land Area'!B$2:B$63),VLOOKUP(F435,landarea,2,FALSE))</f>
        <v>634.70000000000005</v>
      </c>
      <c r="H435">
        <f t="shared" si="49"/>
        <v>99.738459114542295</v>
      </c>
      <c r="I435">
        <f t="shared" si="50"/>
        <v>1.9309296951663449E-3</v>
      </c>
      <c r="J435">
        <f t="shared" si="51"/>
        <v>5.5755881371817072E-3</v>
      </c>
      <c r="K435">
        <f t="shared" si="52"/>
        <v>4.0922501030993246E-3</v>
      </c>
      <c r="L435">
        <f t="shared" si="53"/>
        <v>1.3762120948479048E-3</v>
      </c>
      <c r="M435">
        <f t="shared" si="54"/>
        <v>-8.2075888629332659E-4</v>
      </c>
      <c r="N435">
        <f t="shared" si="55"/>
        <v>-1.9549725673204264E-3</v>
      </c>
    </row>
    <row r="436" spans="1:14" x14ac:dyDescent="0.2">
      <c r="A436">
        <v>36021</v>
      </c>
      <c r="B436" t="s">
        <v>82</v>
      </c>
      <c r="C436">
        <v>2004</v>
      </c>
      <c r="D436" t="s">
        <v>135</v>
      </c>
      <c r="E436">
        <v>63646</v>
      </c>
      <c r="F436" t="str">
        <f t="shared" si="48"/>
        <v>Columbia</v>
      </c>
      <c r="G436">
        <f>IF(F436="New York State",SUM('Land Area'!B$2:B$63),VLOOKUP(F436,landarea,2,FALSE))</f>
        <v>634.70000000000005</v>
      </c>
      <c r="H436">
        <f t="shared" si="49"/>
        <v>100.27729636048527</v>
      </c>
      <c r="I436">
        <f t="shared" si="50"/>
        <v>5.402502211550613E-3</v>
      </c>
      <c r="J436">
        <f t="shared" si="51"/>
        <v>7.3438637586654429E-3</v>
      </c>
      <c r="K436">
        <f t="shared" si="52"/>
        <v>1.100821247597414E-2</v>
      </c>
      <c r="L436">
        <f t="shared" si="53"/>
        <v>9.5168607048821494E-3</v>
      </c>
      <c r="M436">
        <f t="shared" si="54"/>
        <v>6.7861492952844965E-3</v>
      </c>
      <c r="N436">
        <f t="shared" si="55"/>
        <v>1.5263812176430785E-3</v>
      </c>
    </row>
    <row r="437" spans="1:14" x14ac:dyDescent="0.2">
      <c r="A437">
        <v>36021</v>
      </c>
      <c r="B437" t="s">
        <v>82</v>
      </c>
      <c r="C437">
        <v>2005</v>
      </c>
      <c r="D437" t="s">
        <v>135</v>
      </c>
      <c r="E437">
        <v>63717</v>
      </c>
      <c r="F437" t="str">
        <f t="shared" si="48"/>
        <v>Columbia</v>
      </c>
      <c r="G437">
        <f>IF(F437="New York State",SUM('Land Area'!B$2:B$63),VLOOKUP(F437,landarea,2,FALSE))</f>
        <v>634.70000000000005</v>
      </c>
      <c r="H437">
        <f t="shared" si="49"/>
        <v>100.38916023318102</v>
      </c>
      <c r="I437">
        <f t="shared" si="50"/>
        <v>1.1155453602740156E-3</v>
      </c>
      <c r="J437">
        <f t="shared" si="51"/>
        <v>6.524074308100594E-3</v>
      </c>
      <c r="K437">
        <f t="shared" si="52"/>
        <v>8.4676015320819219E-3</v>
      </c>
      <c r="L437">
        <f t="shared" si="53"/>
        <v>1.2136037996600639E-2</v>
      </c>
      <c r="M437">
        <f t="shared" si="54"/>
        <v>1.064302255495987E-2</v>
      </c>
      <c r="N437">
        <f t="shared" si="55"/>
        <v>-1.1443799968647124E-3</v>
      </c>
    </row>
    <row r="438" spans="1:14" x14ac:dyDescent="0.2">
      <c r="A438">
        <v>36021</v>
      </c>
      <c r="B438" t="s">
        <v>82</v>
      </c>
      <c r="C438">
        <v>2006</v>
      </c>
      <c r="D438" t="s">
        <v>135</v>
      </c>
      <c r="E438">
        <v>63427</v>
      </c>
      <c r="F438" t="str">
        <f t="shared" si="48"/>
        <v>Columbia</v>
      </c>
      <c r="G438">
        <f>IF(F438="New York State",SUM('Land Area'!B$2:B$63),VLOOKUP(F438,landarea,2,FALSE))</f>
        <v>634.70000000000005</v>
      </c>
      <c r="H438">
        <f t="shared" si="49"/>
        <v>99.932251457381426</v>
      </c>
      <c r="I438">
        <f t="shared" si="50"/>
        <v>-4.5513756140433482E-3</v>
      </c>
      <c r="J438">
        <f t="shared" si="51"/>
        <v>-3.4409075197184428E-3</v>
      </c>
      <c r="K438">
        <f t="shared" si="52"/>
        <v>1.9430051813471502E-3</v>
      </c>
      <c r="L438">
        <f t="shared" si="53"/>
        <v>3.8776866829160206E-3</v>
      </c>
      <c r="M438">
        <f t="shared" si="54"/>
        <v>7.5294267151684588E-3</v>
      </c>
      <c r="N438">
        <f t="shared" si="55"/>
        <v>-3.1119842829076621E-3</v>
      </c>
    </row>
    <row r="439" spans="1:14" x14ac:dyDescent="0.2">
      <c r="A439">
        <v>36021</v>
      </c>
      <c r="B439" t="s">
        <v>82</v>
      </c>
      <c r="C439">
        <v>2007</v>
      </c>
      <c r="D439" t="s">
        <v>135</v>
      </c>
      <c r="E439">
        <v>63430</v>
      </c>
      <c r="F439" t="str">
        <f t="shared" si="48"/>
        <v>Columbia</v>
      </c>
      <c r="G439">
        <f>IF(F439="New York State",SUM('Land Area'!B$2:B$63),VLOOKUP(F439,landarea,2,FALSE))</f>
        <v>634.70000000000005</v>
      </c>
      <c r="H439">
        <f t="shared" si="49"/>
        <v>99.9369780998897</v>
      </c>
      <c r="I439">
        <f t="shared" si="50"/>
        <v>4.7298469106216593E-5</v>
      </c>
      <c r="J439">
        <f t="shared" si="51"/>
        <v>-4.5042924180360025E-3</v>
      </c>
      <c r="K439">
        <f t="shared" si="52"/>
        <v>-3.3937718002702449E-3</v>
      </c>
      <c r="L439">
        <f t="shared" si="53"/>
        <v>1.99039555162391E-3</v>
      </c>
      <c r="M439">
        <f t="shared" si="54"/>
        <v>3.9251685606660125E-3</v>
      </c>
      <c r="N439">
        <f t="shared" si="55"/>
        <v>-1.1810093693409968E-3</v>
      </c>
    </row>
    <row r="440" spans="1:14" x14ac:dyDescent="0.2">
      <c r="A440">
        <v>36021</v>
      </c>
      <c r="B440" t="s">
        <v>82</v>
      </c>
      <c r="C440">
        <v>2008</v>
      </c>
      <c r="D440" t="s">
        <v>135</v>
      </c>
      <c r="E440">
        <v>63253</v>
      </c>
      <c r="F440" t="str">
        <f t="shared" si="48"/>
        <v>Columbia</v>
      </c>
      <c r="G440">
        <f>IF(F440="New York State",SUM('Land Area'!B$2:B$63),VLOOKUP(F440,landarea,2,FALSE))</f>
        <v>634.70000000000005</v>
      </c>
      <c r="H440">
        <f t="shared" si="49"/>
        <v>99.65810619190168</v>
      </c>
      <c r="I440">
        <f t="shared" si="50"/>
        <v>-2.790477691943875E-3</v>
      </c>
      <c r="J440">
        <f t="shared" si="51"/>
        <v>-2.7433112081605626E-3</v>
      </c>
      <c r="K440">
        <f t="shared" si="52"/>
        <v>-7.2822009824693567E-3</v>
      </c>
      <c r="L440">
        <f t="shared" si="53"/>
        <v>-6.174779247713918E-3</v>
      </c>
      <c r="M440">
        <f t="shared" si="54"/>
        <v>-8.0563629470491594E-4</v>
      </c>
      <c r="N440">
        <f t="shared" si="55"/>
        <v>-1.625733947850243E-3</v>
      </c>
    </row>
    <row r="441" spans="1:14" x14ac:dyDescent="0.2">
      <c r="A441">
        <v>36021</v>
      </c>
      <c r="B441" t="s">
        <v>82</v>
      </c>
      <c r="C441">
        <v>2009</v>
      </c>
      <c r="D441" t="s">
        <v>135</v>
      </c>
      <c r="E441">
        <v>63023</v>
      </c>
      <c r="F441" t="str">
        <f t="shared" si="48"/>
        <v>Columbia</v>
      </c>
      <c r="G441">
        <f>IF(F441="New York State",SUM('Land Area'!B$2:B$63),VLOOKUP(F441,landarea,2,FALSE))</f>
        <v>634.70000000000005</v>
      </c>
      <c r="H441">
        <f t="shared" si="49"/>
        <v>99.295730266267526</v>
      </c>
      <c r="I441">
        <f t="shared" si="50"/>
        <v>-3.6361911687983178E-3</v>
      </c>
      <c r="J441">
        <f t="shared" si="51"/>
        <v>-6.4165221504020181E-3</v>
      </c>
      <c r="K441">
        <f t="shared" si="52"/>
        <v>-6.3695271729705015E-3</v>
      </c>
      <c r="L441">
        <f t="shared" si="53"/>
        <v>-1.0891912676365805E-2</v>
      </c>
      <c r="M441">
        <f t="shared" si="54"/>
        <v>-9.7885177387424197E-3</v>
      </c>
      <c r="N441">
        <f t="shared" si="55"/>
        <v>-3.0687947862125696E-3</v>
      </c>
    </row>
    <row r="442" spans="1:14" x14ac:dyDescent="0.2">
      <c r="A442">
        <v>36023</v>
      </c>
      <c r="B442" t="s">
        <v>83</v>
      </c>
      <c r="C442">
        <v>1970</v>
      </c>
      <c r="D442" t="s">
        <v>135</v>
      </c>
      <c r="E442">
        <v>45877</v>
      </c>
      <c r="F442" t="str">
        <f t="shared" si="48"/>
        <v>Cortland</v>
      </c>
      <c r="G442">
        <f>IF(F442="New York State",SUM('Land Area'!B$2:B$63),VLOOKUP(F442,landarea,2,FALSE))</f>
        <v>498.76</v>
      </c>
      <c r="H442">
        <f t="shared" si="49"/>
        <v>91.982115646804075</v>
      </c>
      <c r="I442" t="str">
        <f t="shared" si="50"/>
        <v/>
      </c>
      <c r="J442" t="str">
        <f t="shared" si="51"/>
        <v/>
      </c>
      <c r="K442" t="str">
        <f t="shared" si="52"/>
        <v/>
      </c>
      <c r="L442" t="str">
        <f t="shared" si="53"/>
        <v/>
      </c>
      <c r="M442" t="str">
        <f t="shared" si="54"/>
        <v/>
      </c>
      <c r="N442" t="str">
        <f t="shared" si="55"/>
        <v/>
      </c>
    </row>
    <row r="443" spans="1:14" x14ac:dyDescent="0.2">
      <c r="A443">
        <v>36023</v>
      </c>
      <c r="B443" t="s">
        <v>83</v>
      </c>
      <c r="C443">
        <v>1971</v>
      </c>
      <c r="D443" t="s">
        <v>135</v>
      </c>
      <c r="E443">
        <v>45794</v>
      </c>
      <c r="F443" t="str">
        <f t="shared" si="48"/>
        <v>Cortland</v>
      </c>
      <c r="G443">
        <f>IF(F443="New York State",SUM('Land Area'!B$2:B$63),VLOOKUP(F443,landarea,2,FALSE))</f>
        <v>498.76</v>
      </c>
      <c r="H443">
        <f t="shared" si="49"/>
        <v>91.815702943299385</v>
      </c>
      <c r="I443">
        <f t="shared" si="50"/>
        <v>-1.80918543060793E-3</v>
      </c>
      <c r="J443" t="str">
        <f t="shared" si="51"/>
        <v/>
      </c>
      <c r="K443" t="str">
        <f t="shared" si="52"/>
        <v/>
      </c>
      <c r="L443" t="str">
        <f t="shared" si="53"/>
        <v/>
      </c>
      <c r="M443" t="str">
        <f t="shared" si="54"/>
        <v/>
      </c>
      <c r="N443" t="str">
        <f t="shared" si="55"/>
        <v/>
      </c>
    </row>
    <row r="444" spans="1:14" x14ac:dyDescent="0.2">
      <c r="A444">
        <v>36023</v>
      </c>
      <c r="B444" t="s">
        <v>83</v>
      </c>
      <c r="C444">
        <v>1972</v>
      </c>
      <c r="D444" t="s">
        <v>135</v>
      </c>
      <c r="E444">
        <v>46513</v>
      </c>
      <c r="F444" t="str">
        <f t="shared" si="48"/>
        <v>Cortland</v>
      </c>
      <c r="G444">
        <f>IF(F444="New York State",SUM('Land Area'!B$2:B$63),VLOOKUP(F444,landarea,2,FALSE))</f>
        <v>498.76</v>
      </c>
      <c r="H444">
        <f t="shared" si="49"/>
        <v>93.257278049562913</v>
      </c>
      <c r="I444">
        <f t="shared" si="50"/>
        <v>1.570074682272787E-2</v>
      </c>
      <c r="J444">
        <f t="shared" si="51"/>
        <v>1.3863155829718596E-2</v>
      </c>
      <c r="K444" t="str">
        <f t="shared" si="52"/>
        <v/>
      </c>
      <c r="L444" t="str">
        <f t="shared" si="53"/>
        <v/>
      </c>
      <c r="M444" t="str">
        <f t="shared" si="54"/>
        <v/>
      </c>
      <c r="N444" t="str">
        <f t="shared" si="55"/>
        <v/>
      </c>
    </row>
    <row r="445" spans="1:14" x14ac:dyDescent="0.2">
      <c r="A445">
        <v>36023</v>
      </c>
      <c r="B445" t="s">
        <v>83</v>
      </c>
      <c r="C445">
        <v>1973</v>
      </c>
      <c r="D445" t="s">
        <v>135</v>
      </c>
      <c r="E445">
        <v>46853</v>
      </c>
      <c r="F445" t="str">
        <f t="shared" si="48"/>
        <v>Cortland</v>
      </c>
      <c r="G445">
        <f>IF(F445="New York State",SUM('Land Area'!B$2:B$63),VLOOKUP(F445,landarea,2,FALSE))</f>
        <v>498.76</v>
      </c>
      <c r="H445">
        <f t="shared" si="49"/>
        <v>93.938968642232737</v>
      </c>
      <c r="I445">
        <f t="shared" si="50"/>
        <v>7.3097843613613399E-3</v>
      </c>
      <c r="J445">
        <f t="shared" si="51"/>
        <v>2.3125300257675677E-2</v>
      </c>
      <c r="K445">
        <f t="shared" si="52"/>
        <v>2.1274276870763126E-2</v>
      </c>
      <c r="L445" t="str">
        <f t="shared" si="53"/>
        <v/>
      </c>
      <c r="M445" t="str">
        <f t="shared" si="54"/>
        <v/>
      </c>
      <c r="N445" t="str">
        <f t="shared" si="55"/>
        <v/>
      </c>
    </row>
    <row r="446" spans="1:14" x14ac:dyDescent="0.2">
      <c r="A446">
        <v>36023</v>
      </c>
      <c r="B446" t="s">
        <v>83</v>
      </c>
      <c r="C446">
        <v>1974</v>
      </c>
      <c r="D446" t="s">
        <v>135</v>
      </c>
      <c r="E446">
        <v>47674</v>
      </c>
      <c r="F446" t="str">
        <f t="shared" si="48"/>
        <v>Cortland</v>
      </c>
      <c r="G446">
        <f>IF(F446="New York State",SUM('Land Area'!B$2:B$63),VLOOKUP(F446,landarea,2,FALSE))</f>
        <v>498.76</v>
      </c>
      <c r="H446">
        <f t="shared" si="49"/>
        <v>95.585050926297214</v>
      </c>
      <c r="I446">
        <f t="shared" si="50"/>
        <v>1.7522890743388898E-2</v>
      </c>
      <c r="J446">
        <f t="shared" si="51"/>
        <v>2.4960763657472105E-2</v>
      </c>
      <c r="K446">
        <f t="shared" si="52"/>
        <v>4.1053413110887886E-2</v>
      </c>
      <c r="L446">
        <f t="shared" si="53"/>
        <v>3.9169954443403016E-2</v>
      </c>
      <c r="M446" t="str">
        <f t="shared" si="54"/>
        <v/>
      </c>
      <c r="N446" t="str">
        <f t="shared" si="55"/>
        <v/>
      </c>
    </row>
    <row r="447" spans="1:14" x14ac:dyDescent="0.2">
      <c r="A447">
        <v>36023</v>
      </c>
      <c r="B447" t="s">
        <v>83</v>
      </c>
      <c r="C447">
        <v>1975</v>
      </c>
      <c r="D447" t="s">
        <v>135</v>
      </c>
      <c r="E447">
        <v>48189</v>
      </c>
      <c r="F447" t="str">
        <f t="shared" si="48"/>
        <v>Cortland</v>
      </c>
      <c r="G447">
        <f>IF(F447="New York State",SUM('Land Area'!B$2:B$63),VLOOKUP(F447,landarea,2,FALSE))</f>
        <v>498.76</v>
      </c>
      <c r="H447">
        <f t="shared" si="49"/>
        <v>96.617611676958859</v>
      </c>
      <c r="I447">
        <f t="shared" si="50"/>
        <v>1.0802533875907202E-2</v>
      </c>
      <c r="J447">
        <f t="shared" si="51"/>
        <v>2.8514716240155381E-2</v>
      </c>
      <c r="K447">
        <f t="shared" si="52"/>
        <v>3.6032937028357664E-2</v>
      </c>
      <c r="L447">
        <f t="shared" si="53"/>
        <v>5.2299427872647068E-2</v>
      </c>
      <c r="M447">
        <f t="shared" si="54"/>
        <v>5.0395623079102815E-2</v>
      </c>
      <c r="N447" t="str">
        <f t="shared" si="55"/>
        <v/>
      </c>
    </row>
    <row r="448" spans="1:14" x14ac:dyDescent="0.2">
      <c r="A448">
        <v>36023</v>
      </c>
      <c r="B448" t="s">
        <v>83</v>
      </c>
      <c r="C448">
        <v>1976</v>
      </c>
      <c r="D448" t="s">
        <v>135</v>
      </c>
      <c r="E448">
        <v>48297</v>
      </c>
      <c r="F448" t="str">
        <f t="shared" si="48"/>
        <v>Cortland</v>
      </c>
      <c r="G448">
        <f>IF(F448="New York State",SUM('Land Area'!B$2:B$63),VLOOKUP(F448,landarea,2,FALSE))</f>
        <v>498.76</v>
      </c>
      <c r="H448">
        <f t="shared" si="49"/>
        <v>96.834148688748101</v>
      </c>
      <c r="I448">
        <f t="shared" si="50"/>
        <v>2.2411753719728568E-3</v>
      </c>
      <c r="J448">
        <f t="shared" si="51"/>
        <v>1.3067919620757646E-2</v>
      </c>
      <c r="K448">
        <f t="shared" si="52"/>
        <v>3.0819798091904466E-2</v>
      </c>
      <c r="L448">
        <f t="shared" si="53"/>
        <v>3.8354868531378324E-2</v>
      </c>
      <c r="M448">
        <f t="shared" si="54"/>
        <v>5.4657815434336378E-2</v>
      </c>
      <c r="N448" t="str">
        <f t="shared" si="55"/>
        <v/>
      </c>
    </row>
    <row r="449" spans="1:14" x14ac:dyDescent="0.2">
      <c r="A449">
        <v>36023</v>
      </c>
      <c r="B449" t="s">
        <v>83</v>
      </c>
      <c r="C449">
        <v>1977</v>
      </c>
      <c r="D449" t="s">
        <v>135</v>
      </c>
      <c r="E449">
        <v>47834</v>
      </c>
      <c r="F449" t="str">
        <f t="shared" si="48"/>
        <v>Cortland</v>
      </c>
      <c r="G449">
        <f>IF(F449="New York State",SUM('Land Area'!B$2:B$63),VLOOKUP(F449,landarea,2,FALSE))</f>
        <v>498.76</v>
      </c>
      <c r="H449">
        <f t="shared" si="49"/>
        <v>95.905846499318315</v>
      </c>
      <c r="I449">
        <f t="shared" si="50"/>
        <v>-9.5865167608754163E-3</v>
      </c>
      <c r="J449">
        <f t="shared" si="51"/>
        <v>-7.3668264541700392E-3</v>
      </c>
      <c r="K449">
        <f t="shared" si="52"/>
        <v>3.3561270294080632E-3</v>
      </c>
      <c r="L449">
        <f t="shared" si="53"/>
        <v>2.0937826820054212E-2</v>
      </c>
      <c r="M449">
        <f t="shared" si="54"/>
        <v>2.8400662180465677E-2</v>
      </c>
      <c r="N449" t="str">
        <f t="shared" si="55"/>
        <v/>
      </c>
    </row>
    <row r="450" spans="1:14" x14ac:dyDescent="0.2">
      <c r="A450">
        <v>36023</v>
      </c>
      <c r="B450" t="s">
        <v>83</v>
      </c>
      <c r="C450">
        <v>1978</v>
      </c>
      <c r="D450" t="s">
        <v>135</v>
      </c>
      <c r="E450">
        <v>48171</v>
      </c>
      <c r="F450" t="str">
        <f t="shared" ref="F450:F513" si="56">IF(RIGHT(B450,5)="State", "New York State",LEFT(B450,LEN(B450)-7))</f>
        <v>Cortland</v>
      </c>
      <c r="G450">
        <f>IF(F450="New York State",SUM('Land Area'!B$2:B$63),VLOOKUP(F450,landarea,2,FALSE))</f>
        <v>498.76</v>
      </c>
      <c r="H450">
        <f t="shared" ref="H450:H513" si="57">E450/G450</f>
        <v>96.581522174993992</v>
      </c>
      <c r="I450">
        <f t="shared" si="50"/>
        <v>7.0451979763348242E-3</v>
      </c>
      <c r="J450">
        <f t="shared" si="51"/>
        <v>-2.6088576930244113E-3</v>
      </c>
      <c r="K450">
        <f t="shared" si="52"/>
        <v>-3.7352922866214282E-4</v>
      </c>
      <c r="L450">
        <f t="shared" si="53"/>
        <v>1.0424969585098797E-2</v>
      </c>
      <c r="M450">
        <f t="shared" si="54"/>
        <v>2.8130535931530531E-2</v>
      </c>
      <c r="N450" t="str">
        <f t="shared" si="55"/>
        <v/>
      </c>
    </row>
    <row r="451" spans="1:14" x14ac:dyDescent="0.2">
      <c r="A451">
        <v>36023</v>
      </c>
      <c r="B451" t="s">
        <v>83</v>
      </c>
      <c r="C451">
        <v>1979</v>
      </c>
      <c r="D451" t="s">
        <v>135</v>
      </c>
      <c r="E451">
        <v>47881</v>
      </c>
      <c r="F451" t="str">
        <f t="shared" si="56"/>
        <v>Cortland</v>
      </c>
      <c r="G451">
        <f>IF(F451="New York State",SUM('Land Area'!B$2:B$63),VLOOKUP(F451,landarea,2,FALSE))</f>
        <v>498.76</v>
      </c>
      <c r="H451">
        <f t="shared" si="57"/>
        <v>96.000080198893258</v>
      </c>
      <c r="I451">
        <f t="shared" si="50"/>
        <v>-6.0202196342197586E-3</v>
      </c>
      <c r="J451">
        <f t="shared" si="51"/>
        <v>9.8256470293096951E-4</v>
      </c>
      <c r="K451">
        <f t="shared" si="52"/>
        <v>-8.6133714309377402E-3</v>
      </c>
      <c r="L451">
        <f t="shared" si="53"/>
        <v>-6.3915001348855546E-3</v>
      </c>
      <c r="M451">
        <f t="shared" si="54"/>
        <v>4.3419893442966815E-3</v>
      </c>
      <c r="N451" t="str">
        <f t="shared" si="55"/>
        <v/>
      </c>
    </row>
    <row r="452" spans="1:14" x14ac:dyDescent="0.2">
      <c r="A452">
        <v>36023</v>
      </c>
      <c r="B452" t="s">
        <v>83</v>
      </c>
      <c r="C452">
        <v>1980</v>
      </c>
      <c r="D452" t="s">
        <v>135</v>
      </c>
      <c r="E452">
        <v>48883</v>
      </c>
      <c r="F452" t="str">
        <f t="shared" si="56"/>
        <v>Cortland</v>
      </c>
      <c r="G452">
        <f>IF(F452="New York State",SUM('Land Area'!B$2:B$63),VLOOKUP(F452,landarea,2,FALSE))</f>
        <v>498.76</v>
      </c>
      <c r="H452">
        <f t="shared" si="57"/>
        <v>98.009062474937849</v>
      </c>
      <c r="I452">
        <f t="shared" ref="I452:I515" si="58">IF(F452=F451,(E452-E451)/E451,"")</f>
        <v>2.092688122637372E-2</v>
      </c>
      <c r="J452">
        <f t="shared" ref="J452:J515" si="59">IF(F452=F450,(E452-E450)/E450,"")</f>
        <v>1.4780677170911959E-2</v>
      </c>
      <c r="K452">
        <f t="shared" si="52"/>
        <v>2.1930007944140153E-2</v>
      </c>
      <c r="L452">
        <f t="shared" si="53"/>
        <v>1.2133258794542105E-2</v>
      </c>
      <c r="M452">
        <f t="shared" si="54"/>
        <v>1.4401626927307062E-2</v>
      </c>
      <c r="N452">
        <f t="shared" si="55"/>
        <v>6.5523028968764302E-2</v>
      </c>
    </row>
    <row r="453" spans="1:14" x14ac:dyDescent="0.2">
      <c r="A453">
        <v>36023</v>
      </c>
      <c r="B453" t="s">
        <v>83</v>
      </c>
      <c r="C453">
        <v>1981</v>
      </c>
      <c r="D453" t="s">
        <v>135</v>
      </c>
      <c r="E453">
        <v>48858</v>
      </c>
      <c r="F453" t="str">
        <f t="shared" si="56"/>
        <v>Cortland</v>
      </c>
      <c r="G453">
        <f>IF(F453="New York State",SUM('Land Area'!B$2:B$63),VLOOKUP(F453,landarea,2,FALSE))</f>
        <v>498.76</v>
      </c>
      <c r="H453">
        <f t="shared" si="57"/>
        <v>97.958938166653297</v>
      </c>
      <c r="I453">
        <f t="shared" si="58"/>
        <v>-5.114252398584375E-4</v>
      </c>
      <c r="J453">
        <f t="shared" si="59"/>
        <v>2.0404753451264593E-2</v>
      </c>
      <c r="K453">
        <f t="shared" si="52"/>
        <v>1.4261692719686117E-2</v>
      </c>
      <c r="L453">
        <f t="shared" si="53"/>
        <v>2.1407367144708783E-2</v>
      </c>
      <c r="M453">
        <f t="shared" si="54"/>
        <v>1.1615628299894404E-2</v>
      </c>
      <c r="N453">
        <f t="shared" si="55"/>
        <v>6.6908328602000258E-2</v>
      </c>
    </row>
    <row r="454" spans="1:14" x14ac:dyDescent="0.2">
      <c r="A454">
        <v>36023</v>
      </c>
      <c r="B454" t="s">
        <v>83</v>
      </c>
      <c r="C454">
        <v>1982</v>
      </c>
      <c r="D454" t="s">
        <v>135</v>
      </c>
      <c r="E454">
        <v>48442</v>
      </c>
      <c r="F454" t="str">
        <f t="shared" si="56"/>
        <v>Cortland</v>
      </c>
      <c r="G454">
        <f>IF(F454="New York State",SUM('Land Area'!B$2:B$63),VLOOKUP(F454,landarea,2,FALSE))</f>
        <v>498.76</v>
      </c>
      <c r="H454">
        <f t="shared" si="57"/>
        <v>97.124869676798468</v>
      </c>
      <c r="I454">
        <f t="shared" si="58"/>
        <v>-8.5144705063653851E-3</v>
      </c>
      <c r="J454">
        <f t="shared" si="59"/>
        <v>-9.0215412311028375E-3</v>
      </c>
      <c r="K454">
        <f t="shared" ref="K454:K517" si="60">IF($F454=$F451,($E454-$E451)/$E451,"")</f>
        <v>1.1716547273448759E-2</v>
      </c>
      <c r="L454">
        <f t="shared" si="53"/>
        <v>5.6257914512881195E-3</v>
      </c>
      <c r="M454">
        <f t="shared" si="54"/>
        <v>1.2710624242170841E-2</v>
      </c>
      <c r="N454">
        <f t="shared" si="55"/>
        <v>4.1472276567841249E-2</v>
      </c>
    </row>
    <row r="455" spans="1:14" x14ac:dyDescent="0.2">
      <c r="A455">
        <v>36023</v>
      </c>
      <c r="B455" t="s">
        <v>83</v>
      </c>
      <c r="C455">
        <v>1983</v>
      </c>
      <c r="D455" t="s">
        <v>135</v>
      </c>
      <c r="E455">
        <v>48124</v>
      </c>
      <c r="F455" t="str">
        <f t="shared" si="56"/>
        <v>Cortland</v>
      </c>
      <c r="G455">
        <f>IF(F455="New York State",SUM('Land Area'!B$2:B$63),VLOOKUP(F455,landarea,2,FALSE))</f>
        <v>498.76</v>
      </c>
      <c r="H455">
        <f t="shared" si="57"/>
        <v>96.487288475419035</v>
      </c>
      <c r="I455">
        <f t="shared" si="58"/>
        <v>-6.5645514223194746E-3</v>
      </c>
      <c r="J455">
        <f t="shared" si="59"/>
        <v>-1.5023128249212002E-2</v>
      </c>
      <c r="K455">
        <f t="shared" si="60"/>
        <v>-1.5526870282102163E-2</v>
      </c>
      <c r="L455">
        <f t="shared" ref="L455:L518" si="61">IF($F455=$F451,($E455-$E451)/$E451,"")</f>
        <v>5.0750819740606919E-3</v>
      </c>
      <c r="M455">
        <f t="shared" si="54"/>
        <v>-9.7569076830458161E-4</v>
      </c>
      <c r="N455">
        <f t="shared" si="55"/>
        <v>2.7127398459010094E-2</v>
      </c>
    </row>
    <row r="456" spans="1:14" x14ac:dyDescent="0.2">
      <c r="A456">
        <v>36023</v>
      </c>
      <c r="B456" t="s">
        <v>83</v>
      </c>
      <c r="C456">
        <v>1984</v>
      </c>
      <c r="D456" t="s">
        <v>135</v>
      </c>
      <c r="E456">
        <v>47633</v>
      </c>
      <c r="F456" t="str">
        <f t="shared" si="56"/>
        <v>Cortland</v>
      </c>
      <c r="G456">
        <f>IF(F456="New York State",SUM('Land Area'!B$2:B$63),VLOOKUP(F456,landarea,2,FALSE))</f>
        <v>498.76</v>
      </c>
      <c r="H456">
        <f t="shared" si="57"/>
        <v>95.502847060710565</v>
      </c>
      <c r="I456">
        <f t="shared" si="58"/>
        <v>-1.0202809409026681E-2</v>
      </c>
      <c r="J456">
        <f t="shared" si="59"/>
        <v>-1.6700383964328474E-2</v>
      </c>
      <c r="K456">
        <f t="shared" si="60"/>
        <v>-2.5072659543984608E-2</v>
      </c>
      <c r="L456">
        <f t="shared" si="61"/>
        <v>-2.5571261992921875E-2</v>
      </c>
      <c r="M456">
        <f t="shared" ref="M456:M519" si="62">IF($F456=$F451,($E456-$E451)/$E451,"")</f>
        <v>-5.1795075290825172E-3</v>
      </c>
      <c r="N456">
        <f t="shared" si="55"/>
        <v>-8.6000755128581613E-4</v>
      </c>
    </row>
    <row r="457" spans="1:14" x14ac:dyDescent="0.2">
      <c r="A457">
        <v>36023</v>
      </c>
      <c r="B457" t="s">
        <v>83</v>
      </c>
      <c r="C457">
        <v>1985</v>
      </c>
      <c r="D457" t="s">
        <v>135</v>
      </c>
      <c r="E457">
        <v>47659</v>
      </c>
      <c r="F457" t="str">
        <f t="shared" si="56"/>
        <v>Cortland</v>
      </c>
      <c r="G457">
        <f>IF(F457="New York State",SUM('Land Area'!B$2:B$63),VLOOKUP(F457,landarea,2,FALSE))</f>
        <v>498.76</v>
      </c>
      <c r="H457">
        <f t="shared" si="57"/>
        <v>95.554976341326494</v>
      </c>
      <c r="I457">
        <f t="shared" si="58"/>
        <v>5.4584006885982411E-4</v>
      </c>
      <c r="J457">
        <f t="shared" si="59"/>
        <v>-9.6625384423572446E-3</v>
      </c>
      <c r="K457">
        <f t="shared" si="60"/>
        <v>-1.6163659634201726E-2</v>
      </c>
      <c r="L457">
        <f t="shared" si="61"/>
        <v>-2.4540505137336771E-2</v>
      </c>
      <c r="M457">
        <f t="shared" si="62"/>
        <v>-2.5039379743469099E-2</v>
      </c>
      <c r="N457">
        <f t="shared" si="55"/>
        <v>-1.0998360621718649E-2</v>
      </c>
    </row>
    <row r="458" spans="1:14" x14ac:dyDescent="0.2">
      <c r="A458">
        <v>36023</v>
      </c>
      <c r="B458" t="s">
        <v>83</v>
      </c>
      <c r="C458">
        <v>1986</v>
      </c>
      <c r="D458" t="s">
        <v>135</v>
      </c>
      <c r="E458">
        <v>47942</v>
      </c>
      <c r="F458" t="str">
        <f t="shared" si="56"/>
        <v>Cortland</v>
      </c>
      <c r="G458">
        <f>IF(F458="New York State",SUM('Land Area'!B$2:B$63),VLOOKUP(F458,landarea,2,FALSE))</f>
        <v>498.76</v>
      </c>
      <c r="H458">
        <f t="shared" si="57"/>
        <v>96.122383511107543</v>
      </c>
      <c r="I458">
        <f t="shared" si="58"/>
        <v>5.9380180028955707E-3</v>
      </c>
      <c r="J458">
        <f t="shared" si="59"/>
        <v>6.4870992799109864E-3</v>
      </c>
      <c r="K458">
        <f t="shared" si="60"/>
        <v>-3.7818967666860609E-3</v>
      </c>
      <c r="L458">
        <f t="shared" si="61"/>
        <v>-1.0321621733206721E-2</v>
      </c>
      <c r="M458">
        <f t="shared" si="62"/>
        <v>-1.8748209095746857E-2</v>
      </c>
      <c r="N458">
        <f t="shared" si="55"/>
        <v>-7.3503530239973497E-3</v>
      </c>
    </row>
    <row r="459" spans="1:14" x14ac:dyDescent="0.2">
      <c r="A459">
        <v>36023</v>
      </c>
      <c r="B459" t="s">
        <v>83</v>
      </c>
      <c r="C459">
        <v>1987</v>
      </c>
      <c r="D459" t="s">
        <v>135</v>
      </c>
      <c r="E459">
        <v>48259</v>
      </c>
      <c r="F459" t="str">
        <f t="shared" si="56"/>
        <v>Cortland</v>
      </c>
      <c r="G459">
        <f>IF(F459="New York State",SUM('Land Area'!B$2:B$63),VLOOKUP(F459,landarea,2,FALSE))</f>
        <v>498.76</v>
      </c>
      <c r="H459">
        <f t="shared" si="57"/>
        <v>96.757959740155584</v>
      </c>
      <c r="I459">
        <f t="shared" si="58"/>
        <v>6.6121563555963459E-3</v>
      </c>
      <c r="J459">
        <f t="shared" si="59"/>
        <v>1.2589437461969407E-2</v>
      </c>
      <c r="K459">
        <f t="shared" si="60"/>
        <v>1.3142149350240379E-2</v>
      </c>
      <c r="L459">
        <f t="shared" si="61"/>
        <v>2.805253096168232E-3</v>
      </c>
      <c r="M459">
        <f t="shared" si="62"/>
        <v>-3.77771355435366E-3</v>
      </c>
      <c r="N459">
        <f t="shared" si="55"/>
        <v>8.884893590333235E-3</v>
      </c>
    </row>
    <row r="460" spans="1:14" x14ac:dyDescent="0.2">
      <c r="A460">
        <v>36023</v>
      </c>
      <c r="B460" t="s">
        <v>83</v>
      </c>
      <c r="C460">
        <v>1988</v>
      </c>
      <c r="D460" t="s">
        <v>135</v>
      </c>
      <c r="E460">
        <v>48111</v>
      </c>
      <c r="F460" t="str">
        <f t="shared" si="56"/>
        <v>Cortland</v>
      </c>
      <c r="G460">
        <f>IF(F460="New York State",SUM('Land Area'!B$2:B$63),VLOOKUP(F460,landarea,2,FALSE))</f>
        <v>498.76</v>
      </c>
      <c r="H460">
        <f t="shared" si="57"/>
        <v>96.46122383511107</v>
      </c>
      <c r="I460">
        <f t="shared" si="58"/>
        <v>-3.0667854700677593E-3</v>
      </c>
      <c r="J460">
        <f t="shared" si="59"/>
        <v>3.525092820491427E-3</v>
      </c>
      <c r="K460">
        <f t="shared" si="60"/>
        <v>9.4840428880169532E-3</v>
      </c>
      <c r="L460">
        <f t="shared" si="61"/>
        <v>1.0035059727499842E-2</v>
      </c>
      <c r="M460">
        <f t="shared" si="62"/>
        <v>-2.7013548333471862E-4</v>
      </c>
      <c r="N460">
        <f t="shared" si="55"/>
        <v>-1.2455626829420191E-3</v>
      </c>
    </row>
    <row r="461" spans="1:14" x14ac:dyDescent="0.2">
      <c r="A461">
        <v>36023</v>
      </c>
      <c r="B461" t="s">
        <v>83</v>
      </c>
      <c r="C461">
        <v>1989</v>
      </c>
      <c r="D461" t="s">
        <v>135</v>
      </c>
      <c r="E461">
        <v>48488</v>
      </c>
      <c r="F461" t="str">
        <f t="shared" si="56"/>
        <v>Cortland</v>
      </c>
      <c r="G461">
        <f>IF(F461="New York State",SUM('Land Area'!B$2:B$63),VLOOKUP(F461,landarea,2,FALSE))</f>
        <v>498.76</v>
      </c>
      <c r="H461">
        <f t="shared" si="57"/>
        <v>97.217098404042019</v>
      </c>
      <c r="I461">
        <f t="shared" si="58"/>
        <v>7.836045810729355E-3</v>
      </c>
      <c r="J461">
        <f t="shared" si="59"/>
        <v>4.7452288692264658E-3</v>
      </c>
      <c r="K461">
        <f t="shared" si="60"/>
        <v>1.1388761420049225E-2</v>
      </c>
      <c r="L461">
        <f t="shared" si="61"/>
        <v>1.7394406093287733E-2</v>
      </c>
      <c r="M461">
        <f t="shared" si="62"/>
        <v>1.7949740725967292E-2</v>
      </c>
      <c r="N461">
        <f t="shared" ref="N461:N524" si="63">IF($F461=$F451,($E461-$E451)/$E451,"")</f>
        <v>1.2677262379649548E-2</v>
      </c>
    </row>
    <row r="462" spans="1:14" x14ac:dyDescent="0.2">
      <c r="A462">
        <v>36023</v>
      </c>
      <c r="B462" t="s">
        <v>83</v>
      </c>
      <c r="C462">
        <v>1990</v>
      </c>
      <c r="D462" t="s">
        <v>135</v>
      </c>
      <c r="E462">
        <v>49127</v>
      </c>
      <c r="F462" t="str">
        <f t="shared" si="56"/>
        <v>Cortland</v>
      </c>
      <c r="G462">
        <f>IF(F462="New York State",SUM('Land Area'!B$2:B$63),VLOOKUP(F462,landarea,2,FALSE))</f>
        <v>498.76</v>
      </c>
      <c r="H462">
        <f t="shared" si="57"/>
        <v>98.498275723795018</v>
      </c>
      <c r="I462">
        <f t="shared" si="58"/>
        <v>1.317851839630424E-2</v>
      </c>
      <c r="J462">
        <f t="shared" si="59"/>
        <v>2.1117831680904576E-2</v>
      </c>
      <c r="K462">
        <f t="shared" si="60"/>
        <v>1.7986282351478481E-2</v>
      </c>
      <c r="L462">
        <f t="shared" si="61"/>
        <v>2.4717366818238704E-2</v>
      </c>
      <c r="M462">
        <f t="shared" si="62"/>
        <v>3.080215699028515E-2</v>
      </c>
      <c r="N462">
        <f t="shared" si="63"/>
        <v>4.9915103410183501E-3</v>
      </c>
    </row>
    <row r="463" spans="1:14" x14ac:dyDescent="0.2">
      <c r="A463">
        <v>36023</v>
      </c>
      <c r="B463" t="s">
        <v>83</v>
      </c>
      <c r="C463">
        <v>1991</v>
      </c>
      <c r="D463" t="s">
        <v>135</v>
      </c>
      <c r="E463">
        <v>49280</v>
      </c>
      <c r="F463" t="str">
        <f t="shared" si="56"/>
        <v>Cortland</v>
      </c>
      <c r="G463">
        <f>IF(F463="New York State",SUM('Land Area'!B$2:B$63),VLOOKUP(F463,landarea,2,FALSE))</f>
        <v>498.76</v>
      </c>
      <c r="H463">
        <f t="shared" si="57"/>
        <v>98.805036490496434</v>
      </c>
      <c r="I463">
        <f t="shared" si="58"/>
        <v>3.1143770228184093E-3</v>
      </c>
      <c r="J463">
        <f t="shared" si="59"/>
        <v>1.6333938294010888E-2</v>
      </c>
      <c r="K463">
        <f t="shared" si="60"/>
        <v>2.4297977593481741E-2</v>
      </c>
      <c r="L463">
        <f t="shared" si="61"/>
        <v>2.115667543877826E-2</v>
      </c>
      <c r="M463">
        <f t="shared" si="62"/>
        <v>2.7908723040340411E-2</v>
      </c>
      <c r="N463">
        <f t="shared" si="63"/>
        <v>8.6372753694379627E-3</v>
      </c>
    </row>
    <row r="464" spans="1:14" x14ac:dyDescent="0.2">
      <c r="A464">
        <v>36023</v>
      </c>
      <c r="B464" t="s">
        <v>83</v>
      </c>
      <c r="C464">
        <v>1992</v>
      </c>
      <c r="D464" t="s">
        <v>135</v>
      </c>
      <c r="E464">
        <v>49500</v>
      </c>
      <c r="F464" t="str">
        <f t="shared" si="56"/>
        <v>Cortland</v>
      </c>
      <c r="G464">
        <f>IF(F464="New York State",SUM('Land Area'!B$2:B$63),VLOOKUP(F464,landarea,2,FALSE))</f>
        <v>498.76</v>
      </c>
      <c r="H464">
        <f t="shared" si="57"/>
        <v>99.246130403400429</v>
      </c>
      <c r="I464">
        <f t="shared" si="58"/>
        <v>4.464285714285714E-3</v>
      </c>
      <c r="J464">
        <f t="shared" si="59"/>
        <v>7.5925662059559912E-3</v>
      </c>
      <c r="K464">
        <f t="shared" si="60"/>
        <v>2.0871143375680582E-2</v>
      </c>
      <c r="L464">
        <f t="shared" si="61"/>
        <v>2.8870736422024069E-2</v>
      </c>
      <c r="M464">
        <f t="shared" si="62"/>
        <v>2.5715410596987089E-2</v>
      </c>
      <c r="N464">
        <f t="shared" si="63"/>
        <v>2.1840551587465423E-2</v>
      </c>
    </row>
    <row r="465" spans="1:14" x14ac:dyDescent="0.2">
      <c r="A465">
        <v>36023</v>
      </c>
      <c r="B465" t="s">
        <v>83</v>
      </c>
      <c r="C465">
        <v>1993</v>
      </c>
      <c r="D465" t="s">
        <v>135</v>
      </c>
      <c r="E465">
        <v>49584</v>
      </c>
      <c r="F465" t="str">
        <f t="shared" si="56"/>
        <v>Cortland</v>
      </c>
      <c r="G465">
        <f>IF(F465="New York State",SUM('Land Area'!B$2:B$63),VLOOKUP(F465,landarea,2,FALSE))</f>
        <v>498.76</v>
      </c>
      <c r="H465">
        <f t="shared" si="57"/>
        <v>99.414548079236511</v>
      </c>
      <c r="I465">
        <f t="shared" si="58"/>
        <v>1.696969696969697E-3</v>
      </c>
      <c r="J465">
        <f t="shared" si="59"/>
        <v>6.1688311688311692E-3</v>
      </c>
      <c r="K465">
        <f t="shared" si="60"/>
        <v>9.3024202576994317E-3</v>
      </c>
      <c r="L465">
        <f t="shared" si="61"/>
        <v>2.2603530770499917E-2</v>
      </c>
      <c r="M465">
        <f t="shared" si="62"/>
        <v>3.0616698883831141E-2</v>
      </c>
      <c r="N465">
        <f t="shared" si="63"/>
        <v>3.0338292743745325E-2</v>
      </c>
    </row>
    <row r="466" spans="1:14" x14ac:dyDescent="0.2">
      <c r="A466">
        <v>36023</v>
      </c>
      <c r="B466" t="s">
        <v>83</v>
      </c>
      <c r="C466">
        <v>1994</v>
      </c>
      <c r="D466" t="s">
        <v>135</v>
      </c>
      <c r="E466">
        <v>49502</v>
      </c>
      <c r="F466" t="str">
        <f t="shared" si="56"/>
        <v>Cortland</v>
      </c>
      <c r="G466">
        <f>IF(F466="New York State",SUM('Land Area'!B$2:B$63),VLOOKUP(F466,landarea,2,FALSE))</f>
        <v>498.76</v>
      </c>
      <c r="H466">
        <f t="shared" si="57"/>
        <v>99.250140348063198</v>
      </c>
      <c r="I466">
        <f t="shared" si="58"/>
        <v>-1.653759277186189E-3</v>
      </c>
      <c r="J466">
        <f t="shared" si="59"/>
        <v>4.0404040404040405E-5</v>
      </c>
      <c r="K466">
        <f t="shared" si="60"/>
        <v>4.5048701298701296E-3</v>
      </c>
      <c r="L466">
        <f t="shared" si="61"/>
        <v>7.6332770167117881E-3</v>
      </c>
      <c r="M466">
        <f t="shared" si="62"/>
        <v>2.0912390694604852E-2</v>
      </c>
      <c r="N466">
        <f t="shared" si="63"/>
        <v>3.9237503411500431E-2</v>
      </c>
    </row>
    <row r="467" spans="1:14" x14ac:dyDescent="0.2">
      <c r="A467">
        <v>36023</v>
      </c>
      <c r="B467" t="s">
        <v>83</v>
      </c>
      <c r="C467">
        <v>1995</v>
      </c>
      <c r="D467" t="s">
        <v>135</v>
      </c>
      <c r="E467">
        <v>49123</v>
      </c>
      <c r="F467" t="str">
        <f t="shared" si="56"/>
        <v>Cortland</v>
      </c>
      <c r="G467">
        <f>IF(F467="New York State",SUM('Land Area'!B$2:B$63),VLOOKUP(F467,landarea,2,FALSE))</f>
        <v>498.76</v>
      </c>
      <c r="H467">
        <f t="shared" si="57"/>
        <v>98.49025583446948</v>
      </c>
      <c r="I467">
        <f t="shared" si="58"/>
        <v>-7.6562563128762477E-3</v>
      </c>
      <c r="J467">
        <f t="shared" si="59"/>
        <v>-9.2973539851565028E-3</v>
      </c>
      <c r="K467">
        <f t="shared" si="60"/>
        <v>-7.6161616161616163E-3</v>
      </c>
      <c r="L467">
        <f t="shared" si="61"/>
        <v>-3.1858766233766236E-3</v>
      </c>
      <c r="M467">
        <f t="shared" si="62"/>
        <v>-8.14216215115924E-5</v>
      </c>
      <c r="N467">
        <f t="shared" si="63"/>
        <v>3.0718227407205353E-2</v>
      </c>
    </row>
    <row r="468" spans="1:14" x14ac:dyDescent="0.2">
      <c r="A468">
        <v>36023</v>
      </c>
      <c r="B468" t="s">
        <v>83</v>
      </c>
      <c r="C468">
        <v>1996</v>
      </c>
      <c r="D468" t="s">
        <v>135</v>
      </c>
      <c r="E468">
        <v>48726</v>
      </c>
      <c r="F468" t="str">
        <f t="shared" si="56"/>
        <v>Cortland</v>
      </c>
      <c r="G468">
        <f>IF(F468="New York State",SUM('Land Area'!B$2:B$63),VLOOKUP(F468,landarea,2,FALSE))</f>
        <v>498.76</v>
      </c>
      <c r="H468">
        <f t="shared" si="57"/>
        <v>97.694281818910895</v>
      </c>
      <c r="I468">
        <f t="shared" si="58"/>
        <v>-8.0817539645379969E-3</v>
      </c>
      <c r="J468">
        <f t="shared" si="59"/>
        <v>-1.5676134297604137E-2</v>
      </c>
      <c r="K468">
        <f t="shared" si="60"/>
        <v>-1.7303969022265248E-2</v>
      </c>
      <c r="L468">
        <f t="shared" si="61"/>
        <v>-1.5636363636363636E-2</v>
      </c>
      <c r="M468">
        <f t="shared" si="62"/>
        <v>-1.1241883116883117E-2</v>
      </c>
      <c r="N468">
        <f t="shared" si="63"/>
        <v>1.6353093321096326E-2</v>
      </c>
    </row>
    <row r="469" spans="1:14" x14ac:dyDescent="0.2">
      <c r="A469">
        <v>36023</v>
      </c>
      <c r="B469" t="s">
        <v>83</v>
      </c>
      <c r="C469">
        <v>1997</v>
      </c>
      <c r="D469" t="s">
        <v>135</v>
      </c>
      <c r="E469">
        <v>48619</v>
      </c>
      <c r="F469" t="str">
        <f t="shared" si="56"/>
        <v>Cortland</v>
      </c>
      <c r="G469">
        <f>IF(F469="New York State",SUM('Land Area'!B$2:B$63),VLOOKUP(F469,landarea,2,FALSE))</f>
        <v>498.76</v>
      </c>
      <c r="H469">
        <f t="shared" si="57"/>
        <v>97.479749779453044</v>
      </c>
      <c r="I469">
        <f t="shared" si="58"/>
        <v>-2.1959528793662523E-3</v>
      </c>
      <c r="J469">
        <f t="shared" si="59"/>
        <v>-1.0259959693015491E-2</v>
      </c>
      <c r="K469">
        <f t="shared" si="60"/>
        <v>-1.7837663124722233E-2</v>
      </c>
      <c r="L469">
        <f t="shared" si="61"/>
        <v>-1.9461923201032592E-2</v>
      </c>
      <c r="M469">
        <f t="shared" si="62"/>
        <v>-1.7797979797979799E-2</v>
      </c>
      <c r="N469">
        <f t="shared" si="63"/>
        <v>7.4597484407053606E-3</v>
      </c>
    </row>
    <row r="470" spans="1:14" x14ac:dyDescent="0.2">
      <c r="A470">
        <v>36023</v>
      </c>
      <c r="B470" t="s">
        <v>83</v>
      </c>
      <c r="C470">
        <v>1998</v>
      </c>
      <c r="D470" t="s">
        <v>135</v>
      </c>
      <c r="E470">
        <v>48755</v>
      </c>
      <c r="F470" t="str">
        <f t="shared" si="56"/>
        <v>Cortland</v>
      </c>
      <c r="G470">
        <f>IF(F470="New York State",SUM('Land Area'!B$2:B$63),VLOOKUP(F470,landarea,2,FALSE))</f>
        <v>498.76</v>
      </c>
      <c r="H470">
        <f t="shared" si="57"/>
        <v>97.752426016520971</v>
      </c>
      <c r="I470">
        <f t="shared" si="58"/>
        <v>2.7972603303235361E-3</v>
      </c>
      <c r="J470">
        <f t="shared" si="59"/>
        <v>5.95164799080573E-4</v>
      </c>
      <c r="K470">
        <f t="shared" si="60"/>
        <v>-7.4913991409319459E-3</v>
      </c>
      <c r="L470">
        <f t="shared" si="61"/>
        <v>-1.5090299381843158E-2</v>
      </c>
      <c r="M470">
        <f t="shared" si="62"/>
        <v>-1.6719102936431106E-2</v>
      </c>
      <c r="N470">
        <f t="shared" si="63"/>
        <v>1.3385712207187546E-2</v>
      </c>
    </row>
    <row r="471" spans="1:14" x14ac:dyDescent="0.2">
      <c r="A471">
        <v>36023</v>
      </c>
      <c r="B471" t="s">
        <v>83</v>
      </c>
      <c r="C471">
        <v>1999</v>
      </c>
      <c r="D471" t="s">
        <v>135</v>
      </c>
      <c r="E471">
        <v>48734</v>
      </c>
      <c r="F471" t="str">
        <f t="shared" si="56"/>
        <v>Cortland</v>
      </c>
      <c r="G471">
        <f>IF(F471="New York State",SUM('Land Area'!B$2:B$63),VLOOKUP(F471,landarea,2,FALSE))</f>
        <v>498.76</v>
      </c>
      <c r="H471">
        <f t="shared" si="57"/>
        <v>97.710321597561958</v>
      </c>
      <c r="I471">
        <f t="shared" si="58"/>
        <v>-4.3072505384063173E-4</v>
      </c>
      <c r="J471">
        <f t="shared" si="59"/>
        <v>2.3653304263765193E-3</v>
      </c>
      <c r="K471">
        <f t="shared" si="60"/>
        <v>1.6418339284981324E-4</v>
      </c>
      <c r="L471">
        <f t="shared" si="61"/>
        <v>-7.9188974614742592E-3</v>
      </c>
      <c r="M471">
        <f t="shared" si="62"/>
        <v>-1.5514524665670075E-2</v>
      </c>
      <c r="N471">
        <f t="shared" si="63"/>
        <v>5.0734202276852E-3</v>
      </c>
    </row>
    <row r="472" spans="1:14" x14ac:dyDescent="0.2">
      <c r="A472">
        <v>36023</v>
      </c>
      <c r="B472" t="s">
        <v>83</v>
      </c>
      <c r="C472">
        <v>2000</v>
      </c>
      <c r="D472" t="s">
        <v>135</v>
      </c>
      <c r="E472">
        <v>48693</v>
      </c>
      <c r="F472" t="str">
        <f t="shared" si="56"/>
        <v>Cortland</v>
      </c>
      <c r="G472">
        <f>IF(F472="New York State",SUM('Land Area'!B$2:B$63),VLOOKUP(F472,landarea,2,FALSE))</f>
        <v>498.76</v>
      </c>
      <c r="H472">
        <f t="shared" si="57"/>
        <v>97.628117731975294</v>
      </c>
      <c r="I472">
        <f t="shared" si="58"/>
        <v>-8.4130176057783067E-4</v>
      </c>
      <c r="J472">
        <f t="shared" si="59"/>
        <v>-1.2716644446723413E-3</v>
      </c>
      <c r="K472">
        <f t="shared" si="60"/>
        <v>1.52203870914663E-3</v>
      </c>
      <c r="L472">
        <f t="shared" si="61"/>
        <v>-6.7725649550547963E-4</v>
      </c>
      <c r="M472">
        <f t="shared" si="62"/>
        <v>-8.7535370396759158E-3</v>
      </c>
      <c r="N472">
        <f t="shared" si="63"/>
        <v>-8.8342459340077766E-3</v>
      </c>
    </row>
    <row r="473" spans="1:14" x14ac:dyDescent="0.2">
      <c r="A473">
        <v>36023</v>
      </c>
      <c r="B473" t="s">
        <v>83</v>
      </c>
      <c r="C473">
        <v>2001</v>
      </c>
      <c r="D473" t="s">
        <v>135</v>
      </c>
      <c r="E473">
        <v>48903</v>
      </c>
      <c r="F473" t="str">
        <f t="shared" si="56"/>
        <v>Cortland</v>
      </c>
      <c r="G473">
        <f>IF(F473="New York State",SUM('Land Area'!B$2:B$63),VLOOKUP(F473,landarea,2,FALSE))</f>
        <v>498.76</v>
      </c>
      <c r="H473">
        <f t="shared" si="57"/>
        <v>98.049161921565485</v>
      </c>
      <c r="I473">
        <f t="shared" si="58"/>
        <v>4.3127348900252604E-3</v>
      </c>
      <c r="J473">
        <f t="shared" si="59"/>
        <v>3.4678048179915461E-3</v>
      </c>
      <c r="K473">
        <f t="shared" si="60"/>
        <v>3.0355860937339761E-3</v>
      </c>
      <c r="L473">
        <f t="shared" si="61"/>
        <v>5.8413377486167956E-3</v>
      </c>
      <c r="M473">
        <f t="shared" si="62"/>
        <v>3.6325575668021181E-3</v>
      </c>
      <c r="N473">
        <f t="shared" si="63"/>
        <v>-7.6501623376623376E-3</v>
      </c>
    </row>
    <row r="474" spans="1:14" x14ac:dyDescent="0.2">
      <c r="A474">
        <v>36023</v>
      </c>
      <c r="B474" t="s">
        <v>83</v>
      </c>
      <c r="C474">
        <v>2002</v>
      </c>
      <c r="D474" t="s">
        <v>135</v>
      </c>
      <c r="E474">
        <v>48891</v>
      </c>
      <c r="F474" t="str">
        <f t="shared" si="56"/>
        <v>Cortland</v>
      </c>
      <c r="G474">
        <f>IF(F474="New York State",SUM('Land Area'!B$2:B$63),VLOOKUP(F474,landarea,2,FALSE))</f>
        <v>498.76</v>
      </c>
      <c r="H474">
        <f t="shared" si="57"/>
        <v>98.025102253588898</v>
      </c>
      <c r="I474">
        <f t="shared" si="58"/>
        <v>-2.4538371879025828E-4</v>
      </c>
      <c r="J474">
        <f t="shared" si="59"/>
        <v>4.0662928963095309E-3</v>
      </c>
      <c r="K474">
        <f t="shared" si="60"/>
        <v>3.2215701563590099E-3</v>
      </c>
      <c r="L474">
        <f t="shared" si="61"/>
        <v>2.7894574915393292E-3</v>
      </c>
      <c r="M474">
        <f t="shared" si="62"/>
        <v>5.5945206606470722E-3</v>
      </c>
      <c r="N474">
        <f t="shared" si="63"/>
        <v>-1.2303030303030303E-2</v>
      </c>
    </row>
    <row r="475" spans="1:14" x14ac:dyDescent="0.2">
      <c r="A475">
        <v>36023</v>
      </c>
      <c r="B475" t="s">
        <v>83</v>
      </c>
      <c r="C475">
        <v>2003</v>
      </c>
      <c r="D475" t="s">
        <v>135</v>
      </c>
      <c r="E475">
        <v>49475</v>
      </c>
      <c r="F475" t="str">
        <f t="shared" si="56"/>
        <v>Cortland</v>
      </c>
      <c r="G475">
        <f>IF(F475="New York State",SUM('Land Area'!B$2:B$63),VLOOKUP(F475,landarea,2,FALSE))</f>
        <v>498.76</v>
      </c>
      <c r="H475">
        <f t="shared" si="57"/>
        <v>99.196006095115891</v>
      </c>
      <c r="I475">
        <f t="shared" si="58"/>
        <v>1.1944938741281627E-2</v>
      </c>
      <c r="J475">
        <f t="shared" si="59"/>
        <v>1.1696623929002311E-2</v>
      </c>
      <c r="K475">
        <f t="shared" si="60"/>
        <v>1.6059803257141684E-2</v>
      </c>
      <c r="L475">
        <f t="shared" si="61"/>
        <v>1.5204990355809087E-2</v>
      </c>
      <c r="M475">
        <f t="shared" si="62"/>
        <v>1.4767716131678802E-2</v>
      </c>
      <c r="N475">
        <f t="shared" si="63"/>
        <v>-2.1982897708938366E-3</v>
      </c>
    </row>
    <row r="476" spans="1:14" x14ac:dyDescent="0.2">
      <c r="A476">
        <v>36023</v>
      </c>
      <c r="B476" t="s">
        <v>83</v>
      </c>
      <c r="C476">
        <v>2004</v>
      </c>
      <c r="D476" t="s">
        <v>135</v>
      </c>
      <c r="E476">
        <v>49628</v>
      </c>
      <c r="F476" t="str">
        <f t="shared" si="56"/>
        <v>Cortland</v>
      </c>
      <c r="G476">
        <f>IF(F476="New York State",SUM('Land Area'!B$2:B$63),VLOOKUP(F476,landarea,2,FALSE))</f>
        <v>498.76</v>
      </c>
      <c r="H476">
        <f t="shared" si="57"/>
        <v>99.502766861817307</v>
      </c>
      <c r="I476">
        <f t="shared" si="58"/>
        <v>3.0924709449216777E-3</v>
      </c>
      <c r="J476">
        <f t="shared" si="59"/>
        <v>1.5074349062199587E-2</v>
      </c>
      <c r="K476">
        <f t="shared" si="60"/>
        <v>1.4825266343578104E-2</v>
      </c>
      <c r="L476">
        <f t="shared" si="61"/>
        <v>1.9201938677017229E-2</v>
      </c>
      <c r="M476">
        <f t="shared" si="62"/>
        <v>1.8344482291623918E-2</v>
      </c>
      <c r="N476">
        <f t="shared" si="63"/>
        <v>2.5453517029614967E-3</v>
      </c>
    </row>
    <row r="477" spans="1:14" x14ac:dyDescent="0.2">
      <c r="A477">
        <v>36023</v>
      </c>
      <c r="B477" t="s">
        <v>83</v>
      </c>
      <c r="C477">
        <v>2005</v>
      </c>
      <c r="D477" t="s">
        <v>135</v>
      </c>
      <c r="E477">
        <v>49330</v>
      </c>
      <c r="F477" t="str">
        <f t="shared" si="56"/>
        <v>Cortland</v>
      </c>
      <c r="G477">
        <f>IF(F477="New York State",SUM('Land Area'!B$2:B$63),VLOOKUP(F477,landarea,2,FALSE))</f>
        <v>498.76</v>
      </c>
      <c r="H477">
        <f t="shared" si="57"/>
        <v>98.905285107065524</v>
      </c>
      <c r="I477">
        <f t="shared" si="58"/>
        <v>-6.0046747803659227E-3</v>
      </c>
      <c r="J477">
        <f t="shared" si="59"/>
        <v>-2.9307731177362303E-3</v>
      </c>
      <c r="K477">
        <f t="shared" si="60"/>
        <v>8.9791577181894417E-3</v>
      </c>
      <c r="L477">
        <f t="shared" si="61"/>
        <v>8.7315706602866892E-3</v>
      </c>
      <c r="M477">
        <f t="shared" si="62"/>
        <v>1.3081962499743289E-2</v>
      </c>
      <c r="N477">
        <f t="shared" si="63"/>
        <v>4.2139120167742202E-3</v>
      </c>
    </row>
    <row r="478" spans="1:14" x14ac:dyDescent="0.2">
      <c r="A478">
        <v>36023</v>
      </c>
      <c r="B478" t="s">
        <v>83</v>
      </c>
      <c r="C478">
        <v>2006</v>
      </c>
      <c r="D478" t="s">
        <v>135</v>
      </c>
      <c r="E478">
        <v>49449</v>
      </c>
      <c r="F478" t="str">
        <f t="shared" si="56"/>
        <v>Cortland</v>
      </c>
      <c r="G478">
        <f>IF(F478="New York State",SUM('Land Area'!B$2:B$63),VLOOKUP(F478,landarea,2,FALSE))</f>
        <v>498.76</v>
      </c>
      <c r="H478">
        <f t="shared" si="57"/>
        <v>99.143876814499961</v>
      </c>
      <c r="I478">
        <f t="shared" si="58"/>
        <v>2.4123251571052098E-3</v>
      </c>
      <c r="J478">
        <f t="shared" si="59"/>
        <v>-3.6068348512936247E-3</v>
      </c>
      <c r="K478">
        <f t="shared" si="60"/>
        <v>-5.2551793835270335E-4</v>
      </c>
      <c r="L478">
        <f t="shared" si="61"/>
        <v>1.1413143523347855E-2</v>
      </c>
      <c r="M478">
        <f t="shared" si="62"/>
        <v>1.1164959204956752E-2</v>
      </c>
      <c r="N478">
        <f t="shared" si="63"/>
        <v>1.4838074128801872E-2</v>
      </c>
    </row>
    <row r="479" spans="1:14" x14ac:dyDescent="0.2">
      <c r="A479">
        <v>36023</v>
      </c>
      <c r="B479" t="s">
        <v>83</v>
      </c>
      <c r="C479">
        <v>2007</v>
      </c>
      <c r="D479" t="s">
        <v>135</v>
      </c>
      <c r="E479">
        <v>49624</v>
      </c>
      <c r="F479" t="str">
        <f t="shared" si="56"/>
        <v>Cortland</v>
      </c>
      <c r="G479">
        <f>IF(F479="New York State",SUM('Land Area'!B$2:B$63),VLOOKUP(F479,landarea,2,FALSE))</f>
        <v>498.76</v>
      </c>
      <c r="H479">
        <f t="shared" si="57"/>
        <v>99.494746972491782</v>
      </c>
      <c r="I479">
        <f t="shared" si="58"/>
        <v>3.5389997775485856E-3</v>
      </c>
      <c r="J479">
        <f t="shared" si="59"/>
        <v>5.9598621528481653E-3</v>
      </c>
      <c r="K479">
        <f t="shared" si="60"/>
        <v>-8.0599661481421781E-5</v>
      </c>
      <c r="L479">
        <f t="shared" si="61"/>
        <v>3.011622031328954E-3</v>
      </c>
      <c r="M479">
        <f t="shared" si="62"/>
        <v>1.4992534413286698E-2</v>
      </c>
      <c r="N479">
        <f t="shared" si="63"/>
        <v>2.0670931117464365E-2</v>
      </c>
    </row>
    <row r="480" spans="1:14" x14ac:dyDescent="0.2">
      <c r="A480">
        <v>36023</v>
      </c>
      <c r="B480" t="s">
        <v>83</v>
      </c>
      <c r="C480">
        <v>2008</v>
      </c>
      <c r="D480" t="s">
        <v>135</v>
      </c>
      <c r="E480">
        <v>49537</v>
      </c>
      <c r="F480" t="str">
        <f t="shared" si="56"/>
        <v>Cortland</v>
      </c>
      <c r="G480">
        <f>IF(F480="New York State",SUM('Land Area'!B$2:B$63),VLOOKUP(F480,landarea,2,FALSE))</f>
        <v>498.76</v>
      </c>
      <c r="H480">
        <f t="shared" si="57"/>
        <v>99.320314379661568</v>
      </c>
      <c r="I480">
        <f t="shared" si="58"/>
        <v>-1.7531839432532645E-3</v>
      </c>
      <c r="J480">
        <f t="shared" si="59"/>
        <v>1.7796113167101459E-3</v>
      </c>
      <c r="K480">
        <f t="shared" si="60"/>
        <v>4.1962294749645244E-3</v>
      </c>
      <c r="L480">
        <f t="shared" si="61"/>
        <v>-1.8336422987023455E-3</v>
      </c>
      <c r="M480">
        <f t="shared" si="62"/>
        <v>1.2531581606872158E-3</v>
      </c>
      <c r="N480">
        <f t="shared" si="63"/>
        <v>1.6039380576351143E-2</v>
      </c>
    </row>
    <row r="481" spans="1:14" x14ac:dyDescent="0.2">
      <c r="A481">
        <v>36023</v>
      </c>
      <c r="B481" t="s">
        <v>83</v>
      </c>
      <c r="C481">
        <v>2009</v>
      </c>
      <c r="D481" t="s">
        <v>135</v>
      </c>
      <c r="E481">
        <v>49358</v>
      </c>
      <c r="F481" t="str">
        <f t="shared" si="56"/>
        <v>Cortland</v>
      </c>
      <c r="G481">
        <f>IF(F481="New York State",SUM('Land Area'!B$2:B$63),VLOOKUP(F481,landarea,2,FALSE))</f>
        <v>498.76</v>
      </c>
      <c r="H481">
        <f t="shared" si="57"/>
        <v>98.961424332344222</v>
      </c>
      <c r="I481">
        <f t="shared" si="58"/>
        <v>-3.6134606455780526E-3</v>
      </c>
      <c r="J481">
        <f t="shared" si="59"/>
        <v>-5.3603095276479121E-3</v>
      </c>
      <c r="K481">
        <f t="shared" si="60"/>
        <v>-1.8402798843252645E-3</v>
      </c>
      <c r="L481">
        <f t="shared" si="61"/>
        <v>5.6760591931887287E-4</v>
      </c>
      <c r="M481">
        <f t="shared" si="62"/>
        <v>-5.4404771499959696E-3</v>
      </c>
      <c r="N481">
        <f t="shared" si="63"/>
        <v>1.2804202404891862E-2</v>
      </c>
    </row>
    <row r="482" spans="1:14" x14ac:dyDescent="0.2">
      <c r="A482">
        <v>36025</v>
      </c>
      <c r="B482" t="s">
        <v>84</v>
      </c>
      <c r="C482">
        <v>1970</v>
      </c>
      <c r="D482" t="s">
        <v>135</v>
      </c>
      <c r="E482">
        <v>45009</v>
      </c>
      <c r="F482" t="str">
        <f t="shared" si="56"/>
        <v>Delaware</v>
      </c>
      <c r="G482">
        <f>IF(F482="New York State",SUM('Land Area'!B$2:B$63),VLOOKUP(F482,landarea,2,FALSE))</f>
        <v>1442.44</v>
      </c>
      <c r="H482">
        <f t="shared" si="57"/>
        <v>31.203377610160562</v>
      </c>
      <c r="I482" t="str">
        <f t="shared" si="58"/>
        <v/>
      </c>
      <c r="J482" t="str">
        <f t="shared" si="59"/>
        <v/>
      </c>
      <c r="K482" t="str">
        <f t="shared" si="60"/>
        <v/>
      </c>
      <c r="L482" t="str">
        <f t="shared" si="61"/>
        <v/>
      </c>
      <c r="M482" t="str">
        <f t="shared" si="62"/>
        <v/>
      </c>
      <c r="N482" t="str">
        <f t="shared" si="63"/>
        <v/>
      </c>
    </row>
    <row r="483" spans="1:14" x14ac:dyDescent="0.2">
      <c r="A483">
        <v>36025</v>
      </c>
      <c r="B483" t="s">
        <v>84</v>
      </c>
      <c r="C483">
        <v>1971</v>
      </c>
      <c r="D483" t="s">
        <v>135</v>
      </c>
      <c r="E483">
        <v>46168</v>
      </c>
      <c r="F483" t="str">
        <f t="shared" si="56"/>
        <v>Delaware</v>
      </c>
      <c r="G483">
        <f>IF(F483="New York State",SUM('Land Area'!B$2:B$63),VLOOKUP(F483,landarea,2,FALSE))</f>
        <v>1442.44</v>
      </c>
      <c r="H483">
        <f t="shared" si="57"/>
        <v>32.006877235794903</v>
      </c>
      <c r="I483">
        <f t="shared" si="58"/>
        <v>2.5750405474460662E-2</v>
      </c>
      <c r="J483" t="str">
        <f t="shared" si="59"/>
        <v/>
      </c>
      <c r="K483" t="str">
        <f t="shared" si="60"/>
        <v/>
      </c>
      <c r="L483" t="str">
        <f t="shared" si="61"/>
        <v/>
      </c>
      <c r="M483" t="str">
        <f t="shared" si="62"/>
        <v/>
      </c>
      <c r="N483" t="str">
        <f t="shared" si="63"/>
        <v/>
      </c>
    </row>
    <row r="484" spans="1:14" x14ac:dyDescent="0.2">
      <c r="A484">
        <v>36025</v>
      </c>
      <c r="B484" t="s">
        <v>84</v>
      </c>
      <c r="C484">
        <v>1972</v>
      </c>
      <c r="D484" t="s">
        <v>135</v>
      </c>
      <c r="E484">
        <v>46922</v>
      </c>
      <c r="F484" t="str">
        <f t="shared" si="56"/>
        <v>Delaware</v>
      </c>
      <c r="G484">
        <f>IF(F484="New York State",SUM('Land Area'!B$2:B$63),VLOOKUP(F484,landarea,2,FALSE))</f>
        <v>1442.44</v>
      </c>
      <c r="H484">
        <f t="shared" si="57"/>
        <v>32.52960261778653</v>
      </c>
      <c r="I484">
        <f t="shared" si="58"/>
        <v>1.6331658291457288E-2</v>
      </c>
      <c r="J484">
        <f t="shared" si="59"/>
        <v>4.2502610588993316E-2</v>
      </c>
      <c r="K484" t="str">
        <f t="shared" si="60"/>
        <v/>
      </c>
      <c r="L484" t="str">
        <f t="shared" si="61"/>
        <v/>
      </c>
      <c r="M484" t="str">
        <f t="shared" si="62"/>
        <v/>
      </c>
      <c r="N484" t="str">
        <f t="shared" si="63"/>
        <v/>
      </c>
    </row>
    <row r="485" spans="1:14" x14ac:dyDescent="0.2">
      <c r="A485">
        <v>36025</v>
      </c>
      <c r="B485" t="s">
        <v>84</v>
      </c>
      <c r="C485">
        <v>1973</v>
      </c>
      <c r="D485" t="s">
        <v>135</v>
      </c>
      <c r="E485">
        <v>46694</v>
      </c>
      <c r="F485" t="str">
        <f t="shared" si="56"/>
        <v>Delaware</v>
      </c>
      <c r="G485">
        <f>IF(F485="New York State",SUM('Land Area'!B$2:B$63),VLOOKUP(F485,landarea,2,FALSE))</f>
        <v>1442.44</v>
      </c>
      <c r="H485">
        <f t="shared" si="57"/>
        <v>32.371537117661738</v>
      </c>
      <c r="I485">
        <f t="shared" si="58"/>
        <v>-4.8591279144111505E-3</v>
      </c>
      <c r="J485">
        <f t="shared" si="59"/>
        <v>1.1393172760353492E-2</v>
      </c>
      <c r="K485">
        <f t="shared" si="60"/>
        <v>3.7436957053033841E-2</v>
      </c>
      <c r="L485" t="str">
        <f t="shared" si="61"/>
        <v/>
      </c>
      <c r="M485" t="str">
        <f t="shared" si="62"/>
        <v/>
      </c>
      <c r="N485" t="str">
        <f t="shared" si="63"/>
        <v/>
      </c>
    </row>
    <row r="486" spans="1:14" x14ac:dyDescent="0.2">
      <c r="A486">
        <v>36025</v>
      </c>
      <c r="B486" t="s">
        <v>84</v>
      </c>
      <c r="C486">
        <v>1974</v>
      </c>
      <c r="D486" t="s">
        <v>135</v>
      </c>
      <c r="E486">
        <v>46772</v>
      </c>
      <c r="F486" t="str">
        <f t="shared" si="56"/>
        <v>Delaware</v>
      </c>
      <c r="G486">
        <f>IF(F486="New York State",SUM('Land Area'!B$2:B$63),VLOOKUP(F486,landarea,2,FALSE))</f>
        <v>1442.44</v>
      </c>
      <c r="H486">
        <f t="shared" si="57"/>
        <v>32.425612157178115</v>
      </c>
      <c r="I486">
        <f t="shared" si="58"/>
        <v>1.6704501649034138E-3</v>
      </c>
      <c r="J486">
        <f t="shared" si="59"/>
        <v>-3.1967946805336518E-3</v>
      </c>
      <c r="K486">
        <f t="shared" si="60"/>
        <v>1.3082654652573212E-2</v>
      </c>
      <c r="L486">
        <f t="shared" si="61"/>
        <v>3.9169943789019973E-2</v>
      </c>
      <c r="M486" t="str">
        <f t="shared" si="62"/>
        <v/>
      </c>
      <c r="N486" t="str">
        <f t="shared" si="63"/>
        <v/>
      </c>
    </row>
    <row r="487" spans="1:14" x14ac:dyDescent="0.2">
      <c r="A487">
        <v>36025</v>
      </c>
      <c r="B487" t="s">
        <v>84</v>
      </c>
      <c r="C487">
        <v>1975</v>
      </c>
      <c r="D487" t="s">
        <v>135</v>
      </c>
      <c r="E487">
        <v>47192</v>
      </c>
      <c r="F487" t="str">
        <f t="shared" si="56"/>
        <v>Delaware</v>
      </c>
      <c r="G487">
        <f>IF(F487="New York State",SUM('Land Area'!B$2:B$63),VLOOKUP(F487,landarea,2,FALSE))</f>
        <v>1442.44</v>
      </c>
      <c r="H487">
        <f t="shared" si="57"/>
        <v>32.716785446881673</v>
      </c>
      <c r="I487">
        <f t="shared" si="58"/>
        <v>8.9797314632686226E-3</v>
      </c>
      <c r="J487">
        <f t="shared" si="59"/>
        <v>1.0665181822075641E-2</v>
      </c>
      <c r="K487">
        <f t="shared" si="60"/>
        <v>5.7542304249605727E-3</v>
      </c>
      <c r="L487">
        <f t="shared" si="61"/>
        <v>2.2179864841448623E-2</v>
      </c>
      <c r="M487">
        <f t="shared" si="62"/>
        <v>4.8501410828945324E-2</v>
      </c>
      <c r="N487" t="str">
        <f t="shared" si="63"/>
        <v/>
      </c>
    </row>
    <row r="488" spans="1:14" x14ac:dyDescent="0.2">
      <c r="A488">
        <v>36025</v>
      </c>
      <c r="B488" t="s">
        <v>84</v>
      </c>
      <c r="C488">
        <v>1976</v>
      </c>
      <c r="D488" t="s">
        <v>135</v>
      </c>
      <c r="E488">
        <v>47607</v>
      </c>
      <c r="F488" t="str">
        <f t="shared" si="56"/>
        <v>Delaware</v>
      </c>
      <c r="G488">
        <f>IF(F488="New York State",SUM('Land Area'!B$2:B$63),VLOOKUP(F488,landarea,2,FALSE))</f>
        <v>1442.44</v>
      </c>
      <c r="H488">
        <f t="shared" si="57"/>
        <v>33.004492387898281</v>
      </c>
      <c r="I488">
        <f t="shared" si="58"/>
        <v>8.7938633666723165E-3</v>
      </c>
      <c r="J488">
        <f t="shared" si="59"/>
        <v>1.7852561361498331E-2</v>
      </c>
      <c r="K488">
        <f t="shared" si="60"/>
        <v>1.955283334047201E-2</v>
      </c>
      <c r="L488">
        <f t="shared" si="61"/>
        <v>1.4598695707770342E-2</v>
      </c>
      <c r="M488">
        <f t="shared" si="62"/>
        <v>3.1168774909027898E-2</v>
      </c>
      <c r="N488" t="str">
        <f t="shared" si="63"/>
        <v/>
      </c>
    </row>
    <row r="489" spans="1:14" x14ac:dyDescent="0.2">
      <c r="A489">
        <v>36025</v>
      </c>
      <c r="B489" t="s">
        <v>84</v>
      </c>
      <c r="C489">
        <v>1977</v>
      </c>
      <c r="D489" t="s">
        <v>135</v>
      </c>
      <c r="E489">
        <v>47763</v>
      </c>
      <c r="F489" t="str">
        <f t="shared" si="56"/>
        <v>Delaware</v>
      </c>
      <c r="G489">
        <f>IF(F489="New York State",SUM('Land Area'!B$2:B$63),VLOOKUP(F489,landarea,2,FALSE))</f>
        <v>1442.44</v>
      </c>
      <c r="H489">
        <f t="shared" si="57"/>
        <v>33.112642466931035</v>
      </c>
      <c r="I489">
        <f t="shared" si="58"/>
        <v>3.27682903774655E-3</v>
      </c>
      <c r="J489">
        <f t="shared" si="59"/>
        <v>1.2099508391252754E-2</v>
      </c>
      <c r="K489">
        <f t="shared" si="60"/>
        <v>2.1187890190712391E-2</v>
      </c>
      <c r="L489">
        <f t="shared" si="61"/>
        <v>2.2893733670278835E-2</v>
      </c>
      <c r="M489">
        <f t="shared" si="62"/>
        <v>1.7923362175525339E-2</v>
      </c>
      <c r="N489" t="str">
        <f t="shared" si="63"/>
        <v/>
      </c>
    </row>
    <row r="490" spans="1:14" x14ac:dyDescent="0.2">
      <c r="A490">
        <v>36025</v>
      </c>
      <c r="B490" t="s">
        <v>84</v>
      </c>
      <c r="C490">
        <v>1978</v>
      </c>
      <c r="D490" t="s">
        <v>135</v>
      </c>
      <c r="E490">
        <v>47453</v>
      </c>
      <c r="F490" t="str">
        <f t="shared" si="56"/>
        <v>Delaware</v>
      </c>
      <c r="G490">
        <f>IF(F490="New York State",SUM('Land Area'!B$2:B$63),VLOOKUP(F490,landarea,2,FALSE))</f>
        <v>1442.44</v>
      </c>
      <c r="H490">
        <f t="shared" si="57"/>
        <v>32.897728848340314</v>
      </c>
      <c r="I490">
        <f t="shared" si="58"/>
        <v>-6.4903795825220359E-3</v>
      </c>
      <c r="J490">
        <f t="shared" si="59"/>
        <v>-3.2348184090574914E-3</v>
      </c>
      <c r="K490">
        <f t="shared" si="60"/>
        <v>5.530598406509578E-3</v>
      </c>
      <c r="L490">
        <f t="shared" si="61"/>
        <v>1.4559993158299837E-2</v>
      </c>
      <c r="M490">
        <f t="shared" si="62"/>
        <v>1.6254765066175524E-2</v>
      </c>
      <c r="N490" t="str">
        <f t="shared" si="63"/>
        <v/>
      </c>
    </row>
    <row r="491" spans="1:14" x14ac:dyDescent="0.2">
      <c r="A491">
        <v>36025</v>
      </c>
      <c r="B491" t="s">
        <v>84</v>
      </c>
      <c r="C491">
        <v>1979</v>
      </c>
      <c r="D491" t="s">
        <v>135</v>
      </c>
      <c r="E491">
        <v>47376</v>
      </c>
      <c r="F491" t="str">
        <f t="shared" si="56"/>
        <v>Delaware</v>
      </c>
      <c r="G491">
        <f>IF(F491="New York State",SUM('Land Area'!B$2:B$63),VLOOKUP(F491,landarea,2,FALSE))</f>
        <v>1442.44</v>
      </c>
      <c r="H491">
        <f t="shared" si="57"/>
        <v>32.844347078561327</v>
      </c>
      <c r="I491">
        <f t="shared" si="58"/>
        <v>-1.6226582091753946E-3</v>
      </c>
      <c r="J491">
        <f t="shared" si="59"/>
        <v>-8.1025061239871875E-3</v>
      </c>
      <c r="K491">
        <f t="shared" si="60"/>
        <v>-4.8522276135862371E-3</v>
      </c>
      <c r="L491">
        <f t="shared" si="61"/>
        <v>3.8989659264282083E-3</v>
      </c>
      <c r="M491">
        <f t="shared" si="62"/>
        <v>1.2913709056700589E-2</v>
      </c>
      <c r="N491" t="str">
        <f t="shared" si="63"/>
        <v/>
      </c>
    </row>
    <row r="492" spans="1:14" x14ac:dyDescent="0.2">
      <c r="A492">
        <v>36025</v>
      </c>
      <c r="B492" t="s">
        <v>84</v>
      </c>
      <c r="C492">
        <v>1980</v>
      </c>
      <c r="D492" t="s">
        <v>135</v>
      </c>
      <c r="E492">
        <v>46849</v>
      </c>
      <c r="F492" t="str">
        <f t="shared" si="56"/>
        <v>Delaware</v>
      </c>
      <c r="G492">
        <f>IF(F492="New York State",SUM('Land Area'!B$2:B$63),VLOOKUP(F492,landarea,2,FALSE))</f>
        <v>1442.44</v>
      </c>
      <c r="H492">
        <f t="shared" si="57"/>
        <v>32.478993926957102</v>
      </c>
      <c r="I492">
        <f t="shared" si="58"/>
        <v>-1.1123775751435326E-2</v>
      </c>
      <c r="J492">
        <f t="shared" si="59"/>
        <v>-1.2728383874570627E-2</v>
      </c>
      <c r="K492">
        <f t="shared" si="60"/>
        <v>-1.9136151414274646E-2</v>
      </c>
      <c r="L492">
        <f t="shared" si="61"/>
        <v>-1.5922028273153109E-2</v>
      </c>
      <c r="M492">
        <f t="shared" si="62"/>
        <v>-7.2681810476351921E-3</v>
      </c>
      <c r="N492">
        <f t="shared" si="63"/>
        <v>4.0880712746339622E-2</v>
      </c>
    </row>
    <row r="493" spans="1:14" x14ac:dyDescent="0.2">
      <c r="A493">
        <v>36025</v>
      </c>
      <c r="B493" t="s">
        <v>84</v>
      </c>
      <c r="C493">
        <v>1981</v>
      </c>
      <c r="D493" t="s">
        <v>135</v>
      </c>
      <c r="E493">
        <v>46708</v>
      </c>
      <c r="F493" t="str">
        <f t="shared" si="56"/>
        <v>Delaware</v>
      </c>
      <c r="G493">
        <f>IF(F493="New York State",SUM('Land Area'!B$2:B$63),VLOOKUP(F493,landarea,2,FALSE))</f>
        <v>1442.44</v>
      </c>
      <c r="H493">
        <f t="shared" si="57"/>
        <v>32.381242893985188</v>
      </c>
      <c r="I493">
        <f t="shared" si="58"/>
        <v>-3.0096693632734959E-3</v>
      </c>
      <c r="J493">
        <f t="shared" si="59"/>
        <v>-1.4099966227625802E-2</v>
      </c>
      <c r="K493">
        <f t="shared" si="60"/>
        <v>-1.5699745010852844E-2</v>
      </c>
      <c r="L493">
        <f t="shared" si="61"/>
        <v>-2.2088227288905637E-2</v>
      </c>
      <c r="M493">
        <f t="shared" si="62"/>
        <v>-1.8883777595731722E-2</v>
      </c>
      <c r="N493">
        <f t="shared" si="63"/>
        <v>1.1696413099982672E-2</v>
      </c>
    </row>
    <row r="494" spans="1:14" x14ac:dyDescent="0.2">
      <c r="A494">
        <v>36025</v>
      </c>
      <c r="B494" t="s">
        <v>84</v>
      </c>
      <c r="C494">
        <v>1982</v>
      </c>
      <c r="D494" t="s">
        <v>135</v>
      </c>
      <c r="E494">
        <v>46493</v>
      </c>
      <c r="F494" t="str">
        <f t="shared" si="56"/>
        <v>Delaware</v>
      </c>
      <c r="G494">
        <f>IF(F494="New York State",SUM('Land Area'!B$2:B$63),VLOOKUP(F494,landarea,2,FALSE))</f>
        <v>1442.44</v>
      </c>
      <c r="H494">
        <f t="shared" si="57"/>
        <v>32.232189900446464</v>
      </c>
      <c r="I494">
        <f t="shared" si="58"/>
        <v>-4.6030658559561531E-3</v>
      </c>
      <c r="J494">
        <f t="shared" si="59"/>
        <v>-7.5988815129458473E-3</v>
      </c>
      <c r="K494">
        <f t="shared" si="60"/>
        <v>-1.8638129010469438E-2</v>
      </c>
      <c r="L494">
        <f t="shared" si="61"/>
        <v>-2.0230543906602321E-2</v>
      </c>
      <c r="M494">
        <f t="shared" si="62"/>
        <v>-2.6589619580009632E-2</v>
      </c>
      <c r="N494">
        <f t="shared" si="63"/>
        <v>-9.1428327863262437E-3</v>
      </c>
    </row>
    <row r="495" spans="1:14" x14ac:dyDescent="0.2">
      <c r="A495">
        <v>36025</v>
      </c>
      <c r="B495" t="s">
        <v>84</v>
      </c>
      <c r="C495">
        <v>1983</v>
      </c>
      <c r="D495" t="s">
        <v>135</v>
      </c>
      <c r="E495">
        <v>46254</v>
      </c>
      <c r="F495" t="str">
        <f t="shared" si="56"/>
        <v>Delaware</v>
      </c>
      <c r="G495">
        <f>IF(F495="New York State",SUM('Land Area'!B$2:B$63),VLOOKUP(F495,landarea,2,FALSE))</f>
        <v>1442.44</v>
      </c>
      <c r="H495">
        <f t="shared" si="57"/>
        <v>32.066498433210391</v>
      </c>
      <c r="I495">
        <f t="shared" si="58"/>
        <v>-5.1405587937969153E-3</v>
      </c>
      <c r="J495">
        <f t="shared" si="59"/>
        <v>-9.7199623190888079E-3</v>
      </c>
      <c r="K495">
        <f t="shared" si="60"/>
        <v>-1.2700377809558369E-2</v>
      </c>
      <c r="L495">
        <f t="shared" si="61"/>
        <v>-2.3682877406281663E-2</v>
      </c>
      <c r="M495">
        <f t="shared" si="62"/>
        <v>-2.5267106400016857E-2</v>
      </c>
      <c r="N495">
        <f t="shared" si="63"/>
        <v>-9.423052212275667E-3</v>
      </c>
    </row>
    <row r="496" spans="1:14" x14ac:dyDescent="0.2">
      <c r="A496">
        <v>36025</v>
      </c>
      <c r="B496" t="s">
        <v>84</v>
      </c>
      <c r="C496">
        <v>1984</v>
      </c>
      <c r="D496" t="s">
        <v>135</v>
      </c>
      <c r="E496">
        <v>46233</v>
      </c>
      <c r="F496" t="str">
        <f t="shared" si="56"/>
        <v>Delaware</v>
      </c>
      <c r="G496">
        <f>IF(F496="New York State",SUM('Land Area'!B$2:B$63),VLOOKUP(F496,landarea,2,FALSE))</f>
        <v>1442.44</v>
      </c>
      <c r="H496">
        <f t="shared" si="57"/>
        <v>32.051939768725212</v>
      </c>
      <c r="I496">
        <f t="shared" si="58"/>
        <v>-4.5401478791023481E-4</v>
      </c>
      <c r="J496">
        <f t="shared" si="59"/>
        <v>-5.5922396919966446E-3</v>
      </c>
      <c r="K496">
        <f t="shared" si="60"/>
        <v>-1.0169564100368246E-2</v>
      </c>
      <c r="L496">
        <f t="shared" si="61"/>
        <v>-1.3148626438131016E-2</v>
      </c>
      <c r="M496">
        <f t="shared" si="62"/>
        <v>-2.4126139817629181E-2</v>
      </c>
      <c r="N496">
        <f t="shared" si="63"/>
        <v>-1.1523988711194732E-2</v>
      </c>
    </row>
    <row r="497" spans="1:14" x14ac:dyDescent="0.2">
      <c r="A497">
        <v>36025</v>
      </c>
      <c r="B497" t="s">
        <v>84</v>
      </c>
      <c r="C497">
        <v>1985</v>
      </c>
      <c r="D497" t="s">
        <v>135</v>
      </c>
      <c r="E497">
        <v>46329</v>
      </c>
      <c r="F497" t="str">
        <f t="shared" si="56"/>
        <v>Delaware</v>
      </c>
      <c r="G497">
        <f>IF(F497="New York State",SUM('Land Area'!B$2:B$63),VLOOKUP(F497,landarea,2,FALSE))</f>
        <v>1442.44</v>
      </c>
      <c r="H497">
        <f t="shared" si="57"/>
        <v>32.118493663514599</v>
      </c>
      <c r="I497">
        <f t="shared" si="58"/>
        <v>2.0764389072740249E-3</v>
      </c>
      <c r="J497">
        <f t="shared" si="59"/>
        <v>1.6214813853936956E-3</v>
      </c>
      <c r="K497">
        <f t="shared" si="60"/>
        <v>-3.5274127287978838E-3</v>
      </c>
      <c r="L497">
        <f t="shared" si="61"/>
        <v>-8.1142416716622427E-3</v>
      </c>
      <c r="M497">
        <f t="shared" si="62"/>
        <v>-1.1099489850370339E-2</v>
      </c>
      <c r="N497">
        <f t="shared" si="63"/>
        <v>-1.8286997796236649E-2</v>
      </c>
    </row>
    <row r="498" spans="1:14" x14ac:dyDescent="0.2">
      <c r="A498">
        <v>36025</v>
      </c>
      <c r="B498" t="s">
        <v>84</v>
      </c>
      <c r="C498">
        <v>1986</v>
      </c>
      <c r="D498" t="s">
        <v>135</v>
      </c>
      <c r="E498">
        <v>46067</v>
      </c>
      <c r="F498" t="str">
        <f t="shared" si="56"/>
        <v>Delaware</v>
      </c>
      <c r="G498">
        <f>IF(F498="New York State",SUM('Land Area'!B$2:B$63),VLOOKUP(F498,landarea,2,FALSE))</f>
        <v>1442.44</v>
      </c>
      <c r="H498">
        <f t="shared" si="57"/>
        <v>31.936856992318571</v>
      </c>
      <c r="I498">
        <f t="shared" si="58"/>
        <v>-5.6552051630728052E-3</v>
      </c>
      <c r="J498">
        <f t="shared" si="59"/>
        <v>-3.5905089438280015E-3</v>
      </c>
      <c r="K498">
        <f t="shared" si="60"/>
        <v>-4.042893587581615E-3</v>
      </c>
      <c r="L498">
        <f t="shared" si="61"/>
        <v>-9.162669649194502E-3</v>
      </c>
      <c r="M498">
        <f t="shared" si="62"/>
        <v>-1.3723559133339043E-2</v>
      </c>
      <c r="N498">
        <f t="shared" si="63"/>
        <v>-3.2348184090574918E-2</v>
      </c>
    </row>
    <row r="499" spans="1:14" x14ac:dyDescent="0.2">
      <c r="A499">
        <v>36025</v>
      </c>
      <c r="B499" t="s">
        <v>84</v>
      </c>
      <c r="C499">
        <v>1987</v>
      </c>
      <c r="D499" t="s">
        <v>135</v>
      </c>
      <c r="E499">
        <v>46547</v>
      </c>
      <c r="F499" t="str">
        <f t="shared" si="56"/>
        <v>Delaware</v>
      </c>
      <c r="G499">
        <f>IF(F499="New York State",SUM('Land Area'!B$2:B$63),VLOOKUP(F499,landarea,2,FALSE))</f>
        <v>1442.44</v>
      </c>
      <c r="H499">
        <f t="shared" si="57"/>
        <v>32.269626466265493</v>
      </c>
      <c r="I499">
        <f t="shared" si="58"/>
        <v>1.0419606225714719E-2</v>
      </c>
      <c r="J499">
        <f t="shared" si="59"/>
        <v>4.7054760517170674E-3</v>
      </c>
      <c r="K499">
        <f t="shared" si="60"/>
        <v>6.7916855925421234E-3</v>
      </c>
      <c r="L499">
        <f t="shared" si="61"/>
        <v>6.3345872789380376E-3</v>
      </c>
      <c r="M499">
        <f t="shared" si="62"/>
        <v>1.1614651667993031E-3</v>
      </c>
      <c r="N499">
        <f t="shared" si="63"/>
        <v>-2.5459037330150952E-2</v>
      </c>
    </row>
    <row r="500" spans="1:14" x14ac:dyDescent="0.2">
      <c r="A500">
        <v>36025</v>
      </c>
      <c r="B500" t="s">
        <v>84</v>
      </c>
      <c r="C500">
        <v>1988</v>
      </c>
      <c r="D500" t="s">
        <v>135</v>
      </c>
      <c r="E500">
        <v>46947</v>
      </c>
      <c r="F500" t="str">
        <f t="shared" si="56"/>
        <v>Delaware</v>
      </c>
      <c r="G500">
        <f>IF(F500="New York State",SUM('Land Area'!B$2:B$63),VLOOKUP(F500,landarea,2,FALSE))</f>
        <v>1442.44</v>
      </c>
      <c r="H500">
        <f t="shared" si="57"/>
        <v>32.546934361221261</v>
      </c>
      <c r="I500">
        <f t="shared" si="58"/>
        <v>8.5934646701183743E-3</v>
      </c>
      <c r="J500">
        <f t="shared" si="59"/>
        <v>1.9102611413810321E-2</v>
      </c>
      <c r="K500">
        <f t="shared" si="60"/>
        <v>1.333937706404196E-2</v>
      </c>
      <c r="L500">
        <f t="shared" si="61"/>
        <v>1.5443514372850561E-2</v>
      </c>
      <c r="M500">
        <f t="shared" si="62"/>
        <v>1.4982488001037748E-2</v>
      </c>
      <c r="N500">
        <f t="shared" si="63"/>
        <v>-1.0663182517438308E-2</v>
      </c>
    </row>
    <row r="501" spans="1:14" x14ac:dyDescent="0.2">
      <c r="A501">
        <v>36025</v>
      </c>
      <c r="B501" t="s">
        <v>84</v>
      </c>
      <c r="C501">
        <v>1989</v>
      </c>
      <c r="D501" t="s">
        <v>135</v>
      </c>
      <c r="E501">
        <v>47148</v>
      </c>
      <c r="F501" t="str">
        <f t="shared" si="56"/>
        <v>Delaware</v>
      </c>
      <c r="G501">
        <f>IF(F501="New York State",SUM('Land Area'!B$2:B$63),VLOOKUP(F501,landarea,2,FALSE))</f>
        <v>1442.44</v>
      </c>
      <c r="H501">
        <f t="shared" si="57"/>
        <v>32.686281578436535</v>
      </c>
      <c r="I501">
        <f t="shared" si="58"/>
        <v>4.2814237331458881E-3</v>
      </c>
      <c r="J501">
        <f t="shared" si="59"/>
        <v>1.2911680666852858E-2</v>
      </c>
      <c r="K501">
        <f t="shared" si="60"/>
        <v>2.3465821520828357E-2</v>
      </c>
      <c r="L501">
        <f t="shared" si="61"/>
        <v>1.7677912322735221E-2</v>
      </c>
      <c r="M501">
        <f t="shared" si="62"/>
        <v>1.979105833495555E-2</v>
      </c>
      <c r="N501">
        <f t="shared" si="63"/>
        <v>-4.8125633232016215E-3</v>
      </c>
    </row>
    <row r="502" spans="1:14" x14ac:dyDescent="0.2">
      <c r="A502">
        <v>36025</v>
      </c>
      <c r="B502" t="s">
        <v>84</v>
      </c>
      <c r="C502">
        <v>1990</v>
      </c>
      <c r="D502" t="s">
        <v>135</v>
      </c>
      <c r="E502">
        <v>47464</v>
      </c>
      <c r="F502" t="str">
        <f t="shared" si="56"/>
        <v>Delaware</v>
      </c>
      <c r="G502">
        <f>IF(F502="New York State",SUM('Land Area'!B$2:B$63),VLOOKUP(F502,landarea,2,FALSE))</f>
        <v>1442.44</v>
      </c>
      <c r="H502">
        <f t="shared" si="57"/>
        <v>32.905354815451595</v>
      </c>
      <c r="I502">
        <f t="shared" si="58"/>
        <v>6.7022991431237803E-3</v>
      </c>
      <c r="J502">
        <f t="shared" si="59"/>
        <v>1.1012418258887682E-2</v>
      </c>
      <c r="K502">
        <f t="shared" si="60"/>
        <v>1.9700517756246375E-2</v>
      </c>
      <c r="L502">
        <f t="shared" si="61"/>
        <v>3.0325395619423882E-2</v>
      </c>
      <c r="M502">
        <f t="shared" si="62"/>
        <v>2.4498694122471885E-2</v>
      </c>
      <c r="N502">
        <f t="shared" si="63"/>
        <v>1.3127281265341843E-2</v>
      </c>
    </row>
    <row r="503" spans="1:14" x14ac:dyDescent="0.2">
      <c r="A503">
        <v>36025</v>
      </c>
      <c r="B503" t="s">
        <v>84</v>
      </c>
      <c r="C503">
        <v>1991</v>
      </c>
      <c r="D503" t="s">
        <v>135</v>
      </c>
      <c r="E503">
        <v>47733</v>
      </c>
      <c r="F503" t="str">
        <f t="shared" si="56"/>
        <v>Delaware</v>
      </c>
      <c r="G503">
        <f>IF(F503="New York State",SUM('Land Area'!B$2:B$63),VLOOKUP(F503,landarea,2,FALSE))</f>
        <v>1442.44</v>
      </c>
      <c r="H503">
        <f t="shared" si="57"/>
        <v>33.091844374809348</v>
      </c>
      <c r="I503">
        <f t="shared" si="58"/>
        <v>5.6674532277094219E-3</v>
      </c>
      <c r="J503">
        <f t="shared" si="59"/>
        <v>1.2407737337744973E-2</v>
      </c>
      <c r="K503">
        <f t="shared" si="60"/>
        <v>1.6742283852003322E-2</v>
      </c>
      <c r="L503">
        <f t="shared" si="61"/>
        <v>2.5479622746900982E-2</v>
      </c>
      <c r="M503">
        <f t="shared" si="62"/>
        <v>3.6164716608418176E-2</v>
      </c>
      <c r="N503">
        <f t="shared" si="63"/>
        <v>2.1944848848163057E-2</v>
      </c>
    </row>
    <row r="504" spans="1:14" x14ac:dyDescent="0.2">
      <c r="A504">
        <v>36025</v>
      </c>
      <c r="B504" t="s">
        <v>84</v>
      </c>
      <c r="C504">
        <v>1992</v>
      </c>
      <c r="D504" t="s">
        <v>135</v>
      </c>
      <c r="E504">
        <v>48021</v>
      </c>
      <c r="F504" t="str">
        <f t="shared" si="56"/>
        <v>Delaware</v>
      </c>
      <c r="G504">
        <f>IF(F504="New York State",SUM('Land Area'!B$2:B$63),VLOOKUP(F504,landarea,2,FALSE))</f>
        <v>1442.44</v>
      </c>
      <c r="H504">
        <f t="shared" si="57"/>
        <v>33.2915060591775</v>
      </c>
      <c r="I504">
        <f t="shared" si="58"/>
        <v>6.0335616868832879E-3</v>
      </c>
      <c r="J504">
        <f t="shared" si="59"/>
        <v>1.1735209843249621E-2</v>
      </c>
      <c r="K504">
        <f t="shared" si="60"/>
        <v>1.8516161873250191E-2</v>
      </c>
      <c r="L504">
        <f t="shared" si="61"/>
        <v>2.2876861141286984E-2</v>
      </c>
      <c r="M504">
        <f t="shared" si="62"/>
        <v>3.1666917309386214E-2</v>
      </c>
      <c r="N504">
        <f t="shared" si="63"/>
        <v>3.2865162497580279E-2</v>
      </c>
    </row>
    <row r="505" spans="1:14" x14ac:dyDescent="0.2">
      <c r="A505">
        <v>36025</v>
      </c>
      <c r="B505" t="s">
        <v>84</v>
      </c>
      <c r="C505">
        <v>1993</v>
      </c>
      <c r="D505" t="s">
        <v>135</v>
      </c>
      <c r="E505">
        <v>48387</v>
      </c>
      <c r="F505" t="str">
        <f t="shared" si="56"/>
        <v>Delaware</v>
      </c>
      <c r="G505">
        <f>IF(F505="New York State",SUM('Land Area'!B$2:B$63),VLOOKUP(F505,landarea,2,FALSE))</f>
        <v>1442.44</v>
      </c>
      <c r="H505">
        <f t="shared" si="57"/>
        <v>33.545242783062029</v>
      </c>
      <c r="I505">
        <f t="shared" si="58"/>
        <v>7.6216655213344163E-3</v>
      </c>
      <c r="J505">
        <f t="shared" si="59"/>
        <v>1.3701212997297468E-2</v>
      </c>
      <c r="K505">
        <f t="shared" si="60"/>
        <v>1.9446317208831956E-2</v>
      </c>
      <c r="L505">
        <f t="shared" si="61"/>
        <v>2.6278951387121406E-2</v>
      </c>
      <c r="M505">
        <f t="shared" si="62"/>
        <v>3.0672886446418302E-2</v>
      </c>
      <c r="N505">
        <f t="shared" si="63"/>
        <v>4.6114930600596703E-2</v>
      </c>
    </row>
    <row r="506" spans="1:14" x14ac:dyDescent="0.2">
      <c r="A506">
        <v>36025</v>
      </c>
      <c r="B506" t="s">
        <v>84</v>
      </c>
      <c r="C506">
        <v>1994</v>
      </c>
      <c r="D506" t="s">
        <v>135</v>
      </c>
      <c r="E506">
        <v>48526</v>
      </c>
      <c r="F506" t="str">
        <f t="shared" si="56"/>
        <v>Delaware</v>
      </c>
      <c r="G506">
        <f>IF(F506="New York State",SUM('Land Area'!B$2:B$63),VLOOKUP(F506,landarea,2,FALSE))</f>
        <v>1442.44</v>
      </c>
      <c r="H506">
        <f t="shared" si="57"/>
        <v>33.641607276559164</v>
      </c>
      <c r="I506">
        <f t="shared" si="58"/>
        <v>2.8726724120114906E-3</v>
      </c>
      <c r="J506">
        <f t="shared" si="59"/>
        <v>1.0516232481622624E-2</v>
      </c>
      <c r="K506">
        <f t="shared" si="60"/>
        <v>1.6613244505897389E-2</v>
      </c>
      <c r="L506">
        <f t="shared" si="61"/>
        <v>2.2374852519804485E-2</v>
      </c>
      <c r="M506">
        <f t="shared" si="62"/>
        <v>2.9227114617799272E-2</v>
      </c>
      <c r="N506">
        <f t="shared" si="63"/>
        <v>4.9596608483118122E-2</v>
      </c>
    </row>
    <row r="507" spans="1:14" x14ac:dyDescent="0.2">
      <c r="A507">
        <v>36025</v>
      </c>
      <c r="B507" t="s">
        <v>84</v>
      </c>
      <c r="C507">
        <v>1995</v>
      </c>
      <c r="D507" t="s">
        <v>135</v>
      </c>
      <c r="E507">
        <v>48638</v>
      </c>
      <c r="F507" t="str">
        <f t="shared" si="56"/>
        <v>Delaware</v>
      </c>
      <c r="G507">
        <f>IF(F507="New York State",SUM('Land Area'!B$2:B$63),VLOOKUP(F507,landarea,2,FALSE))</f>
        <v>1442.44</v>
      </c>
      <c r="H507">
        <f t="shared" si="57"/>
        <v>33.71925348714678</v>
      </c>
      <c r="I507">
        <f t="shared" si="58"/>
        <v>2.3080410501586778E-3</v>
      </c>
      <c r="J507">
        <f t="shared" si="59"/>
        <v>5.1873437080207493E-3</v>
      </c>
      <c r="K507">
        <f t="shared" si="60"/>
        <v>1.2848545428041898E-2</v>
      </c>
      <c r="L507">
        <f t="shared" si="61"/>
        <v>1.8959629606351999E-2</v>
      </c>
      <c r="M507">
        <f t="shared" si="62"/>
        <v>2.4734535648070117E-2</v>
      </c>
      <c r="N507">
        <f t="shared" si="63"/>
        <v>4.9839193593645449E-2</v>
      </c>
    </row>
    <row r="508" spans="1:14" x14ac:dyDescent="0.2">
      <c r="A508">
        <v>36025</v>
      </c>
      <c r="B508" t="s">
        <v>84</v>
      </c>
      <c r="C508">
        <v>1996</v>
      </c>
      <c r="D508" t="s">
        <v>135</v>
      </c>
      <c r="E508">
        <v>48342</v>
      </c>
      <c r="F508" t="str">
        <f t="shared" si="56"/>
        <v>Delaware</v>
      </c>
      <c r="G508">
        <f>IF(F508="New York State",SUM('Land Area'!B$2:B$63),VLOOKUP(F508,landarea,2,FALSE))</f>
        <v>1442.44</v>
      </c>
      <c r="H508">
        <f t="shared" si="57"/>
        <v>33.514045644879509</v>
      </c>
      <c r="I508">
        <f t="shared" si="58"/>
        <v>-6.0857765533122252E-3</v>
      </c>
      <c r="J508">
        <f t="shared" si="59"/>
        <v>-3.791781725260685E-3</v>
      </c>
      <c r="K508">
        <f t="shared" si="60"/>
        <v>-9.3000186000372E-4</v>
      </c>
      <c r="L508">
        <f t="shared" si="61"/>
        <v>6.6845754982195289E-3</v>
      </c>
      <c r="M508">
        <f t="shared" si="62"/>
        <v>1.2758468983721953E-2</v>
      </c>
      <c r="N508">
        <f t="shared" si="63"/>
        <v>4.9384592007293726E-2</v>
      </c>
    </row>
    <row r="509" spans="1:14" x14ac:dyDescent="0.2">
      <c r="A509">
        <v>36025</v>
      </c>
      <c r="B509" t="s">
        <v>84</v>
      </c>
      <c r="C509">
        <v>1997</v>
      </c>
      <c r="D509" t="s">
        <v>135</v>
      </c>
      <c r="E509">
        <v>47878</v>
      </c>
      <c r="F509" t="str">
        <f t="shared" si="56"/>
        <v>Delaware</v>
      </c>
      <c r="G509">
        <f>IF(F509="New York State",SUM('Land Area'!B$2:B$63),VLOOKUP(F509,landarea,2,FALSE))</f>
        <v>1442.44</v>
      </c>
      <c r="H509">
        <f t="shared" si="57"/>
        <v>33.192368486730814</v>
      </c>
      <c r="I509">
        <f t="shared" si="58"/>
        <v>-9.5982789292954375E-3</v>
      </c>
      <c r="J509">
        <f t="shared" si="59"/>
        <v>-1.5625642501747604E-2</v>
      </c>
      <c r="K509">
        <f t="shared" si="60"/>
        <v>-1.3353666075918065E-2</v>
      </c>
      <c r="L509">
        <f t="shared" si="61"/>
        <v>-1.0519354372042078E-2</v>
      </c>
      <c r="M509">
        <f t="shared" si="62"/>
        <v>-2.9778638512317529E-3</v>
      </c>
      <c r="N509">
        <f t="shared" si="63"/>
        <v>2.8594753689818894E-2</v>
      </c>
    </row>
    <row r="510" spans="1:14" x14ac:dyDescent="0.2">
      <c r="A510">
        <v>36025</v>
      </c>
      <c r="B510" t="s">
        <v>84</v>
      </c>
      <c r="C510">
        <v>1998</v>
      </c>
      <c r="D510" t="s">
        <v>135</v>
      </c>
      <c r="E510">
        <v>47999</v>
      </c>
      <c r="F510" t="str">
        <f t="shared" si="56"/>
        <v>Delaware</v>
      </c>
      <c r="G510">
        <f>IF(F510="New York State",SUM('Land Area'!B$2:B$63),VLOOKUP(F510,landarea,2,FALSE))</f>
        <v>1442.44</v>
      </c>
      <c r="H510">
        <f t="shared" si="57"/>
        <v>33.276254124954939</v>
      </c>
      <c r="I510">
        <f t="shared" si="58"/>
        <v>2.5272567776431763E-3</v>
      </c>
      <c r="J510">
        <f t="shared" si="59"/>
        <v>-7.095279467130032E-3</v>
      </c>
      <c r="K510">
        <f t="shared" si="60"/>
        <v>-1.3137875735022E-2</v>
      </c>
      <c r="L510">
        <f t="shared" si="61"/>
        <v>-1.0860157441371636E-2</v>
      </c>
      <c r="M510">
        <f t="shared" si="62"/>
        <v>-8.0186827040320749E-3</v>
      </c>
      <c r="N510">
        <f t="shared" si="63"/>
        <v>2.2408247598355593E-2</v>
      </c>
    </row>
    <row r="511" spans="1:14" x14ac:dyDescent="0.2">
      <c r="A511">
        <v>36025</v>
      </c>
      <c r="B511" t="s">
        <v>84</v>
      </c>
      <c r="C511">
        <v>1999</v>
      </c>
      <c r="D511" t="s">
        <v>135</v>
      </c>
      <c r="E511">
        <v>48069</v>
      </c>
      <c r="F511" t="str">
        <f t="shared" si="56"/>
        <v>Delaware</v>
      </c>
      <c r="G511">
        <f>IF(F511="New York State",SUM('Land Area'!B$2:B$63),VLOOKUP(F511,landarea,2,FALSE))</f>
        <v>1442.44</v>
      </c>
      <c r="H511">
        <f t="shared" si="57"/>
        <v>33.324783006572197</v>
      </c>
      <c r="I511">
        <f t="shared" si="58"/>
        <v>1.4583637159107481E-3</v>
      </c>
      <c r="J511">
        <f t="shared" si="59"/>
        <v>3.9893061531392285E-3</v>
      </c>
      <c r="K511">
        <f t="shared" si="60"/>
        <v>-5.6472632493483931E-3</v>
      </c>
      <c r="L511">
        <f t="shared" si="61"/>
        <v>-1.1698671820387351E-2</v>
      </c>
      <c r="M511">
        <f t="shared" si="62"/>
        <v>-9.4176317850224629E-3</v>
      </c>
      <c r="N511">
        <f t="shared" si="63"/>
        <v>1.9534232629167727E-2</v>
      </c>
    </row>
    <row r="512" spans="1:14" x14ac:dyDescent="0.2">
      <c r="A512">
        <v>36025</v>
      </c>
      <c r="B512" t="s">
        <v>84</v>
      </c>
      <c r="C512">
        <v>2000</v>
      </c>
      <c r="D512" t="s">
        <v>135</v>
      </c>
      <c r="E512">
        <v>47864</v>
      </c>
      <c r="F512" t="str">
        <f t="shared" si="56"/>
        <v>Delaware</v>
      </c>
      <c r="G512">
        <f>IF(F512="New York State",SUM('Land Area'!B$2:B$63),VLOOKUP(F512,landarea,2,FALSE))</f>
        <v>1442.44</v>
      </c>
      <c r="H512">
        <f t="shared" si="57"/>
        <v>33.182662710407364</v>
      </c>
      <c r="I512">
        <f t="shared" si="58"/>
        <v>-4.2647028230252343E-3</v>
      </c>
      <c r="J512">
        <f t="shared" si="59"/>
        <v>-2.8125585949707287E-3</v>
      </c>
      <c r="K512">
        <f t="shared" si="60"/>
        <v>-2.9240987509921047E-4</v>
      </c>
      <c r="L512">
        <f t="shared" si="61"/>
        <v>-9.8878821728517648E-3</v>
      </c>
      <c r="M512">
        <f t="shared" si="62"/>
        <v>-1.5913483284674533E-2</v>
      </c>
      <c r="N512">
        <f t="shared" si="63"/>
        <v>8.4274397438058313E-3</v>
      </c>
    </row>
    <row r="513" spans="1:14" x14ac:dyDescent="0.2">
      <c r="A513">
        <v>36025</v>
      </c>
      <c r="B513" t="s">
        <v>84</v>
      </c>
      <c r="C513">
        <v>2001</v>
      </c>
      <c r="D513" t="s">
        <v>135</v>
      </c>
      <c r="E513">
        <v>47771</v>
      </c>
      <c r="F513" t="str">
        <f t="shared" si="56"/>
        <v>Delaware</v>
      </c>
      <c r="G513">
        <f>IF(F513="New York State",SUM('Land Area'!B$2:B$63),VLOOKUP(F513,landarea,2,FALSE))</f>
        <v>1442.44</v>
      </c>
      <c r="H513">
        <f t="shared" si="57"/>
        <v>33.118188624830147</v>
      </c>
      <c r="I513">
        <f t="shared" si="58"/>
        <v>-1.9430051813471502E-3</v>
      </c>
      <c r="J513">
        <f t="shared" si="59"/>
        <v>-6.1994216646903411E-3</v>
      </c>
      <c r="K513">
        <f t="shared" si="60"/>
        <v>-4.7500989603950087E-3</v>
      </c>
      <c r="L513">
        <f t="shared" si="61"/>
        <v>-2.2348469025439657E-3</v>
      </c>
      <c r="M513">
        <f t="shared" si="62"/>
        <v>-1.1811675147904514E-2</v>
      </c>
      <c r="N513">
        <f t="shared" si="63"/>
        <v>7.9609494479710048E-4</v>
      </c>
    </row>
    <row r="514" spans="1:14" x14ac:dyDescent="0.2">
      <c r="A514">
        <v>36025</v>
      </c>
      <c r="B514" t="s">
        <v>84</v>
      </c>
      <c r="C514">
        <v>2002</v>
      </c>
      <c r="D514" t="s">
        <v>135</v>
      </c>
      <c r="E514">
        <v>47666</v>
      </c>
      <c r="F514" t="str">
        <f t="shared" ref="F514:F577" si="64">IF(RIGHT(B514,5)="State", "New York State",LEFT(B514,LEN(B514)-7))</f>
        <v>Delaware</v>
      </c>
      <c r="G514">
        <f>IF(F514="New York State",SUM('Land Area'!B$2:B$63),VLOOKUP(F514,landarea,2,FALSE))</f>
        <v>1442.44</v>
      </c>
      <c r="H514">
        <f t="shared" ref="H514:H577" si="65">E514/G514</f>
        <v>33.045395302404259</v>
      </c>
      <c r="I514">
        <f t="shared" si="58"/>
        <v>-2.1979862259529841E-3</v>
      </c>
      <c r="J514">
        <f t="shared" si="59"/>
        <v>-4.1367207086745782E-3</v>
      </c>
      <c r="K514">
        <f t="shared" si="60"/>
        <v>-8.3837816472154617E-3</v>
      </c>
      <c r="L514">
        <f t="shared" si="61"/>
        <v>-6.9376445342611308E-3</v>
      </c>
      <c r="M514">
        <f t="shared" si="62"/>
        <v>-4.4279209657880443E-3</v>
      </c>
      <c r="N514">
        <f t="shared" si="63"/>
        <v>-7.3925990712396658E-3</v>
      </c>
    </row>
    <row r="515" spans="1:14" x14ac:dyDescent="0.2">
      <c r="A515">
        <v>36025</v>
      </c>
      <c r="B515" t="s">
        <v>84</v>
      </c>
      <c r="C515">
        <v>2003</v>
      </c>
      <c r="D515" t="s">
        <v>135</v>
      </c>
      <c r="E515">
        <v>47930</v>
      </c>
      <c r="F515" t="str">
        <f t="shared" si="64"/>
        <v>Delaware</v>
      </c>
      <c r="G515">
        <f>IF(F515="New York State",SUM('Land Area'!B$2:B$63),VLOOKUP(F515,landarea,2,FALSE))</f>
        <v>1442.44</v>
      </c>
      <c r="H515">
        <f t="shared" si="65"/>
        <v>33.228418513075063</v>
      </c>
      <c r="I515">
        <f t="shared" si="58"/>
        <v>5.5385390005454624E-3</v>
      </c>
      <c r="J515">
        <f t="shared" si="59"/>
        <v>3.3283791421573759E-3</v>
      </c>
      <c r="K515">
        <f t="shared" si="60"/>
        <v>1.3789069028915259E-3</v>
      </c>
      <c r="L515">
        <f t="shared" si="61"/>
        <v>-2.891676548295159E-3</v>
      </c>
      <c r="M515">
        <f t="shared" si="62"/>
        <v>-1.4375299485405947E-3</v>
      </c>
      <c r="N515">
        <f t="shared" si="63"/>
        <v>-9.4446855560377796E-3</v>
      </c>
    </row>
    <row r="516" spans="1:14" x14ac:dyDescent="0.2">
      <c r="A516">
        <v>36025</v>
      </c>
      <c r="B516" t="s">
        <v>84</v>
      </c>
      <c r="C516">
        <v>2004</v>
      </c>
      <c r="D516" t="s">
        <v>135</v>
      </c>
      <c r="E516">
        <v>48283</v>
      </c>
      <c r="F516" t="str">
        <f t="shared" si="64"/>
        <v>Delaware</v>
      </c>
      <c r="G516">
        <f>IF(F516="New York State",SUM('Land Area'!B$2:B$63),VLOOKUP(F516,landarea,2,FALSE))</f>
        <v>1442.44</v>
      </c>
      <c r="H516">
        <f t="shared" si="65"/>
        <v>33.473142730373532</v>
      </c>
      <c r="I516">
        <f t="shared" ref="I516:I579" si="66">IF(F516=F515,(E516-E515)/E515,"")</f>
        <v>7.3649071562695602E-3</v>
      </c>
      <c r="J516">
        <f t="shared" ref="J516:J579" si="67">IF(F516=F514,(E516-E514)/E514,"")</f>
        <v>1.2944236982335417E-2</v>
      </c>
      <c r="K516">
        <f t="shared" si="60"/>
        <v>1.0717799501789789E-2</v>
      </c>
      <c r="L516">
        <f t="shared" si="61"/>
        <v>8.7539695804780219E-3</v>
      </c>
      <c r="M516">
        <f t="shared" si="62"/>
        <v>4.4519336786702449E-3</v>
      </c>
      <c r="N516">
        <f t="shared" si="63"/>
        <v>-5.0076247784692739E-3</v>
      </c>
    </row>
    <row r="517" spans="1:14" x14ac:dyDescent="0.2">
      <c r="A517">
        <v>36025</v>
      </c>
      <c r="B517" t="s">
        <v>84</v>
      </c>
      <c r="C517">
        <v>2005</v>
      </c>
      <c r="D517" t="s">
        <v>135</v>
      </c>
      <c r="E517">
        <v>48377</v>
      </c>
      <c r="F517" t="str">
        <f t="shared" si="64"/>
        <v>Delaware</v>
      </c>
      <c r="G517">
        <f>IF(F517="New York State",SUM('Land Area'!B$2:B$63),VLOOKUP(F517,landarea,2,FALSE))</f>
        <v>1442.44</v>
      </c>
      <c r="H517">
        <f t="shared" si="65"/>
        <v>33.538310085688138</v>
      </c>
      <c r="I517">
        <f t="shared" si="66"/>
        <v>1.9468550007248927E-3</v>
      </c>
      <c r="J517">
        <f t="shared" si="67"/>
        <v>9.3261005633215113E-3</v>
      </c>
      <c r="K517">
        <f t="shared" si="60"/>
        <v>1.4916292535559938E-2</v>
      </c>
      <c r="L517">
        <f t="shared" si="61"/>
        <v>1.2685520504071507E-2</v>
      </c>
      <c r="M517">
        <f t="shared" si="62"/>
        <v>1.071786729065686E-2</v>
      </c>
      <c r="N517">
        <f t="shared" si="63"/>
        <v>-5.3661745959949015E-3</v>
      </c>
    </row>
    <row r="518" spans="1:14" x14ac:dyDescent="0.2">
      <c r="A518">
        <v>36025</v>
      </c>
      <c r="B518" t="s">
        <v>84</v>
      </c>
      <c r="C518">
        <v>2006</v>
      </c>
      <c r="D518" t="s">
        <v>135</v>
      </c>
      <c r="E518">
        <v>48271</v>
      </c>
      <c r="F518" t="str">
        <f t="shared" si="64"/>
        <v>Delaware</v>
      </c>
      <c r="G518">
        <f>IF(F518="New York State",SUM('Land Area'!B$2:B$63),VLOOKUP(F518,landarea,2,FALSE))</f>
        <v>1442.44</v>
      </c>
      <c r="H518">
        <f t="shared" si="65"/>
        <v>33.464823493524861</v>
      </c>
      <c r="I518">
        <f t="shared" si="66"/>
        <v>-2.1911238811832068E-3</v>
      </c>
      <c r="J518">
        <f t="shared" si="67"/>
        <v>-2.4853468094360333E-4</v>
      </c>
      <c r="K518">
        <f t="shared" ref="K518:K581" si="68">IF($F518=$F515,($E518-$E515)/$E515,"")</f>
        <v>7.1145420404756937E-3</v>
      </c>
      <c r="L518">
        <f t="shared" si="61"/>
        <v>1.2692485209583351E-2</v>
      </c>
      <c r="M518">
        <f t="shared" si="62"/>
        <v>1.0466601075966591E-2</v>
      </c>
      <c r="N518">
        <f t="shared" si="63"/>
        <v>-1.4687021637499482E-3</v>
      </c>
    </row>
    <row r="519" spans="1:14" x14ac:dyDescent="0.2">
      <c r="A519">
        <v>36025</v>
      </c>
      <c r="B519" t="s">
        <v>84</v>
      </c>
      <c r="C519">
        <v>2007</v>
      </c>
      <c r="D519" t="s">
        <v>135</v>
      </c>
      <c r="E519">
        <v>48450</v>
      </c>
      <c r="F519" t="str">
        <f t="shared" si="64"/>
        <v>Delaware</v>
      </c>
      <c r="G519">
        <f>IF(F519="New York State",SUM('Land Area'!B$2:B$63),VLOOKUP(F519,landarea,2,FALSE))</f>
        <v>1442.44</v>
      </c>
      <c r="H519">
        <f t="shared" si="65"/>
        <v>33.588918776517566</v>
      </c>
      <c r="I519">
        <f t="shared" si="66"/>
        <v>3.7082306146547618E-3</v>
      </c>
      <c r="J519">
        <f t="shared" si="67"/>
        <v>1.5089815408148501E-3</v>
      </c>
      <c r="K519">
        <f t="shared" si="68"/>
        <v>3.4587743097984798E-3</v>
      </c>
      <c r="L519">
        <f t="shared" ref="L519:L582" si="69">IF($F519=$F515,($E519-$E515)/$E515,"")</f>
        <v>1.0849155017734195E-2</v>
      </c>
      <c r="M519">
        <f t="shared" si="62"/>
        <v>1.6447782486468342E-2</v>
      </c>
      <c r="N519">
        <f t="shared" si="63"/>
        <v>1.1947032039767743E-2</v>
      </c>
    </row>
    <row r="520" spans="1:14" x14ac:dyDescent="0.2">
      <c r="A520">
        <v>36025</v>
      </c>
      <c r="B520" t="s">
        <v>84</v>
      </c>
      <c r="C520">
        <v>2008</v>
      </c>
      <c r="D520" t="s">
        <v>135</v>
      </c>
      <c r="E520">
        <v>48363</v>
      </c>
      <c r="F520" t="str">
        <f t="shared" si="64"/>
        <v>Delaware</v>
      </c>
      <c r="G520">
        <f>IF(F520="New York State",SUM('Land Area'!B$2:B$63),VLOOKUP(F520,landarea,2,FALSE))</f>
        <v>1442.44</v>
      </c>
      <c r="H520">
        <f t="shared" si="65"/>
        <v>33.528604309364688</v>
      </c>
      <c r="I520">
        <f t="shared" si="66"/>
        <v>-1.7956656346749225E-3</v>
      </c>
      <c r="J520">
        <f t="shared" si="67"/>
        <v>1.905906237699654E-3</v>
      </c>
      <c r="K520">
        <f t="shared" si="68"/>
        <v>-2.893937201562726E-4</v>
      </c>
      <c r="L520">
        <f t="shared" si="69"/>
        <v>1.6568978729573555E-3</v>
      </c>
      <c r="M520">
        <f t="shared" ref="M520:M583" si="70">IF($F520=$F515,($E520-$E515)/$E515,"")</f>
        <v>9.034007928228666E-3</v>
      </c>
      <c r="N520">
        <f t="shared" si="63"/>
        <v>7.5834913227358905E-3</v>
      </c>
    </row>
    <row r="521" spans="1:14" x14ac:dyDescent="0.2">
      <c r="A521">
        <v>36025</v>
      </c>
      <c r="B521" t="s">
        <v>84</v>
      </c>
      <c r="C521">
        <v>2009</v>
      </c>
      <c r="D521" t="s">
        <v>135</v>
      </c>
      <c r="E521">
        <v>48182</v>
      </c>
      <c r="F521" t="str">
        <f t="shared" si="64"/>
        <v>Delaware</v>
      </c>
      <c r="G521">
        <f>IF(F521="New York State",SUM('Land Area'!B$2:B$63),VLOOKUP(F521,landarea,2,FALSE))</f>
        <v>1442.44</v>
      </c>
      <c r="H521">
        <f t="shared" si="65"/>
        <v>33.403122486897203</v>
      </c>
      <c r="I521">
        <f t="shared" si="66"/>
        <v>-3.7425304468291878E-3</v>
      </c>
      <c r="J521">
        <f t="shared" si="67"/>
        <v>-5.5314757481940147E-3</v>
      </c>
      <c r="K521">
        <f t="shared" si="68"/>
        <v>-1.8437571212529262E-3</v>
      </c>
      <c r="L521">
        <f t="shared" si="69"/>
        <v>-4.0308411021766546E-3</v>
      </c>
      <c r="M521">
        <f t="shared" si="70"/>
        <v>-2.0918335646086614E-3</v>
      </c>
      <c r="N521">
        <f t="shared" si="63"/>
        <v>2.3507874097651294E-3</v>
      </c>
    </row>
    <row r="522" spans="1:14" x14ac:dyDescent="0.2">
      <c r="A522">
        <v>36027</v>
      </c>
      <c r="B522" t="s">
        <v>85</v>
      </c>
      <c r="C522">
        <v>1970</v>
      </c>
      <c r="D522" t="s">
        <v>135</v>
      </c>
      <c r="E522">
        <v>223602</v>
      </c>
      <c r="F522" t="str">
        <f t="shared" si="64"/>
        <v>Dutchess</v>
      </c>
      <c r="G522">
        <f>IF(F522="New York State",SUM('Land Area'!B$2:B$63),VLOOKUP(F522,landarea,2,FALSE))</f>
        <v>795.63</v>
      </c>
      <c r="H522">
        <f t="shared" si="65"/>
        <v>281.03766826288603</v>
      </c>
      <c r="I522" t="str">
        <f t="shared" si="66"/>
        <v/>
      </c>
      <c r="J522" t="str">
        <f t="shared" si="67"/>
        <v/>
      </c>
      <c r="K522" t="str">
        <f t="shared" si="68"/>
        <v/>
      </c>
      <c r="L522" t="str">
        <f t="shared" si="69"/>
        <v/>
      </c>
      <c r="M522" t="str">
        <f t="shared" si="70"/>
        <v/>
      </c>
      <c r="N522" t="str">
        <f t="shared" si="63"/>
        <v/>
      </c>
    </row>
    <row r="523" spans="1:14" x14ac:dyDescent="0.2">
      <c r="A523">
        <v>36027</v>
      </c>
      <c r="B523" t="s">
        <v>85</v>
      </c>
      <c r="C523">
        <v>1971</v>
      </c>
      <c r="D523" t="s">
        <v>135</v>
      </c>
      <c r="E523">
        <v>228868</v>
      </c>
      <c r="F523" t="str">
        <f t="shared" si="64"/>
        <v>Dutchess</v>
      </c>
      <c r="G523">
        <f>IF(F523="New York State",SUM('Land Area'!B$2:B$63),VLOOKUP(F523,landarea,2,FALSE))</f>
        <v>795.63</v>
      </c>
      <c r="H523">
        <f t="shared" si="65"/>
        <v>287.65632266254414</v>
      </c>
      <c r="I523">
        <f t="shared" si="66"/>
        <v>2.3550773248897594E-2</v>
      </c>
      <c r="J523" t="str">
        <f t="shared" si="67"/>
        <v/>
      </c>
      <c r="K523" t="str">
        <f t="shared" si="68"/>
        <v/>
      </c>
      <c r="L523" t="str">
        <f t="shared" si="69"/>
        <v/>
      </c>
      <c r="M523" t="str">
        <f t="shared" si="70"/>
        <v/>
      </c>
      <c r="N523" t="str">
        <f t="shared" si="63"/>
        <v/>
      </c>
    </row>
    <row r="524" spans="1:14" x14ac:dyDescent="0.2">
      <c r="A524">
        <v>36027</v>
      </c>
      <c r="B524" t="s">
        <v>85</v>
      </c>
      <c r="C524">
        <v>1972</v>
      </c>
      <c r="D524" t="s">
        <v>135</v>
      </c>
      <c r="E524">
        <v>227507</v>
      </c>
      <c r="F524" t="str">
        <f t="shared" si="64"/>
        <v>Dutchess</v>
      </c>
      <c r="G524">
        <f>IF(F524="New York State",SUM('Land Area'!B$2:B$63),VLOOKUP(F524,landarea,2,FALSE))</f>
        <v>795.63</v>
      </c>
      <c r="H524">
        <f t="shared" si="65"/>
        <v>285.94572854216153</v>
      </c>
      <c r="I524">
        <f t="shared" si="66"/>
        <v>-5.9466592096754462E-3</v>
      </c>
      <c r="J524">
        <f t="shared" si="67"/>
        <v>1.7464065616586612E-2</v>
      </c>
      <c r="K524" t="str">
        <f t="shared" si="68"/>
        <v/>
      </c>
      <c r="L524" t="str">
        <f t="shared" si="69"/>
        <v/>
      </c>
      <c r="M524" t="str">
        <f t="shared" si="70"/>
        <v/>
      </c>
      <c r="N524" t="str">
        <f t="shared" si="63"/>
        <v/>
      </c>
    </row>
    <row r="525" spans="1:14" x14ac:dyDescent="0.2">
      <c r="A525">
        <v>36027</v>
      </c>
      <c r="B525" t="s">
        <v>85</v>
      </c>
      <c r="C525">
        <v>1973</v>
      </c>
      <c r="D525" t="s">
        <v>135</v>
      </c>
      <c r="E525">
        <v>232531</v>
      </c>
      <c r="F525" t="str">
        <f t="shared" si="64"/>
        <v>Dutchess</v>
      </c>
      <c r="G525">
        <f>IF(F525="New York State",SUM('Land Area'!B$2:B$63),VLOOKUP(F525,landarea,2,FALSE))</f>
        <v>795.63</v>
      </c>
      <c r="H525">
        <f t="shared" si="65"/>
        <v>292.26022145972377</v>
      </c>
      <c r="I525">
        <f t="shared" si="66"/>
        <v>2.2082837011608434E-2</v>
      </c>
      <c r="J525">
        <f t="shared" si="67"/>
        <v>1.6004858695842145E-2</v>
      </c>
      <c r="K525">
        <f t="shared" si="68"/>
        <v>3.9932558742766168E-2</v>
      </c>
      <c r="L525" t="str">
        <f t="shared" si="69"/>
        <v/>
      </c>
      <c r="M525" t="str">
        <f t="shared" si="70"/>
        <v/>
      </c>
      <c r="N525" t="str">
        <f t="shared" ref="N525:N588" si="71">IF($F525=$F515,($E525-$E515)/$E515,"")</f>
        <v/>
      </c>
    </row>
    <row r="526" spans="1:14" x14ac:dyDescent="0.2">
      <c r="A526">
        <v>36027</v>
      </c>
      <c r="B526" t="s">
        <v>85</v>
      </c>
      <c r="C526">
        <v>1974</v>
      </c>
      <c r="D526" t="s">
        <v>135</v>
      </c>
      <c r="E526">
        <v>234742</v>
      </c>
      <c r="F526" t="str">
        <f t="shared" si="64"/>
        <v>Dutchess</v>
      </c>
      <c r="G526">
        <f>IF(F526="New York State",SUM('Land Area'!B$2:B$63),VLOOKUP(F526,landarea,2,FALSE))</f>
        <v>795.63</v>
      </c>
      <c r="H526">
        <f t="shared" si="65"/>
        <v>295.03915136432767</v>
      </c>
      <c r="I526">
        <f t="shared" si="66"/>
        <v>9.5084096314039853E-3</v>
      </c>
      <c r="J526">
        <f t="shared" si="67"/>
        <v>3.1801219303142322E-2</v>
      </c>
      <c r="K526">
        <f t="shared" si="68"/>
        <v>2.5665449079818936E-2</v>
      </c>
      <c r="L526">
        <f t="shared" si="69"/>
        <v>4.9820663500326476E-2</v>
      </c>
      <c r="M526" t="str">
        <f t="shared" si="70"/>
        <v/>
      </c>
      <c r="N526" t="str">
        <f t="shared" si="71"/>
        <v/>
      </c>
    </row>
    <row r="527" spans="1:14" x14ac:dyDescent="0.2">
      <c r="A527">
        <v>36027</v>
      </c>
      <c r="B527" t="s">
        <v>85</v>
      </c>
      <c r="C527">
        <v>1975</v>
      </c>
      <c r="D527" t="s">
        <v>135</v>
      </c>
      <c r="E527">
        <v>238022</v>
      </c>
      <c r="F527" t="str">
        <f t="shared" si="64"/>
        <v>Dutchess</v>
      </c>
      <c r="G527">
        <f>IF(F527="New York State",SUM('Land Area'!B$2:B$63),VLOOKUP(F527,landarea,2,FALSE))</f>
        <v>795.63</v>
      </c>
      <c r="H527">
        <f t="shared" si="65"/>
        <v>299.16167062579342</v>
      </c>
      <c r="I527">
        <f t="shared" si="66"/>
        <v>1.3972787145035826E-2</v>
      </c>
      <c r="J527">
        <f t="shared" si="67"/>
        <v>2.3614055760307229E-2</v>
      </c>
      <c r="K527">
        <f t="shared" si="68"/>
        <v>4.6218358116453563E-2</v>
      </c>
      <c r="L527">
        <f t="shared" si="69"/>
        <v>3.9996854081828827E-2</v>
      </c>
      <c r="M527">
        <f t="shared" si="70"/>
        <v>6.4489584171876821E-2</v>
      </c>
      <c r="N527" t="str">
        <f t="shared" si="71"/>
        <v/>
      </c>
    </row>
    <row r="528" spans="1:14" x14ac:dyDescent="0.2">
      <c r="A528">
        <v>36027</v>
      </c>
      <c r="B528" t="s">
        <v>85</v>
      </c>
      <c r="C528">
        <v>1976</v>
      </c>
      <c r="D528" t="s">
        <v>135</v>
      </c>
      <c r="E528">
        <v>237795</v>
      </c>
      <c r="F528" t="str">
        <f t="shared" si="64"/>
        <v>Dutchess</v>
      </c>
      <c r="G528">
        <f>IF(F528="New York State",SUM('Land Area'!B$2:B$63),VLOOKUP(F528,landarea,2,FALSE))</f>
        <v>795.63</v>
      </c>
      <c r="H528">
        <f t="shared" si="65"/>
        <v>298.87636212812487</v>
      </c>
      <c r="I528">
        <f t="shared" si="66"/>
        <v>-9.5369335607632904E-4</v>
      </c>
      <c r="J528">
        <f t="shared" si="67"/>
        <v>1.3005768034693409E-2</v>
      </c>
      <c r="K528">
        <f t="shared" si="68"/>
        <v>2.2637841836142279E-2</v>
      </c>
      <c r="L528">
        <f t="shared" si="69"/>
        <v>4.5220586619312809E-2</v>
      </c>
      <c r="M528">
        <f t="shared" si="70"/>
        <v>3.9005015991750706E-2</v>
      </c>
      <c r="N528" t="str">
        <f t="shared" si="71"/>
        <v/>
      </c>
    </row>
    <row r="529" spans="1:14" x14ac:dyDescent="0.2">
      <c r="A529">
        <v>36027</v>
      </c>
      <c r="B529" t="s">
        <v>85</v>
      </c>
      <c r="C529">
        <v>1977</v>
      </c>
      <c r="D529" t="s">
        <v>135</v>
      </c>
      <c r="E529">
        <v>238892</v>
      </c>
      <c r="F529" t="str">
        <f t="shared" si="64"/>
        <v>Dutchess</v>
      </c>
      <c r="G529">
        <f>IF(F529="New York State",SUM('Land Area'!B$2:B$63),VLOOKUP(F529,landarea,2,FALSE))</f>
        <v>795.63</v>
      </c>
      <c r="H529">
        <f t="shared" si="65"/>
        <v>300.25514372258465</v>
      </c>
      <c r="I529">
        <f t="shared" si="66"/>
        <v>4.6132172669736534E-3</v>
      </c>
      <c r="J529">
        <f t="shared" si="67"/>
        <v>3.6551243162396751E-3</v>
      </c>
      <c r="K529">
        <f t="shared" si="68"/>
        <v>1.7678983735334962E-2</v>
      </c>
      <c r="L529">
        <f t="shared" si="69"/>
        <v>2.7355492385961442E-2</v>
      </c>
      <c r="M529">
        <f t="shared" si="70"/>
        <v>5.0042416277301355E-2</v>
      </c>
      <c r="N529" t="str">
        <f t="shared" si="71"/>
        <v/>
      </c>
    </row>
    <row r="530" spans="1:14" x14ac:dyDescent="0.2">
      <c r="A530">
        <v>36027</v>
      </c>
      <c r="B530" t="s">
        <v>85</v>
      </c>
      <c r="C530">
        <v>1978</v>
      </c>
      <c r="D530" t="s">
        <v>135</v>
      </c>
      <c r="E530">
        <v>240407</v>
      </c>
      <c r="F530" t="str">
        <f t="shared" si="64"/>
        <v>Dutchess</v>
      </c>
      <c r="G530">
        <f>IF(F530="New York State",SUM('Land Area'!B$2:B$63),VLOOKUP(F530,landarea,2,FALSE))</f>
        <v>795.63</v>
      </c>
      <c r="H530">
        <f t="shared" si="65"/>
        <v>302.15929514975556</v>
      </c>
      <c r="I530">
        <f t="shared" si="66"/>
        <v>6.3417778745207039E-3</v>
      </c>
      <c r="J530">
        <f t="shared" si="67"/>
        <v>1.0984251140688408E-2</v>
      </c>
      <c r="K530">
        <f t="shared" si="68"/>
        <v>1.002008217727773E-2</v>
      </c>
      <c r="L530">
        <f t="shared" si="69"/>
        <v>2.4132877797752427E-2</v>
      </c>
      <c r="M530">
        <f t="shared" si="70"/>
        <v>3.3870752716842055E-2</v>
      </c>
      <c r="N530" t="str">
        <f t="shared" si="71"/>
        <v/>
      </c>
    </row>
    <row r="531" spans="1:14" x14ac:dyDescent="0.2">
      <c r="A531">
        <v>36027</v>
      </c>
      <c r="B531" t="s">
        <v>85</v>
      </c>
      <c r="C531">
        <v>1979</v>
      </c>
      <c r="D531" t="s">
        <v>135</v>
      </c>
      <c r="E531">
        <v>242178</v>
      </c>
      <c r="F531" t="str">
        <f t="shared" si="64"/>
        <v>Dutchess</v>
      </c>
      <c r="G531">
        <f>IF(F531="New York State",SUM('Land Area'!B$2:B$63),VLOOKUP(F531,landarea,2,FALSE))</f>
        <v>795.63</v>
      </c>
      <c r="H531">
        <f t="shared" si="65"/>
        <v>304.38520417782138</v>
      </c>
      <c r="I531">
        <f t="shared" si="66"/>
        <v>7.3666740153156942E-3</v>
      </c>
      <c r="J531">
        <f t="shared" si="67"/>
        <v>1.3755169700115533E-2</v>
      </c>
      <c r="K531">
        <f t="shared" si="68"/>
        <v>1.8431842553459914E-2</v>
      </c>
      <c r="L531">
        <f t="shared" si="69"/>
        <v>1.7460570871600103E-2</v>
      </c>
      <c r="M531">
        <f t="shared" si="70"/>
        <v>3.1677330856855611E-2</v>
      </c>
      <c r="N531" t="str">
        <f t="shared" si="71"/>
        <v/>
      </c>
    </row>
    <row r="532" spans="1:14" x14ac:dyDescent="0.2">
      <c r="A532">
        <v>36027</v>
      </c>
      <c r="B532" t="s">
        <v>85</v>
      </c>
      <c r="C532">
        <v>1980</v>
      </c>
      <c r="D532" t="s">
        <v>135</v>
      </c>
      <c r="E532">
        <v>245415</v>
      </c>
      <c r="F532" t="str">
        <f t="shared" si="64"/>
        <v>Dutchess</v>
      </c>
      <c r="G532">
        <f>IF(F532="New York State",SUM('Land Area'!B$2:B$63),VLOOKUP(F532,landarea,2,FALSE))</f>
        <v>795.63</v>
      </c>
      <c r="H532">
        <f t="shared" si="65"/>
        <v>308.45367821726177</v>
      </c>
      <c r="I532">
        <f t="shared" si="66"/>
        <v>1.3366201719396478E-2</v>
      </c>
      <c r="J532">
        <f t="shared" si="67"/>
        <v>2.0831340185601916E-2</v>
      </c>
      <c r="K532">
        <f t="shared" si="68"/>
        <v>2.7305225792408284E-2</v>
      </c>
      <c r="L532">
        <f t="shared" si="69"/>
        <v>3.2044407998486089E-2</v>
      </c>
      <c r="M532">
        <f t="shared" si="70"/>
        <v>3.1060154103402206E-2</v>
      </c>
      <c r="N532">
        <f t="shared" si="71"/>
        <v>9.7552794697721851E-2</v>
      </c>
    </row>
    <row r="533" spans="1:14" x14ac:dyDescent="0.2">
      <c r="A533">
        <v>36027</v>
      </c>
      <c r="B533" t="s">
        <v>85</v>
      </c>
      <c r="C533">
        <v>1981</v>
      </c>
      <c r="D533" t="s">
        <v>135</v>
      </c>
      <c r="E533">
        <v>246001</v>
      </c>
      <c r="F533" t="str">
        <f t="shared" si="64"/>
        <v>Dutchess</v>
      </c>
      <c r="G533">
        <f>IF(F533="New York State",SUM('Land Area'!B$2:B$63),VLOOKUP(F533,landarea,2,FALSE))</f>
        <v>795.63</v>
      </c>
      <c r="H533">
        <f t="shared" si="65"/>
        <v>309.19020147556023</v>
      </c>
      <c r="I533">
        <f t="shared" si="66"/>
        <v>2.3877921072469081E-3</v>
      </c>
      <c r="J533">
        <f t="shared" si="67"/>
        <v>1.578590953761283E-2</v>
      </c>
      <c r="K533">
        <f t="shared" si="68"/>
        <v>2.3268873202527379E-2</v>
      </c>
      <c r="L533">
        <f t="shared" si="69"/>
        <v>2.97582171022889E-2</v>
      </c>
      <c r="M533">
        <f t="shared" si="70"/>
        <v>3.4508715490233183E-2</v>
      </c>
      <c r="N533">
        <f t="shared" si="71"/>
        <v>7.4859744481535206E-2</v>
      </c>
    </row>
    <row r="534" spans="1:14" x14ac:dyDescent="0.2">
      <c r="A534">
        <v>36027</v>
      </c>
      <c r="B534" t="s">
        <v>85</v>
      </c>
      <c r="C534">
        <v>1982</v>
      </c>
      <c r="D534" t="s">
        <v>135</v>
      </c>
      <c r="E534">
        <v>246676</v>
      </c>
      <c r="F534" t="str">
        <f t="shared" si="64"/>
        <v>Dutchess</v>
      </c>
      <c r="G534">
        <f>IF(F534="New York State",SUM('Land Area'!B$2:B$63),VLOOKUP(F534,landarea,2,FALSE))</f>
        <v>795.63</v>
      </c>
      <c r="H534">
        <f t="shared" si="65"/>
        <v>310.0385857747948</v>
      </c>
      <c r="I534">
        <f t="shared" si="66"/>
        <v>2.7438912849947765E-3</v>
      </c>
      <c r="J534">
        <f t="shared" si="67"/>
        <v>5.1382352341951387E-3</v>
      </c>
      <c r="K534">
        <f t="shared" si="68"/>
        <v>1.8573115642213579E-2</v>
      </c>
      <c r="L534">
        <f t="shared" si="69"/>
        <v>2.6076611745914219E-2</v>
      </c>
      <c r="M534">
        <f t="shared" si="70"/>
        <v>3.2583761699847627E-2</v>
      </c>
      <c r="N534">
        <f t="shared" si="71"/>
        <v>8.4256748144013155E-2</v>
      </c>
    </row>
    <row r="535" spans="1:14" x14ac:dyDescent="0.2">
      <c r="A535">
        <v>36027</v>
      </c>
      <c r="B535" t="s">
        <v>85</v>
      </c>
      <c r="C535">
        <v>1983</v>
      </c>
      <c r="D535" t="s">
        <v>135</v>
      </c>
      <c r="E535">
        <v>248683</v>
      </c>
      <c r="F535" t="str">
        <f t="shared" si="64"/>
        <v>Dutchess</v>
      </c>
      <c r="G535">
        <f>IF(F535="New York State",SUM('Land Area'!B$2:B$63),VLOOKUP(F535,landarea,2,FALSE))</f>
        <v>795.63</v>
      </c>
      <c r="H535">
        <f t="shared" si="65"/>
        <v>312.56111509118563</v>
      </c>
      <c r="I535">
        <f t="shared" si="66"/>
        <v>8.1361786310788237E-3</v>
      </c>
      <c r="J535">
        <f t="shared" si="67"/>
        <v>1.0902394705712578E-2</v>
      </c>
      <c r="K535">
        <f t="shared" si="68"/>
        <v>1.3316219464987877E-2</v>
      </c>
      <c r="L535">
        <f t="shared" si="69"/>
        <v>2.6860408459893136E-2</v>
      </c>
      <c r="M535">
        <f t="shared" si="70"/>
        <v>3.4424954348251088E-2</v>
      </c>
      <c r="N535">
        <f t="shared" si="71"/>
        <v>6.9461706181111332E-2</v>
      </c>
    </row>
    <row r="536" spans="1:14" x14ac:dyDescent="0.2">
      <c r="A536">
        <v>36027</v>
      </c>
      <c r="B536" t="s">
        <v>85</v>
      </c>
      <c r="C536">
        <v>1984</v>
      </c>
      <c r="D536" t="s">
        <v>135</v>
      </c>
      <c r="E536">
        <v>250646</v>
      </c>
      <c r="F536" t="str">
        <f t="shared" si="64"/>
        <v>Dutchess</v>
      </c>
      <c r="G536">
        <f>IF(F536="New York State",SUM('Land Area'!B$2:B$63),VLOOKUP(F536,landarea,2,FALSE))</f>
        <v>795.63</v>
      </c>
      <c r="H536">
        <f t="shared" si="65"/>
        <v>315.02834231992256</v>
      </c>
      <c r="I536">
        <f t="shared" si="66"/>
        <v>7.8935833973371727E-3</v>
      </c>
      <c r="J536">
        <f t="shared" si="67"/>
        <v>1.6093985632976048E-2</v>
      </c>
      <c r="K536">
        <f t="shared" si="68"/>
        <v>1.888203706488998E-2</v>
      </c>
      <c r="L536">
        <f t="shared" si="69"/>
        <v>2.1314915551209176E-2</v>
      </c>
      <c r="M536">
        <f t="shared" si="70"/>
        <v>3.4966016731495013E-2</v>
      </c>
      <c r="N536">
        <f t="shared" si="71"/>
        <v>6.7750977669100543E-2</v>
      </c>
    </row>
    <row r="537" spans="1:14" x14ac:dyDescent="0.2">
      <c r="A537">
        <v>36027</v>
      </c>
      <c r="B537" t="s">
        <v>85</v>
      </c>
      <c r="C537">
        <v>1985</v>
      </c>
      <c r="D537" t="s">
        <v>135</v>
      </c>
      <c r="E537">
        <v>252443</v>
      </c>
      <c r="F537" t="str">
        <f t="shared" si="64"/>
        <v>Dutchess</v>
      </c>
      <c r="G537">
        <f>IF(F537="New York State",SUM('Land Area'!B$2:B$63),VLOOKUP(F537,landarea,2,FALSE))</f>
        <v>795.63</v>
      </c>
      <c r="H537">
        <f t="shared" si="65"/>
        <v>317.28692985432929</v>
      </c>
      <c r="I537">
        <f t="shared" si="66"/>
        <v>7.1694740789799158E-3</v>
      </c>
      <c r="J537">
        <f t="shared" si="67"/>
        <v>1.5119650317874564E-2</v>
      </c>
      <c r="K537">
        <f t="shared" si="68"/>
        <v>2.3378845124779061E-2</v>
      </c>
      <c r="L537">
        <f t="shared" si="69"/>
        <v>2.6186885419164963E-2</v>
      </c>
      <c r="M537">
        <f t="shared" si="70"/>
        <v>2.8637206364729131E-2</v>
      </c>
      <c r="N537">
        <f t="shared" si="71"/>
        <v>6.0586836510910756E-2</v>
      </c>
    </row>
    <row r="538" spans="1:14" x14ac:dyDescent="0.2">
      <c r="A538">
        <v>36027</v>
      </c>
      <c r="B538" t="s">
        <v>85</v>
      </c>
      <c r="C538">
        <v>1986</v>
      </c>
      <c r="D538" t="s">
        <v>135</v>
      </c>
      <c r="E538">
        <v>253212</v>
      </c>
      <c r="F538" t="str">
        <f t="shared" si="64"/>
        <v>Dutchess</v>
      </c>
      <c r="G538">
        <f>IF(F538="New York State",SUM('Land Area'!B$2:B$63),VLOOKUP(F538,landarea,2,FALSE))</f>
        <v>795.63</v>
      </c>
      <c r="H538">
        <f t="shared" si="65"/>
        <v>318.25345952264246</v>
      </c>
      <c r="I538">
        <f t="shared" si="66"/>
        <v>3.0462322187582939E-3</v>
      </c>
      <c r="J538">
        <f t="shared" si="67"/>
        <v>1.0237546180669152E-2</v>
      </c>
      <c r="K538">
        <f t="shared" si="68"/>
        <v>1.8211940502567525E-2</v>
      </c>
      <c r="L538">
        <f t="shared" si="69"/>
        <v>2.649629473479382E-2</v>
      </c>
      <c r="M538">
        <f t="shared" si="70"/>
        <v>2.9312888971996048E-2</v>
      </c>
      <c r="N538">
        <f t="shared" si="71"/>
        <v>6.4833154607960644E-2</v>
      </c>
    </row>
    <row r="539" spans="1:14" x14ac:dyDescent="0.2">
      <c r="A539">
        <v>36027</v>
      </c>
      <c r="B539" t="s">
        <v>85</v>
      </c>
      <c r="C539">
        <v>1987</v>
      </c>
      <c r="D539" t="s">
        <v>135</v>
      </c>
      <c r="E539">
        <v>255937</v>
      </c>
      <c r="F539" t="str">
        <f t="shared" si="64"/>
        <v>Dutchess</v>
      </c>
      <c r="G539">
        <f>IF(F539="New York State",SUM('Land Area'!B$2:B$63),VLOOKUP(F539,landarea,2,FALSE))</f>
        <v>795.63</v>
      </c>
      <c r="H539">
        <f t="shared" si="65"/>
        <v>321.67841836029311</v>
      </c>
      <c r="I539">
        <f t="shared" si="66"/>
        <v>1.0761733251188727E-2</v>
      </c>
      <c r="J539">
        <f t="shared" si="67"/>
        <v>1.3840748208506474E-2</v>
      </c>
      <c r="K539">
        <f t="shared" si="68"/>
        <v>2.1109453173000964E-2</v>
      </c>
      <c r="L539">
        <f t="shared" si="69"/>
        <v>2.9169665799431404E-2</v>
      </c>
      <c r="M539">
        <f t="shared" si="70"/>
        <v>3.7543174042063275E-2</v>
      </c>
      <c r="N539">
        <f t="shared" si="71"/>
        <v>7.1350233578353392E-2</v>
      </c>
    </row>
    <row r="540" spans="1:14" x14ac:dyDescent="0.2">
      <c r="A540">
        <v>36027</v>
      </c>
      <c r="B540" t="s">
        <v>85</v>
      </c>
      <c r="C540">
        <v>1988</v>
      </c>
      <c r="D540" t="s">
        <v>135</v>
      </c>
      <c r="E540">
        <v>259259</v>
      </c>
      <c r="F540" t="str">
        <f t="shared" si="64"/>
        <v>Dutchess</v>
      </c>
      <c r="G540">
        <f>IF(F540="New York State",SUM('Land Area'!B$2:B$63),VLOOKUP(F540,landarea,2,FALSE))</f>
        <v>795.63</v>
      </c>
      <c r="H540">
        <f t="shared" si="65"/>
        <v>325.85372597815569</v>
      </c>
      <c r="I540">
        <f t="shared" si="66"/>
        <v>1.2979756737009499E-2</v>
      </c>
      <c r="J540">
        <f t="shared" si="67"/>
        <v>2.3881174667867242E-2</v>
      </c>
      <c r="K540">
        <f t="shared" si="68"/>
        <v>2.7000154490320588E-2</v>
      </c>
      <c r="L540">
        <f t="shared" si="69"/>
        <v>3.4363205477047312E-2</v>
      </c>
      <c r="M540">
        <f t="shared" si="70"/>
        <v>4.2528037702617386E-2</v>
      </c>
      <c r="N540">
        <f t="shared" si="71"/>
        <v>7.8417017807301787E-2</v>
      </c>
    </row>
    <row r="541" spans="1:14" x14ac:dyDescent="0.2">
      <c r="A541">
        <v>36027</v>
      </c>
      <c r="B541" t="s">
        <v>85</v>
      </c>
      <c r="C541">
        <v>1989</v>
      </c>
      <c r="D541" t="s">
        <v>135</v>
      </c>
      <c r="E541">
        <v>258634</v>
      </c>
      <c r="F541" t="str">
        <f t="shared" si="64"/>
        <v>Dutchess</v>
      </c>
      <c r="G541">
        <f>IF(F541="New York State",SUM('Land Area'!B$2:B$63),VLOOKUP(F541,landarea,2,FALSE))</f>
        <v>795.63</v>
      </c>
      <c r="H541">
        <f t="shared" si="65"/>
        <v>325.06818496034589</v>
      </c>
      <c r="I541">
        <f t="shared" si="66"/>
        <v>-2.4107166964309821E-3</v>
      </c>
      <c r="J541">
        <f t="shared" si="67"/>
        <v>1.0537749524296995E-2</v>
      </c>
      <c r="K541">
        <f t="shared" si="68"/>
        <v>2.1412887224934049E-2</v>
      </c>
      <c r="L541">
        <f t="shared" si="69"/>
        <v>2.4524348070653575E-2</v>
      </c>
      <c r="M541">
        <f t="shared" si="70"/>
        <v>3.1869648827429924E-2</v>
      </c>
      <c r="N541">
        <f t="shared" si="71"/>
        <v>6.7950020233051717E-2</v>
      </c>
    </row>
    <row r="542" spans="1:14" x14ac:dyDescent="0.2">
      <c r="A542">
        <v>36027</v>
      </c>
      <c r="B542" t="s">
        <v>85</v>
      </c>
      <c r="C542">
        <v>1990</v>
      </c>
      <c r="D542" t="s">
        <v>135</v>
      </c>
      <c r="E542">
        <v>260238</v>
      </c>
      <c r="F542" t="str">
        <f t="shared" si="64"/>
        <v>Dutchess</v>
      </c>
      <c r="G542">
        <f>IF(F542="New York State",SUM('Land Area'!B$2:B$63),VLOOKUP(F542,landarea,2,FALSE))</f>
        <v>795.63</v>
      </c>
      <c r="H542">
        <f t="shared" si="65"/>
        <v>327.08419742845291</v>
      </c>
      <c r="I542">
        <f t="shared" si="66"/>
        <v>6.2018141466319201E-3</v>
      </c>
      <c r="J542">
        <f t="shared" si="67"/>
        <v>3.7761466332894905E-3</v>
      </c>
      <c r="K542">
        <f t="shared" si="68"/>
        <v>1.6804916835002365E-2</v>
      </c>
      <c r="L542">
        <f t="shared" si="69"/>
        <v>2.7747500118477798E-2</v>
      </c>
      <c r="M542">
        <f t="shared" si="70"/>
        <v>3.0878257666086997E-2</v>
      </c>
      <c r="N542">
        <f t="shared" si="71"/>
        <v>6.0399731067783145E-2</v>
      </c>
    </row>
    <row r="543" spans="1:14" x14ac:dyDescent="0.2">
      <c r="A543">
        <v>36027</v>
      </c>
      <c r="B543" t="s">
        <v>85</v>
      </c>
      <c r="C543">
        <v>1991</v>
      </c>
      <c r="D543" t="s">
        <v>135</v>
      </c>
      <c r="E543">
        <v>261952</v>
      </c>
      <c r="F543" t="str">
        <f t="shared" si="64"/>
        <v>Dutchess</v>
      </c>
      <c r="G543">
        <f>IF(F543="New York State",SUM('Land Area'!B$2:B$63),VLOOKUP(F543,landarea,2,FALSE))</f>
        <v>795.63</v>
      </c>
      <c r="H543">
        <f t="shared" si="65"/>
        <v>329.23846511569451</v>
      </c>
      <c r="I543">
        <f t="shared" si="66"/>
        <v>6.5862787141001697E-3</v>
      </c>
      <c r="J543">
        <f t="shared" si="67"/>
        <v>1.2828939737234858E-2</v>
      </c>
      <c r="K543">
        <f t="shared" si="68"/>
        <v>1.0387296101581817E-2</v>
      </c>
      <c r="L543">
        <f t="shared" si="69"/>
        <v>2.3501877415145134E-2</v>
      </c>
      <c r="M543">
        <f t="shared" si="70"/>
        <v>3.451653160197779E-2</v>
      </c>
      <c r="N543">
        <f t="shared" si="71"/>
        <v>6.4841199832521013E-2</v>
      </c>
    </row>
    <row r="544" spans="1:14" x14ac:dyDescent="0.2">
      <c r="A544">
        <v>36027</v>
      </c>
      <c r="B544" t="s">
        <v>85</v>
      </c>
      <c r="C544">
        <v>1992</v>
      </c>
      <c r="D544" t="s">
        <v>135</v>
      </c>
      <c r="E544">
        <v>264450</v>
      </c>
      <c r="F544" t="str">
        <f t="shared" si="64"/>
        <v>Dutchess</v>
      </c>
      <c r="G544">
        <f>IF(F544="New York State",SUM('Land Area'!B$2:B$63),VLOOKUP(F544,landarea,2,FALSE))</f>
        <v>795.63</v>
      </c>
      <c r="H544">
        <f t="shared" si="65"/>
        <v>332.37811545567666</v>
      </c>
      <c r="I544">
        <f t="shared" si="66"/>
        <v>9.5360982164671391E-3</v>
      </c>
      <c r="J544">
        <f t="shared" si="67"/>
        <v>1.6185184331265996E-2</v>
      </c>
      <c r="K544">
        <f t="shared" si="68"/>
        <v>2.2487375983049406E-2</v>
      </c>
      <c r="L544">
        <f t="shared" si="69"/>
        <v>2.0022448593877164E-2</v>
      </c>
      <c r="M544">
        <f t="shared" si="70"/>
        <v>3.3262091842914468E-2</v>
      </c>
      <c r="N544">
        <f t="shared" si="71"/>
        <v>7.205403038803937E-2</v>
      </c>
    </row>
    <row r="545" spans="1:14" x14ac:dyDescent="0.2">
      <c r="A545">
        <v>36027</v>
      </c>
      <c r="B545" t="s">
        <v>85</v>
      </c>
      <c r="C545">
        <v>1993</v>
      </c>
      <c r="D545" t="s">
        <v>135</v>
      </c>
      <c r="E545">
        <v>265585</v>
      </c>
      <c r="F545" t="str">
        <f t="shared" si="64"/>
        <v>Dutchess</v>
      </c>
      <c r="G545">
        <f>IF(F545="New York State",SUM('Land Area'!B$2:B$63),VLOOKUP(F545,landarea,2,FALSE))</f>
        <v>795.63</v>
      </c>
      <c r="H545">
        <f t="shared" si="65"/>
        <v>333.8046579440192</v>
      </c>
      <c r="I545">
        <f t="shared" si="66"/>
        <v>4.2919266401966341E-3</v>
      </c>
      <c r="J545">
        <f t="shared" si="67"/>
        <v>1.3868953090642561E-2</v>
      </c>
      <c r="K545">
        <f t="shared" si="68"/>
        <v>2.0546576595270483E-2</v>
      </c>
      <c r="L545">
        <f t="shared" si="69"/>
        <v>2.6875816791295807E-2</v>
      </c>
      <c r="M545">
        <f t="shared" si="70"/>
        <v>2.4400310114595827E-2</v>
      </c>
      <c r="N545">
        <f t="shared" si="71"/>
        <v>6.796604512572231E-2</v>
      </c>
    </row>
    <row r="546" spans="1:14" x14ac:dyDescent="0.2">
      <c r="A546">
        <v>36027</v>
      </c>
      <c r="B546" t="s">
        <v>85</v>
      </c>
      <c r="C546">
        <v>1994</v>
      </c>
      <c r="D546" t="s">
        <v>135</v>
      </c>
      <c r="E546">
        <v>264860</v>
      </c>
      <c r="F546" t="str">
        <f t="shared" si="64"/>
        <v>Dutchess</v>
      </c>
      <c r="G546">
        <f>IF(F546="New York State",SUM('Land Area'!B$2:B$63),VLOOKUP(F546,landarea,2,FALSE))</f>
        <v>795.63</v>
      </c>
      <c r="H546">
        <f t="shared" si="65"/>
        <v>332.89343036335987</v>
      </c>
      <c r="I546">
        <f t="shared" si="66"/>
        <v>-2.7298228439106126E-3</v>
      </c>
      <c r="J546">
        <f t="shared" si="67"/>
        <v>1.5503875968992248E-3</v>
      </c>
      <c r="K546">
        <f t="shared" si="68"/>
        <v>1.1101270461763988E-2</v>
      </c>
      <c r="L546">
        <f t="shared" si="69"/>
        <v>1.7760665237205941E-2</v>
      </c>
      <c r="M546">
        <f t="shared" si="70"/>
        <v>2.4072627728759559E-2</v>
      </c>
      <c r="N546">
        <f t="shared" si="71"/>
        <v>5.6709462748258499E-2</v>
      </c>
    </row>
    <row r="547" spans="1:14" x14ac:dyDescent="0.2">
      <c r="A547">
        <v>36027</v>
      </c>
      <c r="B547" t="s">
        <v>85</v>
      </c>
      <c r="C547">
        <v>1995</v>
      </c>
      <c r="D547" t="s">
        <v>135</v>
      </c>
      <c r="E547">
        <v>266538</v>
      </c>
      <c r="F547" t="str">
        <f t="shared" si="64"/>
        <v>Dutchess</v>
      </c>
      <c r="G547">
        <f>IF(F547="New York State",SUM('Land Area'!B$2:B$63),VLOOKUP(F547,landarea,2,FALSE))</f>
        <v>795.63</v>
      </c>
      <c r="H547">
        <f t="shared" si="65"/>
        <v>335.00245088797556</v>
      </c>
      <c r="I547">
        <f t="shared" si="66"/>
        <v>6.3354224873518085E-3</v>
      </c>
      <c r="J547">
        <f t="shared" si="67"/>
        <v>3.5883050624093979E-3</v>
      </c>
      <c r="K547">
        <f t="shared" si="68"/>
        <v>7.8956324446965397E-3</v>
      </c>
      <c r="L547">
        <f t="shared" si="69"/>
        <v>1.7507024187637429E-2</v>
      </c>
      <c r="M547">
        <f t="shared" si="70"/>
        <v>2.4208609042491874E-2</v>
      </c>
      <c r="N547">
        <f t="shared" si="71"/>
        <v>5.5834386376330501E-2</v>
      </c>
    </row>
    <row r="548" spans="1:14" x14ac:dyDescent="0.2">
      <c r="A548">
        <v>36027</v>
      </c>
      <c r="B548" t="s">
        <v>85</v>
      </c>
      <c r="C548">
        <v>1996</v>
      </c>
      <c r="D548" t="s">
        <v>135</v>
      </c>
      <c r="E548">
        <v>268986</v>
      </c>
      <c r="F548" t="str">
        <f t="shared" si="64"/>
        <v>Dutchess</v>
      </c>
      <c r="G548">
        <f>IF(F548="New York State",SUM('Land Area'!B$2:B$63),VLOOKUP(F548,landarea,2,FALSE))</f>
        <v>795.63</v>
      </c>
      <c r="H548">
        <f t="shared" si="65"/>
        <v>338.07925794653295</v>
      </c>
      <c r="I548">
        <f t="shared" si="66"/>
        <v>9.1844314881930535E-3</v>
      </c>
      <c r="J548">
        <f t="shared" si="67"/>
        <v>1.5578041229328703E-2</v>
      </c>
      <c r="K548">
        <f t="shared" si="68"/>
        <v>1.2805693092606887E-2</v>
      </c>
      <c r="L548">
        <f t="shared" si="69"/>
        <v>1.7152580828133864E-2</v>
      </c>
      <c r="M548">
        <f t="shared" si="70"/>
        <v>2.6852247740043977E-2</v>
      </c>
      <c r="N548">
        <f t="shared" si="71"/>
        <v>6.2295625799725134E-2</v>
      </c>
    </row>
    <row r="549" spans="1:14" x14ac:dyDescent="0.2">
      <c r="A549">
        <v>36027</v>
      </c>
      <c r="B549" t="s">
        <v>85</v>
      </c>
      <c r="C549">
        <v>1997</v>
      </c>
      <c r="D549" t="s">
        <v>135</v>
      </c>
      <c r="E549">
        <v>270935</v>
      </c>
      <c r="F549" t="str">
        <f t="shared" si="64"/>
        <v>Dutchess</v>
      </c>
      <c r="G549">
        <f>IF(F549="New York State",SUM('Land Area'!B$2:B$63),VLOOKUP(F549,landarea,2,FALSE))</f>
        <v>795.63</v>
      </c>
      <c r="H549">
        <f t="shared" si="65"/>
        <v>340.52888905647097</v>
      </c>
      <c r="I549">
        <f t="shared" si="66"/>
        <v>7.245730261054479E-3</v>
      </c>
      <c r="J549">
        <f t="shared" si="67"/>
        <v>1.6496709662412113E-2</v>
      </c>
      <c r="K549">
        <f t="shared" si="68"/>
        <v>2.2936645775126482E-2</v>
      </c>
      <c r="L549">
        <f t="shared" si="69"/>
        <v>2.0144209951616244E-2</v>
      </c>
      <c r="M549">
        <f t="shared" si="70"/>
        <v>2.4522594063149935E-2</v>
      </c>
      <c r="N549">
        <f t="shared" si="71"/>
        <v>5.8600358682019404E-2</v>
      </c>
    </row>
    <row r="550" spans="1:14" x14ac:dyDescent="0.2">
      <c r="A550">
        <v>36027</v>
      </c>
      <c r="B550" t="s">
        <v>85</v>
      </c>
      <c r="C550">
        <v>1998</v>
      </c>
      <c r="D550" t="s">
        <v>135</v>
      </c>
      <c r="E550">
        <v>273784</v>
      </c>
      <c r="F550" t="str">
        <f t="shared" si="64"/>
        <v>Dutchess</v>
      </c>
      <c r="G550">
        <f>IF(F550="New York State",SUM('Land Area'!B$2:B$63),VLOOKUP(F550,landarea,2,FALSE))</f>
        <v>795.63</v>
      </c>
      <c r="H550">
        <f t="shared" si="65"/>
        <v>344.10969923205511</v>
      </c>
      <c r="I550">
        <f t="shared" si="66"/>
        <v>1.051543728200491E-2</v>
      </c>
      <c r="J550">
        <f t="shared" si="67"/>
        <v>1.7837359565181832E-2</v>
      </c>
      <c r="K550">
        <f t="shared" si="68"/>
        <v>2.7185617060231562E-2</v>
      </c>
      <c r="L550">
        <f t="shared" si="69"/>
        <v>3.3693271917239295E-2</v>
      </c>
      <c r="M550">
        <f t="shared" si="70"/>
        <v>3.0871472409962911E-2</v>
      </c>
      <c r="N550">
        <f t="shared" si="71"/>
        <v>5.6025056025056023E-2</v>
      </c>
    </row>
    <row r="551" spans="1:14" x14ac:dyDescent="0.2">
      <c r="A551">
        <v>36027</v>
      </c>
      <c r="B551" t="s">
        <v>85</v>
      </c>
      <c r="C551">
        <v>1999</v>
      </c>
      <c r="D551" t="s">
        <v>135</v>
      </c>
      <c r="E551">
        <v>277586</v>
      </c>
      <c r="F551" t="str">
        <f t="shared" si="64"/>
        <v>Dutchess</v>
      </c>
      <c r="G551">
        <f>IF(F551="New York State",SUM('Land Area'!B$2:B$63),VLOOKUP(F551,landarea,2,FALSE))</f>
        <v>795.63</v>
      </c>
      <c r="H551">
        <f t="shared" si="65"/>
        <v>348.8883023515956</v>
      </c>
      <c r="I551">
        <f t="shared" si="66"/>
        <v>1.3886859714227274E-2</v>
      </c>
      <c r="J551">
        <f t="shared" si="67"/>
        <v>2.4548323398601142E-2</v>
      </c>
      <c r="K551">
        <f t="shared" si="68"/>
        <v>3.1971924189363017E-2</v>
      </c>
      <c r="L551">
        <f t="shared" si="69"/>
        <v>4.1449999624818976E-2</v>
      </c>
      <c r="M551">
        <f t="shared" si="70"/>
        <v>4.8048025371894586E-2</v>
      </c>
      <c r="N551">
        <f t="shared" si="71"/>
        <v>7.3277295328533762E-2</v>
      </c>
    </row>
    <row r="552" spans="1:14" x14ac:dyDescent="0.2">
      <c r="A552">
        <v>36027</v>
      </c>
      <c r="B552" t="s">
        <v>85</v>
      </c>
      <c r="C552">
        <v>2000</v>
      </c>
      <c r="D552" t="s">
        <v>135</v>
      </c>
      <c r="E552">
        <v>280914</v>
      </c>
      <c r="F552" t="str">
        <f t="shared" si="64"/>
        <v>Dutchess</v>
      </c>
      <c r="G552">
        <f>IF(F552="New York State",SUM('Land Area'!B$2:B$63),VLOOKUP(F552,landarea,2,FALSE))</f>
        <v>795.63</v>
      </c>
      <c r="H552">
        <f t="shared" si="65"/>
        <v>353.07115116322916</v>
      </c>
      <c r="I552">
        <f t="shared" si="66"/>
        <v>1.1989077258939572E-2</v>
      </c>
      <c r="J552">
        <f t="shared" si="67"/>
        <v>2.6042427607164773E-2</v>
      </c>
      <c r="K552">
        <f t="shared" si="68"/>
        <v>3.6831712403343979E-2</v>
      </c>
      <c r="L552">
        <f t="shared" si="69"/>
        <v>4.434431531752582E-2</v>
      </c>
      <c r="M552">
        <f t="shared" si="70"/>
        <v>5.3936024131643515E-2</v>
      </c>
      <c r="N552">
        <f t="shared" si="71"/>
        <v>7.9450349295644762E-2</v>
      </c>
    </row>
    <row r="553" spans="1:14" x14ac:dyDescent="0.2">
      <c r="A553">
        <v>36027</v>
      </c>
      <c r="B553" t="s">
        <v>85</v>
      </c>
      <c r="C553">
        <v>2001</v>
      </c>
      <c r="D553" t="s">
        <v>135</v>
      </c>
      <c r="E553">
        <v>284712</v>
      </c>
      <c r="F553" t="str">
        <f t="shared" si="64"/>
        <v>Dutchess</v>
      </c>
      <c r="G553">
        <f>IF(F553="New York State",SUM('Land Area'!B$2:B$63),VLOOKUP(F553,landarea,2,FALSE))</f>
        <v>795.63</v>
      </c>
      <c r="H553">
        <f t="shared" si="65"/>
        <v>357.84472682025563</v>
      </c>
      <c r="I553">
        <f t="shared" si="66"/>
        <v>1.3520152075012282E-2</v>
      </c>
      <c r="J553">
        <f t="shared" si="67"/>
        <v>2.5671323481731789E-2</v>
      </c>
      <c r="K553">
        <f t="shared" si="68"/>
        <v>3.991467726382842E-2</v>
      </c>
      <c r="L553">
        <f t="shared" si="69"/>
        <v>5.0849834831232586E-2</v>
      </c>
      <c r="M553">
        <f t="shared" si="70"/>
        <v>5.8464009279293343E-2</v>
      </c>
      <c r="N553">
        <f t="shared" si="71"/>
        <v>8.6886147080381143E-2</v>
      </c>
    </row>
    <row r="554" spans="1:14" x14ac:dyDescent="0.2">
      <c r="A554">
        <v>36027</v>
      </c>
      <c r="B554" t="s">
        <v>85</v>
      </c>
      <c r="C554">
        <v>2002</v>
      </c>
      <c r="D554" t="s">
        <v>135</v>
      </c>
      <c r="E554">
        <v>287700</v>
      </c>
      <c r="F554" t="str">
        <f t="shared" si="64"/>
        <v>Dutchess</v>
      </c>
      <c r="G554">
        <f>IF(F554="New York State",SUM('Land Area'!B$2:B$63),VLOOKUP(F554,landarea,2,FALSE))</f>
        <v>795.63</v>
      </c>
      <c r="H554">
        <f t="shared" si="65"/>
        <v>361.60024131820069</v>
      </c>
      <c r="I554">
        <f t="shared" si="66"/>
        <v>1.0494815813875074E-2</v>
      </c>
      <c r="J554">
        <f t="shared" si="67"/>
        <v>2.415685939469019E-2</v>
      </c>
      <c r="K554">
        <f t="shared" si="68"/>
        <v>3.643555510724604E-2</v>
      </c>
      <c r="L554">
        <f t="shared" si="69"/>
        <v>5.0828390263857638E-2</v>
      </c>
      <c r="M554">
        <f t="shared" si="70"/>
        <v>6.187831029582741E-2</v>
      </c>
      <c r="N554">
        <f t="shared" si="71"/>
        <v>8.7918321043675557E-2</v>
      </c>
    </row>
    <row r="555" spans="1:14" x14ac:dyDescent="0.2">
      <c r="A555">
        <v>36027</v>
      </c>
      <c r="B555" t="s">
        <v>85</v>
      </c>
      <c r="C555">
        <v>2003</v>
      </c>
      <c r="D555" t="s">
        <v>135</v>
      </c>
      <c r="E555">
        <v>290781</v>
      </c>
      <c r="F555" t="str">
        <f t="shared" si="64"/>
        <v>Dutchess</v>
      </c>
      <c r="G555">
        <f>IF(F555="New York State",SUM('Land Area'!B$2:B$63),VLOOKUP(F555,landarea,2,FALSE))</f>
        <v>795.63</v>
      </c>
      <c r="H555">
        <f t="shared" si="65"/>
        <v>365.47264431959582</v>
      </c>
      <c r="I555">
        <f t="shared" si="66"/>
        <v>1.0709071949947862E-2</v>
      </c>
      <c r="J555">
        <f t="shared" si="67"/>
        <v>2.1316277501475175E-2</v>
      </c>
      <c r="K555">
        <f t="shared" si="68"/>
        <v>3.5124628889980566E-2</v>
      </c>
      <c r="L555">
        <f t="shared" si="69"/>
        <v>4.7534818038373693E-2</v>
      </c>
      <c r="M555">
        <f t="shared" si="70"/>
        <v>6.208178710224118E-2</v>
      </c>
      <c r="N555">
        <f t="shared" si="71"/>
        <v>9.4869815689892126E-2</v>
      </c>
    </row>
    <row r="556" spans="1:14" x14ac:dyDescent="0.2">
      <c r="A556">
        <v>36027</v>
      </c>
      <c r="B556" t="s">
        <v>85</v>
      </c>
      <c r="C556">
        <v>2004</v>
      </c>
      <c r="D556" t="s">
        <v>135</v>
      </c>
      <c r="E556">
        <v>292859</v>
      </c>
      <c r="F556" t="str">
        <f t="shared" si="64"/>
        <v>Dutchess</v>
      </c>
      <c r="G556">
        <f>IF(F556="New York State",SUM('Land Area'!B$2:B$63),VLOOKUP(F556,landarea,2,FALSE))</f>
        <v>795.63</v>
      </c>
      <c r="H556">
        <f t="shared" si="65"/>
        <v>368.08441109560977</v>
      </c>
      <c r="I556">
        <f t="shared" si="66"/>
        <v>7.1462715927106653E-3</v>
      </c>
      <c r="J556">
        <f t="shared" si="67"/>
        <v>1.7931873479318735E-2</v>
      </c>
      <c r="K556">
        <f t="shared" si="68"/>
        <v>2.861488100255697E-2</v>
      </c>
      <c r="L556">
        <f t="shared" si="69"/>
        <v>4.2521910620332198E-2</v>
      </c>
      <c r="M556">
        <f t="shared" si="70"/>
        <v>5.5020786350896661E-2</v>
      </c>
      <c r="N556">
        <f t="shared" si="71"/>
        <v>0.10571245186136072</v>
      </c>
    </row>
    <row r="557" spans="1:14" x14ac:dyDescent="0.2">
      <c r="A557">
        <v>36027</v>
      </c>
      <c r="B557" t="s">
        <v>85</v>
      </c>
      <c r="C557">
        <v>2005</v>
      </c>
      <c r="D557" t="s">
        <v>135</v>
      </c>
      <c r="E557">
        <v>294362</v>
      </c>
      <c r="F557" t="str">
        <f t="shared" si="64"/>
        <v>Dutchess</v>
      </c>
      <c r="G557">
        <f>IF(F557="New York State",SUM('Land Area'!B$2:B$63),VLOOKUP(F557,landarea,2,FALSE))</f>
        <v>795.63</v>
      </c>
      <c r="H557">
        <f t="shared" si="65"/>
        <v>369.97348013523873</v>
      </c>
      <c r="I557">
        <f t="shared" si="66"/>
        <v>5.1321625765300026E-3</v>
      </c>
      <c r="J557">
        <f t="shared" si="67"/>
        <v>1.2315109996870497E-2</v>
      </c>
      <c r="K557">
        <f t="shared" si="68"/>
        <v>2.3156065345846369E-2</v>
      </c>
      <c r="L557">
        <f t="shared" si="69"/>
        <v>3.3893899800500157E-2</v>
      </c>
      <c r="M557">
        <f t="shared" si="70"/>
        <v>4.787230255523043E-2</v>
      </c>
      <c r="N557">
        <f t="shared" si="71"/>
        <v>0.10439036835273019</v>
      </c>
    </row>
    <row r="558" spans="1:14" x14ac:dyDescent="0.2">
      <c r="A558">
        <v>36027</v>
      </c>
      <c r="B558" t="s">
        <v>85</v>
      </c>
      <c r="C558">
        <v>2006</v>
      </c>
      <c r="D558" t="s">
        <v>135</v>
      </c>
      <c r="E558">
        <v>294712</v>
      </c>
      <c r="F558" t="str">
        <f t="shared" si="64"/>
        <v>Dutchess</v>
      </c>
      <c r="G558">
        <f>IF(F558="New York State",SUM('Land Area'!B$2:B$63),VLOOKUP(F558,landarea,2,FALSE))</f>
        <v>795.63</v>
      </c>
      <c r="H558">
        <f t="shared" si="65"/>
        <v>370.41338310521223</v>
      </c>
      <c r="I558">
        <f t="shared" si="66"/>
        <v>1.1890121686902522E-3</v>
      </c>
      <c r="J558">
        <f t="shared" si="67"/>
        <v>6.3272769489754457E-3</v>
      </c>
      <c r="K558">
        <f t="shared" si="68"/>
        <v>1.3518764981205788E-2</v>
      </c>
      <c r="L558">
        <f t="shared" si="69"/>
        <v>2.4372610358011818E-2</v>
      </c>
      <c r="M558">
        <f t="shared" si="70"/>
        <v>3.5123212228497569E-2</v>
      </c>
      <c r="N558">
        <f t="shared" si="71"/>
        <v>9.5640665313436388E-2</v>
      </c>
    </row>
    <row r="559" spans="1:14" x14ac:dyDescent="0.2">
      <c r="A559">
        <v>36027</v>
      </c>
      <c r="B559" t="s">
        <v>85</v>
      </c>
      <c r="C559">
        <v>2007</v>
      </c>
      <c r="D559" t="s">
        <v>135</v>
      </c>
      <c r="E559">
        <v>295319</v>
      </c>
      <c r="F559" t="str">
        <f t="shared" si="64"/>
        <v>Dutchess</v>
      </c>
      <c r="G559">
        <f>IF(F559="New York State",SUM('Land Area'!B$2:B$63),VLOOKUP(F559,landarea,2,FALSE))</f>
        <v>795.63</v>
      </c>
      <c r="H559">
        <f t="shared" si="65"/>
        <v>371.17630054170911</v>
      </c>
      <c r="I559">
        <f t="shared" si="66"/>
        <v>2.0596378837644887E-3</v>
      </c>
      <c r="J559">
        <f t="shared" si="67"/>
        <v>3.2510989869616322E-3</v>
      </c>
      <c r="K559">
        <f t="shared" si="68"/>
        <v>8.3999467320451139E-3</v>
      </c>
      <c r="L559">
        <f t="shared" si="69"/>
        <v>1.5606246625467276E-2</v>
      </c>
      <c r="M559">
        <f t="shared" si="70"/>
        <v>2.64824469933959E-2</v>
      </c>
      <c r="N559">
        <f t="shared" si="71"/>
        <v>8.9999446361673466E-2</v>
      </c>
    </row>
    <row r="560" spans="1:14" x14ac:dyDescent="0.2">
      <c r="A560">
        <v>36027</v>
      </c>
      <c r="B560" t="s">
        <v>85</v>
      </c>
      <c r="C560">
        <v>2008</v>
      </c>
      <c r="D560" t="s">
        <v>135</v>
      </c>
      <c r="E560">
        <v>296267</v>
      </c>
      <c r="F560" t="str">
        <f t="shared" si="64"/>
        <v>Dutchess</v>
      </c>
      <c r="G560">
        <f>IF(F560="New York State",SUM('Land Area'!B$2:B$63),VLOOKUP(F560,landarea,2,FALSE))</f>
        <v>795.63</v>
      </c>
      <c r="H560">
        <f t="shared" si="65"/>
        <v>372.36780915752297</v>
      </c>
      <c r="I560">
        <f t="shared" si="66"/>
        <v>3.2100880742519104E-3</v>
      </c>
      <c r="J560">
        <f t="shared" si="67"/>
        <v>5.2763375770243492E-3</v>
      </c>
      <c r="K560">
        <f t="shared" si="68"/>
        <v>6.4716233752998009E-3</v>
      </c>
      <c r="L560">
        <f t="shared" si="69"/>
        <v>1.1636999375125913E-2</v>
      </c>
      <c r="M560">
        <f t="shared" si="70"/>
        <v>1.8866432125895432E-2</v>
      </c>
      <c r="N560">
        <f t="shared" si="71"/>
        <v>8.2119481050755339E-2</v>
      </c>
    </row>
    <row r="561" spans="1:14" x14ac:dyDescent="0.2">
      <c r="A561">
        <v>36027</v>
      </c>
      <c r="B561" t="s">
        <v>85</v>
      </c>
      <c r="C561">
        <v>2009</v>
      </c>
      <c r="D561" t="s">
        <v>135</v>
      </c>
      <c r="E561">
        <v>296887</v>
      </c>
      <c r="F561" t="str">
        <f t="shared" si="64"/>
        <v>Dutchess</v>
      </c>
      <c r="G561">
        <f>IF(F561="New York State",SUM('Land Area'!B$2:B$63),VLOOKUP(F561,landarea,2,FALSE))</f>
        <v>795.63</v>
      </c>
      <c r="H561">
        <f t="shared" si="65"/>
        <v>373.14706584719028</v>
      </c>
      <c r="I561">
        <f t="shared" si="66"/>
        <v>2.0927069163963587E-3</v>
      </c>
      <c r="J561">
        <f t="shared" si="67"/>
        <v>5.3095127641634978E-3</v>
      </c>
      <c r="K561">
        <f t="shared" si="68"/>
        <v>7.3800863215613887E-3</v>
      </c>
      <c r="L561">
        <f t="shared" si="69"/>
        <v>8.5778735026939626E-3</v>
      </c>
      <c r="M561">
        <f t="shared" si="70"/>
        <v>1.3754059120600699E-2</v>
      </c>
      <c r="N561">
        <f t="shared" si="71"/>
        <v>6.9531604619829532E-2</v>
      </c>
    </row>
    <row r="562" spans="1:14" x14ac:dyDescent="0.2">
      <c r="A562">
        <v>36029</v>
      </c>
      <c r="B562" t="s">
        <v>86</v>
      </c>
      <c r="C562">
        <v>1970</v>
      </c>
      <c r="D562" t="s">
        <v>135</v>
      </c>
      <c r="E562">
        <v>1114792</v>
      </c>
      <c r="F562" t="str">
        <f t="shared" si="64"/>
        <v>Erie</v>
      </c>
      <c r="G562">
        <f>IF(F562="New York State",SUM('Land Area'!B$2:B$63),VLOOKUP(F562,landarea,2,FALSE))</f>
        <v>1042.69</v>
      </c>
      <c r="H562">
        <f t="shared" si="65"/>
        <v>1069.1499870527193</v>
      </c>
      <c r="I562" t="str">
        <f t="shared" si="66"/>
        <v/>
      </c>
      <c r="J562" t="str">
        <f t="shared" si="67"/>
        <v/>
      </c>
      <c r="K562" t="str">
        <f t="shared" si="68"/>
        <v/>
      </c>
      <c r="L562" t="str">
        <f t="shared" si="69"/>
        <v/>
      </c>
      <c r="M562" t="str">
        <f t="shared" si="70"/>
        <v/>
      </c>
      <c r="N562" t="str">
        <f t="shared" si="71"/>
        <v/>
      </c>
    </row>
    <row r="563" spans="1:14" x14ac:dyDescent="0.2">
      <c r="A563">
        <v>36029</v>
      </c>
      <c r="B563" t="s">
        <v>86</v>
      </c>
      <c r="C563">
        <v>1971</v>
      </c>
      <c r="D563" t="s">
        <v>135</v>
      </c>
      <c r="E563">
        <v>1119999</v>
      </c>
      <c r="F563" t="str">
        <f t="shared" si="64"/>
        <v>Erie</v>
      </c>
      <c r="G563">
        <f>IF(F563="New York State",SUM('Land Area'!B$2:B$63),VLOOKUP(F563,landarea,2,FALSE))</f>
        <v>1042.69</v>
      </c>
      <c r="H563">
        <f t="shared" si="65"/>
        <v>1074.1438011297701</v>
      </c>
      <c r="I563">
        <f t="shared" si="66"/>
        <v>4.6708264860171227E-3</v>
      </c>
      <c r="J563" t="str">
        <f t="shared" si="67"/>
        <v/>
      </c>
      <c r="K563" t="str">
        <f t="shared" si="68"/>
        <v/>
      </c>
      <c r="L563" t="str">
        <f t="shared" si="69"/>
        <v/>
      </c>
      <c r="M563" t="str">
        <f t="shared" si="70"/>
        <v/>
      </c>
      <c r="N563" t="str">
        <f t="shared" si="71"/>
        <v/>
      </c>
    </row>
    <row r="564" spans="1:14" x14ac:dyDescent="0.2">
      <c r="A564">
        <v>36029</v>
      </c>
      <c r="B564" t="s">
        <v>86</v>
      </c>
      <c r="C564">
        <v>1972</v>
      </c>
      <c r="D564" t="s">
        <v>135</v>
      </c>
      <c r="E564">
        <v>1112776</v>
      </c>
      <c r="F564" t="str">
        <f t="shared" si="64"/>
        <v>Erie</v>
      </c>
      <c r="G564">
        <f>IF(F564="New York State",SUM('Land Area'!B$2:B$63),VLOOKUP(F564,landarea,2,FALSE))</f>
        <v>1042.69</v>
      </c>
      <c r="H564">
        <f t="shared" si="65"/>
        <v>1067.2165264843816</v>
      </c>
      <c r="I564">
        <f t="shared" si="66"/>
        <v>-6.4491129009936615E-3</v>
      </c>
      <c r="J564">
        <f t="shared" si="67"/>
        <v>-1.8084091023258151E-3</v>
      </c>
      <c r="K564" t="str">
        <f t="shared" si="68"/>
        <v/>
      </c>
      <c r="L564" t="str">
        <f t="shared" si="69"/>
        <v/>
      </c>
      <c r="M564" t="str">
        <f t="shared" si="70"/>
        <v/>
      </c>
      <c r="N564" t="str">
        <f t="shared" si="71"/>
        <v/>
      </c>
    </row>
    <row r="565" spans="1:14" x14ac:dyDescent="0.2">
      <c r="A565">
        <v>36029</v>
      </c>
      <c r="B565" t="s">
        <v>86</v>
      </c>
      <c r="C565">
        <v>1973</v>
      </c>
      <c r="D565" t="s">
        <v>135</v>
      </c>
      <c r="E565">
        <v>1099433</v>
      </c>
      <c r="F565" t="str">
        <f t="shared" si="64"/>
        <v>Erie</v>
      </c>
      <c r="G565">
        <f>IF(F565="New York State",SUM('Land Area'!B$2:B$63),VLOOKUP(F565,landarea,2,FALSE))</f>
        <v>1042.69</v>
      </c>
      <c r="H565">
        <f t="shared" si="65"/>
        <v>1054.4198179708253</v>
      </c>
      <c r="I565">
        <f t="shared" si="66"/>
        <v>-1.199073308554462E-2</v>
      </c>
      <c r="J565">
        <f t="shared" si="67"/>
        <v>-1.8362516395103924E-2</v>
      </c>
      <c r="K565">
        <f t="shared" si="68"/>
        <v>-1.3777458037014977E-2</v>
      </c>
      <c r="L565" t="str">
        <f t="shared" si="69"/>
        <v/>
      </c>
      <c r="M565" t="str">
        <f t="shared" si="70"/>
        <v/>
      </c>
      <c r="N565" t="str">
        <f t="shared" si="71"/>
        <v/>
      </c>
    </row>
    <row r="566" spans="1:14" x14ac:dyDescent="0.2">
      <c r="A566">
        <v>36029</v>
      </c>
      <c r="B566" t="s">
        <v>86</v>
      </c>
      <c r="C566">
        <v>1974</v>
      </c>
      <c r="D566" t="s">
        <v>135</v>
      </c>
      <c r="E566">
        <v>1085518</v>
      </c>
      <c r="F566" t="str">
        <f t="shared" si="64"/>
        <v>Erie</v>
      </c>
      <c r="G566">
        <f>IF(F566="New York State",SUM('Land Area'!B$2:B$63),VLOOKUP(F566,landarea,2,FALSE))</f>
        <v>1042.69</v>
      </c>
      <c r="H566">
        <f t="shared" si="65"/>
        <v>1041.0745283833162</v>
      </c>
      <c r="I566">
        <f t="shared" si="66"/>
        <v>-1.2656523862754711E-2</v>
      </c>
      <c r="J566">
        <f t="shared" si="67"/>
        <v>-2.4495495948870214E-2</v>
      </c>
      <c r="K566">
        <f t="shared" si="68"/>
        <v>-3.0786634630923779E-2</v>
      </c>
      <c r="L566">
        <f t="shared" si="69"/>
        <v>-2.6259607173356105E-2</v>
      </c>
      <c r="M566" t="str">
        <f t="shared" si="70"/>
        <v/>
      </c>
      <c r="N566" t="str">
        <f t="shared" si="71"/>
        <v/>
      </c>
    </row>
    <row r="567" spans="1:14" x14ac:dyDescent="0.2">
      <c r="A567">
        <v>36029</v>
      </c>
      <c r="B567" t="s">
        <v>86</v>
      </c>
      <c r="C567">
        <v>1975</v>
      </c>
      <c r="D567" t="s">
        <v>135</v>
      </c>
      <c r="E567">
        <v>1079180</v>
      </c>
      <c r="F567" t="str">
        <f t="shared" si="64"/>
        <v>Erie</v>
      </c>
      <c r="G567">
        <f>IF(F567="New York State",SUM('Land Area'!B$2:B$63),VLOOKUP(F567,landarea,2,FALSE))</f>
        <v>1042.69</v>
      </c>
      <c r="H567">
        <f t="shared" si="65"/>
        <v>1034.9960199100403</v>
      </c>
      <c r="I567">
        <f t="shared" si="66"/>
        <v>-5.8386871521246076E-3</v>
      </c>
      <c r="J567">
        <f t="shared" si="67"/>
        <v>-1.8421313531611295E-2</v>
      </c>
      <c r="K567">
        <f t="shared" si="68"/>
        <v>-3.019116156351323E-2</v>
      </c>
      <c r="L567">
        <f t="shared" si="69"/>
        <v>-3.6445568254971659E-2</v>
      </c>
      <c r="M567">
        <f t="shared" si="70"/>
        <v>-3.1944972694457799E-2</v>
      </c>
      <c r="N567" t="str">
        <f t="shared" si="71"/>
        <v/>
      </c>
    </row>
    <row r="568" spans="1:14" x14ac:dyDescent="0.2">
      <c r="A568">
        <v>36029</v>
      </c>
      <c r="B568" t="s">
        <v>86</v>
      </c>
      <c r="C568">
        <v>1976</v>
      </c>
      <c r="D568" t="s">
        <v>135</v>
      </c>
      <c r="E568">
        <v>1069554</v>
      </c>
      <c r="F568" t="str">
        <f t="shared" si="64"/>
        <v>Erie</v>
      </c>
      <c r="G568">
        <f>IF(F568="New York State",SUM('Land Area'!B$2:B$63),VLOOKUP(F568,landarea,2,FALSE))</f>
        <v>1042.69</v>
      </c>
      <c r="H568">
        <f t="shared" si="65"/>
        <v>1025.7641293193567</v>
      </c>
      <c r="I568">
        <f t="shared" si="66"/>
        <v>-8.9197353546211014E-3</v>
      </c>
      <c r="J568">
        <f t="shared" si="67"/>
        <v>-1.470634296253033E-2</v>
      </c>
      <c r="K568">
        <f t="shared" si="68"/>
        <v>-2.717673564464592E-2</v>
      </c>
      <c r="L568">
        <f t="shared" si="69"/>
        <v>-3.8841599746939189E-2</v>
      </c>
      <c r="M568">
        <f t="shared" si="70"/>
        <v>-4.5040218785909629E-2</v>
      </c>
      <c r="N568" t="str">
        <f t="shared" si="71"/>
        <v/>
      </c>
    </row>
    <row r="569" spans="1:14" x14ac:dyDescent="0.2">
      <c r="A569">
        <v>36029</v>
      </c>
      <c r="B569" t="s">
        <v>86</v>
      </c>
      <c r="C569">
        <v>1977</v>
      </c>
      <c r="D569" t="s">
        <v>135</v>
      </c>
      <c r="E569">
        <v>1057904</v>
      </c>
      <c r="F569" t="str">
        <f t="shared" si="64"/>
        <v>Erie</v>
      </c>
      <c r="G569">
        <f>IF(F569="New York State",SUM('Land Area'!B$2:B$63),VLOOKUP(F569,landarea,2,FALSE))</f>
        <v>1042.69</v>
      </c>
      <c r="H569">
        <f t="shared" si="65"/>
        <v>1014.5911056977625</v>
      </c>
      <c r="I569">
        <f t="shared" si="66"/>
        <v>-1.0892390660032126E-2</v>
      </c>
      <c r="J569">
        <f t="shared" si="67"/>
        <v>-1.9714968772586595E-2</v>
      </c>
      <c r="K569">
        <f t="shared" si="68"/>
        <v>-2.5438546389834161E-2</v>
      </c>
      <c r="L569">
        <f t="shared" si="69"/>
        <v>-3.7773106683172145E-2</v>
      </c>
      <c r="M569">
        <f t="shared" si="70"/>
        <v>-4.9310912528667046E-2</v>
      </c>
      <c r="N569" t="str">
        <f t="shared" si="71"/>
        <v/>
      </c>
    </row>
    <row r="570" spans="1:14" x14ac:dyDescent="0.2">
      <c r="A570">
        <v>36029</v>
      </c>
      <c r="B570" t="s">
        <v>86</v>
      </c>
      <c r="C570">
        <v>1978</v>
      </c>
      <c r="D570" t="s">
        <v>135</v>
      </c>
      <c r="E570">
        <v>1043736</v>
      </c>
      <c r="F570" t="str">
        <f t="shared" si="64"/>
        <v>Erie</v>
      </c>
      <c r="G570">
        <f>IF(F570="New York State",SUM('Land Area'!B$2:B$63),VLOOKUP(F570,landarea,2,FALSE))</f>
        <v>1042.69</v>
      </c>
      <c r="H570">
        <f t="shared" si="65"/>
        <v>1001.0031744813895</v>
      </c>
      <c r="I570">
        <f t="shared" si="66"/>
        <v>-1.3392519548087539E-2</v>
      </c>
      <c r="J570">
        <f t="shared" si="67"/>
        <v>-2.4139033653279778E-2</v>
      </c>
      <c r="K570">
        <f t="shared" si="68"/>
        <v>-3.2843455215997332E-2</v>
      </c>
      <c r="L570">
        <f t="shared" si="69"/>
        <v>-3.8490379708120914E-2</v>
      </c>
      <c r="M570">
        <f t="shared" si="70"/>
        <v>-5.0659749161613303E-2</v>
      </c>
      <c r="N570" t="str">
        <f t="shared" si="71"/>
        <v/>
      </c>
    </row>
    <row r="571" spans="1:14" x14ac:dyDescent="0.2">
      <c r="A571">
        <v>36029</v>
      </c>
      <c r="B571" t="s">
        <v>86</v>
      </c>
      <c r="C571">
        <v>1979</v>
      </c>
      <c r="D571" t="s">
        <v>135</v>
      </c>
      <c r="E571">
        <v>1033073</v>
      </c>
      <c r="F571" t="str">
        <f t="shared" si="64"/>
        <v>Erie</v>
      </c>
      <c r="G571">
        <f>IF(F571="New York State",SUM('Land Area'!B$2:B$63),VLOOKUP(F571,landarea,2,FALSE))</f>
        <v>1042.69</v>
      </c>
      <c r="H571">
        <f t="shared" si="65"/>
        <v>990.77674092971063</v>
      </c>
      <c r="I571">
        <f t="shared" si="66"/>
        <v>-1.0216184935654227E-2</v>
      </c>
      <c r="J571">
        <f t="shared" si="67"/>
        <v>-2.3471884027284139E-2</v>
      </c>
      <c r="K571">
        <f t="shared" si="68"/>
        <v>-3.4108609756964114E-2</v>
      </c>
      <c r="L571">
        <f t="shared" si="69"/>
        <v>-4.2724105339239052E-2</v>
      </c>
      <c r="M571">
        <f t="shared" si="70"/>
        <v>-4.8313339806433424E-2</v>
      </c>
      <c r="N571" t="str">
        <f t="shared" si="71"/>
        <v/>
      </c>
    </row>
    <row r="572" spans="1:14" x14ac:dyDescent="0.2">
      <c r="A572">
        <v>36029</v>
      </c>
      <c r="B572" t="s">
        <v>86</v>
      </c>
      <c r="C572">
        <v>1980</v>
      </c>
      <c r="D572" t="s">
        <v>135</v>
      </c>
      <c r="E572">
        <v>1014484</v>
      </c>
      <c r="F572" t="str">
        <f t="shared" si="64"/>
        <v>Erie</v>
      </c>
      <c r="G572">
        <f>IF(F572="New York State",SUM('Land Area'!B$2:B$63),VLOOKUP(F572,landarea,2,FALSE))</f>
        <v>1042.69</v>
      </c>
      <c r="H572">
        <f t="shared" si="65"/>
        <v>972.94881508406138</v>
      </c>
      <c r="I572">
        <f t="shared" si="66"/>
        <v>-1.7993888137624349E-2</v>
      </c>
      <c r="J572">
        <f t="shared" si="67"/>
        <v>-2.8026244184353132E-2</v>
      </c>
      <c r="K572">
        <f t="shared" si="68"/>
        <v>-4.1043421709342248E-2</v>
      </c>
      <c r="L572">
        <f t="shared" si="69"/>
        <v>-5.1488751386091776E-2</v>
      </c>
      <c r="M572">
        <f t="shared" si="70"/>
        <v>-5.9949220704609056E-2</v>
      </c>
      <c r="N572">
        <f t="shared" si="71"/>
        <v>-8.9979117180604098E-2</v>
      </c>
    </row>
    <row r="573" spans="1:14" x14ac:dyDescent="0.2">
      <c r="A573">
        <v>36029</v>
      </c>
      <c r="B573" t="s">
        <v>86</v>
      </c>
      <c r="C573">
        <v>1981</v>
      </c>
      <c r="D573" t="s">
        <v>135</v>
      </c>
      <c r="E573">
        <v>1007259</v>
      </c>
      <c r="F573" t="str">
        <f t="shared" si="64"/>
        <v>Erie</v>
      </c>
      <c r="G573">
        <f>IF(F573="New York State",SUM('Land Area'!B$2:B$63),VLOOKUP(F573,landarea,2,FALSE))</f>
        <v>1042.69</v>
      </c>
      <c r="H573">
        <f t="shared" si="65"/>
        <v>966.01962232302981</v>
      </c>
      <c r="I573">
        <f t="shared" si="66"/>
        <v>-7.1218471656526866E-3</v>
      </c>
      <c r="J573">
        <f t="shared" si="67"/>
        <v>-2.4987585582045026E-2</v>
      </c>
      <c r="K573">
        <f t="shared" si="68"/>
        <v>-3.4948492722297594E-2</v>
      </c>
      <c r="L573">
        <f t="shared" si="69"/>
        <v>-4.7872963898425568E-2</v>
      </c>
      <c r="M573">
        <f t="shared" si="70"/>
        <v>-5.8243903533622424E-2</v>
      </c>
      <c r="N573">
        <f t="shared" si="71"/>
        <v>-0.10066080416143229</v>
      </c>
    </row>
    <row r="574" spans="1:14" x14ac:dyDescent="0.2">
      <c r="A574">
        <v>36029</v>
      </c>
      <c r="B574" t="s">
        <v>86</v>
      </c>
      <c r="C574">
        <v>1982</v>
      </c>
      <c r="D574" t="s">
        <v>135</v>
      </c>
      <c r="E574">
        <v>1000862</v>
      </c>
      <c r="F574" t="str">
        <f t="shared" si="64"/>
        <v>Erie</v>
      </c>
      <c r="G574">
        <f>IF(F574="New York State",SUM('Land Area'!B$2:B$63),VLOOKUP(F574,landarea,2,FALSE))</f>
        <v>1042.69</v>
      </c>
      <c r="H574">
        <f t="shared" si="65"/>
        <v>959.88452943827974</v>
      </c>
      <c r="I574">
        <f t="shared" si="66"/>
        <v>-6.3508988254262306E-3</v>
      </c>
      <c r="J574">
        <f t="shared" si="67"/>
        <v>-1.342751586027971E-2</v>
      </c>
      <c r="K574">
        <f t="shared" si="68"/>
        <v>-3.1179790779548008E-2</v>
      </c>
      <c r="L574">
        <f t="shared" si="69"/>
        <v>-4.1077437206343367E-2</v>
      </c>
      <c r="M574">
        <f t="shared" si="70"/>
        <v>-5.3919826373659614E-2</v>
      </c>
      <c r="N574">
        <f t="shared" si="71"/>
        <v>-0.10057190306045422</v>
      </c>
    </row>
    <row r="575" spans="1:14" x14ac:dyDescent="0.2">
      <c r="A575">
        <v>36029</v>
      </c>
      <c r="B575" t="s">
        <v>86</v>
      </c>
      <c r="C575">
        <v>1983</v>
      </c>
      <c r="D575" t="s">
        <v>135</v>
      </c>
      <c r="E575">
        <v>989907</v>
      </c>
      <c r="F575" t="str">
        <f t="shared" si="64"/>
        <v>Erie</v>
      </c>
      <c r="G575">
        <f>IF(F575="New York State",SUM('Land Area'!B$2:B$63),VLOOKUP(F575,landarea,2,FALSE))</f>
        <v>1042.69</v>
      </c>
      <c r="H575">
        <f t="shared" si="65"/>
        <v>949.37805100269486</v>
      </c>
      <c r="I575">
        <f t="shared" si="66"/>
        <v>-1.0945564923036343E-2</v>
      </c>
      <c r="J575">
        <f t="shared" si="67"/>
        <v>-1.7226949573049235E-2</v>
      </c>
      <c r="K575">
        <f t="shared" si="68"/>
        <v>-2.4226109036712261E-2</v>
      </c>
      <c r="L575">
        <f t="shared" si="69"/>
        <v>-4.1784075278320121E-2</v>
      </c>
      <c r="M575">
        <f t="shared" si="70"/>
        <v>-5.1573386373565726E-2</v>
      </c>
      <c r="N575">
        <f t="shared" si="71"/>
        <v>-9.9620440718079226E-2</v>
      </c>
    </row>
    <row r="576" spans="1:14" x14ac:dyDescent="0.2">
      <c r="A576">
        <v>36029</v>
      </c>
      <c r="B576" t="s">
        <v>86</v>
      </c>
      <c r="C576">
        <v>1984</v>
      </c>
      <c r="D576" t="s">
        <v>135</v>
      </c>
      <c r="E576">
        <v>979204</v>
      </c>
      <c r="F576" t="str">
        <f t="shared" si="64"/>
        <v>Erie</v>
      </c>
      <c r="G576">
        <f>IF(F576="New York State",SUM('Land Area'!B$2:B$63),VLOOKUP(F576,landarea,2,FALSE))</f>
        <v>1042.69</v>
      </c>
      <c r="H576">
        <f t="shared" si="65"/>
        <v>939.11325513815223</v>
      </c>
      <c r="I576">
        <f t="shared" si="66"/>
        <v>-1.0812126795749499E-2</v>
      </c>
      <c r="J576">
        <f t="shared" si="67"/>
        <v>-2.1639346882986864E-2</v>
      </c>
      <c r="K576">
        <f t="shared" si="68"/>
        <v>-2.7852816405710943E-2</v>
      </c>
      <c r="L576">
        <f t="shared" si="69"/>
        <v>-3.4776300069789171E-2</v>
      </c>
      <c r="M576">
        <f t="shared" si="70"/>
        <v>-5.2144427354117277E-2</v>
      </c>
      <c r="N576">
        <f t="shared" si="71"/>
        <v>-9.7938495722779351E-2</v>
      </c>
    </row>
    <row r="577" spans="1:14" x14ac:dyDescent="0.2">
      <c r="A577">
        <v>36029</v>
      </c>
      <c r="B577" t="s">
        <v>86</v>
      </c>
      <c r="C577">
        <v>1985</v>
      </c>
      <c r="D577" t="s">
        <v>135</v>
      </c>
      <c r="E577">
        <v>973610</v>
      </c>
      <c r="F577" t="str">
        <f t="shared" si="64"/>
        <v>Erie</v>
      </c>
      <c r="G577">
        <f>IF(F577="New York State",SUM('Land Area'!B$2:B$63),VLOOKUP(F577,landarea,2,FALSE))</f>
        <v>1042.69</v>
      </c>
      <c r="H577">
        <f t="shared" si="65"/>
        <v>933.74828568414387</v>
      </c>
      <c r="I577">
        <f t="shared" si="66"/>
        <v>-5.7128034607701762E-3</v>
      </c>
      <c r="J577">
        <f t="shared" si="67"/>
        <v>-1.6463162701142633E-2</v>
      </c>
      <c r="K577">
        <f t="shared" si="68"/>
        <v>-2.7228529007995109E-2</v>
      </c>
      <c r="L577">
        <f t="shared" si="69"/>
        <v>-3.3406502200526378E-2</v>
      </c>
      <c r="M577">
        <f t="shared" si="70"/>
        <v>-4.0290433363167878E-2</v>
      </c>
      <c r="N577">
        <f t="shared" si="71"/>
        <v>-9.7824273985804039E-2</v>
      </c>
    </row>
    <row r="578" spans="1:14" x14ac:dyDescent="0.2">
      <c r="A578">
        <v>36029</v>
      </c>
      <c r="B578" t="s">
        <v>86</v>
      </c>
      <c r="C578">
        <v>1986</v>
      </c>
      <c r="D578" t="s">
        <v>135</v>
      </c>
      <c r="E578">
        <v>966921</v>
      </c>
      <c r="F578" t="str">
        <f t="shared" ref="F578:F641" si="72">IF(RIGHT(B578,5)="State", "New York State",LEFT(B578,LEN(B578)-7))</f>
        <v>Erie</v>
      </c>
      <c r="G578">
        <f>IF(F578="New York State",SUM('Land Area'!B$2:B$63),VLOOKUP(F578,landarea,2,FALSE))</f>
        <v>1042.69</v>
      </c>
      <c r="H578">
        <f t="shared" ref="H578:H641" si="73">E578/G578</f>
        <v>927.33314791548776</v>
      </c>
      <c r="I578">
        <f t="shared" si="66"/>
        <v>-6.8703074126190162E-3</v>
      </c>
      <c r="J578">
        <f t="shared" si="67"/>
        <v>-1.2543862157425827E-2</v>
      </c>
      <c r="K578">
        <f t="shared" si="68"/>
        <v>-2.3220363125020835E-2</v>
      </c>
      <c r="L578">
        <f t="shared" si="69"/>
        <v>-3.3911768055935786E-2</v>
      </c>
      <c r="M578">
        <f t="shared" si="70"/>
        <v>-4.0047296673447447E-2</v>
      </c>
      <c r="N578">
        <f t="shared" si="71"/>
        <v>-9.5958689322839241E-2</v>
      </c>
    </row>
    <row r="579" spans="1:14" x14ac:dyDescent="0.2">
      <c r="A579">
        <v>36029</v>
      </c>
      <c r="B579" t="s">
        <v>86</v>
      </c>
      <c r="C579">
        <v>1987</v>
      </c>
      <c r="D579" t="s">
        <v>135</v>
      </c>
      <c r="E579">
        <v>962907</v>
      </c>
      <c r="F579" t="str">
        <f t="shared" si="72"/>
        <v>Erie</v>
      </c>
      <c r="G579">
        <f>IF(F579="New York State",SUM('Land Area'!B$2:B$63),VLOOKUP(F579,landarea,2,FALSE))</f>
        <v>1042.69</v>
      </c>
      <c r="H579">
        <f t="shared" si="73"/>
        <v>923.48348981960123</v>
      </c>
      <c r="I579">
        <f t="shared" si="66"/>
        <v>-4.1513215660845095E-3</v>
      </c>
      <c r="J579">
        <f t="shared" si="67"/>
        <v>-1.0993108123375889E-2</v>
      </c>
      <c r="K579">
        <f t="shared" si="68"/>
        <v>-1.6643110118014223E-2</v>
      </c>
      <c r="L579">
        <f t="shared" si="69"/>
        <v>-2.7275289496892133E-2</v>
      </c>
      <c r="M579">
        <f t="shared" si="70"/>
        <v>-3.7922310967945634E-2</v>
      </c>
      <c r="N579">
        <f t="shared" si="71"/>
        <v>-8.9797372918525686E-2</v>
      </c>
    </row>
    <row r="580" spans="1:14" x14ac:dyDescent="0.2">
      <c r="A580">
        <v>36029</v>
      </c>
      <c r="B580" t="s">
        <v>86</v>
      </c>
      <c r="C580">
        <v>1988</v>
      </c>
      <c r="D580" t="s">
        <v>135</v>
      </c>
      <c r="E580">
        <v>963078</v>
      </c>
      <c r="F580" t="str">
        <f t="shared" si="72"/>
        <v>Erie</v>
      </c>
      <c r="G580">
        <f>IF(F580="New York State",SUM('Land Area'!B$2:B$63),VLOOKUP(F580,landarea,2,FALSE))</f>
        <v>1042.69</v>
      </c>
      <c r="H580">
        <f t="shared" si="73"/>
        <v>923.64748870709411</v>
      </c>
      <c r="I580">
        <f t="shared" ref="I580:I643" si="74">IF(F580=F579,(E580-E579)/E579,"")</f>
        <v>1.7758724362788928E-4</v>
      </c>
      <c r="J580">
        <f t="shared" ref="J580:J643" si="75">IF(F580=F578,(E580-E578)/E578,"")</f>
        <v>-3.9744715442109543E-3</v>
      </c>
      <c r="K580">
        <f t="shared" si="68"/>
        <v>-1.0817473115518533E-2</v>
      </c>
      <c r="L580">
        <f t="shared" si="69"/>
        <v>-1.6468478478437586E-2</v>
      </c>
      <c r="M580">
        <f t="shared" si="70"/>
        <v>-2.710254599674515E-2</v>
      </c>
      <c r="N580">
        <f t="shared" si="71"/>
        <v>-7.7278162293913405E-2</v>
      </c>
    </row>
    <row r="581" spans="1:14" x14ac:dyDescent="0.2">
      <c r="A581">
        <v>36029</v>
      </c>
      <c r="B581" t="s">
        <v>86</v>
      </c>
      <c r="C581">
        <v>1989</v>
      </c>
      <c r="D581" t="s">
        <v>135</v>
      </c>
      <c r="E581">
        <v>966524</v>
      </c>
      <c r="F581" t="str">
        <f t="shared" si="72"/>
        <v>Erie</v>
      </c>
      <c r="G581">
        <f>IF(F581="New York State",SUM('Land Area'!B$2:B$63),VLOOKUP(F581,landarea,2,FALSE))</f>
        <v>1042.69</v>
      </c>
      <c r="H581">
        <f t="shared" si="73"/>
        <v>926.95240196031409</v>
      </c>
      <c r="I581">
        <f t="shared" si="74"/>
        <v>3.5781110148918362E-3</v>
      </c>
      <c r="J581">
        <f t="shared" si="75"/>
        <v>3.7563336853922548E-3</v>
      </c>
      <c r="K581">
        <f t="shared" si="68"/>
        <v>-4.1058162972983314E-4</v>
      </c>
      <c r="L581">
        <f t="shared" si="69"/>
        <v>-7.2780682203346311E-3</v>
      </c>
      <c r="M581">
        <f t="shared" si="70"/>
        <v>-1.2949293507787958E-2</v>
      </c>
      <c r="N581">
        <f t="shared" si="71"/>
        <v>-6.4418487367301241E-2</v>
      </c>
    </row>
    <row r="582" spans="1:14" x14ac:dyDescent="0.2">
      <c r="A582">
        <v>36029</v>
      </c>
      <c r="B582" t="s">
        <v>86</v>
      </c>
      <c r="C582">
        <v>1990</v>
      </c>
      <c r="D582" t="s">
        <v>135</v>
      </c>
      <c r="E582">
        <v>969780</v>
      </c>
      <c r="F582" t="str">
        <f t="shared" si="72"/>
        <v>Erie</v>
      </c>
      <c r="G582">
        <f>IF(F582="New York State",SUM('Land Area'!B$2:B$63),VLOOKUP(F582,landarea,2,FALSE))</f>
        <v>1042.69</v>
      </c>
      <c r="H582">
        <f t="shared" si="73"/>
        <v>930.0750942274309</v>
      </c>
      <c r="I582">
        <f t="shared" si="74"/>
        <v>3.3687730465047946E-3</v>
      </c>
      <c r="J582">
        <f t="shared" si="75"/>
        <v>6.9589379053410002E-3</v>
      </c>
      <c r="K582">
        <f t="shared" ref="K582:K645" si="76">IF($F582=$F579,($E582-$E579)/$E579,"")</f>
        <v>7.1377609675700769E-3</v>
      </c>
      <c r="L582">
        <f t="shared" si="69"/>
        <v>2.9568082604473373E-3</v>
      </c>
      <c r="M582">
        <f t="shared" si="70"/>
        <v>-3.9338133338811228E-3</v>
      </c>
      <c r="N582">
        <f t="shared" si="71"/>
        <v>-4.4065751653057122E-2</v>
      </c>
    </row>
    <row r="583" spans="1:14" x14ac:dyDescent="0.2">
      <c r="A583">
        <v>36029</v>
      </c>
      <c r="B583" t="s">
        <v>86</v>
      </c>
      <c r="C583">
        <v>1991</v>
      </c>
      <c r="D583" t="s">
        <v>135</v>
      </c>
      <c r="E583">
        <v>973280</v>
      </c>
      <c r="F583" t="str">
        <f t="shared" si="72"/>
        <v>Erie</v>
      </c>
      <c r="G583">
        <f>IF(F583="New York State",SUM('Land Area'!B$2:B$63),VLOOKUP(F583,landarea,2,FALSE))</f>
        <v>1042.69</v>
      </c>
      <c r="H583">
        <f t="shared" si="73"/>
        <v>933.43179660301712</v>
      </c>
      <c r="I583">
        <f t="shared" si="74"/>
        <v>3.6090659737259998E-3</v>
      </c>
      <c r="J583">
        <f t="shared" si="75"/>
        <v>6.9899971444061402E-3</v>
      </c>
      <c r="K583">
        <f t="shared" si="76"/>
        <v>1.0593119145074438E-2</v>
      </c>
      <c r="L583">
        <f t="shared" ref="L583:L646" si="77">IF($F583=$F579,($E583-$E579)/$E579,"")</f>
        <v>1.0772587591532724E-2</v>
      </c>
      <c r="M583">
        <f t="shared" si="70"/>
        <v>6.5765455502569499E-3</v>
      </c>
      <c r="N583">
        <f t="shared" si="71"/>
        <v>-3.3734123993928077E-2</v>
      </c>
    </row>
    <row r="584" spans="1:14" x14ac:dyDescent="0.2">
      <c r="A584">
        <v>36029</v>
      </c>
      <c r="B584" t="s">
        <v>86</v>
      </c>
      <c r="C584">
        <v>1992</v>
      </c>
      <c r="D584" t="s">
        <v>135</v>
      </c>
      <c r="E584">
        <v>976538</v>
      </c>
      <c r="F584" t="str">
        <f t="shared" si="72"/>
        <v>Erie</v>
      </c>
      <c r="G584">
        <f>IF(F584="New York State",SUM('Land Area'!B$2:B$63),VLOOKUP(F584,landarea,2,FALSE))</f>
        <v>1042.69</v>
      </c>
      <c r="H584">
        <f t="shared" si="73"/>
        <v>936.55640698577713</v>
      </c>
      <c r="I584">
        <f t="shared" si="74"/>
        <v>3.3474436955449613E-3</v>
      </c>
      <c r="J584">
        <f t="shared" si="75"/>
        <v>6.9685908144115159E-3</v>
      </c>
      <c r="K584">
        <f t="shared" si="76"/>
        <v>1.036083946182402E-2</v>
      </c>
      <c r="L584">
        <f t="shared" si="77"/>
        <v>1.3976022710517736E-2</v>
      </c>
      <c r="M584">
        <f t="shared" ref="M584:M647" si="78">IF($F584=$F579,($E584-$E579)/$E579,"")</f>
        <v>1.4156091917495667E-2</v>
      </c>
      <c r="N584">
        <f t="shared" si="71"/>
        <v>-2.4303050770236055E-2</v>
      </c>
    </row>
    <row r="585" spans="1:14" x14ac:dyDescent="0.2">
      <c r="A585">
        <v>36029</v>
      </c>
      <c r="B585" t="s">
        <v>86</v>
      </c>
      <c r="C585">
        <v>1993</v>
      </c>
      <c r="D585" t="s">
        <v>135</v>
      </c>
      <c r="E585">
        <v>977751</v>
      </c>
      <c r="F585" t="str">
        <f t="shared" si="72"/>
        <v>Erie</v>
      </c>
      <c r="G585">
        <f>IF(F585="New York State",SUM('Land Area'!B$2:B$63),VLOOKUP(F585,landarea,2,FALSE))</f>
        <v>1042.69</v>
      </c>
      <c r="H585">
        <f t="shared" si="73"/>
        <v>937.71974412337318</v>
      </c>
      <c r="I585">
        <f t="shared" si="74"/>
        <v>1.2421431628876706E-3</v>
      </c>
      <c r="J585">
        <f t="shared" si="75"/>
        <v>4.5937448627322046E-3</v>
      </c>
      <c r="K585">
        <f t="shared" si="76"/>
        <v>8.2193899647342705E-3</v>
      </c>
      <c r="L585">
        <f t="shared" si="77"/>
        <v>1.1615852270610972E-2</v>
      </c>
      <c r="M585">
        <f t="shared" si="78"/>
        <v>1.5235526094459639E-2</v>
      </c>
      <c r="N585">
        <f t="shared" si="71"/>
        <v>-1.2279941449045213E-2</v>
      </c>
    </row>
    <row r="586" spans="1:14" x14ac:dyDescent="0.2">
      <c r="A586">
        <v>36029</v>
      </c>
      <c r="B586" t="s">
        <v>86</v>
      </c>
      <c r="C586">
        <v>1994</v>
      </c>
      <c r="D586" t="s">
        <v>135</v>
      </c>
      <c r="E586">
        <v>977079</v>
      </c>
      <c r="F586" t="str">
        <f t="shared" si="72"/>
        <v>Erie</v>
      </c>
      <c r="G586">
        <f>IF(F586="New York State",SUM('Land Area'!B$2:B$63),VLOOKUP(F586,landarea,2,FALSE))</f>
        <v>1042.69</v>
      </c>
      <c r="H586">
        <f t="shared" si="73"/>
        <v>937.07525726726055</v>
      </c>
      <c r="I586">
        <f t="shared" si="74"/>
        <v>-6.872915496890313E-4</v>
      </c>
      <c r="J586">
        <f t="shared" si="75"/>
        <v>5.5399789869928261E-4</v>
      </c>
      <c r="K586">
        <f t="shared" si="76"/>
        <v>3.9032960710175899E-3</v>
      </c>
      <c r="L586">
        <f t="shared" si="77"/>
        <v>7.5264492977788781E-3</v>
      </c>
      <c r="M586">
        <f t="shared" si="78"/>
        <v>1.0920577243813914E-2</v>
      </c>
      <c r="N586">
        <f t="shared" si="71"/>
        <v>-2.1701300239786604E-3</v>
      </c>
    </row>
    <row r="587" spans="1:14" x14ac:dyDescent="0.2">
      <c r="A587">
        <v>36029</v>
      </c>
      <c r="B587" t="s">
        <v>86</v>
      </c>
      <c r="C587">
        <v>1995</v>
      </c>
      <c r="D587" t="s">
        <v>135</v>
      </c>
      <c r="E587">
        <v>973927</v>
      </c>
      <c r="F587" t="str">
        <f t="shared" si="72"/>
        <v>Erie</v>
      </c>
      <c r="G587">
        <f>IF(F587="New York State",SUM('Land Area'!B$2:B$63),VLOOKUP(F587,landarea,2,FALSE))</f>
        <v>1042.69</v>
      </c>
      <c r="H587">
        <f t="shared" si="73"/>
        <v>934.05230701358983</v>
      </c>
      <c r="I587">
        <f t="shared" si="74"/>
        <v>-3.2259418122792529E-3</v>
      </c>
      <c r="J587">
        <f t="shared" si="75"/>
        <v>-3.9110161994209162E-3</v>
      </c>
      <c r="K587">
        <f t="shared" si="76"/>
        <v>-2.6737310785652992E-3</v>
      </c>
      <c r="L587">
        <f t="shared" si="77"/>
        <v>6.6476245273713625E-4</v>
      </c>
      <c r="M587">
        <f t="shared" si="78"/>
        <v>4.27622759801192E-3</v>
      </c>
      <c r="N587">
        <f t="shared" si="71"/>
        <v>3.2559238298702765E-4</v>
      </c>
    </row>
    <row r="588" spans="1:14" x14ac:dyDescent="0.2">
      <c r="A588">
        <v>36029</v>
      </c>
      <c r="B588" t="s">
        <v>86</v>
      </c>
      <c r="C588">
        <v>1996</v>
      </c>
      <c r="D588" t="s">
        <v>135</v>
      </c>
      <c r="E588">
        <v>970375</v>
      </c>
      <c r="F588" t="str">
        <f t="shared" si="72"/>
        <v>Erie</v>
      </c>
      <c r="G588">
        <f>IF(F588="New York State",SUM('Land Area'!B$2:B$63),VLOOKUP(F588,landarea,2,FALSE))</f>
        <v>1042.69</v>
      </c>
      <c r="H588">
        <f t="shared" si="73"/>
        <v>930.64573363128056</v>
      </c>
      <c r="I588">
        <f t="shared" si="74"/>
        <v>-3.6470905930321268E-3</v>
      </c>
      <c r="J588">
        <f t="shared" si="75"/>
        <v>-6.8612671032741469E-3</v>
      </c>
      <c r="K588">
        <f t="shared" si="76"/>
        <v>-7.5438429620629383E-3</v>
      </c>
      <c r="L588">
        <f t="shared" si="77"/>
        <v>-6.3110703321324927E-3</v>
      </c>
      <c r="M588">
        <f t="shared" si="78"/>
        <v>-2.9847525891829691E-3</v>
      </c>
      <c r="N588">
        <f t="shared" si="71"/>
        <v>3.5721635997149714E-3</v>
      </c>
    </row>
    <row r="589" spans="1:14" x14ac:dyDescent="0.2">
      <c r="A589">
        <v>36029</v>
      </c>
      <c r="B589" t="s">
        <v>86</v>
      </c>
      <c r="C589">
        <v>1997</v>
      </c>
      <c r="D589" t="s">
        <v>135</v>
      </c>
      <c r="E589">
        <v>963040</v>
      </c>
      <c r="F589" t="str">
        <f t="shared" si="72"/>
        <v>Erie</v>
      </c>
      <c r="G589">
        <f>IF(F589="New York State",SUM('Land Area'!B$2:B$63),VLOOKUP(F589,landarea,2,FALSE))</f>
        <v>1042.69</v>
      </c>
      <c r="H589">
        <f t="shared" si="73"/>
        <v>923.61104450987341</v>
      </c>
      <c r="I589">
        <f t="shared" si="74"/>
        <v>-7.558933402035296E-3</v>
      </c>
      <c r="J589">
        <f t="shared" si="75"/>
        <v>-1.1178455880163503E-2</v>
      </c>
      <c r="K589">
        <f t="shared" si="76"/>
        <v>-1.4368336644222218E-2</v>
      </c>
      <c r="L589">
        <f t="shared" si="77"/>
        <v>-1.5045752957552588E-2</v>
      </c>
      <c r="M589">
        <f t="shared" si="78"/>
        <v>-1.3822298773831638E-2</v>
      </c>
      <c r="N589">
        <f t="shared" ref="N589:N652" si="79">IF($F589=$F579,($E589-$E579)/$E579,"")</f>
        <v>1.3812341171058056E-4</v>
      </c>
    </row>
    <row r="590" spans="1:14" x14ac:dyDescent="0.2">
      <c r="A590">
        <v>36029</v>
      </c>
      <c r="B590" t="s">
        <v>86</v>
      </c>
      <c r="C590">
        <v>1998</v>
      </c>
      <c r="D590" t="s">
        <v>135</v>
      </c>
      <c r="E590">
        <v>956578</v>
      </c>
      <c r="F590" t="str">
        <f t="shared" si="72"/>
        <v>Erie</v>
      </c>
      <c r="G590">
        <f>IF(F590="New York State",SUM('Land Area'!B$2:B$63),VLOOKUP(F590,landarea,2,FALSE))</f>
        <v>1042.69</v>
      </c>
      <c r="H590">
        <f t="shared" si="73"/>
        <v>917.41361286671963</v>
      </c>
      <c r="I590">
        <f t="shared" si="74"/>
        <v>-6.7100016614055494E-3</v>
      </c>
      <c r="J590">
        <f t="shared" si="75"/>
        <v>-1.4218214607754734E-2</v>
      </c>
      <c r="K590">
        <f t="shared" si="76"/>
        <v>-1.7813450084041206E-2</v>
      </c>
      <c r="L590">
        <f t="shared" si="77"/>
        <v>-2.09819267428734E-2</v>
      </c>
      <c r="M590">
        <f t="shared" si="78"/>
        <v>-2.165479759161586E-2</v>
      </c>
      <c r="N590">
        <f t="shared" si="79"/>
        <v>-6.7491937309335278E-3</v>
      </c>
    </row>
    <row r="591" spans="1:14" x14ac:dyDescent="0.2">
      <c r="A591">
        <v>36029</v>
      </c>
      <c r="B591" t="s">
        <v>86</v>
      </c>
      <c r="C591">
        <v>1999</v>
      </c>
      <c r="D591" t="s">
        <v>135</v>
      </c>
      <c r="E591">
        <v>952546</v>
      </c>
      <c r="F591" t="str">
        <f t="shared" si="72"/>
        <v>Erie</v>
      </c>
      <c r="G591">
        <f>IF(F591="New York State",SUM('Land Area'!B$2:B$63),VLOOKUP(F591,landarea,2,FALSE))</f>
        <v>1042.69</v>
      </c>
      <c r="H591">
        <f t="shared" si="73"/>
        <v>913.54669173004436</v>
      </c>
      <c r="I591">
        <f t="shared" si="74"/>
        <v>-4.2150248071772508E-3</v>
      </c>
      <c r="J591">
        <f t="shared" si="75"/>
        <v>-1.0896743645123774E-2</v>
      </c>
      <c r="K591">
        <f t="shared" si="76"/>
        <v>-1.8373309287646529E-2</v>
      </c>
      <c r="L591">
        <f t="shared" si="77"/>
        <v>-2.195339075721281E-2</v>
      </c>
      <c r="M591">
        <f t="shared" si="78"/>
        <v>-2.5108512208327063E-2</v>
      </c>
      <c r="N591">
        <f t="shared" si="79"/>
        <v>-1.4462134411561431E-2</v>
      </c>
    </row>
    <row r="592" spans="1:14" x14ac:dyDescent="0.2">
      <c r="A592">
        <v>36029</v>
      </c>
      <c r="B592" t="s">
        <v>86</v>
      </c>
      <c r="C592">
        <v>2000</v>
      </c>
      <c r="D592" t="s">
        <v>135</v>
      </c>
      <c r="E592">
        <v>949440</v>
      </c>
      <c r="F592" t="str">
        <f t="shared" si="72"/>
        <v>Erie</v>
      </c>
      <c r="G592">
        <f>IF(F592="New York State",SUM('Land Area'!B$2:B$63),VLOOKUP(F592,landarea,2,FALSE))</f>
        <v>1042.69</v>
      </c>
      <c r="H592">
        <f t="shared" si="73"/>
        <v>910.56785813616693</v>
      </c>
      <c r="I592">
        <f t="shared" si="74"/>
        <v>-3.2607349146392931E-3</v>
      </c>
      <c r="J592">
        <f t="shared" si="75"/>
        <v>-7.4620156432617102E-3</v>
      </c>
      <c r="K592">
        <f t="shared" si="76"/>
        <v>-1.4121947167303538E-2</v>
      </c>
      <c r="L592">
        <f t="shared" si="77"/>
        <v>-2.1574133711194127E-2</v>
      </c>
      <c r="M592">
        <f t="shared" si="78"/>
        <v>-2.5142541484115339E-2</v>
      </c>
      <c r="N592">
        <f t="shared" si="79"/>
        <v>-2.0973829115881953E-2</v>
      </c>
    </row>
    <row r="593" spans="1:14" x14ac:dyDescent="0.2">
      <c r="A593">
        <v>36029</v>
      </c>
      <c r="B593" t="s">
        <v>86</v>
      </c>
      <c r="C593">
        <v>2001</v>
      </c>
      <c r="D593" t="s">
        <v>135</v>
      </c>
      <c r="E593">
        <v>946515</v>
      </c>
      <c r="F593" t="str">
        <f t="shared" si="72"/>
        <v>Erie</v>
      </c>
      <c r="G593">
        <f>IF(F593="New York State",SUM('Land Area'!B$2:B$63),VLOOKUP(F593,landarea,2,FALSE))</f>
        <v>1042.69</v>
      </c>
      <c r="H593">
        <f t="shared" si="73"/>
        <v>907.76261400799854</v>
      </c>
      <c r="I593">
        <f t="shared" si="74"/>
        <v>-3.080763397371082E-3</v>
      </c>
      <c r="J593">
        <f t="shared" si="75"/>
        <v>-6.331452759236824E-3</v>
      </c>
      <c r="K593">
        <f t="shared" si="76"/>
        <v>-1.0519790335968421E-2</v>
      </c>
      <c r="L593">
        <f t="shared" si="77"/>
        <v>-1.7159204186741984E-2</v>
      </c>
      <c r="M593">
        <f t="shared" si="78"/>
        <v>-2.4588432307097771E-2</v>
      </c>
      <c r="N593">
        <f t="shared" si="79"/>
        <v>-2.7499794509288179E-2</v>
      </c>
    </row>
    <row r="594" spans="1:14" x14ac:dyDescent="0.2">
      <c r="A594">
        <v>36029</v>
      </c>
      <c r="B594" t="s">
        <v>86</v>
      </c>
      <c r="C594">
        <v>2002</v>
      </c>
      <c r="D594" t="s">
        <v>135</v>
      </c>
      <c r="E594">
        <v>943551</v>
      </c>
      <c r="F594" t="str">
        <f t="shared" si="72"/>
        <v>Erie</v>
      </c>
      <c r="G594">
        <f>IF(F594="New York State",SUM('Land Area'!B$2:B$63),VLOOKUP(F594,landarea,2,FALSE))</f>
        <v>1042.69</v>
      </c>
      <c r="H594">
        <f t="shared" si="73"/>
        <v>904.91996662478778</v>
      </c>
      <c r="I594">
        <f t="shared" si="74"/>
        <v>-3.1314876150932633E-3</v>
      </c>
      <c r="J594">
        <f t="shared" si="75"/>
        <v>-6.2026036400404452E-3</v>
      </c>
      <c r="K594">
        <f t="shared" si="76"/>
        <v>-9.4431135084289894E-3</v>
      </c>
      <c r="L594">
        <f t="shared" si="77"/>
        <v>-1.361833535791122E-2</v>
      </c>
      <c r="M594">
        <f t="shared" si="78"/>
        <v>-2.0236957966439609E-2</v>
      </c>
      <c r="N594">
        <f t="shared" si="79"/>
        <v>-3.3779535460985645E-2</v>
      </c>
    </row>
    <row r="595" spans="1:14" x14ac:dyDescent="0.2">
      <c r="A595">
        <v>36029</v>
      </c>
      <c r="B595" t="s">
        <v>86</v>
      </c>
      <c r="C595">
        <v>2003</v>
      </c>
      <c r="D595" t="s">
        <v>135</v>
      </c>
      <c r="E595">
        <v>941846</v>
      </c>
      <c r="F595" t="str">
        <f t="shared" si="72"/>
        <v>Erie</v>
      </c>
      <c r="G595">
        <f>IF(F595="New York State",SUM('Land Area'!B$2:B$63),VLOOKUP(F595,landarea,2,FALSE))</f>
        <v>1042.69</v>
      </c>
      <c r="H595">
        <f t="shared" si="73"/>
        <v>903.28477303896648</v>
      </c>
      <c r="I595">
        <f t="shared" si="74"/>
        <v>-1.8070035429987356E-3</v>
      </c>
      <c r="J595">
        <f t="shared" si="75"/>
        <v>-4.9328325488766688E-3</v>
      </c>
      <c r="K595">
        <f t="shared" si="76"/>
        <v>-7.9983990562858109E-3</v>
      </c>
      <c r="L595">
        <f t="shared" si="77"/>
        <v>-1.1233053311861054E-2</v>
      </c>
      <c r="M595">
        <f t="shared" si="78"/>
        <v>-1.5400730520668466E-2</v>
      </c>
      <c r="N595">
        <f t="shared" si="79"/>
        <v>-3.6722028410096232E-2</v>
      </c>
    </row>
    <row r="596" spans="1:14" x14ac:dyDescent="0.2">
      <c r="A596">
        <v>36029</v>
      </c>
      <c r="B596" t="s">
        <v>86</v>
      </c>
      <c r="C596">
        <v>2004</v>
      </c>
      <c r="D596" t="s">
        <v>135</v>
      </c>
      <c r="E596">
        <v>938333</v>
      </c>
      <c r="F596" t="str">
        <f t="shared" si="72"/>
        <v>Erie</v>
      </c>
      <c r="G596">
        <f>IF(F596="New York State",SUM('Land Area'!B$2:B$63),VLOOKUP(F596,landarea,2,FALSE))</f>
        <v>1042.69</v>
      </c>
      <c r="H596">
        <f t="shared" si="73"/>
        <v>899.91560291169947</v>
      </c>
      <c r="I596">
        <f t="shared" si="74"/>
        <v>-3.7299091358884572E-3</v>
      </c>
      <c r="J596">
        <f t="shared" si="75"/>
        <v>-5.5301727198635792E-3</v>
      </c>
      <c r="K596">
        <f t="shared" si="76"/>
        <v>-8.6443426675752635E-3</v>
      </c>
      <c r="L596">
        <f t="shared" si="77"/>
        <v>-1.1698474890461746E-2</v>
      </c>
      <c r="M596">
        <f t="shared" si="78"/>
        <v>-1.4921064179577679E-2</v>
      </c>
      <c r="N596">
        <f t="shared" si="79"/>
        <v>-3.9654930665790587E-2</v>
      </c>
    </row>
    <row r="597" spans="1:14" x14ac:dyDescent="0.2">
      <c r="A597">
        <v>36029</v>
      </c>
      <c r="B597" t="s">
        <v>86</v>
      </c>
      <c r="C597">
        <v>2005</v>
      </c>
      <c r="D597" t="s">
        <v>135</v>
      </c>
      <c r="E597">
        <v>931745</v>
      </c>
      <c r="F597" t="str">
        <f t="shared" si="72"/>
        <v>Erie</v>
      </c>
      <c r="G597">
        <f>IF(F597="New York State",SUM('Land Area'!B$2:B$63),VLOOKUP(F597,landarea,2,FALSE))</f>
        <v>1042.69</v>
      </c>
      <c r="H597">
        <f t="shared" si="73"/>
        <v>893.59732998302468</v>
      </c>
      <c r="I597">
        <f t="shared" si="74"/>
        <v>-7.0209616415494282E-3</v>
      </c>
      <c r="J597">
        <f t="shared" si="75"/>
        <v>-1.0724683228468349E-2</v>
      </c>
      <c r="K597">
        <f t="shared" si="76"/>
        <v>-1.2512307230875703E-2</v>
      </c>
      <c r="L597">
        <f t="shared" si="77"/>
        <v>-1.5604612710839237E-2</v>
      </c>
      <c r="M597">
        <f t="shared" si="78"/>
        <v>-1.8637301988540612E-2</v>
      </c>
      <c r="N597">
        <f t="shared" si="79"/>
        <v>-4.3311254334257088E-2</v>
      </c>
    </row>
    <row r="598" spans="1:14" x14ac:dyDescent="0.2">
      <c r="A598">
        <v>36029</v>
      </c>
      <c r="B598" t="s">
        <v>86</v>
      </c>
      <c r="C598">
        <v>2006</v>
      </c>
      <c r="D598" t="s">
        <v>135</v>
      </c>
      <c r="E598">
        <v>925564</v>
      </c>
      <c r="F598" t="str">
        <f t="shared" si="72"/>
        <v>Erie</v>
      </c>
      <c r="G598">
        <f>IF(F598="New York State",SUM('Land Area'!B$2:B$63),VLOOKUP(F598,landarea,2,FALSE))</f>
        <v>1042.69</v>
      </c>
      <c r="H598">
        <f t="shared" si="73"/>
        <v>887.66939358773936</v>
      </c>
      <c r="I598">
        <f t="shared" si="74"/>
        <v>-6.6337892878416309E-3</v>
      </c>
      <c r="J598">
        <f t="shared" si="75"/>
        <v>-1.3608175349263002E-2</v>
      </c>
      <c r="K598">
        <f t="shared" si="76"/>
        <v>-1.728732722759347E-2</v>
      </c>
      <c r="L598">
        <f t="shared" si="77"/>
        <v>-1.9063092509042968E-2</v>
      </c>
      <c r="M598">
        <f t="shared" si="78"/>
        <v>-2.2134884286038783E-2</v>
      </c>
      <c r="N598">
        <f t="shared" si="79"/>
        <v>-4.6179054489243851E-2</v>
      </c>
    </row>
    <row r="599" spans="1:14" x14ac:dyDescent="0.2">
      <c r="A599">
        <v>36029</v>
      </c>
      <c r="B599" t="s">
        <v>86</v>
      </c>
      <c r="C599">
        <v>2007</v>
      </c>
      <c r="D599" t="s">
        <v>135</v>
      </c>
      <c r="E599">
        <v>921887</v>
      </c>
      <c r="F599" t="str">
        <f t="shared" si="72"/>
        <v>Erie</v>
      </c>
      <c r="G599">
        <f>IF(F599="New York State",SUM('Land Area'!B$2:B$63),VLOOKUP(F599,landarea,2,FALSE))</f>
        <v>1042.69</v>
      </c>
      <c r="H599">
        <f t="shared" si="73"/>
        <v>884.14293797773064</v>
      </c>
      <c r="I599">
        <f t="shared" si="74"/>
        <v>-3.9727128540003719E-3</v>
      </c>
      <c r="J599">
        <f t="shared" si="75"/>
        <v>-1.0580148001867464E-2</v>
      </c>
      <c r="K599">
        <f t="shared" si="76"/>
        <v>-1.7526826830133867E-2</v>
      </c>
      <c r="L599">
        <f t="shared" si="77"/>
        <v>-2.119136249450547E-2</v>
      </c>
      <c r="M599">
        <f t="shared" si="78"/>
        <v>-2.2960073170395664E-2</v>
      </c>
      <c r="N599">
        <f t="shared" si="79"/>
        <v>-4.2732389101179595E-2</v>
      </c>
    </row>
    <row r="600" spans="1:14" x14ac:dyDescent="0.2">
      <c r="A600">
        <v>36029</v>
      </c>
      <c r="B600" t="s">
        <v>86</v>
      </c>
      <c r="C600">
        <v>2008</v>
      </c>
      <c r="D600" t="s">
        <v>135</v>
      </c>
      <c r="E600">
        <v>920571</v>
      </c>
      <c r="F600" t="str">
        <f t="shared" si="72"/>
        <v>Erie</v>
      </c>
      <c r="G600">
        <f>IF(F600="New York State",SUM('Land Area'!B$2:B$63),VLOOKUP(F600,landarea,2,FALSE))</f>
        <v>1042.69</v>
      </c>
      <c r="H600">
        <f t="shared" si="73"/>
        <v>882.88081788451018</v>
      </c>
      <c r="I600">
        <f t="shared" si="74"/>
        <v>-1.427506841944837E-3</v>
      </c>
      <c r="J600">
        <f t="shared" si="75"/>
        <v>-5.3945486211650412E-3</v>
      </c>
      <c r="K600">
        <f t="shared" si="76"/>
        <v>-1.1992551610150845E-2</v>
      </c>
      <c r="L600">
        <f t="shared" si="77"/>
        <v>-1.8929314006861105E-2</v>
      </c>
      <c r="M600">
        <f t="shared" si="78"/>
        <v>-2.2588618521499269E-2</v>
      </c>
      <c r="N600">
        <f t="shared" si="79"/>
        <v>-3.7641467815483942E-2</v>
      </c>
    </row>
    <row r="601" spans="1:14" x14ac:dyDescent="0.2">
      <c r="A601">
        <v>36029</v>
      </c>
      <c r="B601" t="s">
        <v>86</v>
      </c>
      <c r="C601">
        <v>2009</v>
      </c>
      <c r="D601" t="s">
        <v>135</v>
      </c>
      <c r="E601">
        <v>919334</v>
      </c>
      <c r="F601" t="str">
        <f t="shared" si="72"/>
        <v>Erie</v>
      </c>
      <c r="G601">
        <f>IF(F601="New York State",SUM('Land Area'!B$2:B$63),VLOOKUP(F601,landarea,2,FALSE))</f>
        <v>1042.69</v>
      </c>
      <c r="H601">
        <f t="shared" si="73"/>
        <v>881.69446335919588</v>
      </c>
      <c r="I601">
        <f t="shared" si="74"/>
        <v>-1.3437312276836876E-3</v>
      </c>
      <c r="J601">
        <f t="shared" si="75"/>
        <v>-2.7693198841072715E-3</v>
      </c>
      <c r="K601">
        <f t="shared" si="76"/>
        <v>-6.7310310254072112E-3</v>
      </c>
      <c r="L601">
        <f t="shared" si="77"/>
        <v>-1.3320168071736365E-2</v>
      </c>
      <c r="M601">
        <f t="shared" si="78"/>
        <v>-2.0247609324195143E-2</v>
      </c>
      <c r="N601">
        <f t="shared" si="79"/>
        <v>-3.4866557625563489E-2</v>
      </c>
    </row>
    <row r="602" spans="1:14" x14ac:dyDescent="0.2">
      <c r="A602">
        <v>36031</v>
      </c>
      <c r="B602" t="s">
        <v>87</v>
      </c>
      <c r="C602">
        <v>1970</v>
      </c>
      <c r="D602" t="s">
        <v>135</v>
      </c>
      <c r="E602">
        <v>34601</v>
      </c>
      <c r="F602" t="str">
        <f t="shared" si="72"/>
        <v>Essex</v>
      </c>
      <c r="G602">
        <f>IF(F602="New York State",SUM('Land Area'!B$2:B$63),VLOOKUP(F602,landarea,2,FALSE))</f>
        <v>1794.23</v>
      </c>
      <c r="H602">
        <f t="shared" si="73"/>
        <v>19.284595620405412</v>
      </c>
      <c r="I602" t="str">
        <f t="shared" si="74"/>
        <v/>
      </c>
      <c r="J602" t="str">
        <f t="shared" si="75"/>
        <v/>
      </c>
      <c r="K602" t="str">
        <f t="shared" si="76"/>
        <v/>
      </c>
      <c r="L602" t="str">
        <f t="shared" si="77"/>
        <v/>
      </c>
      <c r="M602" t="str">
        <f t="shared" si="78"/>
        <v/>
      </c>
      <c r="N602" t="str">
        <f t="shared" si="79"/>
        <v/>
      </c>
    </row>
    <row r="603" spans="1:14" x14ac:dyDescent="0.2">
      <c r="A603">
        <v>36031</v>
      </c>
      <c r="B603" t="s">
        <v>87</v>
      </c>
      <c r="C603">
        <v>1971</v>
      </c>
      <c r="D603" t="s">
        <v>135</v>
      </c>
      <c r="E603">
        <v>34476</v>
      </c>
      <c r="F603" t="str">
        <f t="shared" si="72"/>
        <v>Essex</v>
      </c>
      <c r="G603">
        <f>IF(F603="New York State",SUM('Land Area'!B$2:B$63),VLOOKUP(F603,landarea,2,FALSE))</f>
        <v>1794.23</v>
      </c>
      <c r="H603">
        <f t="shared" si="73"/>
        <v>19.214927852059102</v>
      </c>
      <c r="I603">
        <f t="shared" si="74"/>
        <v>-3.6126123522441547E-3</v>
      </c>
      <c r="J603" t="str">
        <f t="shared" si="75"/>
        <v/>
      </c>
      <c r="K603" t="str">
        <f t="shared" si="76"/>
        <v/>
      </c>
      <c r="L603" t="str">
        <f t="shared" si="77"/>
        <v/>
      </c>
      <c r="M603" t="str">
        <f t="shared" si="78"/>
        <v/>
      </c>
      <c r="N603" t="str">
        <f t="shared" si="79"/>
        <v/>
      </c>
    </row>
    <row r="604" spans="1:14" x14ac:dyDescent="0.2">
      <c r="A604">
        <v>36031</v>
      </c>
      <c r="B604" t="s">
        <v>87</v>
      </c>
      <c r="C604">
        <v>1972</v>
      </c>
      <c r="D604" t="s">
        <v>135</v>
      </c>
      <c r="E604">
        <v>35523</v>
      </c>
      <c r="F604" t="str">
        <f t="shared" si="72"/>
        <v>Essex</v>
      </c>
      <c r="G604">
        <f>IF(F604="New York State",SUM('Land Area'!B$2:B$63),VLOOKUP(F604,landarea,2,FALSE))</f>
        <v>1794.23</v>
      </c>
      <c r="H604">
        <f t="shared" si="73"/>
        <v>19.798465079727794</v>
      </c>
      <c r="I604">
        <f t="shared" si="74"/>
        <v>3.0368952314653672E-2</v>
      </c>
      <c r="J604">
        <f t="shared" si="75"/>
        <v>2.6646628710152886E-2</v>
      </c>
      <c r="K604" t="str">
        <f t="shared" si="76"/>
        <v/>
      </c>
      <c r="L604" t="str">
        <f t="shared" si="77"/>
        <v/>
      </c>
      <c r="M604" t="str">
        <f t="shared" si="78"/>
        <v/>
      </c>
      <c r="N604" t="str">
        <f t="shared" si="79"/>
        <v/>
      </c>
    </row>
    <row r="605" spans="1:14" x14ac:dyDescent="0.2">
      <c r="A605">
        <v>36031</v>
      </c>
      <c r="B605" t="s">
        <v>87</v>
      </c>
      <c r="C605">
        <v>1973</v>
      </c>
      <c r="D605" t="s">
        <v>135</v>
      </c>
      <c r="E605">
        <v>35513</v>
      </c>
      <c r="F605" t="str">
        <f t="shared" si="72"/>
        <v>Essex</v>
      </c>
      <c r="G605">
        <f>IF(F605="New York State",SUM('Land Area'!B$2:B$63),VLOOKUP(F605,landarea,2,FALSE))</f>
        <v>1794.23</v>
      </c>
      <c r="H605">
        <f t="shared" si="73"/>
        <v>19.792891658260089</v>
      </c>
      <c r="I605">
        <f t="shared" si="74"/>
        <v>-2.8150775553866507E-4</v>
      </c>
      <c r="J605">
        <f t="shared" si="75"/>
        <v>3.0078895463510849E-2</v>
      </c>
      <c r="K605">
        <f t="shared" si="76"/>
        <v>2.6357619721973355E-2</v>
      </c>
      <c r="L605" t="str">
        <f t="shared" si="77"/>
        <v/>
      </c>
      <c r="M605" t="str">
        <f t="shared" si="78"/>
        <v/>
      </c>
      <c r="N605" t="str">
        <f t="shared" si="79"/>
        <v/>
      </c>
    </row>
    <row r="606" spans="1:14" x14ac:dyDescent="0.2">
      <c r="A606">
        <v>36031</v>
      </c>
      <c r="B606" t="s">
        <v>87</v>
      </c>
      <c r="C606">
        <v>1974</v>
      </c>
      <c r="D606" t="s">
        <v>135</v>
      </c>
      <c r="E606">
        <v>35225</v>
      </c>
      <c r="F606" t="str">
        <f t="shared" si="72"/>
        <v>Essex</v>
      </c>
      <c r="G606">
        <f>IF(F606="New York State",SUM('Land Area'!B$2:B$63),VLOOKUP(F606,landarea,2,FALSE))</f>
        <v>1794.23</v>
      </c>
      <c r="H606">
        <f t="shared" si="73"/>
        <v>19.632377119990192</v>
      </c>
      <c r="I606">
        <f t="shared" si="74"/>
        <v>-8.1097063047334775E-3</v>
      </c>
      <c r="J606">
        <f t="shared" si="75"/>
        <v>-8.38893111505222E-3</v>
      </c>
      <c r="K606">
        <f t="shared" si="76"/>
        <v>2.1725258150597518E-2</v>
      </c>
      <c r="L606">
        <f t="shared" si="77"/>
        <v>1.803416086240282E-2</v>
      </c>
      <c r="M606" t="str">
        <f t="shared" si="78"/>
        <v/>
      </c>
      <c r="N606" t="str">
        <f t="shared" si="79"/>
        <v/>
      </c>
    </row>
    <row r="607" spans="1:14" x14ac:dyDescent="0.2">
      <c r="A607">
        <v>36031</v>
      </c>
      <c r="B607" t="s">
        <v>87</v>
      </c>
      <c r="C607">
        <v>1975</v>
      </c>
      <c r="D607" t="s">
        <v>135</v>
      </c>
      <c r="E607">
        <v>35514</v>
      </c>
      <c r="F607" t="str">
        <f t="shared" si="72"/>
        <v>Essex</v>
      </c>
      <c r="G607">
        <f>IF(F607="New York State",SUM('Land Area'!B$2:B$63),VLOOKUP(F607,landarea,2,FALSE))</f>
        <v>1794.23</v>
      </c>
      <c r="H607">
        <f t="shared" si="73"/>
        <v>19.793449000406859</v>
      </c>
      <c r="I607">
        <f t="shared" si="74"/>
        <v>8.2044002838892825E-3</v>
      </c>
      <c r="J607">
        <f t="shared" si="75"/>
        <v>2.8158702446991244E-5</v>
      </c>
      <c r="K607">
        <f t="shared" si="76"/>
        <v>-2.533569799847986E-4</v>
      </c>
      <c r="L607">
        <f t="shared" si="77"/>
        <v>3.0107901148625129E-2</v>
      </c>
      <c r="M607">
        <f t="shared" si="78"/>
        <v>2.6386520620791307E-2</v>
      </c>
      <c r="N607" t="str">
        <f t="shared" si="79"/>
        <v/>
      </c>
    </row>
    <row r="608" spans="1:14" x14ac:dyDescent="0.2">
      <c r="A608">
        <v>36031</v>
      </c>
      <c r="B608" t="s">
        <v>87</v>
      </c>
      <c r="C608">
        <v>1976</v>
      </c>
      <c r="D608" t="s">
        <v>135</v>
      </c>
      <c r="E608">
        <v>35724</v>
      </c>
      <c r="F608" t="str">
        <f t="shared" si="72"/>
        <v>Essex</v>
      </c>
      <c r="G608">
        <f>IF(F608="New York State",SUM('Land Area'!B$2:B$63),VLOOKUP(F608,landarea,2,FALSE))</f>
        <v>1794.23</v>
      </c>
      <c r="H608">
        <f t="shared" si="73"/>
        <v>19.910490851228662</v>
      </c>
      <c r="I608">
        <f t="shared" si="74"/>
        <v>5.9131610069268455E-3</v>
      </c>
      <c r="J608">
        <f t="shared" si="75"/>
        <v>1.4166075230660043E-2</v>
      </c>
      <c r="K608">
        <f t="shared" si="76"/>
        <v>5.9414862163151526E-3</v>
      </c>
      <c r="L608">
        <f t="shared" si="77"/>
        <v>5.6583058863271685E-3</v>
      </c>
      <c r="M608">
        <f t="shared" si="78"/>
        <v>3.6199095022624438E-2</v>
      </c>
      <c r="N608" t="str">
        <f t="shared" si="79"/>
        <v/>
      </c>
    </row>
    <row r="609" spans="1:14" x14ac:dyDescent="0.2">
      <c r="A609">
        <v>36031</v>
      </c>
      <c r="B609" t="s">
        <v>87</v>
      </c>
      <c r="C609">
        <v>1977</v>
      </c>
      <c r="D609" t="s">
        <v>135</v>
      </c>
      <c r="E609">
        <v>35817</v>
      </c>
      <c r="F609" t="str">
        <f t="shared" si="72"/>
        <v>Essex</v>
      </c>
      <c r="G609">
        <f>IF(F609="New York State",SUM('Land Area'!B$2:B$63),VLOOKUP(F609,landarea,2,FALSE))</f>
        <v>1794.23</v>
      </c>
      <c r="H609">
        <f t="shared" si="73"/>
        <v>19.962323670878316</v>
      </c>
      <c r="I609">
        <f t="shared" si="74"/>
        <v>2.6032919046019482E-3</v>
      </c>
      <c r="J609">
        <f t="shared" si="75"/>
        <v>8.531846595708735E-3</v>
      </c>
      <c r="K609">
        <f t="shared" si="76"/>
        <v>1.6806245564229952E-2</v>
      </c>
      <c r="L609">
        <f t="shared" si="77"/>
        <v>8.5602455438853371E-3</v>
      </c>
      <c r="M609">
        <f t="shared" si="78"/>
        <v>8.2763280128367537E-3</v>
      </c>
      <c r="N609" t="str">
        <f t="shared" si="79"/>
        <v/>
      </c>
    </row>
    <row r="610" spans="1:14" x14ac:dyDescent="0.2">
      <c r="A610">
        <v>36031</v>
      </c>
      <c r="B610" t="s">
        <v>87</v>
      </c>
      <c r="C610">
        <v>1978</v>
      </c>
      <c r="D610" t="s">
        <v>135</v>
      </c>
      <c r="E610">
        <v>35798</v>
      </c>
      <c r="F610" t="str">
        <f t="shared" si="72"/>
        <v>Essex</v>
      </c>
      <c r="G610">
        <f>IF(F610="New York State",SUM('Land Area'!B$2:B$63),VLOOKUP(F610,landarea,2,FALSE))</f>
        <v>1794.23</v>
      </c>
      <c r="H610">
        <f t="shared" si="73"/>
        <v>19.951734170089676</v>
      </c>
      <c r="I610">
        <f t="shared" si="74"/>
        <v>-5.3047435575285476E-4</v>
      </c>
      <c r="J610">
        <f t="shared" si="75"/>
        <v>2.0714365692531631E-3</v>
      </c>
      <c r="K610">
        <f t="shared" si="76"/>
        <v>7.9968463141296391E-3</v>
      </c>
      <c r="L610">
        <f t="shared" si="77"/>
        <v>1.6266855926188786E-2</v>
      </c>
      <c r="M610">
        <f t="shared" si="78"/>
        <v>8.0252301973925046E-3</v>
      </c>
      <c r="N610" t="str">
        <f t="shared" si="79"/>
        <v/>
      </c>
    </row>
    <row r="611" spans="1:14" x14ac:dyDescent="0.2">
      <c r="A611">
        <v>36031</v>
      </c>
      <c r="B611" t="s">
        <v>87</v>
      </c>
      <c r="C611">
        <v>1979</v>
      </c>
      <c r="D611" t="s">
        <v>135</v>
      </c>
      <c r="E611">
        <v>35997</v>
      </c>
      <c r="F611" t="str">
        <f t="shared" si="72"/>
        <v>Essex</v>
      </c>
      <c r="G611">
        <f>IF(F611="New York State",SUM('Land Area'!B$2:B$63),VLOOKUP(F611,landarea,2,FALSE))</f>
        <v>1794.23</v>
      </c>
      <c r="H611">
        <f t="shared" si="73"/>
        <v>20.062645257297003</v>
      </c>
      <c r="I611">
        <f t="shared" si="74"/>
        <v>5.5589697748477567E-3</v>
      </c>
      <c r="J611">
        <f t="shared" si="75"/>
        <v>5.0255465281849399E-3</v>
      </c>
      <c r="K611">
        <f t="shared" si="76"/>
        <v>7.6419213973799123E-3</v>
      </c>
      <c r="L611">
        <f t="shared" si="77"/>
        <v>1.3600270315931745E-2</v>
      </c>
      <c r="M611">
        <f t="shared" si="78"/>
        <v>2.1916252661462028E-2</v>
      </c>
      <c r="N611" t="str">
        <f t="shared" si="79"/>
        <v/>
      </c>
    </row>
    <row r="612" spans="1:14" x14ac:dyDescent="0.2">
      <c r="A612">
        <v>36031</v>
      </c>
      <c r="B612" t="s">
        <v>87</v>
      </c>
      <c r="C612">
        <v>1980</v>
      </c>
      <c r="D612" t="s">
        <v>135</v>
      </c>
      <c r="E612">
        <v>36202</v>
      </c>
      <c r="F612" t="str">
        <f t="shared" si="72"/>
        <v>Essex</v>
      </c>
      <c r="G612">
        <f>IF(F612="New York State",SUM('Land Area'!B$2:B$63),VLOOKUP(F612,landarea,2,FALSE))</f>
        <v>1794.23</v>
      </c>
      <c r="H612">
        <f t="shared" si="73"/>
        <v>20.176900397384951</v>
      </c>
      <c r="I612">
        <f t="shared" si="74"/>
        <v>5.6949190210295302E-3</v>
      </c>
      <c r="J612">
        <f t="shared" si="75"/>
        <v>1.1285546678585397E-2</v>
      </c>
      <c r="K612">
        <f t="shared" si="76"/>
        <v>1.0749085629728899E-2</v>
      </c>
      <c r="L612">
        <f t="shared" si="77"/>
        <v>1.3380360541932595E-2</v>
      </c>
      <c r="M612">
        <f t="shared" si="78"/>
        <v>1.9372641775074619E-2</v>
      </c>
      <c r="N612">
        <f t="shared" si="79"/>
        <v>4.6270339007543133E-2</v>
      </c>
    </row>
    <row r="613" spans="1:14" x14ac:dyDescent="0.2">
      <c r="A613">
        <v>36031</v>
      </c>
      <c r="B613" t="s">
        <v>87</v>
      </c>
      <c r="C613">
        <v>1981</v>
      </c>
      <c r="D613" t="s">
        <v>135</v>
      </c>
      <c r="E613">
        <v>36124</v>
      </c>
      <c r="F613" t="str">
        <f t="shared" si="72"/>
        <v>Essex</v>
      </c>
      <c r="G613">
        <f>IF(F613="New York State",SUM('Land Area'!B$2:B$63),VLOOKUP(F613,landarea,2,FALSE))</f>
        <v>1794.23</v>
      </c>
      <c r="H613">
        <f t="shared" si="73"/>
        <v>20.133427709936853</v>
      </c>
      <c r="I613">
        <f t="shared" si="74"/>
        <v>-2.1545770951881113E-3</v>
      </c>
      <c r="J613">
        <f t="shared" si="75"/>
        <v>3.5280717837597579E-3</v>
      </c>
      <c r="K613">
        <f t="shared" si="76"/>
        <v>9.1066540030169275E-3</v>
      </c>
      <c r="L613">
        <f t="shared" si="77"/>
        <v>8.5713488008487583E-3</v>
      </c>
      <c r="M613">
        <f t="shared" si="78"/>
        <v>1.1196954428395476E-2</v>
      </c>
      <c r="N613">
        <f t="shared" si="79"/>
        <v>4.7801369068337395E-2</v>
      </c>
    </row>
    <row r="614" spans="1:14" x14ac:dyDescent="0.2">
      <c r="A614">
        <v>36031</v>
      </c>
      <c r="B614" t="s">
        <v>87</v>
      </c>
      <c r="C614">
        <v>1982</v>
      </c>
      <c r="D614" t="s">
        <v>135</v>
      </c>
      <c r="E614">
        <v>36492</v>
      </c>
      <c r="F614" t="str">
        <f t="shared" si="72"/>
        <v>Essex</v>
      </c>
      <c r="G614">
        <f>IF(F614="New York State",SUM('Land Area'!B$2:B$63),VLOOKUP(F614,landarea,2,FALSE))</f>
        <v>1794.23</v>
      </c>
      <c r="H614">
        <f t="shared" si="73"/>
        <v>20.338529619948389</v>
      </c>
      <c r="I614">
        <f t="shared" si="74"/>
        <v>1.0187133207839663E-2</v>
      </c>
      <c r="J614">
        <f t="shared" si="75"/>
        <v>8.0106071487763102E-3</v>
      </c>
      <c r="K614">
        <f t="shared" si="76"/>
        <v>1.3751145928827401E-2</v>
      </c>
      <c r="L614">
        <f t="shared" si="77"/>
        <v>1.9386557908263033E-2</v>
      </c>
      <c r="M614">
        <f t="shared" si="78"/>
        <v>1.8845799480693527E-2</v>
      </c>
      <c r="N614">
        <f t="shared" si="79"/>
        <v>2.7278101511696646E-2</v>
      </c>
    </row>
    <row r="615" spans="1:14" x14ac:dyDescent="0.2">
      <c r="A615">
        <v>36031</v>
      </c>
      <c r="B615" t="s">
        <v>87</v>
      </c>
      <c r="C615">
        <v>1983</v>
      </c>
      <c r="D615" t="s">
        <v>135</v>
      </c>
      <c r="E615">
        <v>36591</v>
      </c>
      <c r="F615" t="str">
        <f t="shared" si="72"/>
        <v>Essex</v>
      </c>
      <c r="G615">
        <f>IF(F615="New York State",SUM('Land Area'!B$2:B$63),VLOOKUP(F615,landarea,2,FALSE))</f>
        <v>1794.23</v>
      </c>
      <c r="H615">
        <f t="shared" si="73"/>
        <v>20.393706492478668</v>
      </c>
      <c r="I615">
        <f t="shared" si="74"/>
        <v>2.7129233804669517E-3</v>
      </c>
      <c r="J615">
        <f t="shared" si="75"/>
        <v>1.2927693500166095E-2</v>
      </c>
      <c r="K615">
        <f t="shared" si="76"/>
        <v>1.0745262692668914E-2</v>
      </c>
      <c r="L615">
        <f t="shared" si="77"/>
        <v>1.6501375114592882E-2</v>
      </c>
      <c r="M615">
        <f t="shared" si="78"/>
        <v>2.2152075534946088E-2</v>
      </c>
      <c r="N615">
        <f t="shared" si="79"/>
        <v>3.035508123785656E-2</v>
      </c>
    </row>
    <row r="616" spans="1:14" x14ac:dyDescent="0.2">
      <c r="A616">
        <v>36031</v>
      </c>
      <c r="B616" t="s">
        <v>87</v>
      </c>
      <c r="C616">
        <v>1984</v>
      </c>
      <c r="D616" t="s">
        <v>135</v>
      </c>
      <c r="E616">
        <v>36488</v>
      </c>
      <c r="F616" t="str">
        <f t="shared" si="72"/>
        <v>Essex</v>
      </c>
      <c r="G616">
        <f>IF(F616="New York State",SUM('Land Area'!B$2:B$63),VLOOKUP(F616,landarea,2,FALSE))</f>
        <v>1794.23</v>
      </c>
      <c r="H616">
        <f t="shared" si="73"/>
        <v>20.336300251361308</v>
      </c>
      <c r="I616">
        <f t="shared" si="74"/>
        <v>-2.8148998387581645E-3</v>
      </c>
      <c r="J616">
        <f t="shared" si="75"/>
        <v>-1.0961306587745259E-4</v>
      </c>
      <c r="K616">
        <f t="shared" si="76"/>
        <v>1.0076403499058797E-2</v>
      </c>
      <c r="L616">
        <f t="shared" si="77"/>
        <v>7.9001160156897416E-3</v>
      </c>
      <c r="M616">
        <f t="shared" si="78"/>
        <v>1.3640025557685363E-2</v>
      </c>
      <c r="N616">
        <f t="shared" si="79"/>
        <v>3.5855216465578425E-2</v>
      </c>
    </row>
    <row r="617" spans="1:14" x14ac:dyDescent="0.2">
      <c r="A617">
        <v>36031</v>
      </c>
      <c r="B617" t="s">
        <v>87</v>
      </c>
      <c r="C617">
        <v>1985</v>
      </c>
      <c r="D617" t="s">
        <v>135</v>
      </c>
      <c r="E617">
        <v>36437</v>
      </c>
      <c r="F617" t="str">
        <f t="shared" si="72"/>
        <v>Essex</v>
      </c>
      <c r="G617">
        <f>IF(F617="New York State",SUM('Land Area'!B$2:B$63),VLOOKUP(F617,landarea,2,FALSE))</f>
        <v>1794.23</v>
      </c>
      <c r="H617">
        <f t="shared" si="73"/>
        <v>20.307875801876012</v>
      </c>
      <c r="I617">
        <f t="shared" si="74"/>
        <v>-1.3977197982898487E-3</v>
      </c>
      <c r="J617">
        <f t="shared" si="75"/>
        <v>-4.2086851958131784E-3</v>
      </c>
      <c r="K617">
        <f t="shared" si="76"/>
        <v>-1.5071796558149731E-3</v>
      </c>
      <c r="L617">
        <f t="shared" si="77"/>
        <v>8.6645997121027572E-3</v>
      </c>
      <c r="M617">
        <f t="shared" si="78"/>
        <v>6.4913540688359755E-3</v>
      </c>
      <c r="N617">
        <f t="shared" si="79"/>
        <v>2.5989750520921326E-2</v>
      </c>
    </row>
    <row r="618" spans="1:14" x14ac:dyDescent="0.2">
      <c r="A618">
        <v>36031</v>
      </c>
      <c r="B618" t="s">
        <v>87</v>
      </c>
      <c r="C618">
        <v>1986</v>
      </c>
      <c r="D618" t="s">
        <v>135</v>
      </c>
      <c r="E618">
        <v>36617</v>
      </c>
      <c r="F618" t="str">
        <f t="shared" si="72"/>
        <v>Essex</v>
      </c>
      <c r="G618">
        <f>IF(F618="New York State",SUM('Land Area'!B$2:B$63),VLOOKUP(F618,landarea,2,FALSE))</f>
        <v>1794.23</v>
      </c>
      <c r="H618">
        <f t="shared" si="73"/>
        <v>20.408197388294699</v>
      </c>
      <c r="I618">
        <f t="shared" si="74"/>
        <v>4.9400334824491587E-3</v>
      </c>
      <c r="J618">
        <f t="shared" si="75"/>
        <v>3.535408901556676E-3</v>
      </c>
      <c r="K618">
        <f t="shared" si="76"/>
        <v>7.1055724085157556E-4</v>
      </c>
      <c r="L618">
        <f t="shared" si="77"/>
        <v>3.4254083086703935E-3</v>
      </c>
      <c r="M618">
        <f t="shared" si="78"/>
        <v>1.3647436607241723E-2</v>
      </c>
      <c r="N618">
        <f t="shared" si="79"/>
        <v>2.4997200761392901E-2</v>
      </c>
    </row>
    <row r="619" spans="1:14" x14ac:dyDescent="0.2">
      <c r="A619">
        <v>36031</v>
      </c>
      <c r="B619" t="s">
        <v>87</v>
      </c>
      <c r="C619">
        <v>1987</v>
      </c>
      <c r="D619" t="s">
        <v>135</v>
      </c>
      <c r="E619">
        <v>36383</v>
      </c>
      <c r="F619" t="str">
        <f t="shared" si="72"/>
        <v>Essex</v>
      </c>
      <c r="G619">
        <f>IF(F619="New York State",SUM('Land Area'!B$2:B$63),VLOOKUP(F619,landarea,2,FALSE))</f>
        <v>1794.23</v>
      </c>
      <c r="H619">
        <f t="shared" si="73"/>
        <v>20.277779325950409</v>
      </c>
      <c r="I619">
        <f t="shared" si="74"/>
        <v>-6.390474369828222E-3</v>
      </c>
      <c r="J619">
        <f t="shared" si="75"/>
        <v>-1.4820100447347476E-3</v>
      </c>
      <c r="K619">
        <f t="shared" si="76"/>
        <v>-2.8776584082438063E-3</v>
      </c>
      <c r="L619">
        <f t="shared" si="77"/>
        <v>-5.6844579268126045E-3</v>
      </c>
      <c r="M619">
        <f t="shared" si="78"/>
        <v>-2.986956045160583E-3</v>
      </c>
      <c r="N619">
        <f t="shared" si="79"/>
        <v>1.58025518608482E-2</v>
      </c>
    </row>
    <row r="620" spans="1:14" x14ac:dyDescent="0.2">
      <c r="A620">
        <v>36031</v>
      </c>
      <c r="B620" t="s">
        <v>87</v>
      </c>
      <c r="C620">
        <v>1988</v>
      </c>
      <c r="D620" t="s">
        <v>135</v>
      </c>
      <c r="E620">
        <v>36439</v>
      </c>
      <c r="F620" t="str">
        <f t="shared" si="72"/>
        <v>Essex</v>
      </c>
      <c r="G620">
        <f>IF(F620="New York State",SUM('Land Area'!B$2:B$63),VLOOKUP(F620,landarea,2,FALSE))</f>
        <v>1794.23</v>
      </c>
      <c r="H620">
        <f t="shared" si="73"/>
        <v>20.308990486169556</v>
      </c>
      <c r="I620">
        <f t="shared" si="74"/>
        <v>1.5391803864442184E-3</v>
      </c>
      <c r="J620">
        <f t="shared" si="75"/>
        <v>-4.8611300761941178E-3</v>
      </c>
      <c r="K620">
        <f t="shared" si="76"/>
        <v>5.4889260916101762E-5</v>
      </c>
      <c r="L620">
        <f t="shared" si="77"/>
        <v>-1.3429072571804429E-3</v>
      </c>
      <c r="M620">
        <f t="shared" si="78"/>
        <v>-4.1540269465169029E-3</v>
      </c>
      <c r="N620">
        <f t="shared" si="79"/>
        <v>1.7906028269735738E-2</v>
      </c>
    </row>
    <row r="621" spans="1:14" x14ac:dyDescent="0.2">
      <c r="A621">
        <v>36031</v>
      </c>
      <c r="B621" t="s">
        <v>87</v>
      </c>
      <c r="C621">
        <v>1989</v>
      </c>
      <c r="D621" t="s">
        <v>135</v>
      </c>
      <c r="E621">
        <v>36833</v>
      </c>
      <c r="F621" t="str">
        <f t="shared" si="72"/>
        <v>Essex</v>
      </c>
      <c r="G621">
        <f>IF(F621="New York State",SUM('Land Area'!B$2:B$63),VLOOKUP(F621,landarea,2,FALSE))</f>
        <v>1794.23</v>
      </c>
      <c r="H621">
        <f t="shared" si="73"/>
        <v>20.528583291997123</v>
      </c>
      <c r="I621">
        <f t="shared" si="74"/>
        <v>1.0812590905348664E-2</v>
      </c>
      <c r="J621">
        <f t="shared" si="75"/>
        <v>1.2368413819641041E-2</v>
      </c>
      <c r="K621">
        <f t="shared" si="76"/>
        <v>5.8988994183029738E-3</v>
      </c>
      <c r="L621">
        <f t="shared" si="77"/>
        <v>1.086807366138815E-2</v>
      </c>
      <c r="M621">
        <f t="shared" si="78"/>
        <v>9.4551633413725057E-3</v>
      </c>
      <c r="N621">
        <f t="shared" si="79"/>
        <v>2.3224157568686281E-2</v>
      </c>
    </row>
    <row r="622" spans="1:14" x14ac:dyDescent="0.2">
      <c r="A622">
        <v>36031</v>
      </c>
      <c r="B622" t="s">
        <v>87</v>
      </c>
      <c r="C622">
        <v>1990</v>
      </c>
      <c r="D622" t="s">
        <v>135</v>
      </c>
      <c r="E622">
        <v>37286</v>
      </c>
      <c r="F622" t="str">
        <f t="shared" si="72"/>
        <v>Essex</v>
      </c>
      <c r="G622">
        <f>IF(F622="New York State",SUM('Land Area'!B$2:B$63),VLOOKUP(F622,landarea,2,FALSE))</f>
        <v>1794.23</v>
      </c>
      <c r="H622">
        <f t="shared" si="73"/>
        <v>20.781059284484151</v>
      </c>
      <c r="I622">
        <f t="shared" si="74"/>
        <v>1.2298753834876334E-2</v>
      </c>
      <c r="J622">
        <f t="shared" si="75"/>
        <v>2.3244326134087105E-2</v>
      </c>
      <c r="K622">
        <f t="shared" si="76"/>
        <v>2.4819283731413021E-2</v>
      </c>
      <c r="L622">
        <f t="shared" si="77"/>
        <v>1.827020236502171E-2</v>
      </c>
      <c r="M622">
        <f t="shared" si="78"/>
        <v>2.3300491258885198E-2</v>
      </c>
      <c r="N622">
        <f t="shared" si="79"/>
        <v>2.9943097066460415E-2</v>
      </c>
    </row>
    <row r="623" spans="1:14" x14ac:dyDescent="0.2">
      <c r="A623">
        <v>36031</v>
      </c>
      <c r="B623" t="s">
        <v>87</v>
      </c>
      <c r="C623">
        <v>1991</v>
      </c>
      <c r="D623" t="s">
        <v>135</v>
      </c>
      <c r="E623">
        <v>37593</v>
      </c>
      <c r="F623" t="str">
        <f t="shared" si="72"/>
        <v>Essex</v>
      </c>
      <c r="G623">
        <f>IF(F623="New York State",SUM('Land Area'!B$2:B$63),VLOOKUP(F623,landarea,2,FALSE))</f>
        <v>1794.23</v>
      </c>
      <c r="H623">
        <f t="shared" si="73"/>
        <v>20.952163323542688</v>
      </c>
      <c r="I623">
        <f t="shared" si="74"/>
        <v>8.2336533819664225E-3</v>
      </c>
      <c r="J623">
        <f t="shared" si="75"/>
        <v>2.0633670892949256E-2</v>
      </c>
      <c r="K623">
        <f t="shared" si="76"/>
        <v>3.1669365240538982E-2</v>
      </c>
      <c r="L623">
        <f t="shared" si="77"/>
        <v>3.3257290492812577E-2</v>
      </c>
      <c r="M623">
        <f t="shared" si="78"/>
        <v>2.6654286260480105E-2</v>
      </c>
      <c r="N623">
        <f t="shared" si="79"/>
        <v>4.0665485549773006E-2</v>
      </c>
    </row>
    <row r="624" spans="1:14" x14ac:dyDescent="0.2">
      <c r="A624">
        <v>36031</v>
      </c>
      <c r="B624" t="s">
        <v>87</v>
      </c>
      <c r="C624">
        <v>1992</v>
      </c>
      <c r="D624" t="s">
        <v>135</v>
      </c>
      <c r="E624">
        <v>37619</v>
      </c>
      <c r="F624" t="str">
        <f t="shared" si="72"/>
        <v>Essex</v>
      </c>
      <c r="G624">
        <f>IF(F624="New York State",SUM('Land Area'!B$2:B$63),VLOOKUP(F624,landarea,2,FALSE))</f>
        <v>1794.23</v>
      </c>
      <c r="H624">
        <f t="shared" si="73"/>
        <v>20.966654219358723</v>
      </c>
      <c r="I624">
        <f t="shared" si="74"/>
        <v>6.9161812039475435E-4</v>
      </c>
      <c r="J624">
        <f t="shared" si="75"/>
        <v>8.9309660462371931E-3</v>
      </c>
      <c r="K624">
        <f t="shared" si="76"/>
        <v>2.1339559634023838E-2</v>
      </c>
      <c r="L624">
        <f t="shared" si="77"/>
        <v>3.2382886467795496E-2</v>
      </c>
      <c r="M624">
        <f t="shared" si="78"/>
        <v>3.397190995794739E-2</v>
      </c>
      <c r="N624">
        <f t="shared" si="79"/>
        <v>3.088348131097227E-2</v>
      </c>
    </row>
    <row r="625" spans="1:14" x14ac:dyDescent="0.2">
      <c r="A625">
        <v>36031</v>
      </c>
      <c r="B625" t="s">
        <v>87</v>
      </c>
      <c r="C625">
        <v>1993</v>
      </c>
      <c r="D625" t="s">
        <v>135</v>
      </c>
      <c r="E625">
        <v>38060</v>
      </c>
      <c r="F625" t="str">
        <f t="shared" si="72"/>
        <v>Essex</v>
      </c>
      <c r="G625">
        <f>IF(F625="New York State",SUM('Land Area'!B$2:B$63),VLOOKUP(F625,landarea,2,FALSE))</f>
        <v>1794.23</v>
      </c>
      <c r="H625">
        <f t="shared" si="73"/>
        <v>21.212442106084502</v>
      </c>
      <c r="I625">
        <f t="shared" si="74"/>
        <v>1.1722799649113481E-2</v>
      </c>
      <c r="J625">
        <f t="shared" si="75"/>
        <v>1.2422525470167319E-2</v>
      </c>
      <c r="K625">
        <f t="shared" si="76"/>
        <v>2.0758461620983746E-2</v>
      </c>
      <c r="L625">
        <f t="shared" si="77"/>
        <v>3.3312518665327286E-2</v>
      </c>
      <c r="M625">
        <f t="shared" si="78"/>
        <v>4.448530420703093E-2</v>
      </c>
      <c r="N625">
        <f t="shared" si="79"/>
        <v>4.0146484108114014E-2</v>
      </c>
    </row>
    <row r="626" spans="1:14" x14ac:dyDescent="0.2">
      <c r="A626">
        <v>36031</v>
      </c>
      <c r="B626" t="s">
        <v>87</v>
      </c>
      <c r="C626">
        <v>1994</v>
      </c>
      <c r="D626" t="s">
        <v>135</v>
      </c>
      <c r="E626">
        <v>38243</v>
      </c>
      <c r="F626" t="str">
        <f t="shared" si="72"/>
        <v>Essex</v>
      </c>
      <c r="G626">
        <f>IF(F626="New York State",SUM('Land Area'!B$2:B$63),VLOOKUP(F626,landarea,2,FALSE))</f>
        <v>1794.23</v>
      </c>
      <c r="H626">
        <f t="shared" si="73"/>
        <v>21.314435718943503</v>
      </c>
      <c r="I626">
        <f t="shared" si="74"/>
        <v>4.8081975827640568E-3</v>
      </c>
      <c r="J626">
        <f t="shared" si="75"/>
        <v>1.6587362768813632E-2</v>
      </c>
      <c r="K626">
        <f t="shared" si="76"/>
        <v>1.729045300986886E-2</v>
      </c>
      <c r="L626">
        <f t="shared" si="77"/>
        <v>2.5666469988735719E-2</v>
      </c>
      <c r="M626">
        <f t="shared" si="78"/>
        <v>3.8280889419813752E-2</v>
      </c>
      <c r="N626">
        <f t="shared" si="79"/>
        <v>4.8098004823503619E-2</v>
      </c>
    </row>
    <row r="627" spans="1:14" x14ac:dyDescent="0.2">
      <c r="A627">
        <v>36031</v>
      </c>
      <c r="B627" t="s">
        <v>87</v>
      </c>
      <c r="C627">
        <v>1995</v>
      </c>
      <c r="D627" t="s">
        <v>135</v>
      </c>
      <c r="E627">
        <v>38262</v>
      </c>
      <c r="F627" t="str">
        <f t="shared" si="72"/>
        <v>Essex</v>
      </c>
      <c r="G627">
        <f>IF(F627="New York State",SUM('Land Area'!B$2:B$63),VLOOKUP(F627,landarea,2,FALSE))</f>
        <v>1794.23</v>
      </c>
      <c r="H627">
        <f t="shared" si="73"/>
        <v>21.32502521973214</v>
      </c>
      <c r="I627">
        <f t="shared" si="74"/>
        <v>4.9682294799048197E-4</v>
      </c>
      <c r="J627">
        <f t="shared" si="75"/>
        <v>5.3074093536521283E-3</v>
      </c>
      <c r="K627">
        <f t="shared" si="76"/>
        <v>1.7092426699274302E-2</v>
      </c>
      <c r="L627">
        <f t="shared" si="77"/>
        <v>1.7795866251695793E-2</v>
      </c>
      <c r="M627">
        <f t="shared" si="78"/>
        <v>2.6176044628010514E-2</v>
      </c>
      <c r="N627">
        <f t="shared" si="79"/>
        <v>5.0086450585942861E-2</v>
      </c>
    </row>
    <row r="628" spans="1:14" x14ac:dyDescent="0.2">
      <c r="A628">
        <v>36031</v>
      </c>
      <c r="B628" t="s">
        <v>87</v>
      </c>
      <c r="C628">
        <v>1996</v>
      </c>
      <c r="D628" t="s">
        <v>135</v>
      </c>
      <c r="E628">
        <v>38595</v>
      </c>
      <c r="F628" t="str">
        <f t="shared" si="72"/>
        <v>Essex</v>
      </c>
      <c r="G628">
        <f>IF(F628="New York State",SUM('Land Area'!B$2:B$63),VLOOKUP(F628,landarea,2,FALSE))</f>
        <v>1794.23</v>
      </c>
      <c r="H628">
        <f t="shared" si="73"/>
        <v>21.510620154606713</v>
      </c>
      <c r="I628">
        <f t="shared" si="74"/>
        <v>8.7031519523286804E-3</v>
      </c>
      <c r="J628">
        <f t="shared" si="75"/>
        <v>9.2042988259289273E-3</v>
      </c>
      <c r="K628">
        <f t="shared" si="76"/>
        <v>1.4056752496058854E-2</v>
      </c>
      <c r="L628">
        <f t="shared" si="77"/>
        <v>2.594433663840081E-2</v>
      </c>
      <c r="M628">
        <f t="shared" si="78"/>
        <v>2.6653898332136303E-2</v>
      </c>
      <c r="N628">
        <f t="shared" si="79"/>
        <v>5.4018625228718899E-2</v>
      </c>
    </row>
    <row r="629" spans="1:14" x14ac:dyDescent="0.2">
      <c r="A629">
        <v>36031</v>
      </c>
      <c r="B629" t="s">
        <v>87</v>
      </c>
      <c r="C629">
        <v>1997</v>
      </c>
      <c r="D629" t="s">
        <v>135</v>
      </c>
      <c r="E629">
        <v>38646</v>
      </c>
      <c r="F629" t="str">
        <f t="shared" si="72"/>
        <v>Essex</v>
      </c>
      <c r="G629">
        <f>IF(F629="New York State",SUM('Land Area'!B$2:B$63),VLOOKUP(F629,landarea,2,FALSE))</f>
        <v>1794.23</v>
      </c>
      <c r="H629">
        <f t="shared" si="73"/>
        <v>21.539044604092005</v>
      </c>
      <c r="I629">
        <f t="shared" si="74"/>
        <v>1.321414691022153E-3</v>
      </c>
      <c r="J629">
        <f t="shared" si="75"/>
        <v>1.003606711619884E-2</v>
      </c>
      <c r="K629">
        <f t="shared" si="76"/>
        <v>1.0537876212640221E-2</v>
      </c>
      <c r="L629">
        <f t="shared" si="77"/>
        <v>1.5396741986337363E-2</v>
      </c>
      <c r="M629">
        <f t="shared" si="78"/>
        <v>2.7300034557005769E-2</v>
      </c>
      <c r="N629">
        <f t="shared" si="79"/>
        <v>6.2199378830772617E-2</v>
      </c>
    </row>
    <row r="630" spans="1:14" x14ac:dyDescent="0.2">
      <c r="A630">
        <v>36031</v>
      </c>
      <c r="B630" t="s">
        <v>87</v>
      </c>
      <c r="C630">
        <v>1998</v>
      </c>
      <c r="D630" t="s">
        <v>135</v>
      </c>
      <c r="E630">
        <v>38506</v>
      </c>
      <c r="F630" t="str">
        <f t="shared" si="72"/>
        <v>Essex</v>
      </c>
      <c r="G630">
        <f>IF(F630="New York State",SUM('Land Area'!B$2:B$63),VLOOKUP(F630,landarea,2,FALSE))</f>
        <v>1794.23</v>
      </c>
      <c r="H630">
        <f t="shared" si="73"/>
        <v>21.461016703544139</v>
      </c>
      <c r="I630">
        <f t="shared" si="74"/>
        <v>-3.6226258862495473E-3</v>
      </c>
      <c r="J630">
        <f t="shared" si="75"/>
        <v>-2.3059981862935614E-3</v>
      </c>
      <c r="K630">
        <f t="shared" si="76"/>
        <v>6.3770843134180128E-3</v>
      </c>
      <c r="L630">
        <f t="shared" si="77"/>
        <v>6.8770755432366708E-3</v>
      </c>
      <c r="M630">
        <f t="shared" si="78"/>
        <v>1.1718339464004204E-2</v>
      </c>
      <c r="N630">
        <f t="shared" si="79"/>
        <v>5.6724937566892612E-2</v>
      </c>
    </row>
    <row r="631" spans="1:14" x14ac:dyDescent="0.2">
      <c r="A631">
        <v>36031</v>
      </c>
      <c r="B631" t="s">
        <v>87</v>
      </c>
      <c r="C631">
        <v>1999</v>
      </c>
      <c r="D631" t="s">
        <v>135</v>
      </c>
      <c r="E631">
        <v>38664</v>
      </c>
      <c r="F631" t="str">
        <f t="shared" si="72"/>
        <v>Essex</v>
      </c>
      <c r="G631">
        <f>IF(F631="New York State",SUM('Land Area'!B$2:B$63),VLOOKUP(F631,landarea,2,FALSE))</f>
        <v>1794.23</v>
      </c>
      <c r="H631">
        <f t="shared" si="73"/>
        <v>21.549076762733876</v>
      </c>
      <c r="I631">
        <f t="shared" si="74"/>
        <v>4.1032566353295594E-3</v>
      </c>
      <c r="J631">
        <f t="shared" si="75"/>
        <v>4.657661853749418E-4</v>
      </c>
      <c r="K631">
        <f t="shared" si="76"/>
        <v>1.7877963466770307E-3</v>
      </c>
      <c r="L631">
        <f t="shared" si="77"/>
        <v>1.050650776227066E-2</v>
      </c>
      <c r="M631">
        <f t="shared" si="78"/>
        <v>1.1008550584420679E-2</v>
      </c>
      <c r="N631">
        <f t="shared" si="79"/>
        <v>4.9710857111829064E-2</v>
      </c>
    </row>
    <row r="632" spans="1:14" x14ac:dyDescent="0.2">
      <c r="A632">
        <v>36031</v>
      </c>
      <c r="B632" t="s">
        <v>87</v>
      </c>
      <c r="C632">
        <v>2000</v>
      </c>
      <c r="D632" t="s">
        <v>135</v>
      </c>
      <c r="E632">
        <v>38911</v>
      </c>
      <c r="F632" t="str">
        <f t="shared" si="72"/>
        <v>Essex</v>
      </c>
      <c r="G632">
        <f>IF(F632="New York State",SUM('Land Area'!B$2:B$63),VLOOKUP(F632,landarea,2,FALSE))</f>
        <v>1794.23</v>
      </c>
      <c r="H632">
        <f t="shared" si="73"/>
        <v>21.686740272986182</v>
      </c>
      <c r="I632">
        <f t="shared" si="74"/>
        <v>6.3883716118352989E-3</v>
      </c>
      <c r="J632">
        <f t="shared" si="75"/>
        <v>1.0517841375370072E-2</v>
      </c>
      <c r="K632">
        <f t="shared" si="76"/>
        <v>6.8571132846866429E-3</v>
      </c>
      <c r="L632">
        <f t="shared" si="77"/>
        <v>8.1875890659411834E-3</v>
      </c>
      <c r="M632">
        <f t="shared" si="78"/>
        <v>1.6961998850033976E-2</v>
      </c>
      <c r="N632">
        <f t="shared" si="79"/>
        <v>4.3582041516923242E-2</v>
      </c>
    </row>
    <row r="633" spans="1:14" x14ac:dyDescent="0.2">
      <c r="A633">
        <v>36031</v>
      </c>
      <c r="B633" t="s">
        <v>87</v>
      </c>
      <c r="C633">
        <v>2001</v>
      </c>
      <c r="D633" t="s">
        <v>135</v>
      </c>
      <c r="E633">
        <v>38893</v>
      </c>
      <c r="F633" t="str">
        <f t="shared" si="72"/>
        <v>Essex</v>
      </c>
      <c r="G633">
        <f>IF(F633="New York State",SUM('Land Area'!B$2:B$63),VLOOKUP(F633,landarea,2,FALSE))</f>
        <v>1794.23</v>
      </c>
      <c r="H633">
        <f t="shared" si="73"/>
        <v>21.676708114344315</v>
      </c>
      <c r="I633">
        <f t="shared" si="74"/>
        <v>-4.6259412505461183E-4</v>
      </c>
      <c r="J633">
        <f t="shared" si="75"/>
        <v>5.9228222636043869E-3</v>
      </c>
      <c r="K633">
        <f t="shared" si="76"/>
        <v>1.0050381758686958E-2</v>
      </c>
      <c r="L633">
        <f t="shared" si="77"/>
        <v>6.3913470993117007E-3</v>
      </c>
      <c r="M633">
        <f t="shared" si="78"/>
        <v>7.7212074102863066E-3</v>
      </c>
      <c r="N633">
        <f t="shared" si="79"/>
        <v>3.458090601973772E-2</v>
      </c>
    </row>
    <row r="634" spans="1:14" x14ac:dyDescent="0.2">
      <c r="A634">
        <v>36031</v>
      </c>
      <c r="B634" t="s">
        <v>87</v>
      </c>
      <c r="C634">
        <v>2002</v>
      </c>
      <c r="D634" t="s">
        <v>135</v>
      </c>
      <c r="E634">
        <v>39195</v>
      </c>
      <c r="F634" t="str">
        <f t="shared" si="72"/>
        <v>Essex</v>
      </c>
      <c r="G634">
        <f>IF(F634="New York State",SUM('Land Area'!B$2:B$63),VLOOKUP(F634,landarea,2,FALSE))</f>
        <v>1794.23</v>
      </c>
      <c r="H634">
        <f t="shared" si="73"/>
        <v>21.845025442669002</v>
      </c>
      <c r="I634">
        <f t="shared" si="74"/>
        <v>7.7648934255521562E-3</v>
      </c>
      <c r="J634">
        <f t="shared" si="75"/>
        <v>7.2987073064172082E-3</v>
      </c>
      <c r="K634">
        <f t="shared" si="76"/>
        <v>1.3733705772811917E-2</v>
      </c>
      <c r="L634">
        <f t="shared" si="77"/>
        <v>1.7893315327481431E-2</v>
      </c>
      <c r="M634">
        <f t="shared" si="78"/>
        <v>1.4205868653935725E-2</v>
      </c>
      <c r="N634">
        <f t="shared" si="79"/>
        <v>4.1893723916106226E-2</v>
      </c>
    </row>
    <row r="635" spans="1:14" x14ac:dyDescent="0.2">
      <c r="A635">
        <v>36031</v>
      </c>
      <c r="B635" t="s">
        <v>87</v>
      </c>
      <c r="C635">
        <v>2003</v>
      </c>
      <c r="D635" t="s">
        <v>135</v>
      </c>
      <c r="E635">
        <v>39334</v>
      </c>
      <c r="F635" t="str">
        <f t="shared" si="72"/>
        <v>Essex</v>
      </c>
      <c r="G635">
        <f>IF(F635="New York State",SUM('Land Area'!B$2:B$63),VLOOKUP(F635,landarea,2,FALSE))</f>
        <v>1794.23</v>
      </c>
      <c r="H635">
        <f t="shared" si="73"/>
        <v>21.922496001070098</v>
      </c>
      <c r="I635">
        <f t="shared" si="74"/>
        <v>3.5463707105498148E-3</v>
      </c>
      <c r="J635">
        <f t="shared" si="75"/>
        <v>1.133880132671689E-2</v>
      </c>
      <c r="K635">
        <f t="shared" si="76"/>
        <v>1.0870961938783378E-2</v>
      </c>
      <c r="L635">
        <f t="shared" si="77"/>
        <v>1.7328781295261744E-2</v>
      </c>
      <c r="M635">
        <f t="shared" si="78"/>
        <v>2.1503142367423258E-2</v>
      </c>
      <c r="N635">
        <f t="shared" si="79"/>
        <v>3.3473462953231739E-2</v>
      </c>
    </row>
    <row r="636" spans="1:14" x14ac:dyDescent="0.2">
      <c r="A636">
        <v>36031</v>
      </c>
      <c r="B636" t="s">
        <v>87</v>
      </c>
      <c r="C636">
        <v>2004</v>
      </c>
      <c r="D636" t="s">
        <v>135</v>
      </c>
      <c r="E636">
        <v>39295</v>
      </c>
      <c r="F636" t="str">
        <f t="shared" si="72"/>
        <v>Essex</v>
      </c>
      <c r="G636">
        <f>IF(F636="New York State",SUM('Land Area'!B$2:B$63),VLOOKUP(F636,landarea,2,FALSE))</f>
        <v>1794.23</v>
      </c>
      <c r="H636">
        <f t="shared" si="73"/>
        <v>21.900759657346047</v>
      </c>
      <c r="I636">
        <f t="shared" si="74"/>
        <v>-9.9150861849799164E-4</v>
      </c>
      <c r="J636">
        <f t="shared" si="75"/>
        <v>2.5513458349279245E-3</v>
      </c>
      <c r="K636">
        <f t="shared" si="76"/>
        <v>1.0336050188980022E-2</v>
      </c>
      <c r="L636">
        <f t="shared" si="77"/>
        <v>9.8686746678317179E-3</v>
      </c>
      <c r="M636">
        <f t="shared" si="78"/>
        <v>1.6320091040761431E-2</v>
      </c>
      <c r="N636">
        <f t="shared" si="79"/>
        <v>2.7508302172946683E-2</v>
      </c>
    </row>
    <row r="637" spans="1:14" x14ac:dyDescent="0.2">
      <c r="A637">
        <v>36031</v>
      </c>
      <c r="B637" t="s">
        <v>87</v>
      </c>
      <c r="C637">
        <v>2005</v>
      </c>
      <c r="D637" t="s">
        <v>135</v>
      </c>
      <c r="E637">
        <v>39321</v>
      </c>
      <c r="F637" t="str">
        <f t="shared" si="72"/>
        <v>Essex</v>
      </c>
      <c r="G637">
        <f>IF(F637="New York State",SUM('Land Area'!B$2:B$63),VLOOKUP(F637,landarea,2,FALSE))</f>
        <v>1794.23</v>
      </c>
      <c r="H637">
        <f t="shared" si="73"/>
        <v>21.915250553162082</v>
      </c>
      <c r="I637">
        <f t="shared" si="74"/>
        <v>6.6166178903168343E-4</v>
      </c>
      <c r="J637">
        <f t="shared" si="75"/>
        <v>-3.3050287283266388E-4</v>
      </c>
      <c r="K637">
        <f t="shared" si="76"/>
        <v>3.214695752009185E-3</v>
      </c>
      <c r="L637">
        <f t="shared" si="77"/>
        <v>1.1004550947471266E-2</v>
      </c>
      <c r="M637">
        <f t="shared" si="78"/>
        <v>1.0536866181799491E-2</v>
      </c>
      <c r="N637">
        <f t="shared" si="79"/>
        <v>2.7677591343892111E-2</v>
      </c>
    </row>
    <row r="638" spans="1:14" x14ac:dyDescent="0.2">
      <c r="A638">
        <v>36031</v>
      </c>
      <c r="B638" t="s">
        <v>87</v>
      </c>
      <c r="C638">
        <v>2006</v>
      </c>
      <c r="D638" t="s">
        <v>135</v>
      </c>
      <c r="E638">
        <v>39490</v>
      </c>
      <c r="F638" t="str">
        <f t="shared" si="72"/>
        <v>Essex</v>
      </c>
      <c r="G638">
        <f>IF(F638="New York State",SUM('Land Area'!B$2:B$63),VLOOKUP(F638,landarea,2,FALSE))</f>
        <v>1794.23</v>
      </c>
      <c r="H638">
        <f t="shared" si="73"/>
        <v>22.009441375966293</v>
      </c>
      <c r="I638">
        <f t="shared" si="74"/>
        <v>4.2979578342361591E-3</v>
      </c>
      <c r="J638">
        <f t="shared" si="75"/>
        <v>4.962463417737626E-3</v>
      </c>
      <c r="K638">
        <f t="shared" si="76"/>
        <v>3.9660344739919666E-3</v>
      </c>
      <c r="L638">
        <f t="shared" si="77"/>
        <v>7.5264702130373772E-3</v>
      </c>
      <c r="M638">
        <f t="shared" si="78"/>
        <v>1.5349805877664361E-2</v>
      </c>
      <c r="N638">
        <f t="shared" si="79"/>
        <v>2.3189532322839747E-2</v>
      </c>
    </row>
    <row r="639" spans="1:14" x14ac:dyDescent="0.2">
      <c r="A639">
        <v>36031</v>
      </c>
      <c r="B639" t="s">
        <v>87</v>
      </c>
      <c r="C639">
        <v>2007</v>
      </c>
      <c r="D639" t="s">
        <v>135</v>
      </c>
      <c r="E639">
        <v>39373</v>
      </c>
      <c r="F639" t="str">
        <f t="shared" si="72"/>
        <v>Essex</v>
      </c>
      <c r="G639">
        <f>IF(F639="New York State",SUM('Land Area'!B$2:B$63),VLOOKUP(F639,landarea,2,FALSE))</f>
        <v>1794.23</v>
      </c>
      <c r="H639">
        <f t="shared" si="73"/>
        <v>21.944232344794145</v>
      </c>
      <c r="I639">
        <f t="shared" si="74"/>
        <v>-2.9627753861737149E-3</v>
      </c>
      <c r="J639">
        <f t="shared" si="75"/>
        <v>1.3224485643803566E-3</v>
      </c>
      <c r="K639">
        <f t="shared" si="76"/>
        <v>1.9849853670950504E-3</v>
      </c>
      <c r="L639">
        <f t="shared" si="77"/>
        <v>9.9150861849799164E-4</v>
      </c>
      <c r="M639">
        <f t="shared" si="78"/>
        <v>4.5413955861717059E-3</v>
      </c>
      <c r="N639">
        <f t="shared" si="79"/>
        <v>1.881177870931015E-2</v>
      </c>
    </row>
    <row r="640" spans="1:14" x14ac:dyDescent="0.2">
      <c r="A640">
        <v>36031</v>
      </c>
      <c r="B640" t="s">
        <v>87</v>
      </c>
      <c r="C640">
        <v>2008</v>
      </c>
      <c r="D640" t="s">
        <v>135</v>
      </c>
      <c r="E640">
        <v>39435</v>
      </c>
      <c r="F640" t="str">
        <f t="shared" si="72"/>
        <v>Essex</v>
      </c>
      <c r="G640">
        <f>IF(F640="New York State",SUM('Land Area'!B$2:B$63),VLOOKUP(F640,landarea,2,FALSE))</f>
        <v>1794.23</v>
      </c>
      <c r="H640">
        <f t="shared" si="73"/>
        <v>21.978787557893916</v>
      </c>
      <c r="I640">
        <f t="shared" si="74"/>
        <v>1.5746831585096387E-3</v>
      </c>
      <c r="J640">
        <f t="shared" si="75"/>
        <v>-1.3927576601671309E-3</v>
      </c>
      <c r="K640">
        <f t="shared" si="76"/>
        <v>2.8992141603723202E-3</v>
      </c>
      <c r="L640">
        <f t="shared" si="77"/>
        <v>3.5627942486321416E-3</v>
      </c>
      <c r="M640">
        <f t="shared" si="78"/>
        <v>2.567753088930696E-3</v>
      </c>
      <c r="N640">
        <f t="shared" si="79"/>
        <v>2.4126110216589624E-2</v>
      </c>
    </row>
    <row r="641" spans="1:14" x14ac:dyDescent="0.2">
      <c r="A641">
        <v>36031</v>
      </c>
      <c r="B641" t="s">
        <v>87</v>
      </c>
      <c r="C641">
        <v>2009</v>
      </c>
      <c r="D641" t="s">
        <v>135</v>
      </c>
      <c r="E641">
        <v>39478</v>
      </c>
      <c r="F641" t="str">
        <f t="shared" si="72"/>
        <v>Essex</v>
      </c>
      <c r="G641">
        <f>IF(F641="New York State",SUM('Land Area'!B$2:B$63),VLOOKUP(F641,landarea,2,FALSE))</f>
        <v>1794.23</v>
      </c>
      <c r="H641">
        <f t="shared" si="73"/>
        <v>22.002753270205044</v>
      </c>
      <c r="I641">
        <f t="shared" si="74"/>
        <v>1.0904019272220109E-3</v>
      </c>
      <c r="J641">
        <f t="shared" si="75"/>
        <v>2.6668021232824526E-3</v>
      </c>
      <c r="K641">
        <f t="shared" si="76"/>
        <v>-3.0387439858191946E-4</v>
      </c>
      <c r="L641">
        <f t="shared" si="77"/>
        <v>3.9927773963022301E-3</v>
      </c>
      <c r="M641">
        <f t="shared" si="78"/>
        <v>4.6570810535691565E-3</v>
      </c>
      <c r="N641">
        <f t="shared" si="79"/>
        <v>2.1053176081109043E-2</v>
      </c>
    </row>
    <row r="642" spans="1:14" x14ac:dyDescent="0.2">
      <c r="A642">
        <v>36033</v>
      </c>
      <c r="B642" t="s">
        <v>88</v>
      </c>
      <c r="C642">
        <v>1970</v>
      </c>
      <c r="D642" t="s">
        <v>135</v>
      </c>
      <c r="E642">
        <v>44140</v>
      </c>
      <c r="F642" t="str">
        <f t="shared" ref="F642:F705" si="80">IF(RIGHT(B642,5)="State", "New York State",LEFT(B642,LEN(B642)-7))</f>
        <v>Franklin</v>
      </c>
      <c r="G642">
        <f>IF(F642="New York State",SUM('Land Area'!B$2:B$63),VLOOKUP(F642,landarea,2,FALSE))</f>
        <v>1629.12</v>
      </c>
      <c r="H642">
        <f t="shared" ref="H642:H705" si="81">E642/G642</f>
        <v>27.09438224317423</v>
      </c>
      <c r="I642" t="str">
        <f t="shared" si="74"/>
        <v/>
      </c>
      <c r="J642" t="str">
        <f t="shared" si="75"/>
        <v/>
      </c>
      <c r="K642" t="str">
        <f t="shared" si="76"/>
        <v/>
      </c>
      <c r="L642" t="str">
        <f t="shared" si="77"/>
        <v/>
      </c>
      <c r="M642" t="str">
        <f t="shared" si="78"/>
        <v/>
      </c>
      <c r="N642" t="str">
        <f t="shared" si="79"/>
        <v/>
      </c>
    </row>
    <row r="643" spans="1:14" x14ac:dyDescent="0.2">
      <c r="A643">
        <v>36033</v>
      </c>
      <c r="B643" t="s">
        <v>88</v>
      </c>
      <c r="C643">
        <v>1971</v>
      </c>
      <c r="D643" t="s">
        <v>135</v>
      </c>
      <c r="E643">
        <v>44970</v>
      </c>
      <c r="F643" t="str">
        <f t="shared" si="80"/>
        <v>Franklin</v>
      </c>
      <c r="G643">
        <f>IF(F643="New York State",SUM('Land Area'!B$2:B$63),VLOOKUP(F643,landarea,2,FALSE))</f>
        <v>1629.12</v>
      </c>
      <c r="H643">
        <f t="shared" si="81"/>
        <v>27.603859752504423</v>
      </c>
      <c r="I643">
        <f t="shared" si="74"/>
        <v>1.8803806071590393E-2</v>
      </c>
      <c r="J643" t="str">
        <f t="shared" si="75"/>
        <v/>
      </c>
      <c r="K643" t="str">
        <f t="shared" si="76"/>
        <v/>
      </c>
      <c r="L643" t="str">
        <f t="shared" si="77"/>
        <v/>
      </c>
      <c r="M643" t="str">
        <f t="shared" si="78"/>
        <v/>
      </c>
      <c r="N643" t="str">
        <f t="shared" si="79"/>
        <v/>
      </c>
    </row>
    <row r="644" spans="1:14" x14ac:dyDescent="0.2">
      <c r="A644">
        <v>36033</v>
      </c>
      <c r="B644" t="s">
        <v>88</v>
      </c>
      <c r="C644">
        <v>1972</v>
      </c>
      <c r="D644" t="s">
        <v>135</v>
      </c>
      <c r="E644">
        <v>45301</v>
      </c>
      <c r="F644" t="str">
        <f t="shared" si="80"/>
        <v>Franklin</v>
      </c>
      <c r="G644">
        <f>IF(F644="New York State",SUM('Land Area'!B$2:B$63),VLOOKUP(F644,landarea,2,FALSE))</f>
        <v>1629.12</v>
      </c>
      <c r="H644">
        <f t="shared" si="81"/>
        <v>27.807036927912005</v>
      </c>
      <c r="I644">
        <f t="shared" ref="I644:I707" si="82">IF(F644=F643,(E644-E643)/E643,"")</f>
        <v>7.3604625305759399E-3</v>
      </c>
      <c r="J644">
        <f t="shared" ref="J644:J707" si="83">IF(F644=F642,(E644-E642)/E642,"")</f>
        <v>2.6302673312188492E-2</v>
      </c>
      <c r="K644" t="str">
        <f t="shared" si="76"/>
        <v/>
      </c>
      <c r="L644" t="str">
        <f t="shared" si="77"/>
        <v/>
      </c>
      <c r="M644" t="str">
        <f t="shared" si="78"/>
        <v/>
      </c>
      <c r="N644" t="str">
        <f t="shared" si="79"/>
        <v/>
      </c>
    </row>
    <row r="645" spans="1:14" x14ac:dyDescent="0.2">
      <c r="A645">
        <v>36033</v>
      </c>
      <c r="B645" t="s">
        <v>88</v>
      </c>
      <c r="C645">
        <v>1973</v>
      </c>
      <c r="D645" t="s">
        <v>135</v>
      </c>
      <c r="E645">
        <v>44596</v>
      </c>
      <c r="F645" t="str">
        <f t="shared" si="80"/>
        <v>Franklin</v>
      </c>
      <c r="G645">
        <f>IF(F645="New York State",SUM('Land Area'!B$2:B$63),VLOOKUP(F645,landarea,2,FALSE))</f>
        <v>1629.12</v>
      </c>
      <c r="H645">
        <f t="shared" si="81"/>
        <v>27.37428795914359</v>
      </c>
      <c r="I645">
        <f t="shared" si="82"/>
        <v>-1.5562570362685151E-2</v>
      </c>
      <c r="J645">
        <f t="shared" si="83"/>
        <v>-8.3166555481432071E-3</v>
      </c>
      <c r="K645">
        <f t="shared" si="76"/>
        <v>1.0330765745355686E-2</v>
      </c>
      <c r="L645" t="str">
        <f t="shared" si="77"/>
        <v/>
      </c>
      <c r="M645" t="str">
        <f t="shared" si="78"/>
        <v/>
      </c>
      <c r="N645" t="str">
        <f t="shared" si="79"/>
        <v/>
      </c>
    </row>
    <row r="646" spans="1:14" x14ac:dyDescent="0.2">
      <c r="A646">
        <v>36033</v>
      </c>
      <c r="B646" t="s">
        <v>88</v>
      </c>
      <c r="C646">
        <v>1974</v>
      </c>
      <c r="D646" t="s">
        <v>135</v>
      </c>
      <c r="E646">
        <v>44283</v>
      </c>
      <c r="F646" t="str">
        <f t="shared" si="80"/>
        <v>Franklin</v>
      </c>
      <c r="G646">
        <f>IF(F646="New York State",SUM('Land Area'!B$2:B$63),VLOOKUP(F646,landarea,2,FALSE))</f>
        <v>1629.12</v>
      </c>
      <c r="H646">
        <f t="shared" si="81"/>
        <v>27.182159693576903</v>
      </c>
      <c r="I646">
        <f t="shared" si="82"/>
        <v>-7.0185666875952997E-3</v>
      </c>
      <c r="J646">
        <f t="shared" si="83"/>
        <v>-2.247191011235955E-2</v>
      </c>
      <c r="K646">
        <f t="shared" ref="K646:K709" si="84">IF($F646=$F643,($E646-$E643)/$E643,"")</f>
        <v>-1.5276851234156104E-2</v>
      </c>
      <c r="L646">
        <f t="shared" si="77"/>
        <v>3.2396918894426825E-3</v>
      </c>
      <c r="M646" t="str">
        <f t="shared" si="78"/>
        <v/>
      </c>
      <c r="N646" t="str">
        <f t="shared" si="79"/>
        <v/>
      </c>
    </row>
    <row r="647" spans="1:14" x14ac:dyDescent="0.2">
      <c r="A647">
        <v>36033</v>
      </c>
      <c r="B647" t="s">
        <v>88</v>
      </c>
      <c r="C647">
        <v>1975</v>
      </c>
      <c r="D647" t="s">
        <v>135</v>
      </c>
      <c r="E647">
        <v>44598</v>
      </c>
      <c r="F647" t="str">
        <f t="shared" si="80"/>
        <v>Franklin</v>
      </c>
      <c r="G647">
        <f>IF(F647="New York State",SUM('Land Area'!B$2:B$63),VLOOKUP(F647,landarea,2,FALSE))</f>
        <v>1629.12</v>
      </c>
      <c r="H647">
        <f t="shared" si="81"/>
        <v>27.375515615792576</v>
      </c>
      <c r="I647">
        <f t="shared" si="82"/>
        <v>7.1133392046609312E-3</v>
      </c>
      <c r="J647">
        <f t="shared" si="83"/>
        <v>4.4847071486231952E-5</v>
      </c>
      <c r="K647">
        <f t="shared" si="84"/>
        <v>-1.5518421226904484E-2</v>
      </c>
      <c r="L647">
        <f t="shared" ref="L647:L710" si="85">IF($F647=$F643,($E647-$E643)/$E643,"")</f>
        <v>-8.2721814543028679E-3</v>
      </c>
      <c r="M647">
        <f t="shared" si="78"/>
        <v>1.0376076121431807E-2</v>
      </c>
      <c r="N647" t="str">
        <f t="shared" si="79"/>
        <v/>
      </c>
    </row>
    <row r="648" spans="1:14" x14ac:dyDescent="0.2">
      <c r="A648">
        <v>36033</v>
      </c>
      <c r="B648" t="s">
        <v>88</v>
      </c>
      <c r="C648">
        <v>1976</v>
      </c>
      <c r="D648" t="s">
        <v>135</v>
      </c>
      <c r="E648">
        <v>44768</v>
      </c>
      <c r="F648" t="str">
        <f t="shared" si="80"/>
        <v>Franklin</v>
      </c>
      <c r="G648">
        <f>IF(F648="New York State",SUM('Land Area'!B$2:B$63),VLOOKUP(F648,landarea,2,FALSE))</f>
        <v>1629.12</v>
      </c>
      <c r="H648">
        <f t="shared" si="81"/>
        <v>27.479866430956591</v>
      </c>
      <c r="I648">
        <f t="shared" si="82"/>
        <v>3.8118301269115208E-3</v>
      </c>
      <c r="J648">
        <f t="shared" si="83"/>
        <v>1.095228417225572E-2</v>
      </c>
      <c r="K648">
        <f t="shared" si="84"/>
        <v>3.8568481478159478E-3</v>
      </c>
      <c r="L648">
        <f t="shared" si="85"/>
        <v>-1.176574468554778E-2</v>
      </c>
      <c r="M648">
        <f t="shared" ref="M648:M711" si="86">IF($F648=$F643,($E648-$E643)/$E643,"")</f>
        <v>-4.4918834778741382E-3</v>
      </c>
      <c r="N648" t="str">
        <f t="shared" si="79"/>
        <v/>
      </c>
    </row>
    <row r="649" spans="1:14" x14ac:dyDescent="0.2">
      <c r="A649">
        <v>36033</v>
      </c>
      <c r="B649" t="s">
        <v>88</v>
      </c>
      <c r="C649">
        <v>1977</v>
      </c>
      <c r="D649" t="s">
        <v>135</v>
      </c>
      <c r="E649">
        <v>44829</v>
      </c>
      <c r="F649" t="str">
        <f t="shared" si="80"/>
        <v>Franklin</v>
      </c>
      <c r="G649">
        <f>IF(F649="New York State",SUM('Land Area'!B$2:B$63),VLOOKUP(F649,landarea,2,FALSE))</f>
        <v>1629.12</v>
      </c>
      <c r="H649">
        <f t="shared" si="81"/>
        <v>27.51730995875074</v>
      </c>
      <c r="I649">
        <f t="shared" si="82"/>
        <v>1.3625804145818441E-3</v>
      </c>
      <c r="J649">
        <f t="shared" si="83"/>
        <v>5.1796044665680073E-3</v>
      </c>
      <c r="K649">
        <f t="shared" si="84"/>
        <v>1.2329787954745614E-2</v>
      </c>
      <c r="L649">
        <f t="shared" si="85"/>
        <v>5.2246838281460222E-3</v>
      </c>
      <c r="M649">
        <f t="shared" si="86"/>
        <v>-1.0419196044237434E-2</v>
      </c>
      <c r="N649" t="str">
        <f t="shared" si="79"/>
        <v/>
      </c>
    </row>
    <row r="650" spans="1:14" x14ac:dyDescent="0.2">
      <c r="A650">
        <v>36033</v>
      </c>
      <c r="B650" t="s">
        <v>88</v>
      </c>
      <c r="C650">
        <v>1978</v>
      </c>
      <c r="D650" t="s">
        <v>135</v>
      </c>
      <c r="E650">
        <v>44870</v>
      </c>
      <c r="F650" t="str">
        <f t="shared" si="80"/>
        <v>Franklin</v>
      </c>
      <c r="G650">
        <f>IF(F650="New York State",SUM('Land Area'!B$2:B$63),VLOOKUP(F650,landarea,2,FALSE))</f>
        <v>1629.12</v>
      </c>
      <c r="H650">
        <f t="shared" si="81"/>
        <v>27.542476920055002</v>
      </c>
      <c r="I650">
        <f t="shared" si="82"/>
        <v>9.1458653996297039E-4</v>
      </c>
      <c r="J650">
        <f t="shared" si="83"/>
        <v>2.2784131522516084E-3</v>
      </c>
      <c r="K650">
        <f t="shared" si="84"/>
        <v>6.0989282030584329E-3</v>
      </c>
      <c r="L650">
        <f t="shared" si="85"/>
        <v>1.3255651152812591E-2</v>
      </c>
      <c r="M650">
        <f t="shared" si="86"/>
        <v>6.1440487936137772E-3</v>
      </c>
      <c r="N650" t="str">
        <f t="shared" si="79"/>
        <v/>
      </c>
    </row>
    <row r="651" spans="1:14" x14ac:dyDescent="0.2">
      <c r="A651">
        <v>36033</v>
      </c>
      <c r="B651" t="s">
        <v>88</v>
      </c>
      <c r="C651">
        <v>1979</v>
      </c>
      <c r="D651" t="s">
        <v>135</v>
      </c>
      <c r="E651">
        <v>44582</v>
      </c>
      <c r="F651" t="str">
        <f t="shared" si="80"/>
        <v>Franklin</v>
      </c>
      <c r="G651">
        <f>IF(F651="New York State",SUM('Land Area'!B$2:B$63),VLOOKUP(F651,landarea,2,FALSE))</f>
        <v>1629.12</v>
      </c>
      <c r="H651">
        <f t="shared" si="81"/>
        <v>27.365694362600671</v>
      </c>
      <c r="I651">
        <f t="shared" si="82"/>
        <v>-6.4185424559839539E-3</v>
      </c>
      <c r="J651">
        <f t="shared" si="83"/>
        <v>-5.5098262285574072E-3</v>
      </c>
      <c r="K651">
        <f t="shared" si="84"/>
        <v>-4.1547533952823448E-3</v>
      </c>
      <c r="L651">
        <f t="shared" si="85"/>
        <v>-3.5876048253284903E-4</v>
      </c>
      <c r="M651">
        <f t="shared" si="86"/>
        <v>6.7520267371225977E-3</v>
      </c>
      <c r="N651" t="str">
        <f t="shared" si="79"/>
        <v/>
      </c>
    </row>
    <row r="652" spans="1:14" x14ac:dyDescent="0.2">
      <c r="A652">
        <v>36033</v>
      </c>
      <c r="B652" t="s">
        <v>88</v>
      </c>
      <c r="C652">
        <v>1980</v>
      </c>
      <c r="D652" t="s">
        <v>135</v>
      </c>
      <c r="E652">
        <v>44923</v>
      </c>
      <c r="F652" t="str">
        <f t="shared" si="80"/>
        <v>Franklin</v>
      </c>
      <c r="G652">
        <f>IF(F652="New York State",SUM('Land Area'!B$2:B$63),VLOOKUP(F652,landarea,2,FALSE))</f>
        <v>1629.12</v>
      </c>
      <c r="H652">
        <f t="shared" si="81"/>
        <v>27.575009821253193</v>
      </c>
      <c r="I652">
        <f t="shared" si="82"/>
        <v>7.6488268808039116E-3</v>
      </c>
      <c r="J652">
        <f t="shared" si="83"/>
        <v>1.1811901047470471E-3</v>
      </c>
      <c r="K652">
        <f t="shared" si="84"/>
        <v>2.0968569452809566E-3</v>
      </c>
      <c r="L652">
        <f t="shared" si="85"/>
        <v>3.4622944960686205E-3</v>
      </c>
      <c r="M652">
        <f t="shared" si="86"/>
        <v>7.2873223014484952E-3</v>
      </c>
      <c r="N652">
        <f t="shared" si="79"/>
        <v>1.7739012233801539E-2</v>
      </c>
    </row>
    <row r="653" spans="1:14" x14ac:dyDescent="0.2">
      <c r="A653">
        <v>36033</v>
      </c>
      <c r="B653" t="s">
        <v>88</v>
      </c>
      <c r="C653">
        <v>1981</v>
      </c>
      <c r="D653" t="s">
        <v>135</v>
      </c>
      <c r="E653">
        <v>44773</v>
      </c>
      <c r="F653" t="str">
        <f t="shared" si="80"/>
        <v>Franklin</v>
      </c>
      <c r="G653">
        <f>IF(F653="New York State",SUM('Land Area'!B$2:B$63),VLOOKUP(F653,landarea,2,FALSE))</f>
        <v>1629.12</v>
      </c>
      <c r="H653">
        <f t="shared" si="81"/>
        <v>27.482935572579063</v>
      </c>
      <c r="I653">
        <f t="shared" si="82"/>
        <v>-3.3390468134363244E-3</v>
      </c>
      <c r="J653">
        <f t="shared" si="83"/>
        <v>4.2842402763447135E-3</v>
      </c>
      <c r="K653">
        <f t="shared" si="84"/>
        <v>-2.1618007577445955E-3</v>
      </c>
      <c r="L653">
        <f t="shared" si="85"/>
        <v>-1.2491913716567401E-3</v>
      </c>
      <c r="M653">
        <f t="shared" si="86"/>
        <v>1.1168691922802001E-4</v>
      </c>
      <c r="N653">
        <f t="shared" ref="N653:N716" si="87">IF($F653=$F643,($E653-$E643)/$E643,"")</f>
        <v>-4.3806982432732936E-3</v>
      </c>
    </row>
    <row r="654" spans="1:14" x14ac:dyDescent="0.2">
      <c r="A654">
        <v>36033</v>
      </c>
      <c r="B654" t="s">
        <v>88</v>
      </c>
      <c r="C654">
        <v>1982</v>
      </c>
      <c r="D654" t="s">
        <v>135</v>
      </c>
      <c r="E654">
        <v>44038</v>
      </c>
      <c r="F654" t="str">
        <f t="shared" si="80"/>
        <v>Franklin</v>
      </c>
      <c r="G654">
        <f>IF(F654="New York State",SUM('Land Area'!B$2:B$63),VLOOKUP(F654,landarea,2,FALSE))</f>
        <v>1629.12</v>
      </c>
      <c r="H654">
        <f t="shared" si="81"/>
        <v>27.031771754075823</v>
      </c>
      <c r="I654">
        <f t="shared" si="82"/>
        <v>-1.6416143658008173E-2</v>
      </c>
      <c r="J654">
        <f t="shared" si="83"/>
        <v>-1.9700376199274314E-2</v>
      </c>
      <c r="K654">
        <f t="shared" si="84"/>
        <v>-1.2202234085505361E-2</v>
      </c>
      <c r="L654">
        <f t="shared" si="85"/>
        <v>-1.8542455983953644E-2</v>
      </c>
      <c r="M654">
        <f t="shared" si="86"/>
        <v>-1.7644828124651454E-2</v>
      </c>
      <c r="N654">
        <f t="shared" si="87"/>
        <v>-2.7880179245491271E-2</v>
      </c>
    </row>
    <row r="655" spans="1:14" x14ac:dyDescent="0.2">
      <c r="A655">
        <v>36033</v>
      </c>
      <c r="B655" t="s">
        <v>88</v>
      </c>
      <c r="C655">
        <v>1983</v>
      </c>
      <c r="D655" t="s">
        <v>135</v>
      </c>
      <c r="E655">
        <v>43414</v>
      </c>
      <c r="F655" t="str">
        <f t="shared" si="80"/>
        <v>Franklin</v>
      </c>
      <c r="G655">
        <f>IF(F655="New York State",SUM('Land Area'!B$2:B$63),VLOOKUP(F655,landarea,2,FALSE))</f>
        <v>1629.12</v>
      </c>
      <c r="H655">
        <f t="shared" si="81"/>
        <v>26.648742879591438</v>
      </c>
      <c r="I655">
        <f t="shared" si="82"/>
        <v>-1.4169580816567509E-2</v>
      </c>
      <c r="J655">
        <f t="shared" si="83"/>
        <v>-3.0353114600317154E-2</v>
      </c>
      <c r="K655">
        <f t="shared" si="84"/>
        <v>-3.3590810943169423E-2</v>
      </c>
      <c r="L655">
        <f t="shared" si="85"/>
        <v>-2.6198914360055628E-2</v>
      </c>
      <c r="M655">
        <f t="shared" si="86"/>
        <v>-3.2449297971918874E-2</v>
      </c>
      <c r="N655">
        <f t="shared" si="87"/>
        <v>-2.650461924836308E-2</v>
      </c>
    </row>
    <row r="656" spans="1:14" x14ac:dyDescent="0.2">
      <c r="A656">
        <v>36033</v>
      </c>
      <c r="B656" t="s">
        <v>88</v>
      </c>
      <c r="C656">
        <v>1984</v>
      </c>
      <c r="D656" t="s">
        <v>135</v>
      </c>
      <c r="E656">
        <v>43702</v>
      </c>
      <c r="F656" t="str">
        <f t="shared" si="80"/>
        <v>Franklin</v>
      </c>
      <c r="G656">
        <f>IF(F656="New York State",SUM('Land Area'!B$2:B$63),VLOOKUP(F656,landarea,2,FALSE))</f>
        <v>1629.12</v>
      </c>
      <c r="H656">
        <f t="shared" si="81"/>
        <v>26.825525437045769</v>
      </c>
      <c r="I656">
        <f t="shared" si="82"/>
        <v>6.6338047634403648E-3</v>
      </c>
      <c r="J656">
        <f t="shared" si="83"/>
        <v>-7.6297742858440435E-3</v>
      </c>
      <c r="K656">
        <f t="shared" si="84"/>
        <v>-2.3920666473097627E-2</v>
      </c>
      <c r="L656">
        <f t="shared" si="85"/>
        <v>-2.7179841061371682E-2</v>
      </c>
      <c r="M656">
        <f t="shared" si="86"/>
        <v>-1.9738908079493966E-2</v>
      </c>
      <c r="N656">
        <f t="shared" si="87"/>
        <v>-1.3120158977485717E-2</v>
      </c>
    </row>
    <row r="657" spans="1:14" x14ac:dyDescent="0.2">
      <c r="A657">
        <v>36033</v>
      </c>
      <c r="B657" t="s">
        <v>88</v>
      </c>
      <c r="C657">
        <v>1985</v>
      </c>
      <c r="D657" t="s">
        <v>135</v>
      </c>
      <c r="E657">
        <v>43776</v>
      </c>
      <c r="F657" t="str">
        <f t="shared" si="80"/>
        <v>Franklin</v>
      </c>
      <c r="G657">
        <f>IF(F657="New York State",SUM('Land Area'!B$2:B$63),VLOOKUP(F657,landarea,2,FALSE))</f>
        <v>1629.12</v>
      </c>
      <c r="H657">
        <f t="shared" si="81"/>
        <v>26.870948733058341</v>
      </c>
      <c r="I657">
        <f t="shared" si="82"/>
        <v>1.6932863484508719E-3</v>
      </c>
      <c r="J657">
        <f t="shared" si="83"/>
        <v>8.3383240429354584E-3</v>
      </c>
      <c r="K657">
        <f t="shared" si="84"/>
        <v>-5.949407330033153E-3</v>
      </c>
      <c r="L657">
        <f t="shared" si="85"/>
        <v>-2.2267884662631496E-2</v>
      </c>
      <c r="M657">
        <f t="shared" si="86"/>
        <v>-2.5532577966743093E-2</v>
      </c>
      <c r="N657">
        <f t="shared" si="87"/>
        <v>-1.8431319790125116E-2</v>
      </c>
    </row>
    <row r="658" spans="1:14" x14ac:dyDescent="0.2">
      <c r="A658">
        <v>36033</v>
      </c>
      <c r="B658" t="s">
        <v>88</v>
      </c>
      <c r="C658">
        <v>1986</v>
      </c>
      <c r="D658" t="s">
        <v>135</v>
      </c>
      <c r="E658">
        <v>43374</v>
      </c>
      <c r="F658" t="str">
        <f t="shared" si="80"/>
        <v>Franklin</v>
      </c>
      <c r="G658">
        <f>IF(F658="New York State",SUM('Land Area'!B$2:B$63),VLOOKUP(F658,landarea,2,FALSE))</f>
        <v>1629.12</v>
      </c>
      <c r="H658">
        <f t="shared" si="81"/>
        <v>26.62418974661167</v>
      </c>
      <c r="I658">
        <f t="shared" si="82"/>
        <v>-9.1831140350877201E-3</v>
      </c>
      <c r="J658">
        <f t="shared" si="83"/>
        <v>-7.5053773282687287E-3</v>
      </c>
      <c r="K658">
        <f t="shared" si="84"/>
        <v>-9.2136177270005064E-4</v>
      </c>
      <c r="L658">
        <f t="shared" si="85"/>
        <v>-1.5077887279167991E-2</v>
      </c>
      <c r="M658">
        <f t="shared" si="86"/>
        <v>-3.1246510173542089E-2</v>
      </c>
      <c r="N658">
        <f t="shared" si="87"/>
        <v>-3.113831308077198E-2</v>
      </c>
    </row>
    <row r="659" spans="1:14" x14ac:dyDescent="0.2">
      <c r="A659">
        <v>36033</v>
      </c>
      <c r="B659" t="s">
        <v>88</v>
      </c>
      <c r="C659">
        <v>1987</v>
      </c>
      <c r="D659" t="s">
        <v>135</v>
      </c>
      <c r="E659">
        <v>44143</v>
      </c>
      <c r="F659" t="str">
        <f t="shared" si="80"/>
        <v>Franklin</v>
      </c>
      <c r="G659">
        <f>IF(F659="New York State",SUM('Land Area'!B$2:B$63),VLOOKUP(F659,landarea,2,FALSE))</f>
        <v>1629.12</v>
      </c>
      <c r="H659">
        <f t="shared" si="81"/>
        <v>27.096223728147713</v>
      </c>
      <c r="I659">
        <f t="shared" si="82"/>
        <v>1.7729515377876148E-2</v>
      </c>
      <c r="J659">
        <f t="shared" si="83"/>
        <v>8.3835891812865503E-3</v>
      </c>
      <c r="K659">
        <f t="shared" si="84"/>
        <v>1.0091071346849114E-2</v>
      </c>
      <c r="L659">
        <f t="shared" si="85"/>
        <v>1.6791818307458423E-2</v>
      </c>
      <c r="M659">
        <f t="shared" si="86"/>
        <v>2.3843044643262635E-3</v>
      </c>
      <c r="N659">
        <f t="shared" si="87"/>
        <v>-1.5302594302795066E-2</v>
      </c>
    </row>
    <row r="660" spans="1:14" x14ac:dyDescent="0.2">
      <c r="A660">
        <v>36033</v>
      </c>
      <c r="B660" t="s">
        <v>88</v>
      </c>
      <c r="C660">
        <v>1988</v>
      </c>
      <c r="D660" t="s">
        <v>135</v>
      </c>
      <c r="E660">
        <v>44639</v>
      </c>
      <c r="F660" t="str">
        <f t="shared" si="80"/>
        <v>Franklin</v>
      </c>
      <c r="G660">
        <f>IF(F660="New York State",SUM('Land Area'!B$2:B$63),VLOOKUP(F660,landarea,2,FALSE))</f>
        <v>1629.12</v>
      </c>
      <c r="H660">
        <f t="shared" si="81"/>
        <v>27.400682577096838</v>
      </c>
      <c r="I660">
        <f t="shared" si="82"/>
        <v>1.1236209591554721E-2</v>
      </c>
      <c r="J660">
        <f t="shared" si="83"/>
        <v>2.9164937520173375E-2</v>
      </c>
      <c r="K660">
        <f t="shared" si="84"/>
        <v>1.9713998538011698E-2</v>
      </c>
      <c r="L660">
        <f t="shared" si="85"/>
        <v>2.1440666331060364E-2</v>
      </c>
      <c r="M660">
        <f t="shared" si="86"/>
        <v>2.8216704288939052E-2</v>
      </c>
      <c r="N660">
        <f t="shared" si="87"/>
        <v>-5.1482059282371298E-3</v>
      </c>
    </row>
    <row r="661" spans="1:14" x14ac:dyDescent="0.2">
      <c r="A661">
        <v>36033</v>
      </c>
      <c r="B661" t="s">
        <v>88</v>
      </c>
      <c r="C661">
        <v>1989</v>
      </c>
      <c r="D661" t="s">
        <v>135</v>
      </c>
      <c r="E661">
        <v>45996</v>
      </c>
      <c r="F661" t="str">
        <f t="shared" si="80"/>
        <v>Franklin</v>
      </c>
      <c r="G661">
        <f>IF(F661="New York State",SUM('Land Area'!B$2:B$63),VLOOKUP(F661,landarea,2,FALSE))</f>
        <v>1629.12</v>
      </c>
      <c r="H661">
        <f t="shared" si="81"/>
        <v>28.233647613435476</v>
      </c>
      <c r="I661">
        <f t="shared" si="82"/>
        <v>3.0399426510450502E-2</v>
      </c>
      <c r="J661">
        <f t="shared" si="83"/>
        <v>4.197721042973971E-2</v>
      </c>
      <c r="K661">
        <f t="shared" si="84"/>
        <v>6.0450961405450268E-2</v>
      </c>
      <c r="L661">
        <f t="shared" si="85"/>
        <v>5.0712719298245612E-2</v>
      </c>
      <c r="M661">
        <f t="shared" si="86"/>
        <v>5.2491876801977026E-2</v>
      </c>
      <c r="N661">
        <f t="shared" si="87"/>
        <v>3.1716836391368713E-2</v>
      </c>
    </row>
    <row r="662" spans="1:14" x14ac:dyDescent="0.2">
      <c r="A662">
        <v>36033</v>
      </c>
      <c r="B662" t="s">
        <v>88</v>
      </c>
      <c r="C662">
        <v>1990</v>
      </c>
      <c r="D662" t="s">
        <v>135</v>
      </c>
      <c r="E662">
        <v>46668</v>
      </c>
      <c r="F662" t="str">
        <f t="shared" si="80"/>
        <v>Franklin</v>
      </c>
      <c r="G662">
        <f>IF(F662="New York State",SUM('Land Area'!B$2:B$63),VLOOKUP(F662,landarea,2,FALSE))</f>
        <v>1629.12</v>
      </c>
      <c r="H662">
        <f t="shared" si="81"/>
        <v>28.646140247495584</v>
      </c>
      <c r="I662">
        <f t="shared" si="82"/>
        <v>1.4609966084007305E-2</v>
      </c>
      <c r="J662">
        <f t="shared" si="83"/>
        <v>4.5453527184748765E-2</v>
      </c>
      <c r="K662">
        <f t="shared" si="84"/>
        <v>5.7200462134426748E-2</v>
      </c>
      <c r="L662">
        <f t="shared" si="85"/>
        <v>7.5944113985336834E-2</v>
      </c>
      <c r="M662">
        <f t="shared" si="86"/>
        <v>6.6063596491228074E-2</v>
      </c>
      <c r="N662">
        <f t="shared" si="87"/>
        <v>3.8844244596309238E-2</v>
      </c>
    </row>
    <row r="663" spans="1:14" x14ac:dyDescent="0.2">
      <c r="A663">
        <v>36033</v>
      </c>
      <c r="B663" t="s">
        <v>88</v>
      </c>
      <c r="C663">
        <v>1991</v>
      </c>
      <c r="D663" t="s">
        <v>135</v>
      </c>
      <c r="E663">
        <v>47886</v>
      </c>
      <c r="F663" t="str">
        <f t="shared" si="80"/>
        <v>Franklin</v>
      </c>
      <c r="G663">
        <f>IF(F663="New York State",SUM('Land Area'!B$2:B$63),VLOOKUP(F663,landarea,2,FALSE))</f>
        <v>1629.12</v>
      </c>
      <c r="H663">
        <f t="shared" si="81"/>
        <v>29.393783146729525</v>
      </c>
      <c r="I663">
        <f t="shared" si="82"/>
        <v>2.6099254307019801E-2</v>
      </c>
      <c r="J663">
        <f t="shared" si="83"/>
        <v>4.1090529611270549E-2</v>
      </c>
      <c r="K663">
        <f t="shared" si="84"/>
        <v>7.2739084656914352E-2</v>
      </c>
      <c r="L663">
        <f t="shared" si="85"/>
        <v>8.4792605849172004E-2</v>
      </c>
      <c r="M663">
        <f t="shared" si="86"/>
        <v>0.10402545303638125</v>
      </c>
      <c r="N663">
        <f t="shared" si="87"/>
        <v>6.9528510486230544E-2</v>
      </c>
    </row>
    <row r="664" spans="1:14" x14ac:dyDescent="0.2">
      <c r="A664">
        <v>36033</v>
      </c>
      <c r="B664" t="s">
        <v>88</v>
      </c>
      <c r="C664">
        <v>1992</v>
      </c>
      <c r="D664" t="s">
        <v>135</v>
      </c>
      <c r="E664">
        <v>48702</v>
      </c>
      <c r="F664" t="str">
        <f t="shared" si="80"/>
        <v>Franklin</v>
      </c>
      <c r="G664">
        <f>IF(F664="New York State",SUM('Land Area'!B$2:B$63),VLOOKUP(F664,landarea,2,FALSE))</f>
        <v>1629.12</v>
      </c>
      <c r="H664">
        <f t="shared" si="81"/>
        <v>29.894667059516795</v>
      </c>
      <c r="I664">
        <f t="shared" si="82"/>
        <v>1.7040471118907406E-2</v>
      </c>
      <c r="J664">
        <f t="shared" si="83"/>
        <v>4.3584469015170997E-2</v>
      </c>
      <c r="K664">
        <f t="shared" si="84"/>
        <v>5.8831202713279414E-2</v>
      </c>
      <c r="L664">
        <f t="shared" si="85"/>
        <v>9.1019064047133669E-2</v>
      </c>
      <c r="M664">
        <f t="shared" si="86"/>
        <v>0.10327798291914912</v>
      </c>
      <c r="N664">
        <f t="shared" si="87"/>
        <v>0.10590853353921613</v>
      </c>
    </row>
    <row r="665" spans="1:14" x14ac:dyDescent="0.2">
      <c r="A665">
        <v>36033</v>
      </c>
      <c r="B665" t="s">
        <v>88</v>
      </c>
      <c r="C665">
        <v>1993</v>
      </c>
      <c r="D665" t="s">
        <v>135</v>
      </c>
      <c r="E665">
        <v>49350</v>
      </c>
      <c r="F665" t="str">
        <f t="shared" si="80"/>
        <v>Franklin</v>
      </c>
      <c r="G665">
        <f>IF(F665="New York State",SUM('Land Area'!B$2:B$63),VLOOKUP(F665,landarea,2,FALSE))</f>
        <v>1629.12</v>
      </c>
      <c r="H665">
        <f t="shared" si="81"/>
        <v>30.292427813789043</v>
      </c>
      <c r="I665">
        <f t="shared" si="82"/>
        <v>1.3305408402119009E-2</v>
      </c>
      <c r="J665">
        <f t="shared" si="83"/>
        <v>3.0572609948627993E-2</v>
      </c>
      <c r="K665">
        <f t="shared" si="84"/>
        <v>5.7469786577526355E-2</v>
      </c>
      <c r="L665">
        <f t="shared" si="85"/>
        <v>7.291938429428646E-2</v>
      </c>
      <c r="M665">
        <f t="shared" si="86"/>
        <v>0.10553551826877842</v>
      </c>
      <c r="N665">
        <f t="shared" si="87"/>
        <v>0.13673008706868753</v>
      </c>
    </row>
    <row r="666" spans="1:14" x14ac:dyDescent="0.2">
      <c r="A666">
        <v>36033</v>
      </c>
      <c r="B666" t="s">
        <v>88</v>
      </c>
      <c r="C666">
        <v>1994</v>
      </c>
      <c r="D666" t="s">
        <v>135</v>
      </c>
      <c r="E666">
        <v>49712</v>
      </c>
      <c r="F666" t="str">
        <f t="shared" si="80"/>
        <v>Franklin</v>
      </c>
      <c r="G666">
        <f>IF(F666="New York State",SUM('Land Area'!B$2:B$63),VLOOKUP(F666,landarea,2,FALSE))</f>
        <v>1629.12</v>
      </c>
      <c r="H666">
        <f t="shared" si="81"/>
        <v>30.514633667255943</v>
      </c>
      <c r="I666">
        <f t="shared" si="82"/>
        <v>7.3353596757852078E-3</v>
      </c>
      <c r="J666">
        <f t="shared" si="83"/>
        <v>2.0738368034166975E-2</v>
      </c>
      <c r="K666">
        <f t="shared" si="84"/>
        <v>3.8132230714613878E-2</v>
      </c>
      <c r="L666">
        <f t="shared" si="85"/>
        <v>6.5226707808348328E-2</v>
      </c>
      <c r="M666">
        <f t="shared" si="86"/>
        <v>8.0789633881207065E-2</v>
      </c>
      <c r="N666">
        <f t="shared" si="87"/>
        <v>0.13752231019175323</v>
      </c>
    </row>
    <row r="667" spans="1:14" x14ac:dyDescent="0.2">
      <c r="A667">
        <v>36033</v>
      </c>
      <c r="B667" t="s">
        <v>88</v>
      </c>
      <c r="C667">
        <v>1995</v>
      </c>
      <c r="D667" t="s">
        <v>135</v>
      </c>
      <c r="E667">
        <v>49965</v>
      </c>
      <c r="F667" t="str">
        <f t="shared" si="80"/>
        <v>Franklin</v>
      </c>
      <c r="G667">
        <f>IF(F667="New York State",SUM('Land Area'!B$2:B$63),VLOOKUP(F667,landarea,2,FALSE))</f>
        <v>1629.12</v>
      </c>
      <c r="H667">
        <f t="shared" si="81"/>
        <v>30.669932233352977</v>
      </c>
      <c r="I667">
        <f t="shared" si="82"/>
        <v>5.0893144512391374E-3</v>
      </c>
      <c r="J667">
        <f t="shared" si="83"/>
        <v>1.2462006079027355E-2</v>
      </c>
      <c r="K667">
        <f t="shared" si="84"/>
        <v>2.5933226561537515E-2</v>
      </c>
      <c r="L667">
        <f t="shared" si="85"/>
        <v>4.3415612078686883E-2</v>
      </c>
      <c r="M667">
        <f t="shared" si="86"/>
        <v>7.0647981486243253E-2</v>
      </c>
      <c r="N667">
        <f t="shared" si="87"/>
        <v>0.14137883771929824</v>
      </c>
    </row>
    <row r="668" spans="1:14" x14ac:dyDescent="0.2">
      <c r="A668">
        <v>36033</v>
      </c>
      <c r="B668" t="s">
        <v>88</v>
      </c>
      <c r="C668">
        <v>1996</v>
      </c>
      <c r="D668" t="s">
        <v>135</v>
      </c>
      <c r="E668">
        <v>50179</v>
      </c>
      <c r="F668" t="str">
        <f t="shared" si="80"/>
        <v>Franklin</v>
      </c>
      <c r="G668">
        <f>IF(F668="New York State",SUM('Land Area'!B$2:B$63),VLOOKUP(F668,landarea,2,FALSE))</f>
        <v>1629.12</v>
      </c>
      <c r="H668">
        <f t="shared" si="81"/>
        <v>30.801291494794739</v>
      </c>
      <c r="I668">
        <f t="shared" si="82"/>
        <v>4.2829980986690682E-3</v>
      </c>
      <c r="J668">
        <f t="shared" si="83"/>
        <v>9.3941100740263916E-3</v>
      </c>
      <c r="K668">
        <f t="shared" si="84"/>
        <v>1.6798378926038502E-2</v>
      </c>
      <c r="L668">
        <f t="shared" si="85"/>
        <v>3.0327296620262002E-2</v>
      </c>
      <c r="M668">
        <f t="shared" si="86"/>
        <v>4.7884559161341517E-2</v>
      </c>
      <c r="N668">
        <f t="shared" si="87"/>
        <v>0.15689122515792872</v>
      </c>
    </row>
    <row r="669" spans="1:14" x14ac:dyDescent="0.2">
      <c r="A669">
        <v>36033</v>
      </c>
      <c r="B669" t="s">
        <v>88</v>
      </c>
      <c r="C669">
        <v>1997</v>
      </c>
      <c r="D669" t="s">
        <v>135</v>
      </c>
      <c r="E669">
        <v>49919</v>
      </c>
      <c r="F669" t="str">
        <f t="shared" si="80"/>
        <v>Franklin</v>
      </c>
      <c r="G669">
        <f>IF(F669="New York State",SUM('Land Area'!B$2:B$63),VLOOKUP(F669,landarea,2,FALSE))</f>
        <v>1629.12</v>
      </c>
      <c r="H669">
        <f t="shared" si="81"/>
        <v>30.641696130426244</v>
      </c>
      <c r="I669">
        <f t="shared" si="82"/>
        <v>-5.1814504075410033E-3</v>
      </c>
      <c r="J669">
        <f t="shared" si="83"/>
        <v>-9.206444511157811E-4</v>
      </c>
      <c r="K669">
        <f t="shared" si="84"/>
        <v>4.1639845510138395E-3</v>
      </c>
      <c r="L669">
        <f t="shared" si="85"/>
        <v>1.1529888551165147E-2</v>
      </c>
      <c r="M669">
        <f t="shared" si="86"/>
        <v>2.4988706829288325E-2</v>
      </c>
      <c r="N669">
        <f t="shared" si="87"/>
        <v>0.13084747298552432</v>
      </c>
    </row>
    <row r="670" spans="1:14" x14ac:dyDescent="0.2">
      <c r="A670">
        <v>36033</v>
      </c>
      <c r="B670" t="s">
        <v>88</v>
      </c>
      <c r="C670">
        <v>1998</v>
      </c>
      <c r="D670" t="s">
        <v>135</v>
      </c>
      <c r="E670">
        <v>49620</v>
      </c>
      <c r="F670" t="str">
        <f t="shared" si="80"/>
        <v>Franklin</v>
      </c>
      <c r="G670">
        <f>IF(F670="New York State",SUM('Land Area'!B$2:B$63),VLOOKUP(F670,landarea,2,FALSE))</f>
        <v>1629.12</v>
      </c>
      <c r="H670">
        <f t="shared" si="81"/>
        <v>30.458161461402476</v>
      </c>
      <c r="I670">
        <f t="shared" si="82"/>
        <v>-5.9897033193773916E-3</v>
      </c>
      <c r="J670">
        <f t="shared" si="83"/>
        <v>-1.1140118376213157E-2</v>
      </c>
      <c r="K670">
        <f t="shared" si="84"/>
        <v>-6.9048333833683579E-3</v>
      </c>
      <c r="L670">
        <f t="shared" si="85"/>
        <v>-1.8506598004505955E-3</v>
      </c>
      <c r="M670">
        <f t="shared" si="86"/>
        <v>5.47112462006079E-3</v>
      </c>
      <c r="N670">
        <f t="shared" si="87"/>
        <v>0.1115840408611304</v>
      </c>
    </row>
    <row r="671" spans="1:14" x14ac:dyDescent="0.2">
      <c r="A671">
        <v>36033</v>
      </c>
      <c r="B671" t="s">
        <v>88</v>
      </c>
      <c r="C671">
        <v>1999</v>
      </c>
      <c r="D671" t="s">
        <v>135</v>
      </c>
      <c r="E671">
        <v>51061</v>
      </c>
      <c r="F671" t="str">
        <f t="shared" si="80"/>
        <v>Franklin</v>
      </c>
      <c r="G671">
        <f>IF(F671="New York State",SUM('Land Area'!B$2:B$63),VLOOKUP(F671,landarea,2,FALSE))</f>
        <v>1629.12</v>
      </c>
      <c r="H671">
        <f t="shared" si="81"/>
        <v>31.342688076998627</v>
      </c>
      <c r="I671">
        <f t="shared" si="82"/>
        <v>2.9040709391374445E-2</v>
      </c>
      <c r="J671">
        <f t="shared" si="83"/>
        <v>2.2877060838558463E-2</v>
      </c>
      <c r="K671">
        <f t="shared" si="84"/>
        <v>1.7577074074812172E-2</v>
      </c>
      <c r="L671">
        <f t="shared" si="85"/>
        <v>2.1935354748323827E-2</v>
      </c>
      <c r="M671">
        <f t="shared" si="86"/>
        <v>2.7136305117476667E-2</v>
      </c>
      <c r="N671">
        <f t="shared" si="87"/>
        <v>0.11011827115401339</v>
      </c>
    </row>
    <row r="672" spans="1:14" x14ac:dyDescent="0.2">
      <c r="A672">
        <v>36033</v>
      </c>
      <c r="B672" t="s">
        <v>88</v>
      </c>
      <c r="C672">
        <v>2000</v>
      </c>
      <c r="D672" t="s">
        <v>135</v>
      </c>
      <c r="E672">
        <v>51044</v>
      </c>
      <c r="F672" t="str">
        <f t="shared" si="80"/>
        <v>Franklin</v>
      </c>
      <c r="G672">
        <f>IF(F672="New York State",SUM('Land Area'!B$2:B$63),VLOOKUP(F672,landarea,2,FALSE))</f>
        <v>1629.12</v>
      </c>
      <c r="H672">
        <f t="shared" si="81"/>
        <v>31.332252995482225</v>
      </c>
      <c r="I672">
        <f t="shared" si="82"/>
        <v>-3.3293511682105719E-4</v>
      </c>
      <c r="J672">
        <f t="shared" si="83"/>
        <v>2.8698105602579606E-2</v>
      </c>
      <c r="K672">
        <f t="shared" si="84"/>
        <v>2.2536509144814601E-2</v>
      </c>
      <c r="L672">
        <f t="shared" si="85"/>
        <v>1.7238286932780646E-2</v>
      </c>
      <c r="M672">
        <f t="shared" si="86"/>
        <v>2.1595116581607125E-2</v>
      </c>
      <c r="N672">
        <f t="shared" si="87"/>
        <v>9.3768749464301027E-2</v>
      </c>
    </row>
    <row r="673" spans="1:14" x14ac:dyDescent="0.2">
      <c r="A673">
        <v>36033</v>
      </c>
      <c r="B673" t="s">
        <v>88</v>
      </c>
      <c r="C673">
        <v>2001</v>
      </c>
      <c r="D673" t="s">
        <v>135</v>
      </c>
      <c r="E673">
        <v>50925</v>
      </c>
      <c r="F673" t="str">
        <f t="shared" si="80"/>
        <v>Franklin</v>
      </c>
      <c r="G673">
        <f>IF(F673="New York State",SUM('Land Area'!B$2:B$63),VLOOKUP(F673,landarea,2,FALSE))</f>
        <v>1629.12</v>
      </c>
      <c r="H673">
        <f t="shared" si="81"/>
        <v>31.259207424867416</v>
      </c>
      <c r="I673">
        <f t="shared" si="82"/>
        <v>-2.331321996708722E-3</v>
      </c>
      <c r="J673">
        <f t="shared" si="83"/>
        <v>-2.6634809345684575E-3</v>
      </c>
      <c r="K673">
        <f t="shared" si="84"/>
        <v>2.629987908101572E-2</v>
      </c>
      <c r="L673">
        <f t="shared" si="85"/>
        <v>2.0152647288607543E-2</v>
      </c>
      <c r="M673">
        <f t="shared" si="86"/>
        <v>1.4866776938559955E-2</v>
      </c>
      <c r="N673">
        <f t="shared" si="87"/>
        <v>6.3463225159754416E-2</v>
      </c>
    </row>
    <row r="674" spans="1:14" x14ac:dyDescent="0.2">
      <c r="A674">
        <v>36033</v>
      </c>
      <c r="B674" t="s">
        <v>88</v>
      </c>
      <c r="C674">
        <v>2002</v>
      </c>
      <c r="D674" t="s">
        <v>135</v>
      </c>
      <c r="E674">
        <v>50924</v>
      </c>
      <c r="F674" t="str">
        <f t="shared" si="80"/>
        <v>Franklin</v>
      </c>
      <c r="G674">
        <f>IF(F674="New York State",SUM('Land Area'!B$2:B$63),VLOOKUP(F674,landarea,2,FALSE))</f>
        <v>1629.12</v>
      </c>
      <c r="H674">
        <f t="shared" si="81"/>
        <v>31.258593596542919</v>
      </c>
      <c r="I674">
        <f t="shared" si="82"/>
        <v>-1.9636720667648502E-5</v>
      </c>
      <c r="J674">
        <f t="shared" si="83"/>
        <v>-2.3509129378575348E-3</v>
      </c>
      <c r="K674">
        <f t="shared" si="84"/>
        <v>-2.6830653532049901E-3</v>
      </c>
      <c r="L674">
        <f t="shared" si="85"/>
        <v>2.6279725916968963E-2</v>
      </c>
      <c r="M674">
        <f t="shared" si="86"/>
        <v>2.0132614836034377E-2</v>
      </c>
      <c r="N674">
        <f t="shared" si="87"/>
        <v>4.5624409675167343E-2</v>
      </c>
    </row>
    <row r="675" spans="1:14" x14ac:dyDescent="0.2">
      <c r="A675">
        <v>36033</v>
      </c>
      <c r="B675" t="s">
        <v>88</v>
      </c>
      <c r="C675">
        <v>2003</v>
      </c>
      <c r="D675" t="s">
        <v>135</v>
      </c>
      <c r="E675">
        <v>51228</v>
      </c>
      <c r="F675" t="str">
        <f t="shared" si="80"/>
        <v>Franklin</v>
      </c>
      <c r="G675">
        <f>IF(F675="New York State",SUM('Land Area'!B$2:B$63),VLOOKUP(F675,landarea,2,FALSE))</f>
        <v>1629.12</v>
      </c>
      <c r="H675">
        <f t="shared" si="81"/>
        <v>31.445197407189159</v>
      </c>
      <c r="I675">
        <f t="shared" si="82"/>
        <v>5.9696803079098268E-3</v>
      </c>
      <c r="J675">
        <f t="shared" si="83"/>
        <v>5.9499263622974962E-3</v>
      </c>
      <c r="K675">
        <f t="shared" si="84"/>
        <v>3.6047331713815532E-3</v>
      </c>
      <c r="L675">
        <f t="shared" si="85"/>
        <v>3.2705979123009731E-3</v>
      </c>
      <c r="M675">
        <f t="shared" si="86"/>
        <v>3.2406287787182589E-2</v>
      </c>
      <c r="N675">
        <f t="shared" si="87"/>
        <v>3.8054711246200607E-2</v>
      </c>
    </row>
    <row r="676" spans="1:14" x14ac:dyDescent="0.2">
      <c r="A676">
        <v>36033</v>
      </c>
      <c r="B676" t="s">
        <v>88</v>
      </c>
      <c r="C676">
        <v>2004</v>
      </c>
      <c r="D676" t="s">
        <v>135</v>
      </c>
      <c r="E676">
        <v>51197</v>
      </c>
      <c r="F676" t="str">
        <f t="shared" si="80"/>
        <v>Franklin</v>
      </c>
      <c r="G676">
        <f>IF(F676="New York State",SUM('Land Area'!B$2:B$63),VLOOKUP(F676,landarea,2,FALSE))</f>
        <v>1629.12</v>
      </c>
      <c r="H676">
        <f t="shared" si="81"/>
        <v>31.426168729129838</v>
      </c>
      <c r="I676">
        <f t="shared" si="82"/>
        <v>-6.0513781525728112E-4</v>
      </c>
      <c r="J676">
        <f t="shared" si="83"/>
        <v>5.3609300133532324E-3</v>
      </c>
      <c r="K676">
        <f t="shared" si="84"/>
        <v>5.3411880216003927E-3</v>
      </c>
      <c r="L676">
        <f t="shared" si="85"/>
        <v>2.9974139957683566E-3</v>
      </c>
      <c r="M676">
        <f t="shared" si="86"/>
        <v>2.6634809345684575E-3</v>
      </c>
      <c r="N676">
        <f t="shared" si="87"/>
        <v>2.9872063083360153E-2</v>
      </c>
    </row>
    <row r="677" spans="1:14" x14ac:dyDescent="0.2">
      <c r="A677">
        <v>36033</v>
      </c>
      <c r="B677" t="s">
        <v>88</v>
      </c>
      <c r="C677">
        <v>2005</v>
      </c>
      <c r="D677" t="s">
        <v>135</v>
      </c>
      <c r="E677">
        <v>51257</v>
      </c>
      <c r="F677" t="str">
        <f t="shared" si="80"/>
        <v>Franklin</v>
      </c>
      <c r="G677">
        <f>IF(F677="New York State",SUM('Land Area'!B$2:B$63),VLOOKUP(F677,landarea,2,FALSE))</f>
        <v>1629.12</v>
      </c>
      <c r="H677">
        <f t="shared" si="81"/>
        <v>31.462998428599491</v>
      </c>
      <c r="I677">
        <f t="shared" si="82"/>
        <v>1.1719436685743306E-3</v>
      </c>
      <c r="J677">
        <f t="shared" si="83"/>
        <v>5.6609666588584363E-4</v>
      </c>
      <c r="K677">
        <f t="shared" si="84"/>
        <v>6.539156389914382E-3</v>
      </c>
      <c r="L677">
        <f t="shared" si="85"/>
        <v>6.519391261659303E-3</v>
      </c>
      <c r="M677">
        <f t="shared" si="86"/>
        <v>4.1728704646971241E-3</v>
      </c>
      <c r="N677">
        <f t="shared" si="87"/>
        <v>2.5858100670469328E-2</v>
      </c>
    </row>
    <row r="678" spans="1:14" x14ac:dyDescent="0.2">
      <c r="A678">
        <v>36033</v>
      </c>
      <c r="B678" t="s">
        <v>88</v>
      </c>
      <c r="C678">
        <v>2006</v>
      </c>
      <c r="D678" t="s">
        <v>135</v>
      </c>
      <c r="E678">
        <v>51511</v>
      </c>
      <c r="F678" t="str">
        <f t="shared" si="80"/>
        <v>Franklin</v>
      </c>
      <c r="G678">
        <f>IF(F678="New York State",SUM('Land Area'!B$2:B$63),VLOOKUP(F678,landarea,2,FALSE))</f>
        <v>1629.12</v>
      </c>
      <c r="H678">
        <f t="shared" si="81"/>
        <v>31.618910823021018</v>
      </c>
      <c r="I678">
        <f t="shared" si="82"/>
        <v>4.9554207230231972E-3</v>
      </c>
      <c r="J678">
        <f t="shared" si="83"/>
        <v>6.1331718655389961E-3</v>
      </c>
      <c r="K678">
        <f t="shared" si="84"/>
        <v>5.5243226360584055E-3</v>
      </c>
      <c r="L678">
        <f t="shared" si="85"/>
        <v>1.1526981384023251E-2</v>
      </c>
      <c r="M678">
        <f t="shared" si="86"/>
        <v>1.1507118311242022E-2</v>
      </c>
      <c r="N678">
        <f t="shared" si="87"/>
        <v>2.6544969010940833E-2</v>
      </c>
    </row>
    <row r="679" spans="1:14" x14ac:dyDescent="0.2">
      <c r="A679">
        <v>36033</v>
      </c>
      <c r="B679" t="s">
        <v>88</v>
      </c>
      <c r="C679">
        <v>2007</v>
      </c>
      <c r="D679" t="s">
        <v>135</v>
      </c>
      <c r="E679">
        <v>51782</v>
      </c>
      <c r="F679" t="str">
        <f t="shared" si="80"/>
        <v>Franklin</v>
      </c>
      <c r="G679">
        <f>IF(F679="New York State",SUM('Land Area'!B$2:B$63),VLOOKUP(F679,landarea,2,FALSE))</f>
        <v>1629.12</v>
      </c>
      <c r="H679">
        <f t="shared" si="81"/>
        <v>31.785258298958951</v>
      </c>
      <c r="I679">
        <f t="shared" si="82"/>
        <v>5.2610122109840616E-3</v>
      </c>
      <c r="J679">
        <f t="shared" si="83"/>
        <v>1.0242503462941647E-2</v>
      </c>
      <c r="K679">
        <f t="shared" si="84"/>
        <v>1.1426450768599723E-2</v>
      </c>
      <c r="L679">
        <f t="shared" si="85"/>
        <v>1.0814398375888186E-2</v>
      </c>
      <c r="M679">
        <f t="shared" si="86"/>
        <v>1.6848637184824444E-2</v>
      </c>
      <c r="N679">
        <f t="shared" si="87"/>
        <v>3.7320459143812976E-2</v>
      </c>
    </row>
    <row r="680" spans="1:14" x14ac:dyDescent="0.2">
      <c r="A680">
        <v>36033</v>
      </c>
      <c r="B680" t="s">
        <v>88</v>
      </c>
      <c r="C680">
        <v>2008</v>
      </c>
      <c r="D680" t="s">
        <v>135</v>
      </c>
      <c r="E680">
        <v>51907</v>
      </c>
      <c r="F680" t="str">
        <f t="shared" si="80"/>
        <v>Franklin</v>
      </c>
      <c r="G680">
        <f>IF(F680="New York State",SUM('Land Area'!B$2:B$63),VLOOKUP(F680,landarea,2,FALSE))</f>
        <v>1629.12</v>
      </c>
      <c r="H680">
        <f t="shared" si="81"/>
        <v>31.861986839520725</v>
      </c>
      <c r="I680">
        <f t="shared" si="82"/>
        <v>2.4139662430960563E-3</v>
      </c>
      <c r="J680">
        <f t="shared" si="83"/>
        <v>7.6876783599619499E-3</v>
      </c>
      <c r="K680">
        <f t="shared" si="84"/>
        <v>1.2681194763642038E-2</v>
      </c>
      <c r="L680">
        <f t="shared" si="85"/>
        <v>1.3868000078129578E-2</v>
      </c>
      <c r="M680">
        <f t="shared" si="86"/>
        <v>1.3254470211603029E-2</v>
      </c>
      <c r="N680">
        <f t="shared" si="87"/>
        <v>4.6090286174929461E-2</v>
      </c>
    </row>
    <row r="681" spans="1:14" x14ac:dyDescent="0.2">
      <c r="A681">
        <v>36033</v>
      </c>
      <c r="B681" t="s">
        <v>88</v>
      </c>
      <c r="C681">
        <v>2009</v>
      </c>
      <c r="D681" t="s">
        <v>135</v>
      </c>
      <c r="E681">
        <v>51706</v>
      </c>
      <c r="F681" t="str">
        <f t="shared" si="80"/>
        <v>Franklin</v>
      </c>
      <c r="G681">
        <f>IF(F681="New York State",SUM('Land Area'!B$2:B$63),VLOOKUP(F681,landarea,2,FALSE))</f>
        <v>1629.12</v>
      </c>
      <c r="H681">
        <f t="shared" si="81"/>
        <v>31.738607346297389</v>
      </c>
      <c r="I681">
        <f t="shared" si="82"/>
        <v>-3.8723100930510338E-3</v>
      </c>
      <c r="J681">
        <f t="shared" si="83"/>
        <v>-1.4676914758024024E-3</v>
      </c>
      <c r="K681">
        <f t="shared" si="84"/>
        <v>3.7855991924055058E-3</v>
      </c>
      <c r="L681">
        <f t="shared" si="85"/>
        <v>8.7597791521158083E-3</v>
      </c>
      <c r="M681">
        <f t="shared" si="86"/>
        <v>9.9419887884055706E-3</v>
      </c>
      <c r="N681">
        <f t="shared" si="87"/>
        <v>1.2631950020563639E-2</v>
      </c>
    </row>
    <row r="682" spans="1:14" x14ac:dyDescent="0.2">
      <c r="A682">
        <v>36035</v>
      </c>
      <c r="B682" t="s">
        <v>89</v>
      </c>
      <c r="C682">
        <v>1970</v>
      </c>
      <c r="D682" t="s">
        <v>135</v>
      </c>
      <c r="E682">
        <v>53084</v>
      </c>
      <c r="F682" t="str">
        <f t="shared" si="80"/>
        <v>Fulton</v>
      </c>
      <c r="G682">
        <f>IF(F682="New York State",SUM('Land Area'!B$2:B$63),VLOOKUP(F682,landarea,2,FALSE))</f>
        <v>495.47</v>
      </c>
      <c r="H682">
        <f t="shared" si="81"/>
        <v>107.13867640825882</v>
      </c>
      <c r="I682" t="str">
        <f t="shared" si="82"/>
        <v/>
      </c>
      <c r="J682" t="str">
        <f t="shared" si="83"/>
        <v/>
      </c>
      <c r="K682" t="str">
        <f t="shared" si="84"/>
        <v/>
      </c>
      <c r="L682" t="str">
        <f t="shared" si="85"/>
        <v/>
      </c>
      <c r="M682" t="str">
        <f t="shared" si="86"/>
        <v/>
      </c>
      <c r="N682" t="str">
        <f t="shared" si="87"/>
        <v/>
      </c>
    </row>
    <row r="683" spans="1:14" x14ac:dyDescent="0.2">
      <c r="A683">
        <v>36035</v>
      </c>
      <c r="B683" t="s">
        <v>89</v>
      </c>
      <c r="C683">
        <v>1971</v>
      </c>
      <c r="D683" t="s">
        <v>135</v>
      </c>
      <c r="E683">
        <v>54881</v>
      </c>
      <c r="F683" t="str">
        <f t="shared" si="80"/>
        <v>Fulton</v>
      </c>
      <c r="G683">
        <f>IF(F683="New York State",SUM('Land Area'!B$2:B$63),VLOOKUP(F683,landarea,2,FALSE))</f>
        <v>495.47</v>
      </c>
      <c r="H683">
        <f t="shared" si="81"/>
        <v>110.76553575393061</v>
      </c>
      <c r="I683">
        <f t="shared" si="82"/>
        <v>3.3852008138045363E-2</v>
      </c>
      <c r="J683" t="str">
        <f t="shared" si="83"/>
        <v/>
      </c>
      <c r="K683" t="str">
        <f t="shared" si="84"/>
        <v/>
      </c>
      <c r="L683" t="str">
        <f t="shared" si="85"/>
        <v/>
      </c>
      <c r="M683" t="str">
        <f t="shared" si="86"/>
        <v/>
      </c>
      <c r="N683" t="str">
        <f t="shared" si="87"/>
        <v/>
      </c>
    </row>
    <row r="684" spans="1:14" x14ac:dyDescent="0.2">
      <c r="A684">
        <v>36035</v>
      </c>
      <c r="B684" t="s">
        <v>89</v>
      </c>
      <c r="C684">
        <v>1972</v>
      </c>
      <c r="D684" t="s">
        <v>135</v>
      </c>
      <c r="E684">
        <v>56388</v>
      </c>
      <c r="F684" t="str">
        <f t="shared" si="80"/>
        <v>Fulton</v>
      </c>
      <c r="G684">
        <f>IF(F684="New York State",SUM('Land Area'!B$2:B$63),VLOOKUP(F684,landarea,2,FALSE))</f>
        <v>495.47</v>
      </c>
      <c r="H684">
        <f t="shared" si="81"/>
        <v>113.80709225583789</v>
      </c>
      <c r="I684">
        <f t="shared" si="82"/>
        <v>2.7459412182722617E-2</v>
      </c>
      <c r="J684">
        <f t="shared" si="83"/>
        <v>6.2240976565443445E-2</v>
      </c>
      <c r="K684" t="str">
        <f t="shared" si="84"/>
        <v/>
      </c>
      <c r="L684" t="str">
        <f t="shared" si="85"/>
        <v/>
      </c>
      <c r="M684" t="str">
        <f t="shared" si="86"/>
        <v/>
      </c>
      <c r="N684" t="str">
        <f t="shared" si="87"/>
        <v/>
      </c>
    </row>
    <row r="685" spans="1:14" x14ac:dyDescent="0.2">
      <c r="A685">
        <v>36035</v>
      </c>
      <c r="B685" t="s">
        <v>89</v>
      </c>
      <c r="C685">
        <v>1973</v>
      </c>
      <c r="D685" t="s">
        <v>135</v>
      </c>
      <c r="E685">
        <v>55451</v>
      </c>
      <c r="F685" t="str">
        <f t="shared" si="80"/>
        <v>Fulton</v>
      </c>
      <c r="G685">
        <f>IF(F685="New York State",SUM('Land Area'!B$2:B$63),VLOOKUP(F685,landarea,2,FALSE))</f>
        <v>495.47</v>
      </c>
      <c r="H685">
        <f t="shared" si="81"/>
        <v>111.91595858477808</v>
      </c>
      <c r="I685">
        <f t="shared" si="82"/>
        <v>-1.6617010711498899E-2</v>
      </c>
      <c r="J685">
        <f t="shared" si="83"/>
        <v>1.0386108124851953E-2</v>
      </c>
      <c r="K685">
        <f t="shared" si="84"/>
        <v>4.4589706879662419E-2</v>
      </c>
      <c r="L685" t="str">
        <f t="shared" si="85"/>
        <v/>
      </c>
      <c r="M685" t="str">
        <f t="shared" si="86"/>
        <v/>
      </c>
      <c r="N685" t="str">
        <f t="shared" si="87"/>
        <v/>
      </c>
    </row>
    <row r="686" spans="1:14" x14ac:dyDescent="0.2">
      <c r="A686">
        <v>36035</v>
      </c>
      <c r="B686" t="s">
        <v>89</v>
      </c>
      <c r="C686">
        <v>1974</v>
      </c>
      <c r="D686" t="s">
        <v>135</v>
      </c>
      <c r="E686">
        <v>55288</v>
      </c>
      <c r="F686" t="str">
        <f t="shared" si="80"/>
        <v>Fulton</v>
      </c>
      <c r="G686">
        <f>IF(F686="New York State",SUM('Land Area'!B$2:B$63),VLOOKUP(F686,landarea,2,FALSE))</f>
        <v>495.47</v>
      </c>
      <c r="H686">
        <f t="shared" si="81"/>
        <v>111.58697802086907</v>
      </c>
      <c r="I686">
        <f t="shared" si="82"/>
        <v>-2.9395321995996466E-3</v>
      </c>
      <c r="J686">
        <f t="shared" si="83"/>
        <v>-1.9507696673051005E-2</v>
      </c>
      <c r="K686">
        <f t="shared" si="84"/>
        <v>7.4160456259907796E-3</v>
      </c>
      <c r="L686">
        <f t="shared" si="85"/>
        <v>4.1519101800919299E-2</v>
      </c>
      <c r="M686" t="str">
        <f t="shared" si="86"/>
        <v/>
      </c>
      <c r="N686" t="str">
        <f t="shared" si="87"/>
        <v/>
      </c>
    </row>
    <row r="687" spans="1:14" x14ac:dyDescent="0.2">
      <c r="A687">
        <v>36035</v>
      </c>
      <c r="B687" t="s">
        <v>89</v>
      </c>
      <c r="C687">
        <v>1975</v>
      </c>
      <c r="D687" t="s">
        <v>135</v>
      </c>
      <c r="E687">
        <v>55523</v>
      </c>
      <c r="F687" t="str">
        <f t="shared" si="80"/>
        <v>Fulton</v>
      </c>
      <c r="G687">
        <f>IF(F687="New York State",SUM('Land Area'!B$2:B$63),VLOOKUP(F687,landarea,2,FALSE))</f>
        <v>495.47</v>
      </c>
      <c r="H687">
        <f t="shared" si="81"/>
        <v>112.06127515288513</v>
      </c>
      <c r="I687">
        <f t="shared" si="82"/>
        <v>4.2504702647952535E-3</v>
      </c>
      <c r="J687">
        <f t="shared" si="83"/>
        <v>1.298443670988801E-3</v>
      </c>
      <c r="K687">
        <f t="shared" si="84"/>
        <v>-1.5340143292899198E-2</v>
      </c>
      <c r="L687">
        <f t="shared" si="85"/>
        <v>1.1698037572201673E-2</v>
      </c>
      <c r="M687">
        <f t="shared" si="86"/>
        <v>4.5946047773340368E-2</v>
      </c>
      <c r="N687" t="str">
        <f t="shared" si="87"/>
        <v/>
      </c>
    </row>
    <row r="688" spans="1:14" x14ac:dyDescent="0.2">
      <c r="A688">
        <v>36035</v>
      </c>
      <c r="B688" t="s">
        <v>89</v>
      </c>
      <c r="C688">
        <v>1976</v>
      </c>
      <c r="D688" t="s">
        <v>135</v>
      </c>
      <c r="E688">
        <v>55783</v>
      </c>
      <c r="F688" t="str">
        <f t="shared" si="80"/>
        <v>Fulton</v>
      </c>
      <c r="G688">
        <f>IF(F688="New York State",SUM('Land Area'!B$2:B$63),VLOOKUP(F688,landarea,2,FALSE))</f>
        <v>495.47</v>
      </c>
      <c r="H688">
        <f t="shared" si="81"/>
        <v>112.58602942660504</v>
      </c>
      <c r="I688">
        <f t="shared" si="82"/>
        <v>4.6827440880355892E-3</v>
      </c>
      <c r="J688">
        <f t="shared" si="83"/>
        <v>8.9531182173346845E-3</v>
      </c>
      <c r="K688">
        <f t="shared" si="84"/>
        <v>5.9872680384483595E-3</v>
      </c>
      <c r="L688">
        <f t="shared" si="85"/>
        <v>-1.0729233170178052E-2</v>
      </c>
      <c r="M688">
        <f t="shared" si="86"/>
        <v>1.6435560576520108E-2</v>
      </c>
      <c r="N688" t="str">
        <f t="shared" si="87"/>
        <v/>
      </c>
    </row>
    <row r="689" spans="1:14" x14ac:dyDescent="0.2">
      <c r="A689">
        <v>36035</v>
      </c>
      <c r="B689" t="s">
        <v>89</v>
      </c>
      <c r="C689">
        <v>1977</v>
      </c>
      <c r="D689" t="s">
        <v>135</v>
      </c>
      <c r="E689">
        <v>55715</v>
      </c>
      <c r="F689" t="str">
        <f t="shared" si="80"/>
        <v>Fulton</v>
      </c>
      <c r="G689">
        <f>IF(F689="New York State",SUM('Land Area'!B$2:B$63),VLOOKUP(F689,landarea,2,FALSE))</f>
        <v>495.47</v>
      </c>
      <c r="H689">
        <f t="shared" si="81"/>
        <v>112.4487860011706</v>
      </c>
      <c r="I689">
        <f t="shared" si="82"/>
        <v>-1.2190093756162272E-3</v>
      </c>
      <c r="J689">
        <f t="shared" si="83"/>
        <v>3.458026403472435E-3</v>
      </c>
      <c r="K689">
        <f t="shared" si="84"/>
        <v>7.7231949066705252E-3</v>
      </c>
      <c r="L689">
        <f t="shared" si="85"/>
        <v>4.7609601269589371E-3</v>
      </c>
      <c r="M689">
        <f t="shared" si="86"/>
        <v>-1.193516350996666E-2</v>
      </c>
      <c r="N689" t="str">
        <f t="shared" si="87"/>
        <v/>
      </c>
    </row>
    <row r="690" spans="1:14" x14ac:dyDescent="0.2">
      <c r="A690">
        <v>36035</v>
      </c>
      <c r="B690" t="s">
        <v>89</v>
      </c>
      <c r="C690">
        <v>1978</v>
      </c>
      <c r="D690" t="s">
        <v>135</v>
      </c>
      <c r="E690">
        <v>56277</v>
      </c>
      <c r="F690" t="str">
        <f t="shared" si="80"/>
        <v>Fulton</v>
      </c>
      <c r="G690">
        <f>IF(F690="New York State",SUM('Land Area'!B$2:B$63),VLOOKUP(F690,landarea,2,FALSE))</f>
        <v>495.47</v>
      </c>
      <c r="H690">
        <f t="shared" si="81"/>
        <v>113.58306254667285</v>
      </c>
      <c r="I690">
        <f t="shared" si="82"/>
        <v>1.0087050166023513E-2</v>
      </c>
      <c r="J690">
        <f t="shared" si="83"/>
        <v>8.8557445816825914E-3</v>
      </c>
      <c r="K690">
        <f t="shared" si="84"/>
        <v>1.3579957855303207E-2</v>
      </c>
      <c r="L690">
        <f t="shared" si="85"/>
        <v>1.7888149327159601E-2</v>
      </c>
      <c r="M690">
        <f t="shared" si="86"/>
        <v>1.4896034336621521E-2</v>
      </c>
      <c r="N690" t="str">
        <f t="shared" si="87"/>
        <v/>
      </c>
    </row>
    <row r="691" spans="1:14" x14ac:dyDescent="0.2">
      <c r="A691">
        <v>36035</v>
      </c>
      <c r="B691" t="s">
        <v>89</v>
      </c>
      <c r="C691">
        <v>1979</v>
      </c>
      <c r="D691" t="s">
        <v>135</v>
      </c>
      <c r="E691">
        <v>56196</v>
      </c>
      <c r="F691" t="str">
        <f t="shared" si="80"/>
        <v>Fulton</v>
      </c>
      <c r="G691">
        <f>IF(F691="New York State",SUM('Land Area'!B$2:B$63),VLOOKUP(F691,landarea,2,FALSE))</f>
        <v>495.47</v>
      </c>
      <c r="H691">
        <f t="shared" si="81"/>
        <v>113.41958140755241</v>
      </c>
      <c r="I691">
        <f t="shared" si="82"/>
        <v>-1.4393091316168239E-3</v>
      </c>
      <c r="J691">
        <f t="shared" si="83"/>
        <v>8.6332226509916541E-3</v>
      </c>
      <c r="K691">
        <f t="shared" si="84"/>
        <v>7.4036892960220859E-3</v>
      </c>
      <c r="L691">
        <f t="shared" si="85"/>
        <v>1.2121102966338275E-2</v>
      </c>
      <c r="M691">
        <f t="shared" si="86"/>
        <v>1.642309361886847E-2</v>
      </c>
      <c r="N691" t="str">
        <f t="shared" si="87"/>
        <v/>
      </c>
    </row>
    <row r="692" spans="1:14" x14ac:dyDescent="0.2">
      <c r="A692">
        <v>36035</v>
      </c>
      <c r="B692" t="s">
        <v>89</v>
      </c>
      <c r="C692">
        <v>1980</v>
      </c>
      <c r="D692" t="s">
        <v>135</v>
      </c>
      <c r="E692">
        <v>55171</v>
      </c>
      <c r="F692" t="str">
        <f t="shared" si="80"/>
        <v>Fulton</v>
      </c>
      <c r="G692">
        <f>IF(F692="New York State",SUM('Land Area'!B$2:B$63),VLOOKUP(F692,landarea,2,FALSE))</f>
        <v>495.47</v>
      </c>
      <c r="H692">
        <f t="shared" si="81"/>
        <v>111.35083859769512</v>
      </c>
      <c r="I692">
        <f t="shared" si="82"/>
        <v>-1.8239732365292905E-2</v>
      </c>
      <c r="J692">
        <f t="shared" si="83"/>
        <v>-1.9652788883558113E-2</v>
      </c>
      <c r="K692">
        <f t="shared" si="84"/>
        <v>-9.7639773849053212E-3</v>
      </c>
      <c r="L692">
        <f t="shared" si="85"/>
        <v>-1.0971084380546045E-2</v>
      </c>
      <c r="M692">
        <f t="shared" si="86"/>
        <v>-6.3397150730327969E-3</v>
      </c>
      <c r="N692">
        <f t="shared" si="87"/>
        <v>3.9315047848692636E-2</v>
      </c>
    </row>
    <row r="693" spans="1:14" x14ac:dyDescent="0.2">
      <c r="A693">
        <v>36035</v>
      </c>
      <c r="B693" t="s">
        <v>89</v>
      </c>
      <c r="C693">
        <v>1981</v>
      </c>
      <c r="D693" t="s">
        <v>135</v>
      </c>
      <c r="E693">
        <v>54939</v>
      </c>
      <c r="F693" t="str">
        <f t="shared" si="80"/>
        <v>Fulton</v>
      </c>
      <c r="G693">
        <f>IF(F693="New York State",SUM('Land Area'!B$2:B$63),VLOOKUP(F693,landarea,2,FALSE))</f>
        <v>495.47</v>
      </c>
      <c r="H693">
        <f t="shared" si="81"/>
        <v>110.88259632268351</v>
      </c>
      <c r="I693">
        <f t="shared" si="82"/>
        <v>-4.2051077558862447E-3</v>
      </c>
      <c r="J693">
        <f t="shared" si="83"/>
        <v>-2.2368140081144565E-2</v>
      </c>
      <c r="K693">
        <f t="shared" si="84"/>
        <v>-2.3775254544485314E-2</v>
      </c>
      <c r="L693">
        <f t="shared" si="85"/>
        <v>-1.3928026563762004E-2</v>
      </c>
      <c r="M693">
        <f t="shared" si="86"/>
        <v>-1.5130057544413173E-2</v>
      </c>
      <c r="N693">
        <f t="shared" si="87"/>
        <v>1.056832054809497E-3</v>
      </c>
    </row>
    <row r="694" spans="1:14" x14ac:dyDescent="0.2">
      <c r="A694">
        <v>36035</v>
      </c>
      <c r="B694" t="s">
        <v>89</v>
      </c>
      <c r="C694">
        <v>1982</v>
      </c>
      <c r="D694" t="s">
        <v>135</v>
      </c>
      <c r="E694">
        <v>54986</v>
      </c>
      <c r="F694" t="str">
        <f t="shared" si="80"/>
        <v>Fulton</v>
      </c>
      <c r="G694">
        <f>IF(F694="New York State",SUM('Land Area'!B$2:B$63),VLOOKUP(F694,landarea,2,FALSE))</f>
        <v>495.47</v>
      </c>
      <c r="H694">
        <f t="shared" si="81"/>
        <v>110.97745574908672</v>
      </c>
      <c r="I694">
        <f t="shared" si="82"/>
        <v>8.5549427546915675E-4</v>
      </c>
      <c r="J694">
        <f t="shared" si="83"/>
        <v>-3.3532109260299794E-3</v>
      </c>
      <c r="K694">
        <f t="shared" si="84"/>
        <v>-2.1531781621467721E-2</v>
      </c>
      <c r="L694">
        <f t="shared" si="85"/>
        <v>-2.2940099863176786E-2</v>
      </c>
      <c r="M694">
        <f t="shared" si="86"/>
        <v>-1.3084447635286727E-2</v>
      </c>
      <c r="N694">
        <f t="shared" si="87"/>
        <v>-2.4863446123288644E-2</v>
      </c>
    </row>
    <row r="695" spans="1:14" x14ac:dyDescent="0.2">
      <c r="A695">
        <v>36035</v>
      </c>
      <c r="B695" t="s">
        <v>89</v>
      </c>
      <c r="C695">
        <v>1983</v>
      </c>
      <c r="D695" t="s">
        <v>135</v>
      </c>
      <c r="E695">
        <v>55248</v>
      </c>
      <c r="F695" t="str">
        <f t="shared" si="80"/>
        <v>Fulton</v>
      </c>
      <c r="G695">
        <f>IF(F695="New York State",SUM('Land Area'!B$2:B$63),VLOOKUP(F695,landarea,2,FALSE))</f>
        <v>495.47</v>
      </c>
      <c r="H695">
        <f t="shared" si="81"/>
        <v>111.50624659414292</v>
      </c>
      <c r="I695">
        <f t="shared" si="82"/>
        <v>4.7648492343505622E-3</v>
      </c>
      <c r="J695">
        <f t="shared" si="83"/>
        <v>5.6244198110631796E-3</v>
      </c>
      <c r="K695">
        <f t="shared" si="84"/>
        <v>1.3956607638070725E-3</v>
      </c>
      <c r="L695">
        <f t="shared" si="85"/>
        <v>-1.6869528080290411E-2</v>
      </c>
      <c r="M695">
        <f t="shared" si="86"/>
        <v>-1.8284556746095207E-2</v>
      </c>
      <c r="N695">
        <f t="shared" si="87"/>
        <v>-3.660889794593425E-3</v>
      </c>
    </row>
    <row r="696" spans="1:14" x14ac:dyDescent="0.2">
      <c r="A696">
        <v>36035</v>
      </c>
      <c r="B696" t="s">
        <v>89</v>
      </c>
      <c r="C696">
        <v>1984</v>
      </c>
      <c r="D696" t="s">
        <v>135</v>
      </c>
      <c r="E696">
        <v>55261</v>
      </c>
      <c r="F696" t="str">
        <f t="shared" si="80"/>
        <v>Fulton</v>
      </c>
      <c r="G696">
        <f>IF(F696="New York State",SUM('Land Area'!B$2:B$63),VLOOKUP(F696,landarea,2,FALSE))</f>
        <v>495.47</v>
      </c>
      <c r="H696">
        <f t="shared" si="81"/>
        <v>111.53248430782892</v>
      </c>
      <c r="I696">
        <f t="shared" si="82"/>
        <v>2.3530263538951637E-4</v>
      </c>
      <c r="J696">
        <f t="shared" si="83"/>
        <v>5.0012730513221545E-3</v>
      </c>
      <c r="K696">
        <f t="shared" si="84"/>
        <v>5.8610458872567755E-3</v>
      </c>
      <c r="L696">
        <f t="shared" si="85"/>
        <v>1.6312918018524226E-3</v>
      </c>
      <c r="M696">
        <f t="shared" si="86"/>
        <v>-1.6638194889315967E-2</v>
      </c>
      <c r="N696">
        <f t="shared" si="87"/>
        <v>-4.8835190276371007E-4</v>
      </c>
    </row>
    <row r="697" spans="1:14" x14ac:dyDescent="0.2">
      <c r="A697">
        <v>36035</v>
      </c>
      <c r="B697" t="s">
        <v>89</v>
      </c>
      <c r="C697">
        <v>1985</v>
      </c>
      <c r="D697" t="s">
        <v>135</v>
      </c>
      <c r="E697">
        <v>54480</v>
      </c>
      <c r="F697" t="str">
        <f t="shared" si="80"/>
        <v>Fulton</v>
      </c>
      <c r="G697">
        <f>IF(F697="New York State",SUM('Land Area'!B$2:B$63),VLOOKUP(F697,landarea,2,FALSE))</f>
        <v>495.47</v>
      </c>
      <c r="H697">
        <f t="shared" si="81"/>
        <v>109.95620320100106</v>
      </c>
      <c r="I697">
        <f t="shared" si="82"/>
        <v>-1.4132932809757333E-2</v>
      </c>
      <c r="J697">
        <f t="shared" si="83"/>
        <v>-1.3900955690703735E-2</v>
      </c>
      <c r="K697">
        <f t="shared" si="84"/>
        <v>-9.2023424144327647E-3</v>
      </c>
      <c r="L697">
        <f t="shared" si="85"/>
        <v>-8.3547206902200629E-3</v>
      </c>
      <c r="M697">
        <f t="shared" si="86"/>
        <v>-1.2524695945333598E-2</v>
      </c>
      <c r="N697">
        <f t="shared" si="87"/>
        <v>-1.8785008014696611E-2</v>
      </c>
    </row>
    <row r="698" spans="1:14" x14ac:dyDescent="0.2">
      <c r="A698">
        <v>36035</v>
      </c>
      <c r="B698" t="s">
        <v>89</v>
      </c>
      <c r="C698">
        <v>1986</v>
      </c>
      <c r="D698" t="s">
        <v>135</v>
      </c>
      <c r="E698">
        <v>53789</v>
      </c>
      <c r="F698" t="str">
        <f t="shared" si="80"/>
        <v>Fulton</v>
      </c>
      <c r="G698">
        <f>IF(F698="New York State",SUM('Land Area'!B$2:B$63),VLOOKUP(F698,landarea,2,FALSE))</f>
        <v>495.47</v>
      </c>
      <c r="H698">
        <f t="shared" si="81"/>
        <v>108.56156780430702</v>
      </c>
      <c r="I698">
        <f t="shared" si="82"/>
        <v>-1.2683553597650514E-2</v>
      </c>
      <c r="J698">
        <f t="shared" si="83"/>
        <v>-2.6637230596623297E-2</v>
      </c>
      <c r="K698">
        <f t="shared" si="84"/>
        <v>-2.6408195771792643E-2</v>
      </c>
      <c r="L698">
        <f t="shared" si="85"/>
        <v>-2.1769177608845888E-2</v>
      </c>
      <c r="M698">
        <f t="shared" si="86"/>
        <v>-2.0932306740202772E-2</v>
      </c>
      <c r="N698">
        <f t="shared" si="87"/>
        <v>-3.5745657279099369E-2</v>
      </c>
    </row>
    <row r="699" spans="1:14" x14ac:dyDescent="0.2">
      <c r="A699">
        <v>36035</v>
      </c>
      <c r="B699" t="s">
        <v>89</v>
      </c>
      <c r="C699">
        <v>1987</v>
      </c>
      <c r="D699" t="s">
        <v>135</v>
      </c>
      <c r="E699">
        <v>53460</v>
      </c>
      <c r="F699" t="str">
        <f t="shared" si="80"/>
        <v>Fulton</v>
      </c>
      <c r="G699">
        <f>IF(F699="New York State",SUM('Land Area'!B$2:B$63),VLOOKUP(F699,landarea,2,FALSE))</f>
        <v>495.47</v>
      </c>
      <c r="H699">
        <f t="shared" si="81"/>
        <v>107.89755181948452</v>
      </c>
      <c r="I699">
        <f t="shared" si="82"/>
        <v>-6.116492219598803E-3</v>
      </c>
      <c r="J699">
        <f t="shared" si="83"/>
        <v>-1.8722466960352423E-2</v>
      </c>
      <c r="K699">
        <f t="shared" si="84"/>
        <v>-3.2590796402526191E-2</v>
      </c>
      <c r="L699">
        <f t="shared" si="85"/>
        <v>-3.2363162467419632E-2</v>
      </c>
      <c r="M699">
        <f t="shared" si="86"/>
        <v>-2.7752518822973121E-2</v>
      </c>
      <c r="N699">
        <f t="shared" si="87"/>
        <v>-4.0473840078973346E-2</v>
      </c>
    </row>
    <row r="700" spans="1:14" x14ac:dyDescent="0.2">
      <c r="A700">
        <v>36035</v>
      </c>
      <c r="B700" t="s">
        <v>89</v>
      </c>
      <c r="C700">
        <v>1988</v>
      </c>
      <c r="D700" t="s">
        <v>135</v>
      </c>
      <c r="E700">
        <v>54102</v>
      </c>
      <c r="F700" t="str">
        <f t="shared" si="80"/>
        <v>Fulton</v>
      </c>
      <c r="G700">
        <f>IF(F700="New York State",SUM('Land Area'!B$2:B$63),VLOOKUP(F700,landarea,2,FALSE))</f>
        <v>495.47</v>
      </c>
      <c r="H700">
        <f t="shared" si="81"/>
        <v>109.19329121843906</v>
      </c>
      <c r="I700">
        <f t="shared" si="82"/>
        <v>1.2008978675645342E-2</v>
      </c>
      <c r="J700">
        <f t="shared" si="83"/>
        <v>5.8190336314116273E-3</v>
      </c>
      <c r="K700">
        <f t="shared" si="84"/>
        <v>-6.9383259911894269E-3</v>
      </c>
      <c r="L700">
        <f t="shared" si="85"/>
        <v>-2.0973199905901088E-2</v>
      </c>
      <c r="M700">
        <f t="shared" si="86"/>
        <v>-2.0742832319721981E-2</v>
      </c>
      <c r="N700">
        <f t="shared" si="87"/>
        <v>-3.8648115571192493E-2</v>
      </c>
    </row>
    <row r="701" spans="1:14" x14ac:dyDescent="0.2">
      <c r="A701">
        <v>36035</v>
      </c>
      <c r="B701" t="s">
        <v>89</v>
      </c>
      <c r="C701">
        <v>1989</v>
      </c>
      <c r="D701" t="s">
        <v>135</v>
      </c>
      <c r="E701">
        <v>54101</v>
      </c>
      <c r="F701" t="str">
        <f t="shared" si="80"/>
        <v>Fulton</v>
      </c>
      <c r="G701">
        <f>IF(F701="New York State",SUM('Land Area'!B$2:B$63),VLOOKUP(F701,landarea,2,FALSE))</f>
        <v>495.47</v>
      </c>
      <c r="H701">
        <f t="shared" si="81"/>
        <v>109.1912729327709</v>
      </c>
      <c r="I701">
        <f t="shared" si="82"/>
        <v>-1.8483605042327457E-5</v>
      </c>
      <c r="J701">
        <f t="shared" si="83"/>
        <v>1.1990273101384213E-2</v>
      </c>
      <c r="K701">
        <f t="shared" si="84"/>
        <v>5.8004424696499286E-3</v>
      </c>
      <c r="L701">
        <f t="shared" si="85"/>
        <v>-6.9566813509544783E-3</v>
      </c>
      <c r="M701">
        <f t="shared" si="86"/>
        <v>-2.0991295850599882E-2</v>
      </c>
      <c r="N701">
        <f t="shared" si="87"/>
        <v>-3.7280233468574273E-2</v>
      </c>
    </row>
    <row r="702" spans="1:14" x14ac:dyDescent="0.2">
      <c r="A702">
        <v>36035</v>
      </c>
      <c r="B702" t="s">
        <v>89</v>
      </c>
      <c r="C702">
        <v>1990</v>
      </c>
      <c r="D702" t="s">
        <v>135</v>
      </c>
      <c r="E702">
        <v>54336</v>
      </c>
      <c r="F702" t="str">
        <f t="shared" si="80"/>
        <v>Fulton</v>
      </c>
      <c r="G702">
        <f>IF(F702="New York State",SUM('Land Area'!B$2:B$63),VLOOKUP(F702,landarea,2,FALSE))</f>
        <v>495.47</v>
      </c>
      <c r="H702">
        <f t="shared" si="81"/>
        <v>109.66557006478696</v>
      </c>
      <c r="I702">
        <f t="shared" si="82"/>
        <v>4.3437274726899691E-3</v>
      </c>
      <c r="J702">
        <f t="shared" si="83"/>
        <v>4.3251635799046242E-3</v>
      </c>
      <c r="K702">
        <f t="shared" si="84"/>
        <v>1.638608305274972E-2</v>
      </c>
      <c r="L702">
        <f t="shared" si="85"/>
        <v>1.0169365483649074E-2</v>
      </c>
      <c r="M702">
        <f t="shared" si="86"/>
        <v>-2.6431718061674008E-3</v>
      </c>
      <c r="N702">
        <f t="shared" si="87"/>
        <v>-1.5134762828297475E-2</v>
      </c>
    </row>
    <row r="703" spans="1:14" x14ac:dyDescent="0.2">
      <c r="A703">
        <v>36035</v>
      </c>
      <c r="B703" t="s">
        <v>89</v>
      </c>
      <c r="C703">
        <v>1991</v>
      </c>
      <c r="D703" t="s">
        <v>135</v>
      </c>
      <c r="E703">
        <v>54744</v>
      </c>
      <c r="F703" t="str">
        <f t="shared" si="80"/>
        <v>Fulton</v>
      </c>
      <c r="G703">
        <f>IF(F703="New York State",SUM('Land Area'!B$2:B$63),VLOOKUP(F703,landarea,2,FALSE))</f>
        <v>495.47</v>
      </c>
      <c r="H703">
        <f t="shared" si="81"/>
        <v>110.48903061739358</v>
      </c>
      <c r="I703">
        <f t="shared" si="82"/>
        <v>7.5088339222614837E-3</v>
      </c>
      <c r="J703">
        <f t="shared" si="83"/>
        <v>1.1885177723147447E-2</v>
      </c>
      <c r="K703">
        <f t="shared" si="84"/>
        <v>1.1866474437174226E-2</v>
      </c>
      <c r="L703">
        <f t="shared" si="85"/>
        <v>2.4017957351290684E-2</v>
      </c>
      <c r="M703">
        <f t="shared" si="86"/>
        <v>1.7754559482422057E-2</v>
      </c>
      <c r="N703">
        <f t="shared" si="87"/>
        <v>-3.5493911429039481E-3</v>
      </c>
    </row>
    <row r="704" spans="1:14" x14ac:dyDescent="0.2">
      <c r="A704">
        <v>36035</v>
      </c>
      <c r="B704" t="s">
        <v>89</v>
      </c>
      <c r="C704">
        <v>1992</v>
      </c>
      <c r="D704" t="s">
        <v>135</v>
      </c>
      <c r="E704">
        <v>54814</v>
      </c>
      <c r="F704" t="str">
        <f t="shared" si="80"/>
        <v>Fulton</v>
      </c>
      <c r="G704">
        <f>IF(F704="New York State",SUM('Land Area'!B$2:B$63),VLOOKUP(F704,landarea,2,FALSE))</f>
        <v>495.47</v>
      </c>
      <c r="H704">
        <f t="shared" si="81"/>
        <v>110.63031061416433</v>
      </c>
      <c r="I704">
        <f t="shared" si="82"/>
        <v>1.2786789419845098E-3</v>
      </c>
      <c r="J704">
        <f t="shared" si="83"/>
        <v>8.7971142520612486E-3</v>
      </c>
      <c r="K704">
        <f t="shared" si="84"/>
        <v>1.3179053991608288E-2</v>
      </c>
      <c r="L704">
        <f t="shared" si="85"/>
        <v>1.3160326790137148E-2</v>
      </c>
      <c r="M704">
        <f t="shared" si="86"/>
        <v>2.5327347549569772E-2</v>
      </c>
      <c r="N704">
        <f t="shared" si="87"/>
        <v>-3.128068963008766E-3</v>
      </c>
    </row>
    <row r="705" spans="1:14" x14ac:dyDescent="0.2">
      <c r="A705">
        <v>36035</v>
      </c>
      <c r="B705" t="s">
        <v>89</v>
      </c>
      <c r="C705">
        <v>1993</v>
      </c>
      <c r="D705" t="s">
        <v>135</v>
      </c>
      <c r="E705">
        <v>55122</v>
      </c>
      <c r="F705" t="str">
        <f t="shared" si="80"/>
        <v>Fulton</v>
      </c>
      <c r="G705">
        <f>IF(F705="New York State",SUM('Land Area'!B$2:B$63),VLOOKUP(F705,landarea,2,FALSE))</f>
        <v>495.47</v>
      </c>
      <c r="H705">
        <f t="shared" si="81"/>
        <v>111.2519425999556</v>
      </c>
      <c r="I705">
        <f t="shared" si="82"/>
        <v>5.6190024446309333E-3</v>
      </c>
      <c r="J705">
        <f t="shared" si="83"/>
        <v>6.9048662867163529E-3</v>
      </c>
      <c r="K705">
        <f t="shared" si="84"/>
        <v>1.4465547703180212E-2</v>
      </c>
      <c r="L705">
        <f t="shared" si="85"/>
        <v>1.8872109572835992E-2</v>
      </c>
      <c r="M705">
        <f t="shared" si="86"/>
        <v>1.8853277143174006E-2</v>
      </c>
      <c r="N705">
        <f t="shared" si="87"/>
        <v>-2.2806255430060816E-3</v>
      </c>
    </row>
    <row r="706" spans="1:14" x14ac:dyDescent="0.2">
      <c r="A706">
        <v>36035</v>
      </c>
      <c r="B706" t="s">
        <v>89</v>
      </c>
      <c r="C706">
        <v>1994</v>
      </c>
      <c r="D706" t="s">
        <v>135</v>
      </c>
      <c r="E706">
        <v>55232</v>
      </c>
      <c r="F706" t="str">
        <f t="shared" ref="F706:F769" si="88">IF(RIGHT(B706,5)="State", "New York State",LEFT(B706,LEN(B706)-7))</f>
        <v>Fulton</v>
      </c>
      <c r="G706">
        <f>IF(F706="New York State",SUM('Land Area'!B$2:B$63),VLOOKUP(F706,landarea,2,FALSE))</f>
        <v>495.47</v>
      </c>
      <c r="H706">
        <f t="shared" ref="H706:H769" si="89">E706/G706</f>
        <v>111.47395402345248</v>
      </c>
      <c r="I706">
        <f t="shared" si="82"/>
        <v>1.99557345524473E-3</v>
      </c>
      <c r="J706">
        <f t="shared" si="83"/>
        <v>7.6257890319991247E-3</v>
      </c>
      <c r="K706">
        <f t="shared" si="84"/>
        <v>8.914218909834867E-3</v>
      </c>
      <c r="L706">
        <f t="shared" si="85"/>
        <v>1.6489988221436984E-2</v>
      </c>
      <c r="M706">
        <f t="shared" si="86"/>
        <v>2.0905343708988743E-2</v>
      </c>
      <c r="N706">
        <f t="shared" si="87"/>
        <v>-5.2478239626499706E-4</v>
      </c>
    </row>
    <row r="707" spans="1:14" x14ac:dyDescent="0.2">
      <c r="A707">
        <v>36035</v>
      </c>
      <c r="B707" t="s">
        <v>89</v>
      </c>
      <c r="C707">
        <v>1995</v>
      </c>
      <c r="D707" t="s">
        <v>135</v>
      </c>
      <c r="E707">
        <v>55217</v>
      </c>
      <c r="F707" t="str">
        <f t="shared" si="88"/>
        <v>Fulton</v>
      </c>
      <c r="G707">
        <f>IF(F707="New York State",SUM('Land Area'!B$2:B$63),VLOOKUP(F707,landarea,2,FALSE))</f>
        <v>495.47</v>
      </c>
      <c r="H707">
        <f t="shared" si="89"/>
        <v>111.44367973843018</v>
      </c>
      <c r="I707">
        <f t="shared" si="82"/>
        <v>-2.715816917728853E-4</v>
      </c>
      <c r="J707">
        <f t="shared" si="83"/>
        <v>1.7234498022568121E-3</v>
      </c>
      <c r="K707">
        <f t="shared" si="84"/>
        <v>7.3521363155398256E-3</v>
      </c>
      <c r="L707">
        <f t="shared" si="85"/>
        <v>8.6402162794096161E-3</v>
      </c>
      <c r="M707">
        <f t="shared" si="86"/>
        <v>1.6213928150765607E-2</v>
      </c>
      <c r="N707">
        <f t="shared" si="87"/>
        <v>1.3527900146842879E-2</v>
      </c>
    </row>
    <row r="708" spans="1:14" x14ac:dyDescent="0.2">
      <c r="A708">
        <v>36035</v>
      </c>
      <c r="B708" t="s">
        <v>89</v>
      </c>
      <c r="C708">
        <v>1996</v>
      </c>
      <c r="D708" t="s">
        <v>135</v>
      </c>
      <c r="E708">
        <v>55388</v>
      </c>
      <c r="F708" t="str">
        <f t="shared" si="88"/>
        <v>Fulton</v>
      </c>
      <c r="G708">
        <f>IF(F708="New York State",SUM('Land Area'!B$2:B$63),VLOOKUP(F708,landarea,2,FALSE))</f>
        <v>495.47</v>
      </c>
      <c r="H708">
        <f t="shared" si="89"/>
        <v>111.78880658768442</v>
      </c>
      <c r="I708">
        <f t="shared" ref="I708:I771" si="90">IF(F708=F707,(E708-E707)/E707,"")</f>
        <v>3.0968723400402048E-3</v>
      </c>
      <c r="J708">
        <f t="shared" ref="J708:J771" si="91">IF(F708=F706,(E708-E706)/E706,"")</f>
        <v>2.8244495944380068E-3</v>
      </c>
      <c r="K708">
        <f t="shared" si="84"/>
        <v>4.8256594463190741E-3</v>
      </c>
      <c r="L708">
        <f t="shared" si="85"/>
        <v>1.0471777283175832E-2</v>
      </c>
      <c r="M708">
        <f t="shared" si="86"/>
        <v>1.176384626625749E-2</v>
      </c>
      <c r="N708">
        <f t="shared" si="87"/>
        <v>2.9727267656955884E-2</v>
      </c>
    </row>
    <row r="709" spans="1:14" x14ac:dyDescent="0.2">
      <c r="A709">
        <v>36035</v>
      </c>
      <c r="B709" t="s">
        <v>89</v>
      </c>
      <c r="C709">
        <v>1997</v>
      </c>
      <c r="D709" t="s">
        <v>135</v>
      </c>
      <c r="E709">
        <v>55102</v>
      </c>
      <c r="F709" t="str">
        <f t="shared" si="88"/>
        <v>Fulton</v>
      </c>
      <c r="G709">
        <f>IF(F709="New York State",SUM('Land Area'!B$2:B$63),VLOOKUP(F709,landarea,2,FALSE))</f>
        <v>495.47</v>
      </c>
      <c r="H709">
        <f t="shared" si="89"/>
        <v>111.21157688659252</v>
      </c>
      <c r="I709">
        <f t="shared" si="90"/>
        <v>-5.1635733371849495E-3</v>
      </c>
      <c r="J709">
        <f t="shared" si="91"/>
        <v>-2.0826919245884421E-3</v>
      </c>
      <c r="K709">
        <f t="shared" si="84"/>
        <v>-2.3537079953650057E-3</v>
      </c>
      <c r="L709">
        <f t="shared" si="85"/>
        <v>-3.6283153731722363E-4</v>
      </c>
      <c r="M709">
        <f t="shared" si="86"/>
        <v>5.2541321560185357E-3</v>
      </c>
      <c r="N709">
        <f t="shared" si="87"/>
        <v>3.071455293677516E-2</v>
      </c>
    </row>
    <row r="710" spans="1:14" x14ac:dyDescent="0.2">
      <c r="A710">
        <v>36035</v>
      </c>
      <c r="B710" t="s">
        <v>89</v>
      </c>
      <c r="C710">
        <v>1998</v>
      </c>
      <c r="D710" t="s">
        <v>135</v>
      </c>
      <c r="E710">
        <v>54971</v>
      </c>
      <c r="F710" t="str">
        <f t="shared" si="88"/>
        <v>Fulton</v>
      </c>
      <c r="G710">
        <f>IF(F710="New York State",SUM('Land Area'!B$2:B$63),VLOOKUP(F710,landarea,2,FALSE))</f>
        <v>495.47</v>
      </c>
      <c r="H710">
        <f t="shared" si="89"/>
        <v>110.94718146406441</v>
      </c>
      <c r="I710">
        <f t="shared" si="90"/>
        <v>-2.3774091684512361E-3</v>
      </c>
      <c r="J710">
        <f t="shared" si="91"/>
        <v>-7.5287065790423918E-3</v>
      </c>
      <c r="K710">
        <f t="shared" ref="K710:K773" si="92">IF($F710=$F707,($E710-$E707)/$E707,"")</f>
        <v>-4.4551496821631023E-3</v>
      </c>
      <c r="L710">
        <f t="shared" si="85"/>
        <v>-4.7255214368482042E-3</v>
      </c>
      <c r="M710">
        <f t="shared" si="86"/>
        <v>-2.7393781067450384E-3</v>
      </c>
      <c r="N710">
        <f t="shared" si="87"/>
        <v>1.6062252781782558E-2</v>
      </c>
    </row>
    <row r="711" spans="1:14" x14ac:dyDescent="0.2">
      <c r="A711">
        <v>36035</v>
      </c>
      <c r="B711" t="s">
        <v>89</v>
      </c>
      <c r="C711">
        <v>1999</v>
      </c>
      <c r="D711" t="s">
        <v>135</v>
      </c>
      <c r="E711">
        <v>55011</v>
      </c>
      <c r="F711" t="str">
        <f t="shared" si="88"/>
        <v>Fulton</v>
      </c>
      <c r="G711">
        <f>IF(F711="New York State",SUM('Land Area'!B$2:B$63),VLOOKUP(F711,landarea,2,FALSE))</f>
        <v>495.47</v>
      </c>
      <c r="H711">
        <f t="shared" si="89"/>
        <v>111.02791289079056</v>
      </c>
      <c r="I711">
        <f t="shared" si="90"/>
        <v>7.2765640064761418E-4</v>
      </c>
      <c r="J711">
        <f t="shared" si="91"/>
        <v>-1.6514827048020036E-3</v>
      </c>
      <c r="K711">
        <f t="shared" si="92"/>
        <v>-6.8065284899256158E-3</v>
      </c>
      <c r="L711">
        <f t="shared" ref="L711:L774" si="93">IF($F711=$F707,($E711-$E707)/$E707,"")</f>
        <v>-3.7307350996975568E-3</v>
      </c>
      <c r="M711">
        <f t="shared" si="86"/>
        <v>-4.0013035921205101E-3</v>
      </c>
      <c r="N711">
        <f t="shared" si="87"/>
        <v>1.6820391489990944E-2</v>
      </c>
    </row>
    <row r="712" spans="1:14" x14ac:dyDescent="0.2">
      <c r="A712">
        <v>36035</v>
      </c>
      <c r="B712" t="s">
        <v>89</v>
      </c>
      <c r="C712">
        <v>2000</v>
      </c>
      <c r="D712" t="s">
        <v>135</v>
      </c>
      <c r="E712">
        <v>54976</v>
      </c>
      <c r="F712" t="str">
        <f t="shared" si="88"/>
        <v>Fulton</v>
      </c>
      <c r="G712">
        <f>IF(F712="New York State",SUM('Land Area'!B$2:B$63),VLOOKUP(F712,landarea,2,FALSE))</f>
        <v>495.47</v>
      </c>
      <c r="H712">
        <f t="shared" si="89"/>
        <v>110.95727289240519</v>
      </c>
      <c r="I712">
        <f t="shared" si="90"/>
        <v>-6.3623638908581921E-4</v>
      </c>
      <c r="J712">
        <f t="shared" si="91"/>
        <v>9.0957050080951772E-5</v>
      </c>
      <c r="K712">
        <f t="shared" si="92"/>
        <v>-2.2866683604950816E-3</v>
      </c>
      <c r="L712">
        <f t="shared" si="93"/>
        <v>-7.4384343179027951E-3</v>
      </c>
      <c r="M712">
        <f t="shared" ref="M712:M775" si="94">IF($F712=$F707,($E712-$E707)/$E707,"")</f>
        <v>-4.3645978593549089E-3</v>
      </c>
      <c r="N712">
        <f t="shared" si="87"/>
        <v>1.1778563015312132E-2</v>
      </c>
    </row>
    <row r="713" spans="1:14" x14ac:dyDescent="0.2">
      <c r="A713">
        <v>36035</v>
      </c>
      <c r="B713" t="s">
        <v>89</v>
      </c>
      <c r="C713">
        <v>2001</v>
      </c>
      <c r="D713" t="s">
        <v>135</v>
      </c>
      <c r="E713">
        <v>54904</v>
      </c>
      <c r="F713" t="str">
        <f t="shared" si="88"/>
        <v>Fulton</v>
      </c>
      <c r="G713">
        <f>IF(F713="New York State",SUM('Land Area'!B$2:B$63),VLOOKUP(F713,landarea,2,FALSE))</f>
        <v>495.47</v>
      </c>
      <c r="H713">
        <f t="shared" si="89"/>
        <v>110.81195632429814</v>
      </c>
      <c r="I713">
        <f t="shared" si="90"/>
        <v>-1.3096623981373691E-3</v>
      </c>
      <c r="J713">
        <f t="shared" si="91"/>
        <v>-1.9450655323480759E-3</v>
      </c>
      <c r="K713">
        <f t="shared" si="92"/>
        <v>-1.2188244710847538E-3</v>
      </c>
      <c r="L713">
        <f t="shared" si="93"/>
        <v>-3.5933359950636999E-3</v>
      </c>
      <c r="M713">
        <f t="shared" si="94"/>
        <v>-8.738354878312992E-3</v>
      </c>
      <c r="N713">
        <f t="shared" si="87"/>
        <v>2.9226947245360223E-3</v>
      </c>
    </row>
    <row r="714" spans="1:14" x14ac:dyDescent="0.2">
      <c r="A714">
        <v>36035</v>
      </c>
      <c r="B714" t="s">
        <v>89</v>
      </c>
      <c r="C714">
        <v>2002</v>
      </c>
      <c r="D714" t="s">
        <v>135</v>
      </c>
      <c r="E714">
        <v>54988</v>
      </c>
      <c r="F714" t="str">
        <f t="shared" si="88"/>
        <v>Fulton</v>
      </c>
      <c r="G714">
        <f>IF(F714="New York State",SUM('Land Area'!B$2:B$63),VLOOKUP(F714,landarea,2,FALSE))</f>
        <v>495.47</v>
      </c>
      <c r="H714">
        <f t="shared" si="89"/>
        <v>110.98149232042303</v>
      </c>
      <c r="I714">
        <f t="shared" si="90"/>
        <v>1.5299431735392686E-3</v>
      </c>
      <c r="J714">
        <f t="shared" si="91"/>
        <v>2.1827706635622817E-4</v>
      </c>
      <c r="K714">
        <f t="shared" si="92"/>
        <v>-4.1809819854210978E-4</v>
      </c>
      <c r="L714">
        <f t="shared" si="93"/>
        <v>3.0925397027523603E-4</v>
      </c>
      <c r="M714">
        <f t="shared" si="94"/>
        <v>-2.0688904214003121E-3</v>
      </c>
      <c r="N714">
        <f t="shared" si="87"/>
        <v>3.1743715109278652E-3</v>
      </c>
    </row>
    <row r="715" spans="1:14" x14ac:dyDescent="0.2">
      <c r="A715">
        <v>36035</v>
      </c>
      <c r="B715" t="s">
        <v>89</v>
      </c>
      <c r="C715">
        <v>2003</v>
      </c>
      <c r="D715" t="s">
        <v>135</v>
      </c>
      <c r="E715">
        <v>55081</v>
      </c>
      <c r="F715" t="str">
        <f t="shared" si="88"/>
        <v>Fulton</v>
      </c>
      <c r="G715">
        <f>IF(F715="New York State",SUM('Land Area'!B$2:B$63),VLOOKUP(F715,landarea,2,FALSE))</f>
        <v>495.47</v>
      </c>
      <c r="H715">
        <f t="shared" si="89"/>
        <v>111.16919288756129</v>
      </c>
      <c r="I715">
        <f t="shared" si="90"/>
        <v>1.691278097039354E-3</v>
      </c>
      <c r="J715">
        <f t="shared" si="91"/>
        <v>3.2238088299577443E-3</v>
      </c>
      <c r="K715">
        <f t="shared" si="92"/>
        <v>1.9099243306169966E-3</v>
      </c>
      <c r="L715">
        <f t="shared" si="93"/>
        <v>1.2724727781716384E-3</v>
      </c>
      <c r="M715">
        <f t="shared" si="94"/>
        <v>2.001055101780939E-3</v>
      </c>
      <c r="N715">
        <f t="shared" si="87"/>
        <v>-7.4380465150030838E-4</v>
      </c>
    </row>
    <row r="716" spans="1:14" x14ac:dyDescent="0.2">
      <c r="A716">
        <v>36035</v>
      </c>
      <c r="B716" t="s">
        <v>89</v>
      </c>
      <c r="C716">
        <v>2004</v>
      </c>
      <c r="D716" t="s">
        <v>135</v>
      </c>
      <c r="E716">
        <v>55233</v>
      </c>
      <c r="F716" t="str">
        <f t="shared" si="88"/>
        <v>Fulton</v>
      </c>
      <c r="G716">
        <f>IF(F716="New York State",SUM('Land Area'!B$2:B$63),VLOOKUP(F716,landarea,2,FALSE))</f>
        <v>495.47</v>
      </c>
      <c r="H716">
        <f t="shared" si="89"/>
        <v>111.47597230912062</v>
      </c>
      <c r="I716">
        <f t="shared" si="90"/>
        <v>2.7595722662987236E-3</v>
      </c>
      <c r="J716">
        <f t="shared" si="91"/>
        <v>4.455517567469266E-3</v>
      </c>
      <c r="K716">
        <f t="shared" si="92"/>
        <v>5.9922774296954683E-3</v>
      </c>
      <c r="L716">
        <f t="shared" si="93"/>
        <v>4.67476717112922E-3</v>
      </c>
      <c r="M716">
        <f t="shared" si="94"/>
        <v>4.0355565250586242E-3</v>
      </c>
      <c r="N716">
        <f t="shared" si="87"/>
        <v>1.8105446118192352E-5</v>
      </c>
    </row>
    <row r="717" spans="1:14" x14ac:dyDescent="0.2">
      <c r="A717">
        <v>36035</v>
      </c>
      <c r="B717" t="s">
        <v>89</v>
      </c>
      <c r="C717">
        <v>2005</v>
      </c>
      <c r="D717" t="s">
        <v>135</v>
      </c>
      <c r="E717">
        <v>55301</v>
      </c>
      <c r="F717" t="str">
        <f t="shared" si="88"/>
        <v>Fulton</v>
      </c>
      <c r="G717">
        <f>IF(F717="New York State",SUM('Land Area'!B$2:B$63),VLOOKUP(F717,landarea,2,FALSE))</f>
        <v>495.47</v>
      </c>
      <c r="H717">
        <f t="shared" si="89"/>
        <v>111.61321573455507</v>
      </c>
      <c r="I717">
        <f t="shared" si="90"/>
        <v>1.2311480455524776E-3</v>
      </c>
      <c r="J717">
        <f t="shared" si="91"/>
        <v>3.9941177538534156E-3</v>
      </c>
      <c r="K717">
        <f t="shared" si="92"/>
        <v>5.6921510147668582E-3</v>
      </c>
      <c r="L717">
        <f t="shared" si="93"/>
        <v>7.230802855893924E-3</v>
      </c>
      <c r="M717">
        <f t="shared" si="94"/>
        <v>5.9116705471478461E-3</v>
      </c>
      <c r="N717">
        <f t="shared" ref="N717:N780" si="95">IF($F717=$F707,($E717-$E707)/$E707,"")</f>
        <v>1.5212706231776446E-3</v>
      </c>
    </row>
    <row r="718" spans="1:14" x14ac:dyDescent="0.2">
      <c r="A718">
        <v>36035</v>
      </c>
      <c r="B718" t="s">
        <v>89</v>
      </c>
      <c r="C718">
        <v>2006</v>
      </c>
      <c r="D718" t="s">
        <v>135</v>
      </c>
      <c r="E718">
        <v>55328</v>
      </c>
      <c r="F718" t="str">
        <f t="shared" si="88"/>
        <v>Fulton</v>
      </c>
      <c r="G718">
        <f>IF(F718="New York State",SUM('Land Area'!B$2:B$63),VLOOKUP(F718,landarea,2,FALSE))</f>
        <v>495.47</v>
      </c>
      <c r="H718">
        <f t="shared" si="89"/>
        <v>111.6677094475952</v>
      </c>
      <c r="I718">
        <f t="shared" si="90"/>
        <v>4.8823710240321149E-4</v>
      </c>
      <c r="J718">
        <f t="shared" si="91"/>
        <v>1.7199862401100791E-3</v>
      </c>
      <c r="K718">
        <f t="shared" si="92"/>
        <v>4.4843049327354259E-3</v>
      </c>
      <c r="L718">
        <f t="shared" si="93"/>
        <v>6.183167236487961E-3</v>
      </c>
      <c r="M718">
        <f t="shared" si="94"/>
        <v>7.7225703045315456E-3</v>
      </c>
      <c r="N718">
        <f t="shared" si="95"/>
        <v>-1.0832671336751642E-3</v>
      </c>
    </row>
    <row r="719" spans="1:14" x14ac:dyDescent="0.2">
      <c r="A719">
        <v>36035</v>
      </c>
      <c r="B719" t="s">
        <v>89</v>
      </c>
      <c r="C719">
        <v>2007</v>
      </c>
      <c r="D719" t="s">
        <v>135</v>
      </c>
      <c r="E719">
        <v>55489</v>
      </c>
      <c r="F719" t="str">
        <f t="shared" si="88"/>
        <v>Fulton</v>
      </c>
      <c r="G719">
        <f>IF(F719="New York State",SUM('Land Area'!B$2:B$63),VLOOKUP(F719,landarea,2,FALSE))</f>
        <v>495.47</v>
      </c>
      <c r="H719">
        <f t="shared" si="89"/>
        <v>111.99265344016791</v>
      </c>
      <c r="I719">
        <f t="shared" si="90"/>
        <v>2.9099190283400811E-3</v>
      </c>
      <c r="J719">
        <f t="shared" si="91"/>
        <v>3.3995768611779172E-3</v>
      </c>
      <c r="K719">
        <f t="shared" si="92"/>
        <v>4.6349102891387398E-3</v>
      </c>
      <c r="L719">
        <f t="shared" si="93"/>
        <v>7.407272925328153E-3</v>
      </c>
      <c r="M719">
        <f t="shared" si="94"/>
        <v>9.1110787808249081E-3</v>
      </c>
      <c r="N719">
        <f t="shared" si="95"/>
        <v>7.0233385358063226E-3</v>
      </c>
    </row>
    <row r="720" spans="1:14" x14ac:dyDescent="0.2">
      <c r="A720">
        <v>36035</v>
      </c>
      <c r="B720" t="s">
        <v>89</v>
      </c>
      <c r="C720">
        <v>2008</v>
      </c>
      <c r="D720" t="s">
        <v>135</v>
      </c>
      <c r="E720">
        <v>55584</v>
      </c>
      <c r="F720" t="str">
        <f t="shared" si="88"/>
        <v>Fulton</v>
      </c>
      <c r="G720">
        <f>IF(F720="New York State",SUM('Land Area'!B$2:B$63),VLOOKUP(F720,landarea,2,FALSE))</f>
        <v>495.47</v>
      </c>
      <c r="H720">
        <f t="shared" si="89"/>
        <v>112.18439057864249</v>
      </c>
      <c r="I720">
        <f t="shared" si="90"/>
        <v>1.7120510371424968E-3</v>
      </c>
      <c r="J720">
        <f t="shared" si="91"/>
        <v>4.6269519953730477E-3</v>
      </c>
      <c r="K720">
        <f t="shared" si="92"/>
        <v>5.1174481474114391E-3</v>
      </c>
      <c r="L720">
        <f t="shared" si="93"/>
        <v>6.3548965292488189E-3</v>
      </c>
      <c r="M720">
        <f t="shared" si="94"/>
        <v>9.1320055917648562E-3</v>
      </c>
      <c r="N720">
        <f t="shared" si="95"/>
        <v>1.1151334339924688E-2</v>
      </c>
    </row>
    <row r="721" spans="1:14" x14ac:dyDescent="0.2">
      <c r="A721">
        <v>36035</v>
      </c>
      <c r="B721" t="s">
        <v>89</v>
      </c>
      <c r="C721">
        <v>2009</v>
      </c>
      <c r="D721" t="s">
        <v>135</v>
      </c>
      <c r="E721">
        <v>55558</v>
      </c>
      <c r="F721" t="str">
        <f t="shared" si="88"/>
        <v>Fulton</v>
      </c>
      <c r="G721">
        <f>IF(F721="New York State",SUM('Land Area'!B$2:B$63),VLOOKUP(F721,landarea,2,FALSE))</f>
        <v>495.47</v>
      </c>
      <c r="H721">
        <f t="shared" si="89"/>
        <v>112.1319151512705</v>
      </c>
      <c r="I721">
        <f t="shared" si="90"/>
        <v>-4.6776050662061027E-4</v>
      </c>
      <c r="J721">
        <f t="shared" si="91"/>
        <v>1.2434897006613924E-3</v>
      </c>
      <c r="K721">
        <f t="shared" si="92"/>
        <v>4.1570271833429725E-3</v>
      </c>
      <c r="L721">
        <f t="shared" si="93"/>
        <v>4.6472939006527913E-3</v>
      </c>
      <c r="M721">
        <f t="shared" si="94"/>
        <v>5.8841634530081652E-3</v>
      </c>
      <c r="N721">
        <f t="shared" si="95"/>
        <v>9.9434658522840891E-3</v>
      </c>
    </row>
    <row r="722" spans="1:14" x14ac:dyDescent="0.2">
      <c r="A722">
        <v>36037</v>
      </c>
      <c r="B722" t="s">
        <v>90</v>
      </c>
      <c r="C722">
        <v>1970</v>
      </c>
      <c r="D722" t="s">
        <v>135</v>
      </c>
      <c r="E722">
        <v>58934</v>
      </c>
      <c r="F722" t="str">
        <f t="shared" si="88"/>
        <v>Genesee</v>
      </c>
      <c r="G722">
        <f>IF(F722="New York State",SUM('Land Area'!B$2:B$63),VLOOKUP(F722,landarea,2,FALSE))</f>
        <v>492.94</v>
      </c>
      <c r="H722">
        <f t="shared" si="89"/>
        <v>119.55613259220189</v>
      </c>
      <c r="I722" t="str">
        <f t="shared" si="90"/>
        <v/>
      </c>
      <c r="J722" t="str">
        <f t="shared" si="91"/>
        <v/>
      </c>
      <c r="K722" t="str">
        <f t="shared" si="92"/>
        <v/>
      </c>
      <c r="L722" t="str">
        <f t="shared" si="93"/>
        <v/>
      </c>
      <c r="M722" t="str">
        <f t="shared" si="94"/>
        <v/>
      </c>
      <c r="N722" t="str">
        <f t="shared" si="95"/>
        <v/>
      </c>
    </row>
    <row r="723" spans="1:14" x14ac:dyDescent="0.2">
      <c r="A723">
        <v>36037</v>
      </c>
      <c r="B723" t="s">
        <v>90</v>
      </c>
      <c r="C723">
        <v>1971</v>
      </c>
      <c r="D723" t="s">
        <v>135</v>
      </c>
      <c r="E723">
        <v>59804</v>
      </c>
      <c r="F723" t="str">
        <f t="shared" si="88"/>
        <v>Genesee</v>
      </c>
      <c r="G723">
        <f>IF(F723="New York State",SUM('Land Area'!B$2:B$63),VLOOKUP(F723,landarea,2,FALSE))</f>
        <v>492.94</v>
      </c>
      <c r="H723">
        <f t="shared" si="89"/>
        <v>121.32105327220351</v>
      </c>
      <c r="I723">
        <f t="shared" si="90"/>
        <v>1.4762276444836598E-2</v>
      </c>
      <c r="J723" t="str">
        <f t="shared" si="91"/>
        <v/>
      </c>
      <c r="K723" t="str">
        <f t="shared" si="92"/>
        <v/>
      </c>
      <c r="L723" t="str">
        <f t="shared" si="93"/>
        <v/>
      </c>
      <c r="M723" t="str">
        <f t="shared" si="94"/>
        <v/>
      </c>
      <c r="N723" t="str">
        <f t="shared" si="95"/>
        <v/>
      </c>
    </row>
    <row r="724" spans="1:14" x14ac:dyDescent="0.2">
      <c r="A724">
        <v>36037</v>
      </c>
      <c r="B724" t="s">
        <v>90</v>
      </c>
      <c r="C724">
        <v>1972</v>
      </c>
      <c r="D724" t="s">
        <v>135</v>
      </c>
      <c r="E724">
        <v>60391</v>
      </c>
      <c r="F724" t="str">
        <f t="shared" si="88"/>
        <v>Genesee</v>
      </c>
      <c r="G724">
        <f>IF(F724="New York State",SUM('Land Area'!B$2:B$63),VLOOKUP(F724,landarea,2,FALSE))</f>
        <v>492.94</v>
      </c>
      <c r="H724">
        <f t="shared" si="89"/>
        <v>122.51186757008966</v>
      </c>
      <c r="I724">
        <f t="shared" si="90"/>
        <v>9.815396963413818E-3</v>
      </c>
      <c r="J724">
        <f t="shared" si="91"/>
        <v>2.4722571011640139E-2</v>
      </c>
      <c r="K724" t="str">
        <f t="shared" si="92"/>
        <v/>
      </c>
      <c r="L724" t="str">
        <f t="shared" si="93"/>
        <v/>
      </c>
      <c r="M724" t="str">
        <f t="shared" si="94"/>
        <v/>
      </c>
      <c r="N724" t="str">
        <f t="shared" si="95"/>
        <v/>
      </c>
    </row>
    <row r="725" spans="1:14" x14ac:dyDescent="0.2">
      <c r="A725">
        <v>36037</v>
      </c>
      <c r="B725" t="s">
        <v>90</v>
      </c>
      <c r="C725">
        <v>1973</v>
      </c>
      <c r="D725" t="s">
        <v>135</v>
      </c>
      <c r="E725">
        <v>59807</v>
      </c>
      <c r="F725" t="str">
        <f t="shared" si="88"/>
        <v>Genesee</v>
      </c>
      <c r="G725">
        <f>IF(F725="New York State",SUM('Land Area'!B$2:B$63),VLOOKUP(F725,landarea,2,FALSE))</f>
        <v>492.94</v>
      </c>
      <c r="H725">
        <f t="shared" si="89"/>
        <v>121.32713920558282</v>
      </c>
      <c r="I725">
        <f t="shared" si="90"/>
        <v>-9.6703151131791159E-3</v>
      </c>
      <c r="J725">
        <f t="shared" si="91"/>
        <v>5.0163868637549328E-5</v>
      </c>
      <c r="K725">
        <f t="shared" si="92"/>
        <v>1.4813180846370516E-2</v>
      </c>
      <c r="L725" t="str">
        <f t="shared" si="93"/>
        <v/>
      </c>
      <c r="M725" t="str">
        <f t="shared" si="94"/>
        <v/>
      </c>
      <c r="N725" t="str">
        <f t="shared" si="95"/>
        <v/>
      </c>
    </row>
    <row r="726" spans="1:14" x14ac:dyDescent="0.2">
      <c r="A726">
        <v>36037</v>
      </c>
      <c r="B726" t="s">
        <v>90</v>
      </c>
      <c r="C726">
        <v>1974</v>
      </c>
      <c r="D726" t="s">
        <v>135</v>
      </c>
      <c r="E726">
        <v>59455</v>
      </c>
      <c r="F726" t="str">
        <f t="shared" si="88"/>
        <v>Genesee</v>
      </c>
      <c r="G726">
        <f>IF(F726="New York State",SUM('Land Area'!B$2:B$63),VLOOKUP(F726,landarea,2,FALSE))</f>
        <v>492.94</v>
      </c>
      <c r="H726">
        <f t="shared" si="89"/>
        <v>120.6130563557431</v>
      </c>
      <c r="I726">
        <f t="shared" si="90"/>
        <v>-5.8855986757402976E-3</v>
      </c>
      <c r="J726">
        <f t="shared" si="91"/>
        <v>-1.5498998195095296E-2</v>
      </c>
      <c r="K726">
        <f t="shared" si="92"/>
        <v>-5.835730051501572E-3</v>
      </c>
      <c r="L726">
        <f t="shared" si="93"/>
        <v>8.8403977330573178E-3</v>
      </c>
      <c r="M726" t="str">
        <f t="shared" si="94"/>
        <v/>
      </c>
      <c r="N726" t="str">
        <f t="shared" si="95"/>
        <v/>
      </c>
    </row>
    <row r="727" spans="1:14" x14ac:dyDescent="0.2">
      <c r="A727">
        <v>36037</v>
      </c>
      <c r="B727" t="s">
        <v>90</v>
      </c>
      <c r="C727">
        <v>1975</v>
      </c>
      <c r="D727" t="s">
        <v>135</v>
      </c>
      <c r="E727">
        <v>60396</v>
      </c>
      <c r="F727" t="str">
        <f t="shared" si="88"/>
        <v>Genesee</v>
      </c>
      <c r="G727">
        <f>IF(F727="New York State",SUM('Land Area'!B$2:B$63),VLOOKUP(F727,landarea,2,FALSE))</f>
        <v>492.94</v>
      </c>
      <c r="H727">
        <f t="shared" si="89"/>
        <v>122.52201079238853</v>
      </c>
      <c r="I727">
        <f t="shared" si="90"/>
        <v>1.5827096123118323E-2</v>
      </c>
      <c r="J727">
        <f t="shared" si="91"/>
        <v>9.8483455113949868E-3</v>
      </c>
      <c r="K727">
        <f t="shared" si="92"/>
        <v>8.2793793777218453E-5</v>
      </c>
      <c r="L727">
        <f t="shared" si="93"/>
        <v>9.8990034111430675E-3</v>
      </c>
      <c r="M727">
        <f t="shared" si="94"/>
        <v>2.4807411680863339E-2</v>
      </c>
      <c r="N727" t="str">
        <f t="shared" si="95"/>
        <v/>
      </c>
    </row>
    <row r="728" spans="1:14" x14ac:dyDescent="0.2">
      <c r="A728">
        <v>36037</v>
      </c>
      <c r="B728" t="s">
        <v>90</v>
      </c>
      <c r="C728">
        <v>1976</v>
      </c>
      <c r="D728" t="s">
        <v>135</v>
      </c>
      <c r="E728">
        <v>60685</v>
      </c>
      <c r="F728" t="str">
        <f t="shared" si="88"/>
        <v>Genesee</v>
      </c>
      <c r="G728">
        <f>IF(F728="New York State",SUM('Land Area'!B$2:B$63),VLOOKUP(F728,landarea,2,FALSE))</f>
        <v>492.94</v>
      </c>
      <c r="H728">
        <f t="shared" si="89"/>
        <v>123.10828904126262</v>
      </c>
      <c r="I728">
        <f t="shared" si="90"/>
        <v>4.7850851049738392E-3</v>
      </c>
      <c r="J728">
        <f t="shared" si="91"/>
        <v>2.0687915230005887E-2</v>
      </c>
      <c r="K728">
        <f t="shared" si="92"/>
        <v>1.4680555787784039E-2</v>
      </c>
      <c r="L728">
        <f t="shared" si="93"/>
        <v>4.8682750741004454E-3</v>
      </c>
      <c r="M728">
        <f t="shared" si="94"/>
        <v>1.4731456089893652E-2</v>
      </c>
      <c r="N728" t="str">
        <f t="shared" si="95"/>
        <v/>
      </c>
    </row>
    <row r="729" spans="1:14" x14ac:dyDescent="0.2">
      <c r="A729">
        <v>36037</v>
      </c>
      <c r="B729" t="s">
        <v>90</v>
      </c>
      <c r="C729">
        <v>1977</v>
      </c>
      <c r="D729" t="s">
        <v>135</v>
      </c>
      <c r="E729">
        <v>60334</v>
      </c>
      <c r="F729" t="str">
        <f t="shared" si="88"/>
        <v>Genesee</v>
      </c>
      <c r="G729">
        <f>IF(F729="New York State",SUM('Land Area'!B$2:B$63),VLOOKUP(F729,landarea,2,FALSE))</f>
        <v>492.94</v>
      </c>
      <c r="H729">
        <f t="shared" si="89"/>
        <v>122.39623483588267</v>
      </c>
      <c r="I729">
        <f t="shared" si="90"/>
        <v>-5.7839663837851198E-3</v>
      </c>
      <c r="J729">
        <f t="shared" si="91"/>
        <v>-1.0265580502020002E-3</v>
      </c>
      <c r="K729">
        <f t="shared" si="92"/>
        <v>1.4784290639979816E-2</v>
      </c>
      <c r="L729">
        <f t="shared" si="93"/>
        <v>8.8116775628270944E-3</v>
      </c>
      <c r="M729">
        <f t="shared" si="94"/>
        <v>-9.4384924906029048E-4</v>
      </c>
      <c r="N729" t="str">
        <f t="shared" si="95"/>
        <v/>
      </c>
    </row>
    <row r="730" spans="1:14" x14ac:dyDescent="0.2">
      <c r="A730">
        <v>36037</v>
      </c>
      <c r="B730" t="s">
        <v>90</v>
      </c>
      <c r="C730">
        <v>1978</v>
      </c>
      <c r="D730" t="s">
        <v>135</v>
      </c>
      <c r="E730">
        <v>59797</v>
      </c>
      <c r="F730" t="str">
        <f t="shared" si="88"/>
        <v>Genesee</v>
      </c>
      <c r="G730">
        <f>IF(F730="New York State",SUM('Land Area'!B$2:B$63),VLOOKUP(F730,landarea,2,FALSE))</f>
        <v>492.94</v>
      </c>
      <c r="H730">
        <f t="shared" si="89"/>
        <v>121.30685276098511</v>
      </c>
      <c r="I730">
        <f t="shared" si="90"/>
        <v>-8.9004541386283019E-3</v>
      </c>
      <c r="J730">
        <f t="shared" si="91"/>
        <v>-1.4632940594875176E-2</v>
      </c>
      <c r="K730">
        <f t="shared" si="92"/>
        <v>-9.9178753559838392E-3</v>
      </c>
      <c r="L730">
        <f t="shared" si="93"/>
        <v>5.7522496005382225E-3</v>
      </c>
      <c r="M730">
        <f t="shared" si="94"/>
        <v>-1.672045078335312E-4</v>
      </c>
      <c r="N730" t="str">
        <f t="shared" si="95"/>
        <v/>
      </c>
    </row>
    <row r="731" spans="1:14" x14ac:dyDescent="0.2">
      <c r="A731">
        <v>36037</v>
      </c>
      <c r="B731" t="s">
        <v>90</v>
      </c>
      <c r="C731">
        <v>1979</v>
      </c>
      <c r="D731" t="s">
        <v>135</v>
      </c>
      <c r="E731">
        <v>59323</v>
      </c>
      <c r="F731" t="str">
        <f t="shared" si="88"/>
        <v>Genesee</v>
      </c>
      <c r="G731">
        <f>IF(F731="New York State",SUM('Land Area'!B$2:B$63),VLOOKUP(F731,landarea,2,FALSE))</f>
        <v>492.94</v>
      </c>
      <c r="H731">
        <f t="shared" si="89"/>
        <v>120.3452752870532</v>
      </c>
      <c r="I731">
        <f t="shared" si="90"/>
        <v>-7.9268190711908621E-3</v>
      </c>
      <c r="J731">
        <f t="shared" si="91"/>
        <v>-1.6756720920210827E-2</v>
      </c>
      <c r="K731">
        <f t="shared" si="92"/>
        <v>-2.2443766993490977E-2</v>
      </c>
      <c r="L731">
        <f t="shared" si="93"/>
        <v>-1.7766077223657195E-2</v>
      </c>
      <c r="M731">
        <f t="shared" si="94"/>
        <v>-2.2201665124884367E-3</v>
      </c>
      <c r="N731" t="str">
        <f t="shared" si="95"/>
        <v/>
      </c>
    </row>
    <row r="732" spans="1:14" x14ac:dyDescent="0.2">
      <c r="A732">
        <v>36037</v>
      </c>
      <c r="B732" t="s">
        <v>90</v>
      </c>
      <c r="C732">
        <v>1980</v>
      </c>
      <c r="D732" t="s">
        <v>135</v>
      </c>
      <c r="E732">
        <v>59533</v>
      </c>
      <c r="F732" t="str">
        <f t="shared" si="88"/>
        <v>Genesee</v>
      </c>
      <c r="G732">
        <f>IF(F732="New York State",SUM('Land Area'!B$2:B$63),VLOOKUP(F732,landarea,2,FALSE))</f>
        <v>492.94</v>
      </c>
      <c r="H732">
        <f t="shared" si="89"/>
        <v>120.77129062360531</v>
      </c>
      <c r="I732">
        <f t="shared" si="90"/>
        <v>3.5399423495103078E-3</v>
      </c>
      <c r="J732">
        <f t="shared" si="91"/>
        <v>-4.4149372042075691E-3</v>
      </c>
      <c r="K732">
        <f t="shared" si="92"/>
        <v>-1.3276096396724899E-2</v>
      </c>
      <c r="L732">
        <f t="shared" si="93"/>
        <v>-1.8983274285243469E-2</v>
      </c>
      <c r="M732">
        <f t="shared" si="94"/>
        <v>-1.4289025763295583E-2</v>
      </c>
      <c r="N732">
        <f t="shared" si="95"/>
        <v>1.0163912172939221E-2</v>
      </c>
    </row>
    <row r="733" spans="1:14" x14ac:dyDescent="0.2">
      <c r="A733">
        <v>36037</v>
      </c>
      <c r="B733" t="s">
        <v>90</v>
      </c>
      <c r="C733">
        <v>1981</v>
      </c>
      <c r="D733" t="s">
        <v>135</v>
      </c>
      <c r="E733">
        <v>59768</v>
      </c>
      <c r="F733" t="str">
        <f t="shared" si="88"/>
        <v>Genesee</v>
      </c>
      <c r="G733">
        <f>IF(F733="New York State",SUM('Land Area'!B$2:B$63),VLOOKUP(F733,landarea,2,FALSE))</f>
        <v>492.94</v>
      </c>
      <c r="H733">
        <f t="shared" si="89"/>
        <v>121.24802207165172</v>
      </c>
      <c r="I733">
        <f t="shared" si="90"/>
        <v>3.9473905229032635E-3</v>
      </c>
      <c r="J733">
        <f t="shared" si="91"/>
        <v>7.5013064072956522E-3</v>
      </c>
      <c r="K733">
        <f t="shared" si="92"/>
        <v>-4.8497416258340718E-4</v>
      </c>
      <c r="L733">
        <f t="shared" si="93"/>
        <v>-9.3811118109192165E-3</v>
      </c>
      <c r="M733">
        <f t="shared" si="94"/>
        <v>-1.511081815934745E-2</v>
      </c>
      <c r="N733">
        <f t="shared" si="95"/>
        <v>-6.0196642365059193E-4</v>
      </c>
    </row>
    <row r="734" spans="1:14" x14ac:dyDescent="0.2">
      <c r="A734">
        <v>36037</v>
      </c>
      <c r="B734" t="s">
        <v>90</v>
      </c>
      <c r="C734">
        <v>1982</v>
      </c>
      <c r="D734" t="s">
        <v>135</v>
      </c>
      <c r="E734">
        <v>59743</v>
      </c>
      <c r="F734" t="str">
        <f t="shared" si="88"/>
        <v>Genesee</v>
      </c>
      <c r="G734">
        <f>IF(F734="New York State",SUM('Land Area'!B$2:B$63),VLOOKUP(F734,landarea,2,FALSE))</f>
        <v>492.94</v>
      </c>
      <c r="H734">
        <f t="shared" si="89"/>
        <v>121.19730596015742</v>
      </c>
      <c r="I734">
        <f t="shared" si="90"/>
        <v>-4.1828403158881007E-4</v>
      </c>
      <c r="J734">
        <f t="shared" si="91"/>
        <v>3.5274553608922784E-3</v>
      </c>
      <c r="K734">
        <f t="shared" si="92"/>
        <v>7.0798846990206155E-3</v>
      </c>
      <c r="L734">
        <f t="shared" si="93"/>
        <v>-9.0305533722427546E-4</v>
      </c>
      <c r="M734">
        <f t="shared" si="94"/>
        <v>-9.795471873238969E-3</v>
      </c>
      <c r="N734">
        <f t="shared" si="95"/>
        <v>-1.0730075673527512E-2</v>
      </c>
    </row>
    <row r="735" spans="1:14" x14ac:dyDescent="0.2">
      <c r="A735">
        <v>36037</v>
      </c>
      <c r="B735" t="s">
        <v>90</v>
      </c>
      <c r="C735">
        <v>1983</v>
      </c>
      <c r="D735" t="s">
        <v>135</v>
      </c>
      <c r="E735">
        <v>59816</v>
      </c>
      <c r="F735" t="str">
        <f t="shared" si="88"/>
        <v>Genesee</v>
      </c>
      <c r="G735">
        <f>IF(F735="New York State",SUM('Land Area'!B$2:B$63),VLOOKUP(F735,landarea,2,FALSE))</f>
        <v>492.94</v>
      </c>
      <c r="H735">
        <f t="shared" si="89"/>
        <v>121.34539700572078</v>
      </c>
      <c r="I735">
        <f t="shared" si="90"/>
        <v>1.2219004736956631E-3</v>
      </c>
      <c r="J735">
        <f t="shared" si="91"/>
        <v>8.0310534065051531E-4</v>
      </c>
      <c r="K735">
        <f t="shared" si="92"/>
        <v>4.7536660339643558E-3</v>
      </c>
      <c r="L735">
        <f t="shared" si="93"/>
        <v>8.310436087183723E-3</v>
      </c>
      <c r="M735">
        <f t="shared" si="94"/>
        <v>3.1774169272705987E-4</v>
      </c>
      <c r="N735">
        <f t="shared" si="95"/>
        <v>1.5048405705017808E-4</v>
      </c>
    </row>
    <row r="736" spans="1:14" x14ac:dyDescent="0.2">
      <c r="A736">
        <v>36037</v>
      </c>
      <c r="B736" t="s">
        <v>90</v>
      </c>
      <c r="C736">
        <v>1984</v>
      </c>
      <c r="D736" t="s">
        <v>135</v>
      </c>
      <c r="E736">
        <v>59440</v>
      </c>
      <c r="F736" t="str">
        <f t="shared" si="88"/>
        <v>Genesee</v>
      </c>
      <c r="G736">
        <f>IF(F736="New York State",SUM('Land Area'!B$2:B$63),VLOOKUP(F736,landarea,2,FALSE))</f>
        <v>492.94</v>
      </c>
      <c r="H736">
        <f t="shared" si="89"/>
        <v>120.58262668884652</v>
      </c>
      <c r="I736">
        <f t="shared" si="90"/>
        <v>-6.2859435602514377E-3</v>
      </c>
      <c r="J736">
        <f t="shared" si="91"/>
        <v>-5.0717238839696702E-3</v>
      </c>
      <c r="K736">
        <f t="shared" si="92"/>
        <v>-5.4878864944451879E-3</v>
      </c>
      <c r="L736">
        <f t="shared" si="93"/>
        <v>-1.5621588026808661E-3</v>
      </c>
      <c r="M736">
        <f t="shared" si="94"/>
        <v>1.9722535947271718E-3</v>
      </c>
      <c r="N736">
        <f t="shared" si="95"/>
        <v>-2.5229164914641325E-4</v>
      </c>
    </row>
    <row r="737" spans="1:14" x14ac:dyDescent="0.2">
      <c r="A737">
        <v>36037</v>
      </c>
      <c r="B737" t="s">
        <v>90</v>
      </c>
      <c r="C737">
        <v>1985</v>
      </c>
      <c r="D737" t="s">
        <v>135</v>
      </c>
      <c r="E737">
        <v>59152</v>
      </c>
      <c r="F737" t="str">
        <f t="shared" si="88"/>
        <v>Genesee</v>
      </c>
      <c r="G737">
        <f>IF(F737="New York State",SUM('Land Area'!B$2:B$63),VLOOKUP(F737,landarea,2,FALSE))</f>
        <v>492.94</v>
      </c>
      <c r="H737">
        <f t="shared" si="89"/>
        <v>119.99837708443218</v>
      </c>
      <c r="I737">
        <f t="shared" si="90"/>
        <v>-4.845222072678331E-3</v>
      </c>
      <c r="J737">
        <f t="shared" si="91"/>
        <v>-1.1100708840444028E-2</v>
      </c>
      <c r="K737">
        <f t="shared" si="92"/>
        <v>-9.8923723281388615E-3</v>
      </c>
      <c r="L737">
        <f t="shared" si="93"/>
        <v>-1.030651853834828E-2</v>
      </c>
      <c r="M737">
        <f t="shared" si="94"/>
        <v>-6.3998118690474191E-3</v>
      </c>
      <c r="N737">
        <f t="shared" si="95"/>
        <v>-2.0597390555665937E-2</v>
      </c>
    </row>
    <row r="738" spans="1:14" x14ac:dyDescent="0.2">
      <c r="A738">
        <v>36037</v>
      </c>
      <c r="B738" t="s">
        <v>90</v>
      </c>
      <c r="C738">
        <v>1986</v>
      </c>
      <c r="D738" t="s">
        <v>135</v>
      </c>
      <c r="E738">
        <v>59149</v>
      </c>
      <c r="F738" t="str">
        <f t="shared" si="88"/>
        <v>Genesee</v>
      </c>
      <c r="G738">
        <f>IF(F738="New York State",SUM('Land Area'!B$2:B$63),VLOOKUP(F738,landarea,2,FALSE))</f>
        <v>492.94</v>
      </c>
      <c r="H738">
        <f t="shared" si="89"/>
        <v>119.99229115105287</v>
      </c>
      <c r="I738">
        <f t="shared" si="90"/>
        <v>-5.0716797403299973E-5</v>
      </c>
      <c r="J738">
        <f t="shared" si="91"/>
        <v>-4.8956931359353971E-3</v>
      </c>
      <c r="K738">
        <f t="shared" si="92"/>
        <v>-1.1150862645446034E-2</v>
      </c>
      <c r="L738">
        <f t="shared" si="93"/>
        <v>-9.9425874160989566E-3</v>
      </c>
      <c r="M738">
        <f t="shared" si="94"/>
        <v>-1.0356712622138936E-2</v>
      </c>
      <c r="N738">
        <f t="shared" si="95"/>
        <v>-2.5311032380324627E-2</v>
      </c>
    </row>
    <row r="739" spans="1:14" x14ac:dyDescent="0.2">
      <c r="A739">
        <v>36037</v>
      </c>
      <c r="B739" t="s">
        <v>90</v>
      </c>
      <c r="C739">
        <v>1987</v>
      </c>
      <c r="D739" t="s">
        <v>135</v>
      </c>
      <c r="E739">
        <v>59033</v>
      </c>
      <c r="F739" t="str">
        <f t="shared" si="88"/>
        <v>Genesee</v>
      </c>
      <c r="G739">
        <f>IF(F739="New York State",SUM('Land Area'!B$2:B$63),VLOOKUP(F739,landarea,2,FALSE))</f>
        <v>492.94</v>
      </c>
      <c r="H739">
        <f t="shared" si="89"/>
        <v>119.75696839371932</v>
      </c>
      <c r="I739">
        <f t="shared" si="90"/>
        <v>-1.9611489627888892E-3</v>
      </c>
      <c r="J739">
        <f t="shared" si="91"/>
        <v>-2.0117662969975658E-3</v>
      </c>
      <c r="K739">
        <f t="shared" si="92"/>
        <v>-6.8472409152086139E-3</v>
      </c>
      <c r="L739">
        <f t="shared" si="93"/>
        <v>-1.3090143105523606E-2</v>
      </c>
      <c r="M739">
        <f t="shared" si="94"/>
        <v>-1.1884237483889327E-2</v>
      </c>
      <c r="N739">
        <f t="shared" si="95"/>
        <v>-2.1563297643119966E-2</v>
      </c>
    </row>
    <row r="740" spans="1:14" x14ac:dyDescent="0.2">
      <c r="A740">
        <v>36037</v>
      </c>
      <c r="B740" t="s">
        <v>90</v>
      </c>
      <c r="C740">
        <v>1988</v>
      </c>
      <c r="D740" t="s">
        <v>135</v>
      </c>
      <c r="E740">
        <v>59559</v>
      </c>
      <c r="F740" t="str">
        <f t="shared" si="88"/>
        <v>Genesee</v>
      </c>
      <c r="G740">
        <f>IF(F740="New York State",SUM('Land Area'!B$2:B$63),VLOOKUP(F740,landarea,2,FALSE))</f>
        <v>492.94</v>
      </c>
      <c r="H740">
        <f t="shared" si="89"/>
        <v>120.82403537955938</v>
      </c>
      <c r="I740">
        <f t="shared" si="90"/>
        <v>8.9102705266545824E-3</v>
      </c>
      <c r="J740">
        <f t="shared" si="91"/>
        <v>6.931647196064177E-3</v>
      </c>
      <c r="K740">
        <f t="shared" si="92"/>
        <v>6.8805788477143632E-3</v>
      </c>
      <c r="L740">
        <f t="shared" si="93"/>
        <v>2.0020188425302825E-3</v>
      </c>
      <c r="M740">
        <f t="shared" si="94"/>
        <v>-4.2965092951718605E-3</v>
      </c>
      <c r="N740">
        <f t="shared" si="95"/>
        <v>-3.9801327825810659E-3</v>
      </c>
    </row>
    <row r="741" spans="1:14" x14ac:dyDescent="0.2">
      <c r="A741">
        <v>36037</v>
      </c>
      <c r="B741" t="s">
        <v>90</v>
      </c>
      <c r="C741">
        <v>1989</v>
      </c>
      <c r="D741" t="s">
        <v>135</v>
      </c>
      <c r="E741">
        <v>59823</v>
      </c>
      <c r="F741" t="str">
        <f t="shared" si="88"/>
        <v>Genesee</v>
      </c>
      <c r="G741">
        <f>IF(F741="New York State",SUM('Land Area'!B$2:B$63),VLOOKUP(F741,landarea,2,FALSE))</f>
        <v>492.94</v>
      </c>
      <c r="H741">
        <f t="shared" si="89"/>
        <v>121.35959751693917</v>
      </c>
      <c r="I741">
        <f t="shared" si="90"/>
        <v>4.4325794590238249E-3</v>
      </c>
      <c r="J741">
        <f t="shared" si="91"/>
        <v>1.3382345467789202E-2</v>
      </c>
      <c r="K741">
        <f t="shared" si="92"/>
        <v>1.1394951732066476E-2</v>
      </c>
      <c r="L741">
        <f t="shared" si="93"/>
        <v>1.1343657019204761E-2</v>
      </c>
      <c r="M741">
        <f t="shared" si="94"/>
        <v>6.4434724091520859E-3</v>
      </c>
      <c r="N741">
        <f t="shared" si="95"/>
        <v>8.4284341655007332E-3</v>
      </c>
    </row>
    <row r="742" spans="1:14" x14ac:dyDescent="0.2">
      <c r="A742">
        <v>36037</v>
      </c>
      <c r="B742" t="s">
        <v>90</v>
      </c>
      <c r="C742">
        <v>1990</v>
      </c>
      <c r="D742" t="s">
        <v>135</v>
      </c>
      <c r="E742">
        <v>60167</v>
      </c>
      <c r="F742" t="str">
        <f t="shared" si="88"/>
        <v>Genesee</v>
      </c>
      <c r="G742">
        <f>IF(F742="New York State",SUM('Land Area'!B$2:B$63),VLOOKUP(F742,landarea,2,FALSE))</f>
        <v>492.94</v>
      </c>
      <c r="H742">
        <f t="shared" si="89"/>
        <v>122.05745121110074</v>
      </c>
      <c r="I742">
        <f t="shared" si="90"/>
        <v>5.7502967086237736E-3</v>
      </c>
      <c r="J742">
        <f t="shared" si="91"/>
        <v>1.0208364814721536E-2</v>
      </c>
      <c r="K742">
        <f t="shared" si="92"/>
        <v>1.9209594633510071E-2</v>
      </c>
      <c r="L742">
        <f t="shared" si="93"/>
        <v>1.7210772794130077E-2</v>
      </c>
      <c r="M742">
        <f t="shared" si="94"/>
        <v>1.7159183121449824E-2</v>
      </c>
      <c r="N742">
        <f t="shared" si="95"/>
        <v>1.0649555708598593E-2</v>
      </c>
    </row>
    <row r="743" spans="1:14" x14ac:dyDescent="0.2">
      <c r="A743">
        <v>36037</v>
      </c>
      <c r="B743" t="s">
        <v>90</v>
      </c>
      <c r="C743">
        <v>1991</v>
      </c>
      <c r="D743" t="s">
        <v>135</v>
      </c>
      <c r="E743">
        <v>60529</v>
      </c>
      <c r="F743" t="str">
        <f t="shared" si="88"/>
        <v>Genesee</v>
      </c>
      <c r="G743">
        <f>IF(F743="New York State",SUM('Land Area'!B$2:B$63),VLOOKUP(F743,landarea,2,FALSE))</f>
        <v>492.94</v>
      </c>
      <c r="H743">
        <f t="shared" si="89"/>
        <v>122.7918205055382</v>
      </c>
      <c r="I743">
        <f t="shared" si="90"/>
        <v>6.0165871657220735E-3</v>
      </c>
      <c r="J743">
        <f t="shared" si="91"/>
        <v>1.1801481035722046E-2</v>
      </c>
      <c r="K743">
        <f t="shared" si="92"/>
        <v>1.6286371497170871E-2</v>
      </c>
      <c r="L743">
        <f t="shared" si="93"/>
        <v>2.5341757999762845E-2</v>
      </c>
      <c r="M743">
        <f t="shared" si="94"/>
        <v>2.3330910074557475E-2</v>
      </c>
      <c r="N743">
        <f t="shared" si="95"/>
        <v>1.2732565921563379E-2</v>
      </c>
    </row>
    <row r="744" spans="1:14" x14ac:dyDescent="0.2">
      <c r="A744">
        <v>36037</v>
      </c>
      <c r="B744" t="s">
        <v>90</v>
      </c>
      <c r="C744">
        <v>1992</v>
      </c>
      <c r="D744" t="s">
        <v>135</v>
      </c>
      <c r="E744">
        <v>60856</v>
      </c>
      <c r="F744" t="str">
        <f t="shared" si="88"/>
        <v>Genesee</v>
      </c>
      <c r="G744">
        <f>IF(F744="New York State",SUM('Land Area'!B$2:B$63),VLOOKUP(F744,landarea,2,FALSE))</f>
        <v>492.94</v>
      </c>
      <c r="H744">
        <f t="shared" si="89"/>
        <v>123.45518724388364</v>
      </c>
      <c r="I744">
        <f t="shared" si="90"/>
        <v>5.4023691123263233E-3</v>
      </c>
      <c r="J744">
        <f t="shared" si="91"/>
        <v>1.1451460102714112E-2</v>
      </c>
      <c r="K744">
        <f t="shared" si="92"/>
        <v>1.7267606104675461E-2</v>
      </c>
      <c r="L744">
        <f t="shared" si="93"/>
        <v>2.1776725599825384E-2</v>
      </c>
      <c r="M744">
        <f t="shared" si="94"/>
        <v>3.0881032642759133E-2</v>
      </c>
      <c r="N744">
        <f t="shared" si="95"/>
        <v>1.862979763319552E-2</v>
      </c>
    </row>
    <row r="745" spans="1:14" x14ac:dyDescent="0.2">
      <c r="A745">
        <v>36037</v>
      </c>
      <c r="B745" t="s">
        <v>90</v>
      </c>
      <c r="C745">
        <v>1993</v>
      </c>
      <c r="D745" t="s">
        <v>135</v>
      </c>
      <c r="E745">
        <v>61164</v>
      </c>
      <c r="F745" t="str">
        <f t="shared" si="88"/>
        <v>Genesee</v>
      </c>
      <c r="G745">
        <f>IF(F745="New York State",SUM('Land Area'!B$2:B$63),VLOOKUP(F745,landarea,2,FALSE))</f>
        <v>492.94</v>
      </c>
      <c r="H745">
        <f t="shared" si="89"/>
        <v>124.08000973749341</v>
      </c>
      <c r="I745">
        <f t="shared" si="90"/>
        <v>5.0611279085053243E-3</v>
      </c>
      <c r="J745">
        <f t="shared" si="91"/>
        <v>1.0490839101918089E-2</v>
      </c>
      <c r="K745">
        <f t="shared" si="92"/>
        <v>1.6570545315538417E-2</v>
      </c>
      <c r="L745">
        <f t="shared" si="93"/>
        <v>2.2416127576350232E-2</v>
      </c>
      <c r="M745">
        <f t="shared" si="94"/>
        <v>2.6948068302019845E-2</v>
      </c>
      <c r="N745">
        <f t="shared" si="95"/>
        <v>2.2535776380901432E-2</v>
      </c>
    </row>
    <row r="746" spans="1:14" x14ac:dyDescent="0.2">
      <c r="A746">
        <v>36037</v>
      </c>
      <c r="B746" t="s">
        <v>90</v>
      </c>
      <c r="C746">
        <v>1994</v>
      </c>
      <c r="D746" t="s">
        <v>135</v>
      </c>
      <c r="E746">
        <v>61282</v>
      </c>
      <c r="F746" t="str">
        <f t="shared" si="88"/>
        <v>Genesee</v>
      </c>
      <c r="G746">
        <f>IF(F746="New York State",SUM('Land Area'!B$2:B$63),VLOOKUP(F746,landarea,2,FALSE))</f>
        <v>492.94</v>
      </c>
      <c r="H746">
        <f t="shared" si="89"/>
        <v>124.3193897837465</v>
      </c>
      <c r="I746">
        <f t="shared" si="90"/>
        <v>1.9292394218821528E-3</v>
      </c>
      <c r="J746">
        <f t="shared" si="91"/>
        <v>7.000131457867753E-3</v>
      </c>
      <c r="K746">
        <f t="shared" si="92"/>
        <v>1.2440317864164285E-2</v>
      </c>
      <c r="L746">
        <f t="shared" si="93"/>
        <v>1.8531753286685392E-2</v>
      </c>
      <c r="M746">
        <f t="shared" si="94"/>
        <v>2.4388613075238621E-2</v>
      </c>
      <c r="N746">
        <f t="shared" si="95"/>
        <v>3.0989232839838492E-2</v>
      </c>
    </row>
    <row r="747" spans="1:14" x14ac:dyDescent="0.2">
      <c r="A747">
        <v>36037</v>
      </c>
      <c r="B747" t="s">
        <v>90</v>
      </c>
      <c r="C747">
        <v>1995</v>
      </c>
      <c r="D747" t="s">
        <v>135</v>
      </c>
      <c r="E747">
        <v>61105</v>
      </c>
      <c r="F747" t="str">
        <f t="shared" si="88"/>
        <v>Genesee</v>
      </c>
      <c r="G747">
        <f>IF(F747="New York State",SUM('Land Area'!B$2:B$63),VLOOKUP(F747,landarea,2,FALSE))</f>
        <v>492.94</v>
      </c>
      <c r="H747">
        <f t="shared" si="89"/>
        <v>123.96031971436686</v>
      </c>
      <c r="I747">
        <f t="shared" si="90"/>
        <v>-2.8882869358049673E-3</v>
      </c>
      <c r="J747">
        <f t="shared" si="91"/>
        <v>-9.6461971094107641E-4</v>
      </c>
      <c r="K747">
        <f t="shared" si="92"/>
        <v>4.091626133824109E-3</v>
      </c>
      <c r="L747">
        <f t="shared" si="93"/>
        <v>9.5160997207949915E-3</v>
      </c>
      <c r="M747">
        <f t="shared" si="94"/>
        <v>1.5589941329964932E-2</v>
      </c>
      <c r="N747">
        <f t="shared" si="95"/>
        <v>3.3016635109548283E-2</v>
      </c>
    </row>
    <row r="748" spans="1:14" x14ac:dyDescent="0.2">
      <c r="A748">
        <v>36037</v>
      </c>
      <c r="B748" t="s">
        <v>90</v>
      </c>
      <c r="C748">
        <v>1996</v>
      </c>
      <c r="D748" t="s">
        <v>135</v>
      </c>
      <c r="E748">
        <v>61288</v>
      </c>
      <c r="F748" t="str">
        <f t="shared" si="88"/>
        <v>Genesee</v>
      </c>
      <c r="G748">
        <f>IF(F748="New York State",SUM('Land Area'!B$2:B$63),VLOOKUP(F748,landarea,2,FALSE))</f>
        <v>492.94</v>
      </c>
      <c r="H748">
        <f t="shared" si="89"/>
        <v>124.33156165050514</v>
      </c>
      <c r="I748">
        <f t="shared" si="90"/>
        <v>2.9948449390393584E-3</v>
      </c>
      <c r="J748">
        <f t="shared" si="91"/>
        <v>9.7908031722202283E-5</v>
      </c>
      <c r="K748">
        <f t="shared" si="92"/>
        <v>2.0273363416388724E-3</v>
      </c>
      <c r="L748">
        <f t="shared" si="93"/>
        <v>7.0987248586827922E-3</v>
      </c>
      <c r="M748">
        <f t="shared" si="94"/>
        <v>1.2539443902922566E-2</v>
      </c>
      <c r="N748">
        <f t="shared" si="95"/>
        <v>3.6162910615564085E-2</v>
      </c>
    </row>
    <row r="749" spans="1:14" x14ac:dyDescent="0.2">
      <c r="A749">
        <v>36037</v>
      </c>
      <c r="B749" t="s">
        <v>90</v>
      </c>
      <c r="C749">
        <v>1997</v>
      </c>
      <c r="D749" t="s">
        <v>135</v>
      </c>
      <c r="E749">
        <v>61216</v>
      </c>
      <c r="F749" t="str">
        <f t="shared" si="88"/>
        <v>Genesee</v>
      </c>
      <c r="G749">
        <f>IF(F749="New York State",SUM('Land Area'!B$2:B$63),VLOOKUP(F749,landarea,2,FALSE))</f>
        <v>492.94</v>
      </c>
      <c r="H749">
        <f t="shared" si="89"/>
        <v>124.18549924940154</v>
      </c>
      <c r="I749">
        <f t="shared" si="90"/>
        <v>-1.1747813601357526E-3</v>
      </c>
      <c r="J749">
        <f t="shared" si="91"/>
        <v>1.8165452908927256E-3</v>
      </c>
      <c r="K749">
        <f t="shared" si="92"/>
        <v>-1.0769883489442252E-3</v>
      </c>
      <c r="L749">
        <f t="shared" si="93"/>
        <v>8.5017330455823689E-4</v>
      </c>
      <c r="M749">
        <f t="shared" si="94"/>
        <v>5.9156040489023272E-3</v>
      </c>
      <c r="N749">
        <f t="shared" si="95"/>
        <v>3.6979316653397251E-2</v>
      </c>
    </row>
    <row r="750" spans="1:14" x14ac:dyDescent="0.2">
      <c r="A750">
        <v>36037</v>
      </c>
      <c r="B750" t="s">
        <v>90</v>
      </c>
      <c r="C750">
        <v>1998</v>
      </c>
      <c r="D750" t="s">
        <v>135</v>
      </c>
      <c r="E750">
        <v>60877</v>
      </c>
      <c r="F750" t="str">
        <f t="shared" si="88"/>
        <v>Genesee</v>
      </c>
      <c r="G750">
        <f>IF(F750="New York State",SUM('Land Area'!B$2:B$63),VLOOKUP(F750,landarea,2,FALSE))</f>
        <v>492.94</v>
      </c>
      <c r="H750">
        <f t="shared" si="89"/>
        <v>123.49778877753884</v>
      </c>
      <c r="I750">
        <f t="shared" si="90"/>
        <v>-5.5377679038159959E-3</v>
      </c>
      <c r="J750">
        <f t="shared" si="91"/>
        <v>-6.7060435974415876E-3</v>
      </c>
      <c r="K750">
        <f t="shared" si="92"/>
        <v>-3.731282219131004E-3</v>
      </c>
      <c r="L750">
        <f t="shared" si="93"/>
        <v>-6.6087921412486539E-3</v>
      </c>
      <c r="M750">
        <f t="shared" si="94"/>
        <v>-4.6923026616964231E-3</v>
      </c>
      <c r="N750">
        <f t="shared" si="95"/>
        <v>2.212931714770228E-2</v>
      </c>
    </row>
    <row r="751" spans="1:14" x14ac:dyDescent="0.2">
      <c r="A751">
        <v>36037</v>
      </c>
      <c r="B751" t="s">
        <v>90</v>
      </c>
      <c r="C751">
        <v>1999</v>
      </c>
      <c r="D751" t="s">
        <v>135</v>
      </c>
      <c r="E751">
        <v>60554</v>
      </c>
      <c r="F751" t="str">
        <f t="shared" si="88"/>
        <v>Genesee</v>
      </c>
      <c r="G751">
        <f>IF(F751="New York State",SUM('Land Area'!B$2:B$63),VLOOKUP(F751,landarea,2,FALSE))</f>
        <v>492.94</v>
      </c>
      <c r="H751">
        <f t="shared" si="89"/>
        <v>122.84253661703249</v>
      </c>
      <c r="I751">
        <f t="shared" si="90"/>
        <v>-5.3057805082379226E-3</v>
      </c>
      <c r="J751">
        <f t="shared" si="91"/>
        <v>-1.0814166231050706E-2</v>
      </c>
      <c r="K751">
        <f t="shared" si="92"/>
        <v>-1.197624331027281E-2</v>
      </c>
      <c r="L751">
        <f t="shared" si="93"/>
        <v>-9.0172653628999271E-3</v>
      </c>
      <c r="M751">
        <f t="shared" si="94"/>
        <v>-1.1879507848960543E-2</v>
      </c>
      <c r="N751">
        <f t="shared" si="95"/>
        <v>1.2219380505825519E-2</v>
      </c>
    </row>
    <row r="752" spans="1:14" x14ac:dyDescent="0.2">
      <c r="A752">
        <v>36037</v>
      </c>
      <c r="B752" t="s">
        <v>90</v>
      </c>
      <c r="C752">
        <v>2000</v>
      </c>
      <c r="D752" t="s">
        <v>135</v>
      </c>
      <c r="E752">
        <v>60539</v>
      </c>
      <c r="F752" t="str">
        <f t="shared" si="88"/>
        <v>Genesee</v>
      </c>
      <c r="G752">
        <f>IF(F752="New York State",SUM('Land Area'!B$2:B$63),VLOOKUP(F752,landarea,2,FALSE))</f>
        <v>492.94</v>
      </c>
      <c r="H752">
        <f t="shared" si="89"/>
        <v>122.81210695013591</v>
      </c>
      <c r="I752">
        <f t="shared" si="90"/>
        <v>-2.4771278528255771E-4</v>
      </c>
      <c r="J752">
        <f t="shared" si="91"/>
        <v>-5.5521789838526864E-3</v>
      </c>
      <c r="K752">
        <f t="shared" si="92"/>
        <v>-1.1059200209095661E-2</v>
      </c>
      <c r="L752">
        <f t="shared" si="93"/>
        <v>-1.222098942696776E-2</v>
      </c>
      <c r="M752">
        <f t="shared" si="94"/>
        <v>-9.2627444562638078E-3</v>
      </c>
      <c r="N752">
        <f t="shared" si="95"/>
        <v>6.1827912310735119E-3</v>
      </c>
    </row>
    <row r="753" spans="1:14" x14ac:dyDescent="0.2">
      <c r="A753">
        <v>36037</v>
      </c>
      <c r="B753" t="s">
        <v>90</v>
      </c>
      <c r="C753">
        <v>2001</v>
      </c>
      <c r="D753" t="s">
        <v>135</v>
      </c>
      <c r="E753">
        <v>60321</v>
      </c>
      <c r="F753" t="str">
        <f t="shared" si="88"/>
        <v>Genesee</v>
      </c>
      <c r="G753">
        <f>IF(F753="New York State",SUM('Land Area'!B$2:B$63),VLOOKUP(F753,landarea,2,FALSE))</f>
        <v>492.94</v>
      </c>
      <c r="H753">
        <f t="shared" si="89"/>
        <v>122.36986245790563</v>
      </c>
      <c r="I753">
        <f t="shared" si="90"/>
        <v>-3.6009844893374519E-3</v>
      </c>
      <c r="J753">
        <f t="shared" si="91"/>
        <v>-3.8478052647223965E-3</v>
      </c>
      <c r="K753">
        <f t="shared" si="92"/>
        <v>-9.1331701627872589E-3</v>
      </c>
      <c r="L753">
        <f t="shared" si="93"/>
        <v>-1.4620360690015682E-2</v>
      </c>
      <c r="M753">
        <f t="shared" si="94"/>
        <v>-1.5777966322934343E-2</v>
      </c>
      <c r="N753">
        <f t="shared" si="95"/>
        <v>-3.4363693436204133E-3</v>
      </c>
    </row>
    <row r="754" spans="1:14" x14ac:dyDescent="0.2">
      <c r="A754">
        <v>36037</v>
      </c>
      <c r="B754" t="s">
        <v>90</v>
      </c>
      <c r="C754">
        <v>2002</v>
      </c>
      <c r="D754" t="s">
        <v>135</v>
      </c>
      <c r="E754">
        <v>60289</v>
      </c>
      <c r="F754" t="str">
        <f t="shared" si="88"/>
        <v>Genesee</v>
      </c>
      <c r="G754">
        <f>IF(F754="New York State",SUM('Land Area'!B$2:B$63),VLOOKUP(F754,landarea,2,FALSE))</f>
        <v>492.94</v>
      </c>
      <c r="H754">
        <f t="shared" si="89"/>
        <v>122.30494583519292</v>
      </c>
      <c r="I754">
        <f t="shared" si="90"/>
        <v>-5.3049518409840684E-4</v>
      </c>
      <c r="J754">
        <f t="shared" si="91"/>
        <v>-4.129569368506252E-3</v>
      </c>
      <c r="K754">
        <f t="shared" si="92"/>
        <v>-4.3762592066585197E-3</v>
      </c>
      <c r="L754">
        <f t="shared" si="93"/>
        <v>-9.6588202440987571E-3</v>
      </c>
      <c r="M754">
        <f t="shared" si="94"/>
        <v>-1.5143099843178255E-2</v>
      </c>
      <c r="N754">
        <f t="shared" si="95"/>
        <v>-9.3170763770211648E-3</v>
      </c>
    </row>
    <row r="755" spans="1:14" x14ac:dyDescent="0.2">
      <c r="A755">
        <v>36037</v>
      </c>
      <c r="B755" t="s">
        <v>90</v>
      </c>
      <c r="C755">
        <v>2003</v>
      </c>
      <c r="D755" t="s">
        <v>135</v>
      </c>
      <c r="E755">
        <v>60412</v>
      </c>
      <c r="F755" t="str">
        <f t="shared" si="88"/>
        <v>Genesee</v>
      </c>
      <c r="G755">
        <f>IF(F755="New York State",SUM('Land Area'!B$2:B$63),VLOOKUP(F755,landarea,2,FALSE))</f>
        <v>492.94</v>
      </c>
      <c r="H755">
        <f t="shared" si="89"/>
        <v>122.55446910374488</v>
      </c>
      <c r="I755">
        <f t="shared" si="90"/>
        <v>2.0401731659174973E-3</v>
      </c>
      <c r="J755">
        <f t="shared" si="91"/>
        <v>1.5085956797798446E-3</v>
      </c>
      <c r="K755">
        <f t="shared" si="92"/>
        <v>-2.0978212392011759E-3</v>
      </c>
      <c r="L755">
        <f t="shared" si="93"/>
        <v>-2.3450143673415464E-3</v>
      </c>
      <c r="M755">
        <f t="shared" si="94"/>
        <v>-7.6383527440576898E-3</v>
      </c>
      <c r="N755">
        <f t="shared" si="95"/>
        <v>-1.2294813942842195E-2</v>
      </c>
    </row>
    <row r="756" spans="1:14" x14ac:dyDescent="0.2">
      <c r="A756">
        <v>36037</v>
      </c>
      <c r="B756" t="s">
        <v>90</v>
      </c>
      <c r="C756">
        <v>2004</v>
      </c>
      <c r="D756" t="s">
        <v>135</v>
      </c>
      <c r="E756">
        <v>60224</v>
      </c>
      <c r="F756" t="str">
        <f t="shared" si="88"/>
        <v>Genesee</v>
      </c>
      <c r="G756">
        <f>IF(F756="New York State",SUM('Land Area'!B$2:B$63),VLOOKUP(F756,landarea,2,FALSE))</f>
        <v>492.94</v>
      </c>
      <c r="H756">
        <f t="shared" si="89"/>
        <v>122.17308394530775</v>
      </c>
      <c r="I756">
        <f t="shared" si="90"/>
        <v>-3.1119645103621797E-3</v>
      </c>
      <c r="J756">
        <f t="shared" si="91"/>
        <v>-1.0781402909320109E-3</v>
      </c>
      <c r="K756">
        <f t="shared" si="92"/>
        <v>-1.6080635267982958E-3</v>
      </c>
      <c r="L756">
        <f t="shared" si="93"/>
        <v>-5.203257404317878E-3</v>
      </c>
      <c r="M756">
        <f t="shared" si="94"/>
        <v>-5.44968127621627E-3</v>
      </c>
      <c r="N756">
        <f t="shared" si="95"/>
        <v>-1.7264449593681667E-2</v>
      </c>
    </row>
    <row r="757" spans="1:14" x14ac:dyDescent="0.2">
      <c r="A757">
        <v>36037</v>
      </c>
      <c r="B757" t="s">
        <v>90</v>
      </c>
      <c r="C757">
        <v>2005</v>
      </c>
      <c r="D757" t="s">
        <v>135</v>
      </c>
      <c r="E757">
        <v>60068</v>
      </c>
      <c r="F757" t="str">
        <f t="shared" si="88"/>
        <v>Genesee</v>
      </c>
      <c r="G757">
        <f>IF(F757="New York State",SUM('Land Area'!B$2:B$63),VLOOKUP(F757,landarea,2,FALSE))</f>
        <v>492.94</v>
      </c>
      <c r="H757">
        <f t="shared" si="89"/>
        <v>121.85661540958331</v>
      </c>
      <c r="I757">
        <f t="shared" si="90"/>
        <v>-2.5903294367693942E-3</v>
      </c>
      <c r="J757">
        <f t="shared" si="91"/>
        <v>-5.694232933854201E-3</v>
      </c>
      <c r="K757">
        <f t="shared" si="92"/>
        <v>-3.6656769891688368E-3</v>
      </c>
      <c r="L757">
        <f t="shared" si="93"/>
        <v>-4.1942275492780293E-3</v>
      </c>
      <c r="M757">
        <f t="shared" si="94"/>
        <v>-7.7801086902657794E-3</v>
      </c>
      <c r="N757">
        <f t="shared" si="95"/>
        <v>-1.6970787987889698E-2</v>
      </c>
    </row>
    <row r="758" spans="1:14" x14ac:dyDescent="0.2">
      <c r="A758">
        <v>36037</v>
      </c>
      <c r="B758" t="s">
        <v>90</v>
      </c>
      <c r="C758">
        <v>2006</v>
      </c>
      <c r="D758" t="s">
        <v>135</v>
      </c>
      <c r="E758">
        <v>59919</v>
      </c>
      <c r="F758" t="str">
        <f t="shared" si="88"/>
        <v>Genesee</v>
      </c>
      <c r="G758">
        <f>IF(F758="New York State",SUM('Land Area'!B$2:B$63),VLOOKUP(F758,landarea,2,FALSE))</f>
        <v>492.94</v>
      </c>
      <c r="H758">
        <f t="shared" si="89"/>
        <v>121.55434738507729</v>
      </c>
      <c r="I758">
        <f t="shared" si="90"/>
        <v>-2.4805220749816873E-3</v>
      </c>
      <c r="J758">
        <f t="shared" si="91"/>
        <v>-5.0644261424017002E-3</v>
      </c>
      <c r="K758">
        <f t="shared" si="92"/>
        <v>-8.1606303383433762E-3</v>
      </c>
      <c r="L758">
        <f t="shared" si="93"/>
        <v>-6.1371062714591388E-3</v>
      </c>
      <c r="M758">
        <f t="shared" si="94"/>
        <v>-6.6643457502362363E-3</v>
      </c>
      <c r="N758">
        <f t="shared" si="95"/>
        <v>-2.233716225035896E-2</v>
      </c>
    </row>
    <row r="759" spans="1:14" x14ac:dyDescent="0.2">
      <c r="A759">
        <v>36037</v>
      </c>
      <c r="B759" t="s">
        <v>90</v>
      </c>
      <c r="C759">
        <v>2007</v>
      </c>
      <c r="D759" t="s">
        <v>135</v>
      </c>
      <c r="E759">
        <v>59930</v>
      </c>
      <c r="F759" t="str">
        <f t="shared" si="88"/>
        <v>Genesee</v>
      </c>
      <c r="G759">
        <f>IF(F759="New York State",SUM('Land Area'!B$2:B$63),VLOOKUP(F759,landarea,2,FALSE))</f>
        <v>492.94</v>
      </c>
      <c r="H759">
        <f t="shared" si="89"/>
        <v>121.57666247413478</v>
      </c>
      <c r="I759">
        <f t="shared" si="90"/>
        <v>1.8358116791001184E-4</v>
      </c>
      <c r="J759">
        <f t="shared" si="91"/>
        <v>-2.2973962842112272E-3</v>
      </c>
      <c r="K759">
        <f t="shared" si="92"/>
        <v>-4.8817747077577042E-3</v>
      </c>
      <c r="L759">
        <f t="shared" si="93"/>
        <v>-7.9785473084817583E-3</v>
      </c>
      <c r="M759">
        <f t="shared" si="94"/>
        <v>-5.954651760686029E-3</v>
      </c>
      <c r="N759">
        <f t="shared" si="95"/>
        <v>-2.1007579717720857E-2</v>
      </c>
    </row>
    <row r="760" spans="1:14" x14ac:dyDescent="0.2">
      <c r="A760">
        <v>36037</v>
      </c>
      <c r="B760" t="s">
        <v>90</v>
      </c>
      <c r="C760">
        <v>2008</v>
      </c>
      <c r="D760" t="s">
        <v>135</v>
      </c>
      <c r="E760">
        <v>59895</v>
      </c>
      <c r="F760" t="str">
        <f t="shared" si="88"/>
        <v>Genesee</v>
      </c>
      <c r="G760">
        <f>IF(F760="New York State",SUM('Land Area'!B$2:B$63),VLOOKUP(F760,landarea,2,FALSE))</f>
        <v>492.94</v>
      </c>
      <c r="H760">
        <f t="shared" si="89"/>
        <v>121.50565991804277</v>
      </c>
      <c r="I760">
        <f t="shared" si="90"/>
        <v>-5.8401468379776407E-4</v>
      </c>
      <c r="J760">
        <f t="shared" si="91"/>
        <v>-4.0054072998548039E-4</v>
      </c>
      <c r="K760">
        <f t="shared" si="92"/>
        <v>-2.8800692548445095E-3</v>
      </c>
      <c r="L760">
        <f t="shared" si="93"/>
        <v>-5.4629383634431459E-3</v>
      </c>
      <c r="M760">
        <f t="shared" si="94"/>
        <v>-8.5579024034959945E-3</v>
      </c>
      <c r="N760">
        <f t="shared" si="95"/>
        <v>-1.6130886870246563E-2</v>
      </c>
    </row>
    <row r="761" spans="1:14" x14ac:dyDescent="0.2">
      <c r="A761">
        <v>36037</v>
      </c>
      <c r="B761" t="s">
        <v>90</v>
      </c>
      <c r="C761">
        <v>2009</v>
      </c>
      <c r="D761" t="s">
        <v>135</v>
      </c>
      <c r="E761">
        <v>59932</v>
      </c>
      <c r="F761" t="str">
        <f t="shared" si="88"/>
        <v>Genesee</v>
      </c>
      <c r="G761">
        <f>IF(F761="New York State",SUM('Land Area'!B$2:B$63),VLOOKUP(F761,landarea,2,FALSE))</f>
        <v>492.94</v>
      </c>
      <c r="H761">
        <f t="shared" si="89"/>
        <v>121.58071976305433</v>
      </c>
      <c r="I761">
        <f t="shared" si="90"/>
        <v>6.1774772518574173E-4</v>
      </c>
      <c r="J761">
        <f t="shared" si="91"/>
        <v>3.3372267645586519E-5</v>
      </c>
      <c r="K761">
        <f t="shared" si="92"/>
        <v>2.1695956207546855E-4</v>
      </c>
      <c r="L761">
        <f t="shared" si="93"/>
        <v>-2.2641006858893256E-3</v>
      </c>
      <c r="M761">
        <f t="shared" si="94"/>
        <v>-4.8485653560042504E-3</v>
      </c>
      <c r="N761">
        <f t="shared" si="95"/>
        <v>-1.0271823496383394E-2</v>
      </c>
    </row>
    <row r="762" spans="1:14" x14ac:dyDescent="0.2">
      <c r="A762">
        <v>36039</v>
      </c>
      <c r="B762" t="s">
        <v>91</v>
      </c>
      <c r="C762">
        <v>1970</v>
      </c>
      <c r="D762" t="s">
        <v>135</v>
      </c>
      <c r="E762">
        <v>33475</v>
      </c>
      <c r="F762" t="str">
        <f t="shared" si="88"/>
        <v>Greene</v>
      </c>
      <c r="G762">
        <f>IF(F762="New York State",SUM('Land Area'!B$2:B$63),VLOOKUP(F762,landarea,2,FALSE))</f>
        <v>647.16</v>
      </c>
      <c r="H762">
        <f t="shared" si="89"/>
        <v>51.726002843191793</v>
      </c>
      <c r="I762" t="str">
        <f t="shared" si="90"/>
        <v/>
      </c>
      <c r="J762" t="str">
        <f t="shared" si="91"/>
        <v/>
      </c>
      <c r="K762" t="str">
        <f t="shared" si="92"/>
        <v/>
      </c>
      <c r="L762" t="str">
        <f t="shared" si="93"/>
        <v/>
      </c>
      <c r="M762" t="str">
        <f t="shared" si="94"/>
        <v/>
      </c>
      <c r="N762" t="str">
        <f t="shared" si="95"/>
        <v/>
      </c>
    </row>
    <row r="763" spans="1:14" x14ac:dyDescent="0.2">
      <c r="A763">
        <v>36039</v>
      </c>
      <c r="B763" t="s">
        <v>91</v>
      </c>
      <c r="C763">
        <v>1971</v>
      </c>
      <c r="D763" t="s">
        <v>135</v>
      </c>
      <c r="E763">
        <v>34815</v>
      </c>
      <c r="F763" t="str">
        <f t="shared" si="88"/>
        <v>Greene</v>
      </c>
      <c r="G763">
        <f>IF(F763="New York State",SUM('Land Area'!B$2:B$63),VLOOKUP(F763,landarea,2,FALSE))</f>
        <v>647.16</v>
      </c>
      <c r="H763">
        <f t="shared" si="89"/>
        <v>53.796588169849805</v>
      </c>
      <c r="I763">
        <f t="shared" si="90"/>
        <v>4.0029873039581776E-2</v>
      </c>
      <c r="J763" t="str">
        <f t="shared" si="91"/>
        <v/>
      </c>
      <c r="K763" t="str">
        <f t="shared" si="92"/>
        <v/>
      </c>
      <c r="L763" t="str">
        <f t="shared" si="93"/>
        <v/>
      </c>
      <c r="M763" t="str">
        <f t="shared" si="94"/>
        <v/>
      </c>
      <c r="N763" t="str">
        <f t="shared" si="95"/>
        <v/>
      </c>
    </row>
    <row r="764" spans="1:14" x14ac:dyDescent="0.2">
      <c r="A764">
        <v>36039</v>
      </c>
      <c r="B764" t="s">
        <v>91</v>
      </c>
      <c r="C764">
        <v>1972</v>
      </c>
      <c r="D764" t="s">
        <v>135</v>
      </c>
      <c r="E764">
        <v>36725</v>
      </c>
      <c r="F764" t="str">
        <f t="shared" si="88"/>
        <v>Greene</v>
      </c>
      <c r="G764">
        <f>IF(F764="New York State",SUM('Land Area'!B$2:B$63),VLOOKUP(F764,landarea,2,FALSE))</f>
        <v>647.16</v>
      </c>
      <c r="H764">
        <f t="shared" si="89"/>
        <v>56.747944866802648</v>
      </c>
      <c r="I764">
        <f t="shared" si="90"/>
        <v>5.4861410311647277E-2</v>
      </c>
      <c r="J764">
        <f t="shared" si="91"/>
        <v>9.7087378640776698E-2</v>
      </c>
      <c r="K764" t="str">
        <f t="shared" si="92"/>
        <v/>
      </c>
      <c r="L764" t="str">
        <f t="shared" si="93"/>
        <v/>
      </c>
      <c r="M764" t="str">
        <f t="shared" si="94"/>
        <v/>
      </c>
      <c r="N764" t="str">
        <f t="shared" si="95"/>
        <v/>
      </c>
    </row>
    <row r="765" spans="1:14" x14ac:dyDescent="0.2">
      <c r="A765">
        <v>36039</v>
      </c>
      <c r="B765" t="s">
        <v>91</v>
      </c>
      <c r="C765">
        <v>1973</v>
      </c>
      <c r="D765" t="s">
        <v>135</v>
      </c>
      <c r="E765">
        <v>37974</v>
      </c>
      <c r="F765" t="str">
        <f t="shared" si="88"/>
        <v>Greene</v>
      </c>
      <c r="G765">
        <f>IF(F765="New York State",SUM('Land Area'!B$2:B$63),VLOOKUP(F765,landarea,2,FALSE))</f>
        <v>647.16</v>
      </c>
      <c r="H765">
        <f t="shared" si="89"/>
        <v>58.677915816799555</v>
      </c>
      <c r="I765">
        <f t="shared" si="90"/>
        <v>3.4009530292716132E-2</v>
      </c>
      <c r="J765">
        <f t="shared" si="91"/>
        <v>9.0736751400258511E-2</v>
      </c>
      <c r="K765">
        <f t="shared" si="92"/>
        <v>0.13439880507841673</v>
      </c>
      <c r="L765" t="str">
        <f t="shared" si="93"/>
        <v/>
      </c>
      <c r="M765" t="str">
        <f t="shared" si="94"/>
        <v/>
      </c>
      <c r="N765" t="str">
        <f t="shared" si="95"/>
        <v/>
      </c>
    </row>
    <row r="766" spans="1:14" x14ac:dyDescent="0.2">
      <c r="A766">
        <v>36039</v>
      </c>
      <c r="B766" t="s">
        <v>91</v>
      </c>
      <c r="C766">
        <v>1974</v>
      </c>
      <c r="D766" t="s">
        <v>135</v>
      </c>
      <c r="E766">
        <v>38506</v>
      </c>
      <c r="F766" t="str">
        <f t="shared" si="88"/>
        <v>Greene</v>
      </c>
      <c r="G766">
        <f>IF(F766="New York State",SUM('Land Area'!B$2:B$63),VLOOKUP(F766,landarea,2,FALSE))</f>
        <v>647.16</v>
      </c>
      <c r="H766">
        <f t="shared" si="89"/>
        <v>59.499969095741399</v>
      </c>
      <c r="I766">
        <f t="shared" si="90"/>
        <v>1.4009585505872439E-2</v>
      </c>
      <c r="J766">
        <f t="shared" si="91"/>
        <v>4.8495575221238936E-2</v>
      </c>
      <c r="K766">
        <f t="shared" si="92"/>
        <v>0.10601752118339797</v>
      </c>
      <c r="L766">
        <f t="shared" si="93"/>
        <v>0.15029126213592234</v>
      </c>
      <c r="M766" t="str">
        <f t="shared" si="94"/>
        <v/>
      </c>
      <c r="N766" t="str">
        <f t="shared" si="95"/>
        <v/>
      </c>
    </row>
    <row r="767" spans="1:14" x14ac:dyDescent="0.2">
      <c r="A767">
        <v>36039</v>
      </c>
      <c r="B767" t="s">
        <v>91</v>
      </c>
      <c r="C767">
        <v>1975</v>
      </c>
      <c r="D767" t="s">
        <v>135</v>
      </c>
      <c r="E767">
        <v>39623</v>
      </c>
      <c r="F767" t="str">
        <f t="shared" si="88"/>
        <v>Greene</v>
      </c>
      <c r="G767">
        <f>IF(F767="New York State",SUM('Land Area'!B$2:B$63),VLOOKUP(F767,landarea,2,FALSE))</f>
        <v>647.16</v>
      </c>
      <c r="H767">
        <f t="shared" si="89"/>
        <v>61.225971938933185</v>
      </c>
      <c r="I767">
        <f t="shared" si="90"/>
        <v>2.9008466213057707E-2</v>
      </c>
      <c r="J767">
        <f t="shared" si="91"/>
        <v>4.3424448306736189E-2</v>
      </c>
      <c r="K767">
        <f t="shared" si="92"/>
        <v>7.8910823689584755E-2</v>
      </c>
      <c r="L767">
        <f t="shared" si="93"/>
        <v>0.13810139307769639</v>
      </c>
      <c r="M767">
        <f t="shared" si="94"/>
        <v>0.18365944734876774</v>
      </c>
      <c r="N767" t="str">
        <f t="shared" si="95"/>
        <v/>
      </c>
    </row>
    <row r="768" spans="1:14" x14ac:dyDescent="0.2">
      <c r="A768">
        <v>36039</v>
      </c>
      <c r="B768" t="s">
        <v>91</v>
      </c>
      <c r="C768">
        <v>1976</v>
      </c>
      <c r="D768" t="s">
        <v>135</v>
      </c>
      <c r="E768">
        <v>40356</v>
      </c>
      <c r="F768" t="str">
        <f t="shared" si="88"/>
        <v>Greene</v>
      </c>
      <c r="G768">
        <f>IF(F768="New York State",SUM('Land Area'!B$2:B$63),VLOOKUP(F768,landarea,2,FALSE))</f>
        <v>647.16</v>
      </c>
      <c r="H768">
        <f t="shared" si="89"/>
        <v>62.358613016873726</v>
      </c>
      <c r="I768">
        <f t="shared" si="90"/>
        <v>1.8499356434394165E-2</v>
      </c>
      <c r="J768">
        <f t="shared" si="91"/>
        <v>4.8044460603542304E-2</v>
      </c>
      <c r="K768">
        <f t="shared" si="92"/>
        <v>6.2727129088323591E-2</v>
      </c>
      <c r="L768">
        <f t="shared" si="93"/>
        <v>9.8869979577944175E-2</v>
      </c>
      <c r="M768">
        <f t="shared" si="94"/>
        <v>0.15915553640672125</v>
      </c>
      <c r="N768" t="str">
        <f t="shared" si="95"/>
        <v/>
      </c>
    </row>
    <row r="769" spans="1:14" x14ac:dyDescent="0.2">
      <c r="A769">
        <v>36039</v>
      </c>
      <c r="B769" t="s">
        <v>91</v>
      </c>
      <c r="C769">
        <v>1977</v>
      </c>
      <c r="D769" t="s">
        <v>135</v>
      </c>
      <c r="E769">
        <v>41055</v>
      </c>
      <c r="F769" t="str">
        <f t="shared" si="88"/>
        <v>Greene</v>
      </c>
      <c r="G769">
        <f>IF(F769="New York State",SUM('Land Area'!B$2:B$63),VLOOKUP(F769,landarea,2,FALSE))</f>
        <v>647.16</v>
      </c>
      <c r="H769">
        <f t="shared" si="89"/>
        <v>63.438716855182648</v>
      </c>
      <c r="I769">
        <f t="shared" si="90"/>
        <v>1.7320844484091585E-2</v>
      </c>
      <c r="J769">
        <f t="shared" si="91"/>
        <v>3.6140625394341673E-2</v>
      </c>
      <c r="K769">
        <f t="shared" si="92"/>
        <v>6.6197475718069915E-2</v>
      </c>
      <c r="L769">
        <f t="shared" si="93"/>
        <v>8.113446042028756E-2</v>
      </c>
      <c r="M769">
        <f t="shared" si="94"/>
        <v>0.11790333560245064</v>
      </c>
      <c r="N769" t="str">
        <f t="shared" si="95"/>
        <v/>
      </c>
    </row>
    <row r="770" spans="1:14" x14ac:dyDescent="0.2">
      <c r="A770">
        <v>36039</v>
      </c>
      <c r="B770" t="s">
        <v>91</v>
      </c>
      <c r="C770">
        <v>1978</v>
      </c>
      <c r="D770" t="s">
        <v>135</v>
      </c>
      <c r="E770">
        <v>41479</v>
      </c>
      <c r="F770" t="str">
        <f t="shared" ref="F770:F833" si="96">IF(RIGHT(B770,5)="State", "New York State",LEFT(B770,LEN(B770)-7))</f>
        <v>Greene</v>
      </c>
      <c r="G770">
        <f>IF(F770="New York State",SUM('Land Area'!B$2:B$63),VLOOKUP(F770,landarea,2,FALSE))</f>
        <v>647.16</v>
      </c>
      <c r="H770">
        <f t="shared" ref="H770:H833" si="97">E770/G770</f>
        <v>64.09388713764757</v>
      </c>
      <c r="I770">
        <f t="shared" si="90"/>
        <v>1.0327609304591402E-2</v>
      </c>
      <c r="J770">
        <f t="shared" si="91"/>
        <v>2.7827336703340273E-2</v>
      </c>
      <c r="K770">
        <f t="shared" si="92"/>
        <v>4.6841480958029424E-2</v>
      </c>
      <c r="L770">
        <f t="shared" si="93"/>
        <v>7.7208746688827712E-2</v>
      </c>
      <c r="M770">
        <f t="shared" si="94"/>
        <v>9.2299994733238536E-2</v>
      </c>
      <c r="N770" t="str">
        <f t="shared" si="95"/>
        <v/>
      </c>
    </row>
    <row r="771" spans="1:14" x14ac:dyDescent="0.2">
      <c r="A771">
        <v>36039</v>
      </c>
      <c r="B771" t="s">
        <v>91</v>
      </c>
      <c r="C771">
        <v>1979</v>
      </c>
      <c r="D771" t="s">
        <v>135</v>
      </c>
      <c r="E771">
        <v>40976</v>
      </c>
      <c r="F771" t="str">
        <f t="shared" si="96"/>
        <v>Greene</v>
      </c>
      <c r="G771">
        <f>IF(F771="New York State",SUM('Land Area'!B$2:B$63),VLOOKUP(F771,landarea,2,FALSE))</f>
        <v>647.16</v>
      </c>
      <c r="H771">
        <f t="shared" si="97"/>
        <v>63.316645033685646</v>
      </c>
      <c r="I771">
        <f t="shared" si="90"/>
        <v>-1.2126618288772631E-2</v>
      </c>
      <c r="J771">
        <f t="shared" si="91"/>
        <v>-1.9242479600535866E-3</v>
      </c>
      <c r="K771">
        <f t="shared" si="92"/>
        <v>1.536326692437308E-2</v>
      </c>
      <c r="L771">
        <f t="shared" si="93"/>
        <v>3.4146833909597961E-2</v>
      </c>
      <c r="M771">
        <f t="shared" si="94"/>
        <v>6.4145847400405132E-2</v>
      </c>
      <c r="N771" t="str">
        <f t="shared" si="95"/>
        <v/>
      </c>
    </row>
    <row r="772" spans="1:14" x14ac:dyDescent="0.2">
      <c r="A772">
        <v>36039</v>
      </c>
      <c r="B772" t="s">
        <v>91</v>
      </c>
      <c r="C772">
        <v>1980</v>
      </c>
      <c r="D772" t="s">
        <v>135</v>
      </c>
      <c r="E772">
        <v>40897</v>
      </c>
      <c r="F772" t="str">
        <f t="shared" si="96"/>
        <v>Greene</v>
      </c>
      <c r="G772">
        <f>IF(F772="New York State",SUM('Land Area'!B$2:B$63),VLOOKUP(F772,landarea,2,FALSE))</f>
        <v>647.16</v>
      </c>
      <c r="H772">
        <f t="shared" si="97"/>
        <v>63.194573212188644</v>
      </c>
      <c r="I772">
        <f t="shared" ref="I772:I835" si="98">IF(F772=F771,(E772-E771)/E771,"")</f>
        <v>-1.9279578289730574E-3</v>
      </c>
      <c r="J772">
        <f t="shared" ref="J772:J835" si="99">IF(F772=F770,(E772-E770)/E770,"")</f>
        <v>-1.4031196509076882E-2</v>
      </c>
      <c r="K772">
        <f t="shared" si="92"/>
        <v>-3.8484959201071731E-3</v>
      </c>
      <c r="L772">
        <f t="shared" si="93"/>
        <v>1.3405689364654574E-2</v>
      </c>
      <c r="M772">
        <f t="shared" si="94"/>
        <v>3.2153042424854249E-2</v>
      </c>
      <c r="N772">
        <f t="shared" si="95"/>
        <v>0.22171769977595221</v>
      </c>
    </row>
    <row r="773" spans="1:14" x14ac:dyDescent="0.2">
      <c r="A773">
        <v>36039</v>
      </c>
      <c r="B773" t="s">
        <v>91</v>
      </c>
      <c r="C773">
        <v>1981</v>
      </c>
      <c r="D773" t="s">
        <v>135</v>
      </c>
      <c r="E773">
        <v>40851</v>
      </c>
      <c r="F773" t="str">
        <f t="shared" si="96"/>
        <v>Greene</v>
      </c>
      <c r="G773">
        <f>IF(F773="New York State",SUM('Land Area'!B$2:B$63),VLOOKUP(F773,landarea,2,FALSE))</f>
        <v>647.16</v>
      </c>
      <c r="H773">
        <f t="shared" si="97"/>
        <v>63.123493417392922</v>
      </c>
      <c r="I773">
        <f t="shared" si="98"/>
        <v>-1.1247768784996455E-3</v>
      </c>
      <c r="J773">
        <f t="shared" si="99"/>
        <v>-3.0505661850839514E-3</v>
      </c>
      <c r="K773">
        <f t="shared" si="92"/>
        <v>-1.5140191422165434E-2</v>
      </c>
      <c r="L773">
        <f t="shared" si="93"/>
        <v>-4.9689440993788822E-3</v>
      </c>
      <c r="M773">
        <f t="shared" si="94"/>
        <v>1.2265834076717217E-2</v>
      </c>
      <c r="N773">
        <f t="shared" si="95"/>
        <v>0.17337354588539422</v>
      </c>
    </row>
    <row r="774" spans="1:14" x14ac:dyDescent="0.2">
      <c r="A774">
        <v>36039</v>
      </c>
      <c r="B774" t="s">
        <v>91</v>
      </c>
      <c r="C774">
        <v>1982</v>
      </c>
      <c r="D774" t="s">
        <v>135</v>
      </c>
      <c r="E774">
        <v>40993</v>
      </c>
      <c r="F774" t="str">
        <f t="shared" si="96"/>
        <v>Greene</v>
      </c>
      <c r="G774">
        <f>IF(F774="New York State",SUM('Land Area'!B$2:B$63),VLOOKUP(F774,landarea,2,FALSE))</f>
        <v>647.16</v>
      </c>
      <c r="H774">
        <f t="shared" si="97"/>
        <v>63.342913653501455</v>
      </c>
      <c r="I774">
        <f t="shared" si="98"/>
        <v>3.4760470979902573E-3</v>
      </c>
      <c r="J774">
        <f t="shared" si="99"/>
        <v>2.3473604420862168E-3</v>
      </c>
      <c r="K774">
        <f t="shared" ref="K774:K837" si="100">IF($F774=$F771,($E774-$E771)/$E771,"")</f>
        <v>4.1487700117141742E-4</v>
      </c>
      <c r="L774">
        <f t="shared" si="93"/>
        <v>-1.171677234263121E-2</v>
      </c>
      <c r="M774">
        <f t="shared" si="94"/>
        <v>-1.5101692851053465E-3</v>
      </c>
      <c r="N774">
        <f t="shared" si="95"/>
        <v>0.11621511232130702</v>
      </c>
    </row>
    <row r="775" spans="1:14" x14ac:dyDescent="0.2">
      <c r="A775">
        <v>36039</v>
      </c>
      <c r="B775" t="s">
        <v>91</v>
      </c>
      <c r="C775">
        <v>1983</v>
      </c>
      <c r="D775" t="s">
        <v>135</v>
      </c>
      <c r="E775">
        <v>41128</v>
      </c>
      <c r="F775" t="str">
        <f t="shared" si="96"/>
        <v>Greene</v>
      </c>
      <c r="G775">
        <f>IF(F775="New York State",SUM('Land Area'!B$2:B$63),VLOOKUP(F775,landarea,2,FALSE))</f>
        <v>647.16</v>
      </c>
      <c r="H775">
        <f t="shared" si="97"/>
        <v>63.551517399097598</v>
      </c>
      <c r="I775">
        <f t="shared" si="98"/>
        <v>3.2932451882028641E-3</v>
      </c>
      <c r="J775">
        <f t="shared" si="99"/>
        <v>6.7807397615725438E-3</v>
      </c>
      <c r="K775">
        <f t="shared" si="100"/>
        <v>5.6483360637699584E-3</v>
      </c>
      <c r="L775">
        <f t="shared" ref="L775:L838" si="101">IF($F775=$F771,($E775-$E771)/$E771,"")</f>
        <v>3.7094884810620851E-3</v>
      </c>
      <c r="M775">
        <f t="shared" si="94"/>
        <v>-8.4621133585669854E-3</v>
      </c>
      <c r="N775">
        <f t="shared" si="95"/>
        <v>8.3056828356243742E-2</v>
      </c>
    </row>
    <row r="776" spans="1:14" x14ac:dyDescent="0.2">
      <c r="A776">
        <v>36039</v>
      </c>
      <c r="B776" t="s">
        <v>91</v>
      </c>
      <c r="C776">
        <v>1984</v>
      </c>
      <c r="D776" t="s">
        <v>135</v>
      </c>
      <c r="E776">
        <v>41523</v>
      </c>
      <c r="F776" t="str">
        <f t="shared" si="96"/>
        <v>Greene</v>
      </c>
      <c r="G776">
        <f>IF(F776="New York State",SUM('Land Area'!B$2:B$63),VLOOKUP(F776,landarea,2,FALSE))</f>
        <v>647.16</v>
      </c>
      <c r="H776">
        <f t="shared" si="97"/>
        <v>64.161876506582615</v>
      </c>
      <c r="I776">
        <f t="shared" si="98"/>
        <v>9.6041626142773784E-3</v>
      </c>
      <c r="J776">
        <f t="shared" si="99"/>
        <v>1.2929036664796429E-2</v>
      </c>
      <c r="K776">
        <f t="shared" si="100"/>
        <v>1.6450025703165162E-2</v>
      </c>
      <c r="L776">
        <f t="shared" si="101"/>
        <v>1.530674621610387E-2</v>
      </c>
      <c r="M776">
        <f t="shared" ref="M776:M839" si="102">IF($F776=$F771,($E776-$E771)/$E771,"")</f>
        <v>1.3349277625927372E-2</v>
      </c>
      <c r="N776">
        <f t="shared" si="95"/>
        <v>7.8351425751830878E-2</v>
      </c>
    </row>
    <row r="777" spans="1:14" x14ac:dyDescent="0.2">
      <c r="A777">
        <v>36039</v>
      </c>
      <c r="B777" t="s">
        <v>91</v>
      </c>
      <c r="C777">
        <v>1985</v>
      </c>
      <c r="D777" t="s">
        <v>135</v>
      </c>
      <c r="E777">
        <v>42492</v>
      </c>
      <c r="F777" t="str">
        <f t="shared" si="96"/>
        <v>Greene</v>
      </c>
      <c r="G777">
        <f>IF(F777="New York State",SUM('Land Area'!B$2:B$63),VLOOKUP(F777,landarea,2,FALSE))</f>
        <v>647.16</v>
      </c>
      <c r="H777">
        <f t="shared" si="97"/>
        <v>65.659187836083817</v>
      </c>
      <c r="I777">
        <f t="shared" si="98"/>
        <v>2.333646412831443E-2</v>
      </c>
      <c r="J777">
        <f t="shared" si="99"/>
        <v>3.3164753938922389E-2</v>
      </c>
      <c r="K777">
        <f t="shared" si="100"/>
        <v>3.6567218793452538E-2</v>
      </c>
      <c r="L777">
        <f t="shared" si="101"/>
        <v>4.0170375266211353E-2</v>
      </c>
      <c r="M777">
        <f t="shared" si="102"/>
        <v>3.9000415678411622E-2</v>
      </c>
      <c r="N777">
        <f t="shared" si="95"/>
        <v>7.2407440123160791E-2</v>
      </c>
    </row>
    <row r="778" spans="1:14" x14ac:dyDescent="0.2">
      <c r="A778">
        <v>36039</v>
      </c>
      <c r="B778" t="s">
        <v>91</v>
      </c>
      <c r="C778">
        <v>1986</v>
      </c>
      <c r="D778" t="s">
        <v>135</v>
      </c>
      <c r="E778">
        <v>42717</v>
      </c>
      <c r="F778" t="str">
        <f t="shared" si="96"/>
        <v>Greene</v>
      </c>
      <c r="G778">
        <f>IF(F778="New York State",SUM('Land Area'!B$2:B$63),VLOOKUP(F778,landarea,2,FALSE))</f>
        <v>647.16</v>
      </c>
      <c r="H778">
        <f t="shared" si="97"/>
        <v>66.006860745410719</v>
      </c>
      <c r="I778">
        <f t="shared" si="98"/>
        <v>5.2951143744704885E-3</v>
      </c>
      <c r="J778">
        <f t="shared" si="99"/>
        <v>2.8755147749440071E-2</v>
      </c>
      <c r="K778">
        <f t="shared" si="100"/>
        <v>3.8635479478700642E-2</v>
      </c>
      <c r="L778">
        <f t="shared" si="101"/>
        <v>4.2055960773790646E-2</v>
      </c>
      <c r="M778">
        <f t="shared" si="102"/>
        <v>4.5678196372181831E-2</v>
      </c>
      <c r="N778">
        <f t="shared" si="95"/>
        <v>5.850431162652394E-2</v>
      </c>
    </row>
    <row r="779" spans="1:14" x14ac:dyDescent="0.2">
      <c r="A779">
        <v>36039</v>
      </c>
      <c r="B779" t="s">
        <v>91</v>
      </c>
      <c r="C779">
        <v>1987</v>
      </c>
      <c r="D779" t="s">
        <v>135</v>
      </c>
      <c r="E779">
        <v>42932</v>
      </c>
      <c r="F779" t="str">
        <f t="shared" si="96"/>
        <v>Greene</v>
      </c>
      <c r="G779">
        <f>IF(F779="New York State",SUM('Land Area'!B$2:B$63),VLOOKUP(F779,landarea,2,FALSE))</f>
        <v>647.16</v>
      </c>
      <c r="H779">
        <f t="shared" si="97"/>
        <v>66.33908152543421</v>
      </c>
      <c r="I779">
        <f t="shared" si="98"/>
        <v>5.0331249853688229E-3</v>
      </c>
      <c r="J779">
        <f t="shared" si="99"/>
        <v>1.0354890332297844E-2</v>
      </c>
      <c r="K779">
        <f t="shared" si="100"/>
        <v>3.3933000987404573E-2</v>
      </c>
      <c r="L779">
        <f t="shared" si="101"/>
        <v>4.3863061661155417E-2</v>
      </c>
      <c r="M779">
        <f t="shared" si="102"/>
        <v>4.7300758666113725E-2</v>
      </c>
      <c r="N779">
        <f t="shared" si="95"/>
        <v>4.5719157228108633E-2</v>
      </c>
    </row>
    <row r="780" spans="1:14" x14ac:dyDescent="0.2">
      <c r="A780">
        <v>36039</v>
      </c>
      <c r="B780" t="s">
        <v>91</v>
      </c>
      <c r="C780">
        <v>1988</v>
      </c>
      <c r="D780" t="s">
        <v>135</v>
      </c>
      <c r="E780">
        <v>43789</v>
      </c>
      <c r="F780" t="str">
        <f t="shared" si="96"/>
        <v>Greene</v>
      </c>
      <c r="G780">
        <f>IF(F780="New York State",SUM('Land Area'!B$2:B$63),VLOOKUP(F780,landarea,2,FALSE))</f>
        <v>647.16</v>
      </c>
      <c r="H780">
        <f t="shared" si="97"/>
        <v>67.663329006737129</v>
      </c>
      <c r="I780">
        <f t="shared" si="98"/>
        <v>1.9961800055902357E-2</v>
      </c>
      <c r="J780">
        <f t="shared" si="99"/>
        <v>2.5095395275885477E-2</v>
      </c>
      <c r="K780">
        <f t="shared" si="100"/>
        <v>3.0523392638614328E-2</v>
      </c>
      <c r="L780">
        <f t="shared" si="101"/>
        <v>5.4572164824314234E-2</v>
      </c>
      <c r="M780">
        <f t="shared" si="102"/>
        <v>6.4700447383777476E-2</v>
      </c>
      <c r="N780">
        <f t="shared" si="95"/>
        <v>5.5690831505098966E-2</v>
      </c>
    </row>
    <row r="781" spans="1:14" x14ac:dyDescent="0.2">
      <c r="A781">
        <v>36039</v>
      </c>
      <c r="B781" t="s">
        <v>91</v>
      </c>
      <c r="C781">
        <v>1989</v>
      </c>
      <c r="D781" t="s">
        <v>135</v>
      </c>
      <c r="E781">
        <v>44212</v>
      </c>
      <c r="F781" t="str">
        <f t="shared" si="96"/>
        <v>Greene</v>
      </c>
      <c r="G781">
        <f>IF(F781="New York State",SUM('Land Area'!B$2:B$63),VLOOKUP(F781,landarea,2,FALSE))</f>
        <v>647.16</v>
      </c>
      <c r="H781">
        <f t="shared" si="97"/>
        <v>68.316954076271713</v>
      </c>
      <c r="I781">
        <f t="shared" si="98"/>
        <v>9.6599602639932409E-3</v>
      </c>
      <c r="J781">
        <f t="shared" si="99"/>
        <v>2.9814590515233393E-2</v>
      </c>
      <c r="K781">
        <f t="shared" si="100"/>
        <v>3.4997776061052976E-2</v>
      </c>
      <c r="L781">
        <f t="shared" si="101"/>
        <v>4.0478207662618844E-2</v>
      </c>
      <c r="M781">
        <f t="shared" si="102"/>
        <v>6.4759290032030445E-2</v>
      </c>
      <c r="N781">
        <f t="shared" ref="N781:N844" si="103">IF($F781=$F771,($E781-$E771)/$E771,"")</f>
        <v>7.8973057399453345E-2</v>
      </c>
    </row>
    <row r="782" spans="1:14" x14ac:dyDescent="0.2">
      <c r="A782">
        <v>36039</v>
      </c>
      <c r="B782" t="s">
        <v>91</v>
      </c>
      <c r="C782">
        <v>1990</v>
      </c>
      <c r="D782" t="s">
        <v>135</v>
      </c>
      <c r="E782">
        <v>44847</v>
      </c>
      <c r="F782" t="str">
        <f t="shared" si="96"/>
        <v>Greene</v>
      </c>
      <c r="G782">
        <f>IF(F782="New York State",SUM('Land Area'!B$2:B$63),VLOOKUP(F782,landarea,2,FALSE))</f>
        <v>647.16</v>
      </c>
      <c r="H782">
        <f t="shared" si="97"/>
        <v>69.298164287038759</v>
      </c>
      <c r="I782">
        <f t="shared" si="98"/>
        <v>1.436261648421243E-2</v>
      </c>
      <c r="J782">
        <f t="shared" si="99"/>
        <v>2.4161319052730137E-2</v>
      </c>
      <c r="K782">
        <f t="shared" si="100"/>
        <v>4.4605422528649956E-2</v>
      </c>
      <c r="L782">
        <f t="shared" si="101"/>
        <v>4.9863052180630661E-2</v>
      </c>
      <c r="M782">
        <f t="shared" si="102"/>
        <v>5.5422197119457783E-2</v>
      </c>
      <c r="N782">
        <f t="shared" si="103"/>
        <v>9.6584101523339114E-2</v>
      </c>
    </row>
    <row r="783" spans="1:14" x14ac:dyDescent="0.2">
      <c r="A783">
        <v>36039</v>
      </c>
      <c r="B783" t="s">
        <v>91</v>
      </c>
      <c r="C783">
        <v>1991</v>
      </c>
      <c r="D783" t="s">
        <v>135</v>
      </c>
      <c r="E783">
        <v>45298</v>
      </c>
      <c r="F783" t="str">
        <f t="shared" si="96"/>
        <v>Greene</v>
      </c>
      <c r="G783">
        <f>IF(F783="New York State",SUM('Land Area'!B$2:B$63),VLOOKUP(F783,landarea,2,FALSE))</f>
        <v>647.16</v>
      </c>
      <c r="H783">
        <f t="shared" si="97"/>
        <v>69.995055318622903</v>
      </c>
      <c r="I783">
        <f t="shared" si="98"/>
        <v>1.0056414029923964E-2</v>
      </c>
      <c r="J783">
        <f t="shared" si="99"/>
        <v>2.4563466932054644E-2</v>
      </c>
      <c r="K783">
        <f t="shared" si="100"/>
        <v>3.4460709310557447E-2</v>
      </c>
      <c r="L783">
        <f t="shared" si="101"/>
        <v>5.5110407155501723E-2</v>
      </c>
      <c r="M783">
        <f t="shared" si="102"/>
        <v>6.042090970807875E-2</v>
      </c>
      <c r="N783">
        <f t="shared" si="103"/>
        <v>0.10885902425889207</v>
      </c>
    </row>
    <row r="784" spans="1:14" x14ac:dyDescent="0.2">
      <c r="A784">
        <v>36039</v>
      </c>
      <c r="B784" t="s">
        <v>91</v>
      </c>
      <c r="C784">
        <v>1992</v>
      </c>
      <c r="D784" t="s">
        <v>135</v>
      </c>
      <c r="E784">
        <v>46243</v>
      </c>
      <c r="F784" t="str">
        <f t="shared" si="96"/>
        <v>Greene</v>
      </c>
      <c r="G784">
        <f>IF(F784="New York State",SUM('Land Area'!B$2:B$63),VLOOKUP(F784,landarea,2,FALSE))</f>
        <v>647.16</v>
      </c>
      <c r="H784">
        <f t="shared" si="97"/>
        <v>71.455281537795912</v>
      </c>
      <c r="I784">
        <f t="shared" si="98"/>
        <v>2.0861848205218775E-2</v>
      </c>
      <c r="J784">
        <f t="shared" si="99"/>
        <v>3.1128057618123844E-2</v>
      </c>
      <c r="K784">
        <f t="shared" si="100"/>
        <v>4.5937754455803857E-2</v>
      </c>
      <c r="L784">
        <f t="shared" si="101"/>
        <v>5.6041471602457239E-2</v>
      </c>
      <c r="M784">
        <f t="shared" si="102"/>
        <v>7.7121960309326373E-2</v>
      </c>
      <c r="N784">
        <f t="shared" si="103"/>
        <v>0.12807064620788916</v>
      </c>
    </row>
    <row r="785" spans="1:14" x14ac:dyDescent="0.2">
      <c r="A785">
        <v>36039</v>
      </c>
      <c r="B785" t="s">
        <v>91</v>
      </c>
      <c r="C785">
        <v>1993</v>
      </c>
      <c r="D785" t="s">
        <v>135</v>
      </c>
      <c r="E785">
        <v>46716</v>
      </c>
      <c r="F785" t="str">
        <f t="shared" si="96"/>
        <v>Greene</v>
      </c>
      <c r="G785">
        <f>IF(F785="New York State",SUM('Land Area'!B$2:B$63),VLOOKUP(F785,landarea,2,FALSE))</f>
        <v>647.16</v>
      </c>
      <c r="H785">
        <f t="shared" si="97"/>
        <v>72.186167253847586</v>
      </c>
      <c r="I785">
        <f t="shared" si="98"/>
        <v>1.0228575135696213E-2</v>
      </c>
      <c r="J785">
        <f t="shared" si="99"/>
        <v>3.1303810322751556E-2</v>
      </c>
      <c r="K785">
        <f t="shared" si="100"/>
        <v>4.167502842999532E-2</v>
      </c>
      <c r="L785">
        <f t="shared" si="101"/>
        <v>5.6636207364516418E-2</v>
      </c>
      <c r="M785">
        <f t="shared" si="102"/>
        <v>6.6843271141154167E-2</v>
      </c>
      <c r="N785">
        <f t="shared" si="103"/>
        <v>0.13586850807235945</v>
      </c>
    </row>
    <row r="786" spans="1:14" x14ac:dyDescent="0.2">
      <c r="A786">
        <v>36039</v>
      </c>
      <c r="B786" t="s">
        <v>91</v>
      </c>
      <c r="C786">
        <v>1994</v>
      </c>
      <c r="D786" t="s">
        <v>135</v>
      </c>
      <c r="E786">
        <v>47000</v>
      </c>
      <c r="F786" t="str">
        <f t="shared" si="96"/>
        <v>Greene</v>
      </c>
      <c r="G786">
        <f>IF(F786="New York State",SUM('Land Area'!B$2:B$63),VLOOKUP(F786,landarea,2,FALSE))</f>
        <v>647.16</v>
      </c>
      <c r="H786">
        <f t="shared" si="97"/>
        <v>72.625007726064652</v>
      </c>
      <c r="I786">
        <f t="shared" si="98"/>
        <v>6.0792876102406029E-3</v>
      </c>
      <c r="J786">
        <f t="shared" si="99"/>
        <v>1.6370045196029668E-2</v>
      </c>
      <c r="K786">
        <f t="shared" si="100"/>
        <v>3.7573402799240582E-2</v>
      </c>
      <c r="L786">
        <f t="shared" si="101"/>
        <v>4.8007670524226817E-2</v>
      </c>
      <c r="M786">
        <f t="shared" si="102"/>
        <v>6.305980276847914E-2</v>
      </c>
      <c r="N786">
        <f t="shared" si="103"/>
        <v>0.13190280085735617</v>
      </c>
    </row>
    <row r="787" spans="1:14" x14ac:dyDescent="0.2">
      <c r="A787">
        <v>36039</v>
      </c>
      <c r="B787" t="s">
        <v>91</v>
      </c>
      <c r="C787">
        <v>1995</v>
      </c>
      <c r="D787" t="s">
        <v>135</v>
      </c>
      <c r="E787">
        <v>47187</v>
      </c>
      <c r="F787" t="str">
        <f t="shared" si="96"/>
        <v>Greene</v>
      </c>
      <c r="G787">
        <f>IF(F787="New York State",SUM('Land Area'!B$2:B$63),VLOOKUP(F787,landarea,2,FALSE))</f>
        <v>647.16</v>
      </c>
      <c r="H787">
        <f t="shared" si="97"/>
        <v>72.913962544038569</v>
      </c>
      <c r="I787">
        <f t="shared" si="98"/>
        <v>3.9787234042553193E-3</v>
      </c>
      <c r="J787">
        <f t="shared" si="99"/>
        <v>1.0082198818391985E-2</v>
      </c>
      <c r="K787">
        <f t="shared" si="100"/>
        <v>2.041390048223515E-2</v>
      </c>
      <c r="L787">
        <f t="shared" si="101"/>
        <v>4.1701620380590755E-2</v>
      </c>
      <c r="M787">
        <f t="shared" si="102"/>
        <v>5.2177403170780658E-2</v>
      </c>
      <c r="N787">
        <f t="shared" si="103"/>
        <v>0.11049138661395086</v>
      </c>
    </row>
    <row r="788" spans="1:14" x14ac:dyDescent="0.2">
      <c r="A788">
        <v>36039</v>
      </c>
      <c r="B788" t="s">
        <v>91</v>
      </c>
      <c r="C788">
        <v>1996</v>
      </c>
      <c r="D788" t="s">
        <v>135</v>
      </c>
      <c r="E788">
        <v>47170</v>
      </c>
      <c r="F788" t="str">
        <f t="shared" si="96"/>
        <v>Greene</v>
      </c>
      <c r="G788">
        <f>IF(F788="New York State",SUM('Land Area'!B$2:B$63),VLOOKUP(F788,landarea,2,FALSE))</f>
        <v>647.16</v>
      </c>
      <c r="H788">
        <f t="shared" si="97"/>
        <v>72.887693924222759</v>
      </c>
      <c r="I788">
        <f t="shared" si="98"/>
        <v>-3.6026871807913198E-4</v>
      </c>
      <c r="J788">
        <f t="shared" si="99"/>
        <v>3.6170212765957448E-3</v>
      </c>
      <c r="K788">
        <f t="shared" si="100"/>
        <v>9.7182977994691323E-3</v>
      </c>
      <c r="L788">
        <f t="shared" si="101"/>
        <v>2.0046277274398287E-2</v>
      </c>
      <c r="M788">
        <f t="shared" si="102"/>
        <v>4.1326327873195283E-2</v>
      </c>
      <c r="N788">
        <f t="shared" si="103"/>
        <v>0.10424421190626683</v>
      </c>
    </row>
    <row r="789" spans="1:14" x14ac:dyDescent="0.2">
      <c r="A789">
        <v>36039</v>
      </c>
      <c r="B789" t="s">
        <v>91</v>
      </c>
      <c r="C789">
        <v>1997</v>
      </c>
      <c r="D789" t="s">
        <v>135</v>
      </c>
      <c r="E789">
        <v>47346</v>
      </c>
      <c r="F789" t="str">
        <f t="shared" si="96"/>
        <v>Greene</v>
      </c>
      <c r="G789">
        <f>IF(F789="New York State",SUM('Land Area'!B$2:B$63),VLOOKUP(F789,landarea,2,FALSE))</f>
        <v>647.16</v>
      </c>
      <c r="H789">
        <f t="shared" si="97"/>
        <v>73.159651399962925</v>
      </c>
      <c r="I789">
        <f t="shared" si="98"/>
        <v>3.7311850752596988E-3</v>
      </c>
      <c r="J789">
        <f t="shared" si="99"/>
        <v>3.3695721279165874E-3</v>
      </c>
      <c r="K789">
        <f t="shared" si="100"/>
        <v>7.3617021276595742E-3</v>
      </c>
      <c r="L789">
        <f t="shared" si="101"/>
        <v>1.3485743642435139E-2</v>
      </c>
      <c r="M789">
        <f t="shared" si="102"/>
        <v>2.3852258720238738E-2</v>
      </c>
      <c r="N789">
        <f t="shared" si="103"/>
        <v>0.10281375197987515</v>
      </c>
    </row>
    <row r="790" spans="1:14" x14ac:dyDescent="0.2">
      <c r="A790">
        <v>36039</v>
      </c>
      <c r="B790" t="s">
        <v>91</v>
      </c>
      <c r="C790">
        <v>1998</v>
      </c>
      <c r="D790" t="s">
        <v>135</v>
      </c>
      <c r="E790">
        <v>47771</v>
      </c>
      <c r="F790" t="str">
        <f t="shared" si="96"/>
        <v>Greene</v>
      </c>
      <c r="G790">
        <f>IF(F790="New York State",SUM('Land Area'!B$2:B$63),VLOOKUP(F790,landarea,2,FALSE))</f>
        <v>647.16</v>
      </c>
      <c r="H790">
        <f t="shared" si="97"/>
        <v>73.816366895358186</v>
      </c>
      <c r="I790">
        <f t="shared" si="98"/>
        <v>8.9764710852025514E-3</v>
      </c>
      <c r="J790">
        <f t="shared" si="99"/>
        <v>1.2741149035403859E-2</v>
      </c>
      <c r="K790">
        <f t="shared" si="100"/>
        <v>1.2376290079894886E-2</v>
      </c>
      <c r="L790">
        <f t="shared" si="101"/>
        <v>1.6404255319148936E-2</v>
      </c>
      <c r="M790">
        <f t="shared" si="102"/>
        <v>2.2583269115506465E-2</v>
      </c>
      <c r="N790">
        <f t="shared" si="103"/>
        <v>9.0936079837402081E-2</v>
      </c>
    </row>
    <row r="791" spans="1:14" x14ac:dyDescent="0.2">
      <c r="A791">
        <v>36039</v>
      </c>
      <c r="B791" t="s">
        <v>91</v>
      </c>
      <c r="C791">
        <v>1999</v>
      </c>
      <c r="D791" t="s">
        <v>135</v>
      </c>
      <c r="E791">
        <v>47975</v>
      </c>
      <c r="F791" t="str">
        <f t="shared" si="96"/>
        <v>Greene</v>
      </c>
      <c r="G791">
        <f>IF(F791="New York State",SUM('Land Area'!B$2:B$63),VLOOKUP(F791,landarea,2,FALSE))</f>
        <v>647.16</v>
      </c>
      <c r="H791">
        <f t="shared" si="97"/>
        <v>74.131590333147912</v>
      </c>
      <c r="I791">
        <f t="shared" si="98"/>
        <v>4.2703732389943686E-3</v>
      </c>
      <c r="J791">
        <f t="shared" si="99"/>
        <v>1.3285177206099777E-2</v>
      </c>
      <c r="K791">
        <f t="shared" si="100"/>
        <v>1.7065931736273056E-2</v>
      </c>
      <c r="L791">
        <f t="shared" si="101"/>
        <v>1.669951469684447E-2</v>
      </c>
      <c r="M791">
        <f t="shared" si="102"/>
        <v>2.0744680851063829E-2</v>
      </c>
      <c r="N791">
        <f t="shared" si="103"/>
        <v>8.5112639102506105E-2</v>
      </c>
    </row>
    <row r="792" spans="1:14" x14ac:dyDescent="0.2">
      <c r="A792">
        <v>36039</v>
      </c>
      <c r="B792" t="s">
        <v>91</v>
      </c>
      <c r="C792">
        <v>2000</v>
      </c>
      <c r="D792" t="s">
        <v>135</v>
      </c>
      <c r="E792">
        <v>47986</v>
      </c>
      <c r="F792" t="str">
        <f t="shared" si="96"/>
        <v>Greene</v>
      </c>
      <c r="G792">
        <f>IF(F792="New York State",SUM('Land Area'!B$2:B$63),VLOOKUP(F792,landarea,2,FALSE))</f>
        <v>647.16</v>
      </c>
      <c r="H792">
        <f t="shared" si="97"/>
        <v>74.148587675381677</v>
      </c>
      <c r="I792">
        <f t="shared" si="98"/>
        <v>2.2928608650338718E-4</v>
      </c>
      <c r="J792">
        <f t="shared" si="99"/>
        <v>4.5006384626656336E-3</v>
      </c>
      <c r="K792">
        <f t="shared" si="100"/>
        <v>1.3517509398893254E-2</v>
      </c>
      <c r="L792">
        <f t="shared" si="101"/>
        <v>1.7299130803476784E-2</v>
      </c>
      <c r="M792">
        <f t="shared" si="102"/>
        <v>1.6932629749719201E-2</v>
      </c>
      <c r="N792">
        <f t="shared" si="103"/>
        <v>6.9993533569692512E-2</v>
      </c>
    </row>
    <row r="793" spans="1:14" x14ac:dyDescent="0.2">
      <c r="A793">
        <v>36039</v>
      </c>
      <c r="B793" t="s">
        <v>91</v>
      </c>
      <c r="C793">
        <v>2001</v>
      </c>
      <c r="D793" t="s">
        <v>135</v>
      </c>
      <c r="E793">
        <v>47976</v>
      </c>
      <c r="F793" t="str">
        <f t="shared" si="96"/>
        <v>Greene</v>
      </c>
      <c r="G793">
        <f>IF(F793="New York State",SUM('Land Area'!B$2:B$63),VLOOKUP(F793,landarea,2,FALSE))</f>
        <v>647.16</v>
      </c>
      <c r="H793">
        <f t="shared" si="97"/>
        <v>74.13313554607825</v>
      </c>
      <c r="I793">
        <f t="shared" si="98"/>
        <v>-2.083941149501938E-4</v>
      </c>
      <c r="J793">
        <f t="shared" si="99"/>
        <v>2.0844189682126108E-5</v>
      </c>
      <c r="K793">
        <f t="shared" si="100"/>
        <v>4.2913064411463017E-3</v>
      </c>
      <c r="L793">
        <f t="shared" si="101"/>
        <v>1.3306298314535546E-2</v>
      </c>
      <c r="M793">
        <f t="shared" si="102"/>
        <v>1.7087131651473395E-2</v>
      </c>
      <c r="N793">
        <f t="shared" si="103"/>
        <v>5.9119607929709918E-2</v>
      </c>
    </row>
    <row r="794" spans="1:14" x14ac:dyDescent="0.2">
      <c r="A794">
        <v>36039</v>
      </c>
      <c r="B794" t="s">
        <v>91</v>
      </c>
      <c r="C794">
        <v>2002</v>
      </c>
      <c r="D794" t="s">
        <v>135</v>
      </c>
      <c r="E794">
        <v>48177</v>
      </c>
      <c r="F794" t="str">
        <f t="shared" si="96"/>
        <v>Greene</v>
      </c>
      <c r="G794">
        <f>IF(F794="New York State",SUM('Land Area'!B$2:B$63),VLOOKUP(F794,landarea,2,FALSE))</f>
        <v>647.16</v>
      </c>
      <c r="H794">
        <f t="shared" si="97"/>
        <v>74.443723345076961</v>
      </c>
      <c r="I794">
        <f t="shared" si="98"/>
        <v>4.1895947973986996E-3</v>
      </c>
      <c r="J794">
        <f t="shared" si="99"/>
        <v>3.980327595548702E-3</v>
      </c>
      <c r="K794">
        <f t="shared" si="100"/>
        <v>4.2105263157894736E-3</v>
      </c>
      <c r="L794">
        <f t="shared" si="101"/>
        <v>8.498880073684871E-3</v>
      </c>
      <c r="M794">
        <f t="shared" si="102"/>
        <v>1.7551641110125461E-2</v>
      </c>
      <c r="N794">
        <f t="shared" si="103"/>
        <v>4.1822546115087691E-2</v>
      </c>
    </row>
    <row r="795" spans="1:14" x14ac:dyDescent="0.2">
      <c r="A795">
        <v>36039</v>
      </c>
      <c r="B795" t="s">
        <v>91</v>
      </c>
      <c r="C795">
        <v>2003</v>
      </c>
      <c r="D795" t="s">
        <v>135</v>
      </c>
      <c r="E795">
        <v>48416</v>
      </c>
      <c r="F795" t="str">
        <f t="shared" si="96"/>
        <v>Greene</v>
      </c>
      <c r="G795">
        <f>IF(F795="New York State",SUM('Land Area'!B$2:B$63),VLOOKUP(F795,landarea,2,FALSE))</f>
        <v>647.16</v>
      </c>
      <c r="H795">
        <f t="shared" si="97"/>
        <v>74.813029235428644</v>
      </c>
      <c r="I795">
        <f t="shared" si="98"/>
        <v>4.9608734458351494E-3</v>
      </c>
      <c r="J795">
        <f t="shared" si="99"/>
        <v>9.1712522928130737E-3</v>
      </c>
      <c r="K795">
        <f t="shared" si="100"/>
        <v>8.960946942858334E-3</v>
      </c>
      <c r="L795">
        <f t="shared" si="101"/>
        <v>9.1922876498176133E-3</v>
      </c>
      <c r="M795">
        <f t="shared" si="102"/>
        <v>1.3501915387996902E-2</v>
      </c>
      <c r="N795">
        <f t="shared" si="103"/>
        <v>3.6390101892285295E-2</v>
      </c>
    </row>
    <row r="796" spans="1:14" x14ac:dyDescent="0.2">
      <c r="A796">
        <v>36039</v>
      </c>
      <c r="B796" t="s">
        <v>91</v>
      </c>
      <c r="C796">
        <v>2004</v>
      </c>
      <c r="D796" t="s">
        <v>135</v>
      </c>
      <c r="E796">
        <v>48755</v>
      </c>
      <c r="F796" t="str">
        <f t="shared" si="96"/>
        <v>Greene</v>
      </c>
      <c r="G796">
        <f>IF(F796="New York State",SUM('Land Area'!B$2:B$63),VLOOKUP(F796,landarea,2,FALSE))</f>
        <v>647.16</v>
      </c>
      <c r="H796">
        <f t="shared" si="97"/>
        <v>75.33685641881452</v>
      </c>
      <c r="I796">
        <f t="shared" si="98"/>
        <v>7.0018175809649702E-3</v>
      </c>
      <c r="J796">
        <f t="shared" si="99"/>
        <v>1.1997426157710111E-2</v>
      </c>
      <c r="K796">
        <f t="shared" si="100"/>
        <v>1.6237285309321326E-2</v>
      </c>
      <c r="L796">
        <f t="shared" si="101"/>
        <v>1.6025507439669903E-2</v>
      </c>
      <c r="M796">
        <f t="shared" si="102"/>
        <v>1.6258467952058365E-2</v>
      </c>
      <c r="N796">
        <f t="shared" si="103"/>
        <v>3.7340425531914891E-2</v>
      </c>
    </row>
    <row r="797" spans="1:14" x14ac:dyDescent="0.2">
      <c r="A797">
        <v>36039</v>
      </c>
      <c r="B797" t="s">
        <v>91</v>
      </c>
      <c r="C797">
        <v>2005</v>
      </c>
      <c r="D797" t="s">
        <v>135</v>
      </c>
      <c r="E797">
        <v>49142</v>
      </c>
      <c r="F797" t="str">
        <f t="shared" si="96"/>
        <v>Greene</v>
      </c>
      <c r="G797">
        <f>IF(F797="New York State",SUM('Land Area'!B$2:B$63),VLOOKUP(F797,landarea,2,FALSE))</f>
        <v>647.16</v>
      </c>
      <c r="H797">
        <f t="shared" si="97"/>
        <v>75.934853822856795</v>
      </c>
      <c r="I797">
        <f t="shared" si="98"/>
        <v>7.9376474207773565E-3</v>
      </c>
      <c r="J797">
        <f t="shared" si="99"/>
        <v>1.4995042961004627E-2</v>
      </c>
      <c r="K797">
        <f t="shared" si="100"/>
        <v>2.0030304917284181E-2</v>
      </c>
      <c r="L797">
        <f t="shared" si="101"/>
        <v>2.4303818575954643E-2</v>
      </c>
      <c r="M797">
        <f t="shared" si="102"/>
        <v>2.4090359688242403E-2</v>
      </c>
      <c r="N797">
        <f t="shared" si="103"/>
        <v>4.1430902579100176E-2</v>
      </c>
    </row>
    <row r="798" spans="1:14" x14ac:dyDescent="0.2">
      <c r="A798">
        <v>36039</v>
      </c>
      <c r="B798" t="s">
        <v>91</v>
      </c>
      <c r="C798">
        <v>2006</v>
      </c>
      <c r="D798" t="s">
        <v>135</v>
      </c>
      <c r="E798">
        <v>49513</v>
      </c>
      <c r="F798" t="str">
        <f t="shared" si="96"/>
        <v>Greene</v>
      </c>
      <c r="G798">
        <f>IF(F798="New York State",SUM('Land Area'!B$2:B$63),VLOOKUP(F798,landarea,2,FALSE))</f>
        <v>647.16</v>
      </c>
      <c r="H798">
        <f t="shared" si="97"/>
        <v>76.508127820013598</v>
      </c>
      <c r="I798">
        <f t="shared" si="98"/>
        <v>7.5495502828537703E-3</v>
      </c>
      <c r="J798">
        <f t="shared" si="99"/>
        <v>1.554712337196185E-2</v>
      </c>
      <c r="K798">
        <f t="shared" si="100"/>
        <v>2.2657799074686055E-2</v>
      </c>
      <c r="L798">
        <f t="shared" si="101"/>
        <v>2.7731074994291883E-2</v>
      </c>
      <c r="M798">
        <f t="shared" si="102"/>
        <v>3.2036851759212941E-2</v>
      </c>
      <c r="N798">
        <f t="shared" si="103"/>
        <v>4.9671401314394743E-2</v>
      </c>
    </row>
    <row r="799" spans="1:14" x14ac:dyDescent="0.2">
      <c r="A799">
        <v>36039</v>
      </c>
      <c r="B799" t="s">
        <v>91</v>
      </c>
      <c r="C799">
        <v>2007</v>
      </c>
      <c r="D799" t="s">
        <v>135</v>
      </c>
      <c r="E799">
        <v>49537</v>
      </c>
      <c r="F799" t="str">
        <f t="shared" si="96"/>
        <v>Greene</v>
      </c>
      <c r="G799">
        <f>IF(F799="New York State",SUM('Land Area'!B$2:B$63),VLOOKUP(F799,landarea,2,FALSE))</f>
        <v>647.16</v>
      </c>
      <c r="H799">
        <f t="shared" si="97"/>
        <v>76.545212930341805</v>
      </c>
      <c r="I799">
        <f t="shared" si="98"/>
        <v>4.8472118433542705E-4</v>
      </c>
      <c r="J799">
        <f t="shared" si="99"/>
        <v>8.0379308941435027E-3</v>
      </c>
      <c r="K799">
        <f t="shared" si="100"/>
        <v>1.6039380576351143E-2</v>
      </c>
      <c r="L799">
        <f t="shared" si="101"/>
        <v>2.3153502974223396E-2</v>
      </c>
      <c r="M799">
        <f t="shared" si="102"/>
        <v>2.8229238018141437E-2</v>
      </c>
      <c r="N799">
        <f t="shared" si="103"/>
        <v>4.6276348582773623E-2</v>
      </c>
    </row>
    <row r="800" spans="1:14" x14ac:dyDescent="0.2">
      <c r="A800">
        <v>36039</v>
      </c>
      <c r="B800" t="s">
        <v>91</v>
      </c>
      <c r="C800">
        <v>2008</v>
      </c>
      <c r="D800" t="s">
        <v>135</v>
      </c>
      <c r="E800">
        <v>49467</v>
      </c>
      <c r="F800" t="str">
        <f t="shared" si="96"/>
        <v>Greene</v>
      </c>
      <c r="G800">
        <f>IF(F800="New York State",SUM('Land Area'!B$2:B$63),VLOOKUP(F800,landarea,2,FALSE))</f>
        <v>647.16</v>
      </c>
      <c r="H800">
        <f t="shared" si="97"/>
        <v>76.437048025217877</v>
      </c>
      <c r="I800">
        <f t="shared" si="98"/>
        <v>-1.4130851686618084E-3</v>
      </c>
      <c r="J800">
        <f t="shared" si="99"/>
        <v>-9.2904893664290183E-4</v>
      </c>
      <c r="K800">
        <f t="shared" si="100"/>
        <v>6.6134874445484514E-3</v>
      </c>
      <c r="L800">
        <f t="shared" si="101"/>
        <v>1.4603630396882372E-2</v>
      </c>
      <c r="M800">
        <f t="shared" si="102"/>
        <v>2.1707699933906147E-2</v>
      </c>
      <c r="N800">
        <f t="shared" si="103"/>
        <v>3.5502710849678674E-2</v>
      </c>
    </row>
    <row r="801" spans="1:14" x14ac:dyDescent="0.2">
      <c r="A801">
        <v>36039</v>
      </c>
      <c r="B801" t="s">
        <v>91</v>
      </c>
      <c r="C801">
        <v>2009</v>
      </c>
      <c r="D801" t="s">
        <v>135</v>
      </c>
      <c r="E801">
        <v>49372</v>
      </c>
      <c r="F801" t="str">
        <f t="shared" si="96"/>
        <v>Greene</v>
      </c>
      <c r="G801">
        <f>IF(F801="New York State",SUM('Land Area'!B$2:B$63),VLOOKUP(F801,landarea,2,FALSE))</f>
        <v>647.16</v>
      </c>
      <c r="H801">
        <f t="shared" si="97"/>
        <v>76.290252796835404</v>
      </c>
      <c r="I801">
        <f t="shared" si="98"/>
        <v>-1.9204722340145956E-3</v>
      </c>
      <c r="J801">
        <f t="shared" si="99"/>
        <v>-3.3308436118456913E-3</v>
      </c>
      <c r="K801">
        <f t="shared" si="100"/>
        <v>-2.8477369579706338E-3</v>
      </c>
      <c r="L801">
        <f t="shared" si="101"/>
        <v>4.6803141915265963E-3</v>
      </c>
      <c r="M801">
        <f t="shared" si="102"/>
        <v>1.2655112296174751E-2</v>
      </c>
      <c r="N801">
        <f t="shared" si="103"/>
        <v>2.9119332985930172E-2</v>
      </c>
    </row>
    <row r="802" spans="1:14" x14ac:dyDescent="0.2">
      <c r="A802">
        <v>36041</v>
      </c>
      <c r="B802" t="s">
        <v>92</v>
      </c>
      <c r="C802">
        <v>1970</v>
      </c>
      <c r="D802" t="s">
        <v>135</v>
      </c>
      <c r="E802">
        <v>4725</v>
      </c>
      <c r="F802" t="str">
        <f t="shared" si="96"/>
        <v>Hamilton</v>
      </c>
      <c r="G802">
        <f>IF(F802="New York State",SUM('Land Area'!B$2:B$63),VLOOKUP(F802,landarea,2,FALSE))</f>
        <v>1717.37</v>
      </c>
      <c r="H802">
        <f t="shared" si="97"/>
        <v>2.7512999528348581</v>
      </c>
      <c r="I802" t="str">
        <f t="shared" si="98"/>
        <v/>
      </c>
      <c r="J802" t="str">
        <f t="shared" si="99"/>
        <v/>
      </c>
      <c r="K802" t="str">
        <f t="shared" si="100"/>
        <v/>
      </c>
      <c r="L802" t="str">
        <f t="shared" si="101"/>
        <v/>
      </c>
      <c r="M802" t="str">
        <f t="shared" si="102"/>
        <v/>
      </c>
      <c r="N802" t="str">
        <f t="shared" si="103"/>
        <v/>
      </c>
    </row>
    <row r="803" spans="1:14" x14ac:dyDescent="0.2">
      <c r="A803">
        <v>36041</v>
      </c>
      <c r="B803" t="s">
        <v>92</v>
      </c>
      <c r="C803">
        <v>1971</v>
      </c>
      <c r="D803" t="s">
        <v>135</v>
      </c>
      <c r="E803">
        <v>4794</v>
      </c>
      <c r="F803" t="str">
        <f t="shared" si="96"/>
        <v>Hamilton</v>
      </c>
      <c r="G803">
        <f>IF(F803="New York State",SUM('Land Area'!B$2:B$63),VLOOKUP(F803,landarea,2,FALSE))</f>
        <v>1717.37</v>
      </c>
      <c r="H803">
        <f t="shared" si="97"/>
        <v>2.7914776664318115</v>
      </c>
      <c r="I803">
        <f t="shared" si="98"/>
        <v>1.4603174603174604E-2</v>
      </c>
      <c r="J803" t="str">
        <f t="shared" si="99"/>
        <v/>
      </c>
      <c r="K803" t="str">
        <f t="shared" si="100"/>
        <v/>
      </c>
      <c r="L803" t="str">
        <f t="shared" si="101"/>
        <v/>
      </c>
      <c r="M803" t="str">
        <f t="shared" si="102"/>
        <v/>
      </c>
      <c r="N803" t="str">
        <f t="shared" si="103"/>
        <v/>
      </c>
    </row>
    <row r="804" spans="1:14" x14ac:dyDescent="0.2">
      <c r="A804">
        <v>36041</v>
      </c>
      <c r="B804" t="s">
        <v>92</v>
      </c>
      <c r="C804">
        <v>1972</v>
      </c>
      <c r="D804" t="s">
        <v>135</v>
      </c>
      <c r="E804">
        <v>4891</v>
      </c>
      <c r="F804" t="str">
        <f t="shared" si="96"/>
        <v>Hamilton</v>
      </c>
      <c r="G804">
        <f>IF(F804="New York State",SUM('Land Area'!B$2:B$63),VLOOKUP(F804,landarea,2,FALSE))</f>
        <v>1717.37</v>
      </c>
      <c r="H804">
        <f t="shared" si="97"/>
        <v>2.8479593797492679</v>
      </c>
      <c r="I804">
        <f t="shared" si="98"/>
        <v>2.0233625365039632E-2</v>
      </c>
      <c r="J804">
        <f t="shared" si="99"/>
        <v>3.5132275132275133E-2</v>
      </c>
      <c r="K804" t="str">
        <f t="shared" si="100"/>
        <v/>
      </c>
      <c r="L804" t="str">
        <f t="shared" si="101"/>
        <v/>
      </c>
      <c r="M804" t="str">
        <f t="shared" si="102"/>
        <v/>
      </c>
      <c r="N804" t="str">
        <f t="shared" si="103"/>
        <v/>
      </c>
    </row>
    <row r="805" spans="1:14" x14ac:dyDescent="0.2">
      <c r="A805">
        <v>36041</v>
      </c>
      <c r="B805" t="s">
        <v>92</v>
      </c>
      <c r="C805">
        <v>1973</v>
      </c>
      <c r="D805" t="s">
        <v>135</v>
      </c>
      <c r="E805">
        <v>5173</v>
      </c>
      <c r="F805" t="str">
        <f t="shared" si="96"/>
        <v>Hamilton</v>
      </c>
      <c r="G805">
        <f>IF(F805="New York State",SUM('Land Area'!B$2:B$63),VLOOKUP(F805,landarea,2,FALSE))</f>
        <v>1717.37</v>
      </c>
      <c r="H805">
        <f t="shared" si="97"/>
        <v>3.0121639483629039</v>
      </c>
      <c r="I805">
        <f t="shared" si="98"/>
        <v>5.7656920875076671E-2</v>
      </c>
      <c r="J805">
        <f t="shared" si="99"/>
        <v>7.9057154776804334E-2</v>
      </c>
      <c r="K805">
        <f t="shared" si="100"/>
        <v>9.481481481481481E-2</v>
      </c>
      <c r="L805" t="str">
        <f t="shared" si="101"/>
        <v/>
      </c>
      <c r="M805" t="str">
        <f t="shared" si="102"/>
        <v/>
      </c>
      <c r="N805" t="str">
        <f t="shared" si="103"/>
        <v/>
      </c>
    </row>
    <row r="806" spans="1:14" x14ac:dyDescent="0.2">
      <c r="A806">
        <v>36041</v>
      </c>
      <c r="B806" t="s">
        <v>92</v>
      </c>
      <c r="C806">
        <v>1974</v>
      </c>
      <c r="D806" t="s">
        <v>135</v>
      </c>
      <c r="E806">
        <v>5130</v>
      </c>
      <c r="F806" t="str">
        <f t="shared" si="96"/>
        <v>Hamilton</v>
      </c>
      <c r="G806">
        <f>IF(F806="New York State",SUM('Land Area'!B$2:B$63),VLOOKUP(F806,landarea,2,FALSE))</f>
        <v>1717.37</v>
      </c>
      <c r="H806">
        <f t="shared" si="97"/>
        <v>2.9871256630778458</v>
      </c>
      <c r="I806">
        <f t="shared" si="98"/>
        <v>-8.3123912623236026E-3</v>
      </c>
      <c r="J806">
        <f t="shared" si="99"/>
        <v>4.88652627274586E-2</v>
      </c>
      <c r="K806">
        <f t="shared" si="100"/>
        <v>7.0087609511889859E-2</v>
      </c>
      <c r="L806">
        <f t="shared" si="101"/>
        <v>8.5714285714285715E-2</v>
      </c>
      <c r="M806" t="str">
        <f t="shared" si="102"/>
        <v/>
      </c>
      <c r="N806" t="str">
        <f t="shared" si="103"/>
        <v/>
      </c>
    </row>
    <row r="807" spans="1:14" x14ac:dyDescent="0.2">
      <c r="A807">
        <v>36041</v>
      </c>
      <c r="B807" t="s">
        <v>92</v>
      </c>
      <c r="C807">
        <v>1975</v>
      </c>
      <c r="D807" t="s">
        <v>135</v>
      </c>
      <c r="E807">
        <v>5038</v>
      </c>
      <c r="F807" t="str">
        <f t="shared" si="96"/>
        <v>Hamilton</v>
      </c>
      <c r="G807">
        <f>IF(F807="New York State",SUM('Land Area'!B$2:B$63),VLOOKUP(F807,landarea,2,FALSE))</f>
        <v>1717.37</v>
      </c>
      <c r="H807">
        <f t="shared" si="97"/>
        <v>2.9335553782819082</v>
      </c>
      <c r="I807">
        <f t="shared" si="98"/>
        <v>-1.793372319688109E-2</v>
      </c>
      <c r="J807">
        <f t="shared" si="99"/>
        <v>-2.6097042335202009E-2</v>
      </c>
      <c r="K807">
        <f t="shared" si="100"/>
        <v>3.0055203434880391E-2</v>
      </c>
      <c r="L807">
        <f t="shared" si="101"/>
        <v>5.0896954526491449E-2</v>
      </c>
      <c r="M807">
        <f t="shared" si="102"/>
        <v>6.6243386243386243E-2</v>
      </c>
      <c r="N807" t="str">
        <f t="shared" si="103"/>
        <v/>
      </c>
    </row>
    <row r="808" spans="1:14" x14ac:dyDescent="0.2">
      <c r="A808">
        <v>36041</v>
      </c>
      <c r="B808" t="s">
        <v>92</v>
      </c>
      <c r="C808">
        <v>1976</v>
      </c>
      <c r="D808" t="s">
        <v>135</v>
      </c>
      <c r="E808">
        <v>5042</v>
      </c>
      <c r="F808" t="str">
        <f t="shared" si="96"/>
        <v>Hamilton</v>
      </c>
      <c r="G808">
        <f>IF(F808="New York State",SUM('Land Area'!B$2:B$63),VLOOKUP(F808,landarea,2,FALSE))</f>
        <v>1717.37</v>
      </c>
      <c r="H808">
        <f t="shared" si="97"/>
        <v>2.9358845210991227</v>
      </c>
      <c r="I808">
        <f t="shared" si="98"/>
        <v>7.9396585946804284E-4</v>
      </c>
      <c r="J808">
        <f t="shared" si="99"/>
        <v>-1.7153996101364522E-2</v>
      </c>
      <c r="K808">
        <f t="shared" si="100"/>
        <v>-2.5323796636381211E-2</v>
      </c>
      <c r="L808">
        <f t="shared" si="101"/>
        <v>3.0873032099775096E-2</v>
      </c>
      <c r="M808">
        <f t="shared" si="102"/>
        <v>5.1731330830204425E-2</v>
      </c>
      <c r="N808" t="str">
        <f t="shared" si="103"/>
        <v/>
      </c>
    </row>
    <row r="809" spans="1:14" x14ac:dyDescent="0.2">
      <c r="A809">
        <v>36041</v>
      </c>
      <c r="B809" t="s">
        <v>92</v>
      </c>
      <c r="C809">
        <v>1977</v>
      </c>
      <c r="D809" t="s">
        <v>135</v>
      </c>
      <c r="E809">
        <v>5076</v>
      </c>
      <c r="F809" t="str">
        <f t="shared" si="96"/>
        <v>Hamilton</v>
      </c>
      <c r="G809">
        <f>IF(F809="New York State",SUM('Land Area'!B$2:B$63),VLOOKUP(F809,landarea,2,FALSE))</f>
        <v>1717.37</v>
      </c>
      <c r="H809">
        <f t="shared" si="97"/>
        <v>2.9556822350454475</v>
      </c>
      <c r="I809">
        <f t="shared" si="98"/>
        <v>6.7433558111860371E-3</v>
      </c>
      <c r="J809">
        <f t="shared" si="99"/>
        <v>7.5426756649464074E-3</v>
      </c>
      <c r="K809">
        <f t="shared" si="100"/>
        <v>-1.0526315789473684E-2</v>
      </c>
      <c r="L809">
        <f t="shared" si="101"/>
        <v>-1.8751208196404408E-2</v>
      </c>
      <c r="M809">
        <f t="shared" si="102"/>
        <v>3.7824575751380089E-2</v>
      </c>
      <c r="N809" t="str">
        <f t="shared" si="103"/>
        <v/>
      </c>
    </row>
    <row r="810" spans="1:14" x14ac:dyDescent="0.2">
      <c r="A810">
        <v>36041</v>
      </c>
      <c r="B810" t="s">
        <v>92</v>
      </c>
      <c r="C810">
        <v>1978</v>
      </c>
      <c r="D810" t="s">
        <v>135</v>
      </c>
      <c r="E810">
        <v>5201</v>
      </c>
      <c r="F810" t="str">
        <f t="shared" si="96"/>
        <v>Hamilton</v>
      </c>
      <c r="G810">
        <f>IF(F810="New York State",SUM('Land Area'!B$2:B$63),VLOOKUP(F810,landarea,2,FALSE))</f>
        <v>1717.37</v>
      </c>
      <c r="H810">
        <f t="shared" si="97"/>
        <v>3.0284679480834069</v>
      </c>
      <c r="I810">
        <f t="shared" si="98"/>
        <v>2.4625689519306541E-2</v>
      </c>
      <c r="J810">
        <f t="shared" si="99"/>
        <v>3.1535105117017057E-2</v>
      </c>
      <c r="K810">
        <f t="shared" si="100"/>
        <v>3.2354108773322746E-2</v>
      </c>
      <c r="L810">
        <f t="shared" si="101"/>
        <v>1.3840155945419104E-2</v>
      </c>
      <c r="M810">
        <f t="shared" si="102"/>
        <v>5.4127198917456026E-3</v>
      </c>
      <c r="N810" t="str">
        <f t="shared" si="103"/>
        <v/>
      </c>
    </row>
    <row r="811" spans="1:14" x14ac:dyDescent="0.2">
      <c r="A811">
        <v>36041</v>
      </c>
      <c r="B811" t="s">
        <v>92</v>
      </c>
      <c r="C811">
        <v>1979</v>
      </c>
      <c r="D811" t="s">
        <v>135</v>
      </c>
      <c r="E811">
        <v>5261</v>
      </c>
      <c r="F811" t="str">
        <f t="shared" si="96"/>
        <v>Hamilton</v>
      </c>
      <c r="G811">
        <f>IF(F811="New York State",SUM('Land Area'!B$2:B$63),VLOOKUP(F811,landarea,2,FALSE))</f>
        <v>1717.37</v>
      </c>
      <c r="H811">
        <f t="shared" si="97"/>
        <v>3.063405090341627</v>
      </c>
      <c r="I811">
        <f t="shared" si="98"/>
        <v>1.1536243030186502E-2</v>
      </c>
      <c r="J811">
        <f t="shared" si="99"/>
        <v>3.6446020488573677E-2</v>
      </c>
      <c r="K811">
        <f t="shared" si="100"/>
        <v>4.3435144783815945E-2</v>
      </c>
      <c r="L811">
        <f t="shared" si="101"/>
        <v>4.4263596665343387E-2</v>
      </c>
      <c r="M811">
        <f t="shared" si="102"/>
        <v>2.5536062378167641E-2</v>
      </c>
      <c r="N811" t="str">
        <f t="shared" si="103"/>
        <v/>
      </c>
    </row>
    <row r="812" spans="1:14" x14ac:dyDescent="0.2">
      <c r="A812">
        <v>36041</v>
      </c>
      <c r="B812" t="s">
        <v>92</v>
      </c>
      <c r="C812">
        <v>1980</v>
      </c>
      <c r="D812" t="s">
        <v>135</v>
      </c>
      <c r="E812">
        <v>5027</v>
      </c>
      <c r="F812" t="str">
        <f t="shared" si="96"/>
        <v>Hamilton</v>
      </c>
      <c r="G812">
        <f>IF(F812="New York State",SUM('Land Area'!B$2:B$63),VLOOKUP(F812,landarea,2,FALSE))</f>
        <v>1717.37</v>
      </c>
      <c r="H812">
        <f t="shared" si="97"/>
        <v>2.9271502355345675</v>
      </c>
      <c r="I812">
        <f t="shared" si="98"/>
        <v>-4.4478236076791487E-2</v>
      </c>
      <c r="J812">
        <f t="shared" si="99"/>
        <v>-3.3455104787540858E-2</v>
      </c>
      <c r="K812">
        <f t="shared" si="100"/>
        <v>-9.653270291568164E-3</v>
      </c>
      <c r="L812">
        <f t="shared" si="101"/>
        <v>-2.9750099166997225E-3</v>
      </c>
      <c r="M812">
        <f t="shared" si="102"/>
        <v>-2.1834061135371178E-3</v>
      </c>
      <c r="N812">
        <f t="shared" si="103"/>
        <v>6.3915343915343911E-2</v>
      </c>
    </row>
    <row r="813" spans="1:14" x14ac:dyDescent="0.2">
      <c r="A813">
        <v>36041</v>
      </c>
      <c r="B813" t="s">
        <v>92</v>
      </c>
      <c r="C813">
        <v>1981</v>
      </c>
      <c r="D813" t="s">
        <v>135</v>
      </c>
      <c r="E813">
        <v>4992</v>
      </c>
      <c r="F813" t="str">
        <f t="shared" si="96"/>
        <v>Hamilton</v>
      </c>
      <c r="G813">
        <f>IF(F813="New York State",SUM('Land Area'!B$2:B$63),VLOOKUP(F813,landarea,2,FALSE))</f>
        <v>1717.37</v>
      </c>
      <c r="H813">
        <f t="shared" si="97"/>
        <v>2.9067702358839389</v>
      </c>
      <c r="I813">
        <f t="shared" si="98"/>
        <v>-6.9624030236721699E-3</v>
      </c>
      <c r="J813">
        <f t="shared" si="99"/>
        <v>-5.1130963695114995E-2</v>
      </c>
      <c r="K813">
        <f t="shared" si="100"/>
        <v>-4.0184579888482987E-2</v>
      </c>
      <c r="L813">
        <f t="shared" si="101"/>
        <v>-1.6548463356973995E-2</v>
      </c>
      <c r="M813">
        <f t="shared" si="102"/>
        <v>-9.9166997223324085E-3</v>
      </c>
      <c r="N813">
        <f t="shared" si="103"/>
        <v>4.130162703379224E-2</v>
      </c>
    </row>
    <row r="814" spans="1:14" x14ac:dyDescent="0.2">
      <c r="A814">
        <v>36041</v>
      </c>
      <c r="B814" t="s">
        <v>92</v>
      </c>
      <c r="C814">
        <v>1982</v>
      </c>
      <c r="D814" t="s">
        <v>135</v>
      </c>
      <c r="E814">
        <v>4982</v>
      </c>
      <c r="F814" t="str">
        <f t="shared" si="96"/>
        <v>Hamilton</v>
      </c>
      <c r="G814">
        <f>IF(F814="New York State",SUM('Land Area'!B$2:B$63),VLOOKUP(F814,landarea,2,FALSE))</f>
        <v>1717.37</v>
      </c>
      <c r="H814">
        <f t="shared" si="97"/>
        <v>2.9009473788409021</v>
      </c>
      <c r="I814">
        <f t="shared" si="98"/>
        <v>-2.003205128205128E-3</v>
      </c>
      <c r="J814">
        <f t="shared" si="99"/>
        <v>-8.9516610304356467E-3</v>
      </c>
      <c r="K814">
        <f t="shared" si="100"/>
        <v>-5.3031743014636E-2</v>
      </c>
      <c r="L814">
        <f t="shared" si="101"/>
        <v>-4.2107287060180736E-2</v>
      </c>
      <c r="M814">
        <f t="shared" si="102"/>
        <v>-1.8518518518518517E-2</v>
      </c>
      <c r="N814">
        <f t="shared" si="103"/>
        <v>1.860560212635453E-2</v>
      </c>
    </row>
    <row r="815" spans="1:14" x14ac:dyDescent="0.2">
      <c r="A815">
        <v>36041</v>
      </c>
      <c r="B815" t="s">
        <v>92</v>
      </c>
      <c r="C815">
        <v>1983</v>
      </c>
      <c r="D815" t="s">
        <v>135</v>
      </c>
      <c r="E815">
        <v>4863</v>
      </c>
      <c r="F815" t="str">
        <f t="shared" si="96"/>
        <v>Hamilton</v>
      </c>
      <c r="G815">
        <f>IF(F815="New York State",SUM('Land Area'!B$2:B$63),VLOOKUP(F815,landarea,2,FALSE))</f>
        <v>1717.37</v>
      </c>
      <c r="H815">
        <f t="shared" si="97"/>
        <v>2.8316553800287649</v>
      </c>
      <c r="I815">
        <f t="shared" si="98"/>
        <v>-2.3885989562424728E-2</v>
      </c>
      <c r="J815">
        <f t="shared" si="99"/>
        <v>-2.5841346153846152E-2</v>
      </c>
      <c r="K815">
        <f t="shared" si="100"/>
        <v>-3.2623831310921024E-2</v>
      </c>
      <c r="L815">
        <f t="shared" si="101"/>
        <v>-7.5651016916935945E-2</v>
      </c>
      <c r="M815">
        <f t="shared" si="102"/>
        <v>-6.4987502403383968E-2</v>
      </c>
      <c r="N815">
        <f t="shared" si="103"/>
        <v>-5.9926541658612026E-2</v>
      </c>
    </row>
    <row r="816" spans="1:14" x14ac:dyDescent="0.2">
      <c r="A816">
        <v>36041</v>
      </c>
      <c r="B816" t="s">
        <v>92</v>
      </c>
      <c r="C816">
        <v>1984</v>
      </c>
      <c r="D816" t="s">
        <v>135</v>
      </c>
      <c r="E816">
        <v>4865</v>
      </c>
      <c r="F816" t="str">
        <f t="shared" si="96"/>
        <v>Hamilton</v>
      </c>
      <c r="G816">
        <f>IF(F816="New York State",SUM('Land Area'!B$2:B$63),VLOOKUP(F816,landarea,2,FALSE))</f>
        <v>1717.37</v>
      </c>
      <c r="H816">
        <f t="shared" si="97"/>
        <v>2.8328199514373726</v>
      </c>
      <c r="I816">
        <f t="shared" si="98"/>
        <v>4.1126876413736374E-4</v>
      </c>
      <c r="J816">
        <f t="shared" si="99"/>
        <v>-2.3484544359694902E-2</v>
      </c>
      <c r="K816">
        <f t="shared" si="100"/>
        <v>-2.5440705128205128E-2</v>
      </c>
      <c r="L816">
        <f t="shared" si="101"/>
        <v>-3.222597970956833E-2</v>
      </c>
      <c r="M816">
        <f t="shared" si="102"/>
        <v>-7.527086105303174E-2</v>
      </c>
      <c r="N816">
        <f t="shared" si="103"/>
        <v>-5.1656920077972707E-2</v>
      </c>
    </row>
    <row r="817" spans="1:14" x14ac:dyDescent="0.2">
      <c r="A817">
        <v>36041</v>
      </c>
      <c r="B817" t="s">
        <v>92</v>
      </c>
      <c r="C817">
        <v>1985</v>
      </c>
      <c r="D817" t="s">
        <v>135</v>
      </c>
      <c r="E817">
        <v>4965</v>
      </c>
      <c r="F817" t="str">
        <f t="shared" si="96"/>
        <v>Hamilton</v>
      </c>
      <c r="G817">
        <f>IF(F817="New York State",SUM('Land Area'!B$2:B$63),VLOOKUP(F817,landarea,2,FALSE))</f>
        <v>1717.37</v>
      </c>
      <c r="H817">
        <f t="shared" si="97"/>
        <v>2.8910485218677398</v>
      </c>
      <c r="I817">
        <f t="shared" si="98"/>
        <v>2.0554984583761562E-2</v>
      </c>
      <c r="J817">
        <f t="shared" si="99"/>
        <v>2.0974706971005553E-2</v>
      </c>
      <c r="K817">
        <f t="shared" si="100"/>
        <v>-3.4122842232035327E-3</v>
      </c>
      <c r="L817">
        <f t="shared" si="101"/>
        <v>-5.408653846153846E-3</v>
      </c>
      <c r="M817">
        <f t="shared" si="102"/>
        <v>-1.2333399641933558E-2</v>
      </c>
      <c r="N817">
        <f t="shared" si="103"/>
        <v>-1.4489876935291782E-2</v>
      </c>
    </row>
    <row r="818" spans="1:14" x14ac:dyDescent="0.2">
      <c r="A818">
        <v>36041</v>
      </c>
      <c r="B818" t="s">
        <v>92</v>
      </c>
      <c r="C818">
        <v>1986</v>
      </c>
      <c r="D818" t="s">
        <v>135</v>
      </c>
      <c r="E818">
        <v>4928</v>
      </c>
      <c r="F818" t="str">
        <f t="shared" si="96"/>
        <v>Hamilton</v>
      </c>
      <c r="G818">
        <f>IF(F818="New York State",SUM('Land Area'!B$2:B$63),VLOOKUP(F818,landarea,2,FALSE))</f>
        <v>1717.37</v>
      </c>
      <c r="H818">
        <f t="shared" si="97"/>
        <v>2.8695039508085038</v>
      </c>
      <c r="I818">
        <f t="shared" si="98"/>
        <v>-7.4521651560926485E-3</v>
      </c>
      <c r="J818">
        <f t="shared" si="99"/>
        <v>1.2949640287769784E-2</v>
      </c>
      <c r="K818">
        <f t="shared" si="100"/>
        <v>1.3366234834464322E-2</v>
      </c>
      <c r="L818">
        <f t="shared" si="101"/>
        <v>-1.0839020473705338E-2</v>
      </c>
      <c r="M818">
        <f t="shared" si="102"/>
        <v>-1.282051282051282E-2</v>
      </c>
      <c r="N818">
        <f t="shared" si="103"/>
        <v>-2.2610075366917889E-2</v>
      </c>
    </row>
    <row r="819" spans="1:14" x14ac:dyDescent="0.2">
      <c r="A819">
        <v>36041</v>
      </c>
      <c r="B819" t="s">
        <v>92</v>
      </c>
      <c r="C819">
        <v>1987</v>
      </c>
      <c r="D819" t="s">
        <v>135</v>
      </c>
      <c r="E819">
        <v>4966</v>
      </c>
      <c r="F819" t="str">
        <f t="shared" si="96"/>
        <v>Hamilton</v>
      </c>
      <c r="G819">
        <f>IF(F819="New York State",SUM('Land Area'!B$2:B$63),VLOOKUP(F819,landarea,2,FALSE))</f>
        <v>1717.37</v>
      </c>
      <c r="H819">
        <f t="shared" si="97"/>
        <v>2.8916308075720436</v>
      </c>
      <c r="I819">
        <f t="shared" si="98"/>
        <v>7.711038961038961E-3</v>
      </c>
      <c r="J819">
        <f t="shared" si="99"/>
        <v>2.014098690835851E-4</v>
      </c>
      <c r="K819">
        <f t="shared" si="100"/>
        <v>2.0760534429599176E-2</v>
      </c>
      <c r="L819">
        <f t="shared" si="101"/>
        <v>2.1180341353074235E-2</v>
      </c>
      <c r="M819">
        <f t="shared" si="102"/>
        <v>-3.2115616218386192E-3</v>
      </c>
      <c r="N819">
        <f t="shared" si="103"/>
        <v>-2.1670606776989756E-2</v>
      </c>
    </row>
    <row r="820" spans="1:14" x14ac:dyDescent="0.2">
      <c r="A820">
        <v>36041</v>
      </c>
      <c r="B820" t="s">
        <v>92</v>
      </c>
      <c r="C820">
        <v>1988</v>
      </c>
      <c r="D820" t="s">
        <v>135</v>
      </c>
      <c r="E820">
        <v>5048</v>
      </c>
      <c r="F820" t="str">
        <f t="shared" si="96"/>
        <v>Hamilton</v>
      </c>
      <c r="G820">
        <f>IF(F820="New York State",SUM('Land Area'!B$2:B$63),VLOOKUP(F820,landarea,2,FALSE))</f>
        <v>1717.37</v>
      </c>
      <c r="H820">
        <f t="shared" si="97"/>
        <v>2.9393782353249449</v>
      </c>
      <c r="I820">
        <f t="shared" si="98"/>
        <v>1.6512283527990335E-2</v>
      </c>
      <c r="J820">
        <f t="shared" si="99"/>
        <v>2.4350649350649352E-2</v>
      </c>
      <c r="K820">
        <f t="shared" si="100"/>
        <v>1.6717019133937562E-2</v>
      </c>
      <c r="L820">
        <f t="shared" si="101"/>
        <v>3.7615621788283655E-2</v>
      </c>
      <c r="M820">
        <f t="shared" si="102"/>
        <v>3.8042360682706146E-2</v>
      </c>
      <c r="N820">
        <f t="shared" si="103"/>
        <v>-2.9417419726975581E-2</v>
      </c>
    </row>
    <row r="821" spans="1:14" x14ac:dyDescent="0.2">
      <c r="A821">
        <v>36041</v>
      </c>
      <c r="B821" t="s">
        <v>92</v>
      </c>
      <c r="C821">
        <v>1989</v>
      </c>
      <c r="D821" t="s">
        <v>135</v>
      </c>
      <c r="E821">
        <v>5181</v>
      </c>
      <c r="F821" t="str">
        <f t="shared" si="96"/>
        <v>Hamilton</v>
      </c>
      <c r="G821">
        <f>IF(F821="New York State",SUM('Land Area'!B$2:B$63),VLOOKUP(F821,landarea,2,FALSE))</f>
        <v>1717.37</v>
      </c>
      <c r="H821">
        <f t="shared" si="97"/>
        <v>3.0168222339973334</v>
      </c>
      <c r="I821">
        <f t="shared" si="98"/>
        <v>2.6347068145800318E-2</v>
      </c>
      <c r="J821">
        <f t="shared" si="99"/>
        <v>4.3294401933145391E-2</v>
      </c>
      <c r="K821">
        <f t="shared" si="100"/>
        <v>5.1339285714285712E-2</v>
      </c>
      <c r="L821">
        <f t="shared" si="101"/>
        <v>4.3504531722054381E-2</v>
      </c>
      <c r="M821">
        <f t="shared" si="102"/>
        <v>6.4953751284686542E-2</v>
      </c>
      <c r="N821">
        <f t="shared" si="103"/>
        <v>-1.5206234556168029E-2</v>
      </c>
    </row>
    <row r="822" spans="1:14" x14ac:dyDescent="0.2">
      <c r="A822">
        <v>36041</v>
      </c>
      <c r="B822" t="s">
        <v>92</v>
      </c>
      <c r="C822">
        <v>1990</v>
      </c>
      <c r="D822" t="s">
        <v>135</v>
      </c>
      <c r="E822">
        <v>5292</v>
      </c>
      <c r="F822" t="str">
        <f t="shared" si="96"/>
        <v>Hamilton</v>
      </c>
      <c r="G822">
        <f>IF(F822="New York State",SUM('Land Area'!B$2:B$63),VLOOKUP(F822,landarea,2,FALSE))</f>
        <v>1717.37</v>
      </c>
      <c r="H822">
        <f t="shared" si="97"/>
        <v>3.0814559471750411</v>
      </c>
      <c r="I822">
        <f t="shared" si="98"/>
        <v>2.1424435437174292E-2</v>
      </c>
      <c r="J822">
        <f t="shared" si="99"/>
        <v>4.8335974643423138E-2</v>
      </c>
      <c r="K822">
        <f t="shared" si="100"/>
        <v>6.5646395489327422E-2</v>
      </c>
      <c r="L822">
        <f t="shared" si="101"/>
        <v>7.3863636363636367E-2</v>
      </c>
      <c r="M822">
        <f t="shared" si="102"/>
        <v>6.5861027190332322E-2</v>
      </c>
      <c r="N822">
        <f t="shared" si="103"/>
        <v>5.2715337179232144E-2</v>
      </c>
    </row>
    <row r="823" spans="1:14" x14ac:dyDescent="0.2">
      <c r="A823">
        <v>36041</v>
      </c>
      <c r="B823" t="s">
        <v>92</v>
      </c>
      <c r="C823">
        <v>1991</v>
      </c>
      <c r="D823" t="s">
        <v>135</v>
      </c>
      <c r="E823">
        <v>5362</v>
      </c>
      <c r="F823" t="str">
        <f t="shared" si="96"/>
        <v>Hamilton</v>
      </c>
      <c r="G823">
        <f>IF(F823="New York State",SUM('Land Area'!B$2:B$63),VLOOKUP(F823,landarea,2,FALSE))</f>
        <v>1717.37</v>
      </c>
      <c r="H823">
        <f t="shared" si="97"/>
        <v>3.1222159464762984</v>
      </c>
      <c r="I823">
        <f t="shared" si="98"/>
        <v>1.3227513227513227E-2</v>
      </c>
      <c r="J823">
        <f t="shared" si="99"/>
        <v>3.4935340667824742E-2</v>
      </c>
      <c r="K823">
        <f t="shared" si="100"/>
        <v>6.220285261489699E-2</v>
      </c>
      <c r="L823">
        <f t="shared" si="101"/>
        <v>7.97422472815143E-2</v>
      </c>
      <c r="M823">
        <f t="shared" si="102"/>
        <v>8.8068181818181823E-2</v>
      </c>
      <c r="N823">
        <f t="shared" si="103"/>
        <v>7.4118589743589744E-2</v>
      </c>
    </row>
    <row r="824" spans="1:14" x14ac:dyDescent="0.2">
      <c r="A824">
        <v>36041</v>
      </c>
      <c r="B824" t="s">
        <v>92</v>
      </c>
      <c r="C824">
        <v>1992</v>
      </c>
      <c r="D824" t="s">
        <v>135</v>
      </c>
      <c r="E824">
        <v>5366</v>
      </c>
      <c r="F824" t="str">
        <f t="shared" si="96"/>
        <v>Hamilton</v>
      </c>
      <c r="G824">
        <f>IF(F824="New York State",SUM('Land Area'!B$2:B$63),VLOOKUP(F824,landarea,2,FALSE))</f>
        <v>1717.37</v>
      </c>
      <c r="H824">
        <f t="shared" si="97"/>
        <v>3.1245450892935129</v>
      </c>
      <c r="I824">
        <f t="shared" si="98"/>
        <v>7.459903021260724E-4</v>
      </c>
      <c r="J824">
        <f t="shared" si="99"/>
        <v>1.3983371126228269E-2</v>
      </c>
      <c r="K824">
        <f t="shared" si="100"/>
        <v>3.5707392395290485E-2</v>
      </c>
      <c r="L824">
        <f t="shared" si="101"/>
        <v>6.2995245641838352E-2</v>
      </c>
      <c r="M824">
        <f t="shared" si="102"/>
        <v>8.0547724526782119E-2</v>
      </c>
      <c r="N824">
        <f t="shared" si="103"/>
        <v>7.7077478924126863E-2</v>
      </c>
    </row>
    <row r="825" spans="1:14" x14ac:dyDescent="0.2">
      <c r="A825">
        <v>36041</v>
      </c>
      <c r="B825" t="s">
        <v>92</v>
      </c>
      <c r="C825">
        <v>1993</v>
      </c>
      <c r="D825" t="s">
        <v>135</v>
      </c>
      <c r="E825">
        <v>5318</v>
      </c>
      <c r="F825" t="str">
        <f t="shared" si="96"/>
        <v>Hamilton</v>
      </c>
      <c r="G825">
        <f>IF(F825="New York State",SUM('Land Area'!B$2:B$63),VLOOKUP(F825,landarea,2,FALSE))</f>
        <v>1717.37</v>
      </c>
      <c r="H825">
        <f t="shared" si="97"/>
        <v>3.0965953754869364</v>
      </c>
      <c r="I825">
        <f t="shared" si="98"/>
        <v>-8.9452105851658588E-3</v>
      </c>
      <c r="J825">
        <f t="shared" si="99"/>
        <v>-8.2058933233867953E-3</v>
      </c>
      <c r="K825">
        <f t="shared" si="100"/>
        <v>4.9130763416477706E-3</v>
      </c>
      <c r="L825">
        <f t="shared" si="101"/>
        <v>2.6442771665701602E-2</v>
      </c>
      <c r="M825">
        <f t="shared" si="102"/>
        <v>5.3486529318541996E-2</v>
      </c>
      <c r="N825">
        <f t="shared" si="103"/>
        <v>9.3563643841250252E-2</v>
      </c>
    </row>
    <row r="826" spans="1:14" x14ac:dyDescent="0.2">
      <c r="A826">
        <v>36041</v>
      </c>
      <c r="B826" t="s">
        <v>92</v>
      </c>
      <c r="C826">
        <v>1994</v>
      </c>
      <c r="D826" t="s">
        <v>135</v>
      </c>
      <c r="E826">
        <v>5279</v>
      </c>
      <c r="F826" t="str">
        <f t="shared" si="96"/>
        <v>Hamilton</v>
      </c>
      <c r="G826">
        <f>IF(F826="New York State",SUM('Land Area'!B$2:B$63),VLOOKUP(F826,landarea,2,FALSE))</f>
        <v>1717.37</v>
      </c>
      <c r="H826">
        <f t="shared" si="97"/>
        <v>3.0738862330190933</v>
      </c>
      <c r="I826">
        <f t="shared" si="98"/>
        <v>-7.3335840541556979E-3</v>
      </c>
      <c r="J826">
        <f t="shared" si="99"/>
        <v>-1.6213194185613119E-2</v>
      </c>
      <c r="K826">
        <f t="shared" si="100"/>
        <v>-1.5479298769116001E-2</v>
      </c>
      <c r="L826">
        <f t="shared" si="101"/>
        <v>-2.4565381708238853E-3</v>
      </c>
      <c r="M826">
        <f t="shared" si="102"/>
        <v>1.8915267322910635E-2</v>
      </c>
      <c r="N826">
        <f t="shared" si="103"/>
        <v>8.5097636176772865E-2</v>
      </c>
    </row>
    <row r="827" spans="1:14" x14ac:dyDescent="0.2">
      <c r="A827">
        <v>36041</v>
      </c>
      <c r="B827" t="s">
        <v>92</v>
      </c>
      <c r="C827">
        <v>1995</v>
      </c>
      <c r="D827" t="s">
        <v>135</v>
      </c>
      <c r="E827">
        <v>5245</v>
      </c>
      <c r="F827" t="str">
        <f t="shared" si="96"/>
        <v>Hamilton</v>
      </c>
      <c r="G827">
        <f>IF(F827="New York State",SUM('Land Area'!B$2:B$63),VLOOKUP(F827,landarea,2,FALSE))</f>
        <v>1717.37</v>
      </c>
      <c r="H827">
        <f t="shared" si="97"/>
        <v>3.0540885190727685</v>
      </c>
      <c r="I827">
        <f t="shared" si="98"/>
        <v>-6.4406137526046596E-3</v>
      </c>
      <c r="J827">
        <f t="shared" si="99"/>
        <v>-1.372696502444528E-2</v>
      </c>
      <c r="K827">
        <f t="shared" si="100"/>
        <v>-2.2549385016772269E-2</v>
      </c>
      <c r="L827">
        <f t="shared" si="101"/>
        <v>-2.1820216337187618E-2</v>
      </c>
      <c r="M827">
        <f t="shared" si="102"/>
        <v>-8.8813303099017377E-3</v>
      </c>
      <c r="N827">
        <f t="shared" si="103"/>
        <v>5.6394763343403827E-2</v>
      </c>
    </row>
    <row r="828" spans="1:14" x14ac:dyDescent="0.2">
      <c r="A828">
        <v>36041</v>
      </c>
      <c r="B828" t="s">
        <v>92</v>
      </c>
      <c r="C828">
        <v>1996</v>
      </c>
      <c r="D828" t="s">
        <v>135</v>
      </c>
      <c r="E828">
        <v>5354</v>
      </c>
      <c r="F828" t="str">
        <f t="shared" si="96"/>
        <v>Hamilton</v>
      </c>
      <c r="G828">
        <f>IF(F828="New York State",SUM('Land Area'!B$2:B$63),VLOOKUP(F828,landarea,2,FALSE))</f>
        <v>1717.37</v>
      </c>
      <c r="H828">
        <f t="shared" si="97"/>
        <v>3.1175576608418689</v>
      </c>
      <c r="I828">
        <f t="shared" si="98"/>
        <v>2.0781696854146808E-2</v>
      </c>
      <c r="J828">
        <f t="shared" si="99"/>
        <v>1.4207236218980868E-2</v>
      </c>
      <c r="K828">
        <f t="shared" si="100"/>
        <v>6.7694622038360283E-3</v>
      </c>
      <c r="L828">
        <f t="shared" si="101"/>
        <v>-2.2363026462914647E-3</v>
      </c>
      <c r="M828">
        <f t="shared" si="102"/>
        <v>-1.4919806042521448E-3</v>
      </c>
      <c r="N828">
        <f t="shared" si="103"/>
        <v>8.6444805194805199E-2</v>
      </c>
    </row>
    <row r="829" spans="1:14" x14ac:dyDescent="0.2">
      <c r="A829">
        <v>36041</v>
      </c>
      <c r="B829" t="s">
        <v>92</v>
      </c>
      <c r="C829">
        <v>1997</v>
      </c>
      <c r="D829" t="s">
        <v>135</v>
      </c>
      <c r="E829">
        <v>5274</v>
      </c>
      <c r="F829" t="str">
        <f t="shared" si="96"/>
        <v>Hamilton</v>
      </c>
      <c r="G829">
        <f>IF(F829="New York State",SUM('Land Area'!B$2:B$63),VLOOKUP(F829,landarea,2,FALSE))</f>
        <v>1717.37</v>
      </c>
      <c r="H829">
        <f t="shared" si="97"/>
        <v>3.0709748044975749</v>
      </c>
      <c r="I829">
        <f t="shared" si="98"/>
        <v>-1.4942099364960777E-2</v>
      </c>
      <c r="J829">
        <f t="shared" si="99"/>
        <v>5.529075309818875E-3</v>
      </c>
      <c r="K829">
        <f t="shared" si="100"/>
        <v>-9.4714908126539122E-4</v>
      </c>
      <c r="L829">
        <f t="shared" si="101"/>
        <v>-8.2737871380218122E-3</v>
      </c>
      <c r="M829">
        <f t="shared" si="102"/>
        <v>-1.7144986954901228E-2</v>
      </c>
      <c r="N829">
        <f t="shared" si="103"/>
        <v>6.202174788562223E-2</v>
      </c>
    </row>
    <row r="830" spans="1:14" x14ac:dyDescent="0.2">
      <c r="A830">
        <v>36041</v>
      </c>
      <c r="B830" t="s">
        <v>92</v>
      </c>
      <c r="C830">
        <v>1998</v>
      </c>
      <c r="D830" t="s">
        <v>135</v>
      </c>
      <c r="E830">
        <v>5296</v>
      </c>
      <c r="F830" t="str">
        <f t="shared" si="96"/>
        <v>Hamilton</v>
      </c>
      <c r="G830">
        <f>IF(F830="New York State",SUM('Land Area'!B$2:B$63),VLOOKUP(F830,landarea,2,FALSE))</f>
        <v>1717.37</v>
      </c>
      <c r="H830">
        <f t="shared" si="97"/>
        <v>3.0837850899922556</v>
      </c>
      <c r="I830">
        <f t="shared" si="98"/>
        <v>4.1714069017823284E-3</v>
      </c>
      <c r="J830">
        <f t="shared" si="99"/>
        <v>-1.0833022039596563E-2</v>
      </c>
      <c r="K830">
        <f t="shared" si="100"/>
        <v>9.7235462345090558E-3</v>
      </c>
      <c r="L830">
        <f t="shared" si="101"/>
        <v>3.2203068763023298E-3</v>
      </c>
      <c r="M830">
        <f t="shared" si="102"/>
        <v>-4.1368935690109061E-3</v>
      </c>
      <c r="N830">
        <f t="shared" si="103"/>
        <v>4.9128367670364499E-2</v>
      </c>
    </row>
    <row r="831" spans="1:14" x14ac:dyDescent="0.2">
      <c r="A831">
        <v>36041</v>
      </c>
      <c r="B831" t="s">
        <v>92</v>
      </c>
      <c r="C831">
        <v>1999</v>
      </c>
      <c r="D831" t="s">
        <v>135</v>
      </c>
      <c r="E831">
        <v>5325</v>
      </c>
      <c r="F831" t="str">
        <f t="shared" si="96"/>
        <v>Hamilton</v>
      </c>
      <c r="G831">
        <f>IF(F831="New York State",SUM('Land Area'!B$2:B$63),VLOOKUP(F831,landarea,2,FALSE))</f>
        <v>1717.37</v>
      </c>
      <c r="H831">
        <f t="shared" si="97"/>
        <v>3.1006713754170625</v>
      </c>
      <c r="I831">
        <f t="shared" si="98"/>
        <v>5.4758308157099702E-3</v>
      </c>
      <c r="J831">
        <f t="shared" si="99"/>
        <v>9.6700796359499436E-3</v>
      </c>
      <c r="K831">
        <f t="shared" si="100"/>
        <v>-5.4165110197982817E-3</v>
      </c>
      <c r="L831">
        <f t="shared" si="101"/>
        <v>1.5252621544327931E-2</v>
      </c>
      <c r="M831">
        <f t="shared" si="102"/>
        <v>8.7137715476415991E-3</v>
      </c>
      <c r="N831">
        <f t="shared" si="103"/>
        <v>2.7793862188766647E-2</v>
      </c>
    </row>
    <row r="832" spans="1:14" x14ac:dyDescent="0.2">
      <c r="A832">
        <v>36041</v>
      </c>
      <c r="B832" t="s">
        <v>92</v>
      </c>
      <c r="C832">
        <v>2000</v>
      </c>
      <c r="D832" t="s">
        <v>135</v>
      </c>
      <c r="E832">
        <v>5377</v>
      </c>
      <c r="F832" t="str">
        <f t="shared" si="96"/>
        <v>Hamilton</v>
      </c>
      <c r="G832">
        <f>IF(F832="New York State",SUM('Land Area'!B$2:B$63),VLOOKUP(F832,landarea,2,FALSE))</f>
        <v>1717.37</v>
      </c>
      <c r="H832">
        <f t="shared" si="97"/>
        <v>3.1309502320408535</v>
      </c>
      <c r="I832">
        <f t="shared" si="98"/>
        <v>9.7652582159624413E-3</v>
      </c>
      <c r="J832">
        <f t="shared" si="99"/>
        <v>1.5294561933534742E-2</v>
      </c>
      <c r="K832">
        <f t="shared" si="100"/>
        <v>1.9529768676526355E-2</v>
      </c>
      <c r="L832">
        <f t="shared" si="101"/>
        <v>4.2958535674262237E-3</v>
      </c>
      <c r="M832">
        <f t="shared" si="102"/>
        <v>2.5166825548141088E-2</v>
      </c>
      <c r="N832">
        <f t="shared" si="103"/>
        <v>1.6061980347694634E-2</v>
      </c>
    </row>
    <row r="833" spans="1:14" x14ac:dyDescent="0.2">
      <c r="A833">
        <v>36041</v>
      </c>
      <c r="B833" t="s">
        <v>92</v>
      </c>
      <c r="C833">
        <v>2001</v>
      </c>
      <c r="D833" t="s">
        <v>135</v>
      </c>
      <c r="E833">
        <v>5312</v>
      </c>
      <c r="F833" t="str">
        <f t="shared" si="96"/>
        <v>Hamilton</v>
      </c>
      <c r="G833">
        <f>IF(F833="New York State",SUM('Land Area'!B$2:B$63),VLOOKUP(F833,landarea,2,FALSE))</f>
        <v>1717.37</v>
      </c>
      <c r="H833">
        <f t="shared" si="97"/>
        <v>3.0931016612611146</v>
      </c>
      <c r="I833">
        <f t="shared" si="98"/>
        <v>-1.2088525199925608E-2</v>
      </c>
      <c r="J833">
        <f t="shared" si="99"/>
        <v>-2.4413145539906103E-3</v>
      </c>
      <c r="K833">
        <f t="shared" si="100"/>
        <v>3.0211480362537764E-3</v>
      </c>
      <c r="L833">
        <f t="shared" si="101"/>
        <v>7.2051573758058398E-3</v>
      </c>
      <c r="M833">
        <f t="shared" si="102"/>
        <v>-7.8446021666044082E-3</v>
      </c>
      <c r="N833">
        <f t="shared" si="103"/>
        <v>-9.3248787765759043E-3</v>
      </c>
    </row>
    <row r="834" spans="1:14" x14ac:dyDescent="0.2">
      <c r="A834">
        <v>36041</v>
      </c>
      <c r="B834" t="s">
        <v>92</v>
      </c>
      <c r="C834">
        <v>2002</v>
      </c>
      <c r="D834" t="s">
        <v>135</v>
      </c>
      <c r="E834">
        <v>5232</v>
      </c>
      <c r="F834" t="str">
        <f t="shared" ref="F834:F897" si="104">IF(RIGHT(B834,5)="State", "New York State",LEFT(B834,LEN(B834)-7))</f>
        <v>Hamilton</v>
      </c>
      <c r="G834">
        <f>IF(F834="New York State",SUM('Land Area'!B$2:B$63),VLOOKUP(F834,landarea,2,FALSE))</f>
        <v>1717.37</v>
      </c>
      <c r="H834">
        <f t="shared" ref="H834:H897" si="105">E834/G834</f>
        <v>3.0465188049168206</v>
      </c>
      <c r="I834">
        <f t="shared" si="98"/>
        <v>-1.5060240963855422E-2</v>
      </c>
      <c r="J834">
        <f t="shared" si="99"/>
        <v>-2.6966710061372513E-2</v>
      </c>
      <c r="K834">
        <f t="shared" si="100"/>
        <v>-1.7464788732394366E-2</v>
      </c>
      <c r="L834">
        <f t="shared" si="101"/>
        <v>-1.2084592145015106E-2</v>
      </c>
      <c r="M834">
        <f t="shared" si="102"/>
        <v>-7.9635949943117172E-3</v>
      </c>
      <c r="N834">
        <f t="shared" si="103"/>
        <v>-2.4972046216921357E-2</v>
      </c>
    </row>
    <row r="835" spans="1:14" x14ac:dyDescent="0.2">
      <c r="A835">
        <v>36041</v>
      </c>
      <c r="B835" t="s">
        <v>92</v>
      </c>
      <c r="C835">
        <v>2003</v>
      </c>
      <c r="D835" t="s">
        <v>135</v>
      </c>
      <c r="E835">
        <v>5181</v>
      </c>
      <c r="F835" t="str">
        <f t="shared" si="104"/>
        <v>Hamilton</v>
      </c>
      <c r="G835">
        <f>IF(F835="New York State",SUM('Land Area'!B$2:B$63),VLOOKUP(F835,landarea,2,FALSE))</f>
        <v>1717.37</v>
      </c>
      <c r="H835">
        <f t="shared" si="105"/>
        <v>3.0168222339973334</v>
      </c>
      <c r="I835">
        <f t="shared" si="98"/>
        <v>-9.7477064220183492E-3</v>
      </c>
      <c r="J835">
        <f t="shared" si="99"/>
        <v>-2.4661144578313254E-2</v>
      </c>
      <c r="K835">
        <f t="shared" si="100"/>
        <v>-3.6451552910544915E-2</v>
      </c>
      <c r="L835">
        <f t="shared" si="101"/>
        <v>-2.7042253521126762E-2</v>
      </c>
      <c r="M835">
        <f t="shared" si="102"/>
        <v>-2.1714501510574018E-2</v>
      </c>
      <c r="N835">
        <f t="shared" si="103"/>
        <v>-2.5761564497931554E-2</v>
      </c>
    </row>
    <row r="836" spans="1:14" x14ac:dyDescent="0.2">
      <c r="A836">
        <v>36041</v>
      </c>
      <c r="B836" t="s">
        <v>92</v>
      </c>
      <c r="C836">
        <v>2004</v>
      </c>
      <c r="D836" t="s">
        <v>135</v>
      </c>
      <c r="E836">
        <v>5158</v>
      </c>
      <c r="F836" t="str">
        <f t="shared" si="104"/>
        <v>Hamilton</v>
      </c>
      <c r="G836">
        <f>IF(F836="New York State",SUM('Land Area'!B$2:B$63),VLOOKUP(F836,landarea,2,FALSE))</f>
        <v>1717.37</v>
      </c>
      <c r="H836">
        <f t="shared" si="105"/>
        <v>3.0034296627983488</v>
      </c>
      <c r="I836">
        <f t="shared" ref="I836:I899" si="106">IF(F836=F835,(E836-E835)/E835,"")</f>
        <v>-4.439297432928006E-3</v>
      </c>
      <c r="J836">
        <f t="shared" ref="J836:J899" si="107">IF(F836=F834,(E836-E834)/E834,"")</f>
        <v>-1.4143730886850153E-2</v>
      </c>
      <c r="K836">
        <f t="shared" si="100"/>
        <v>-2.8990963855421686E-2</v>
      </c>
      <c r="L836">
        <f t="shared" si="101"/>
        <v>-4.07290310582109E-2</v>
      </c>
      <c r="M836">
        <f t="shared" si="102"/>
        <v>-3.1361502347417837E-2</v>
      </c>
      <c r="N836">
        <f t="shared" si="103"/>
        <v>-2.2921007766622467E-2</v>
      </c>
    </row>
    <row r="837" spans="1:14" x14ac:dyDescent="0.2">
      <c r="A837">
        <v>36041</v>
      </c>
      <c r="B837" t="s">
        <v>92</v>
      </c>
      <c r="C837">
        <v>2005</v>
      </c>
      <c r="D837" t="s">
        <v>135</v>
      </c>
      <c r="E837">
        <v>5093</v>
      </c>
      <c r="F837" t="str">
        <f t="shared" si="104"/>
        <v>Hamilton</v>
      </c>
      <c r="G837">
        <f>IF(F837="New York State",SUM('Land Area'!B$2:B$63),VLOOKUP(F837,landarea,2,FALSE))</f>
        <v>1717.37</v>
      </c>
      <c r="H837">
        <f t="shared" si="105"/>
        <v>2.9655810920186099</v>
      </c>
      <c r="I837">
        <f t="shared" si="106"/>
        <v>-1.2601783637068631E-2</v>
      </c>
      <c r="J837">
        <f t="shared" si="107"/>
        <v>-1.6985138004246284E-2</v>
      </c>
      <c r="K837">
        <f t="shared" si="100"/>
        <v>-2.6567278287461773E-2</v>
      </c>
      <c r="L837">
        <f t="shared" si="101"/>
        <v>-4.1227409638554216E-2</v>
      </c>
      <c r="M837">
        <f t="shared" si="102"/>
        <v>-5.2817556258136507E-2</v>
      </c>
      <c r="N837">
        <f t="shared" si="103"/>
        <v>-2.8979980934223069E-2</v>
      </c>
    </row>
    <row r="838" spans="1:14" x14ac:dyDescent="0.2">
      <c r="A838">
        <v>36041</v>
      </c>
      <c r="B838" t="s">
        <v>92</v>
      </c>
      <c r="C838">
        <v>2006</v>
      </c>
      <c r="D838" t="s">
        <v>135</v>
      </c>
      <c r="E838">
        <v>4987</v>
      </c>
      <c r="F838" t="str">
        <f t="shared" si="104"/>
        <v>Hamilton</v>
      </c>
      <c r="G838">
        <f>IF(F838="New York State",SUM('Land Area'!B$2:B$63),VLOOKUP(F838,landarea,2,FALSE))</f>
        <v>1717.37</v>
      </c>
      <c r="H838">
        <f t="shared" si="105"/>
        <v>2.9038588073624205</v>
      </c>
      <c r="I838">
        <f t="shared" si="106"/>
        <v>-2.0812880424111526E-2</v>
      </c>
      <c r="J838">
        <f t="shared" si="107"/>
        <v>-3.3152384645211322E-2</v>
      </c>
      <c r="K838">
        <f t="shared" ref="K838:K901" si="108">IF($F838=$F835,($E838-$E835)/$E835,"")</f>
        <v>-3.7444508782088402E-2</v>
      </c>
      <c r="L838">
        <f t="shared" si="101"/>
        <v>-4.6827217125382264E-2</v>
      </c>
      <c r="M838">
        <f t="shared" si="102"/>
        <v>-6.1182228915662648E-2</v>
      </c>
      <c r="N838">
        <f t="shared" si="103"/>
        <v>-6.854688083675757E-2</v>
      </c>
    </row>
    <row r="839" spans="1:14" x14ac:dyDescent="0.2">
      <c r="A839">
        <v>36041</v>
      </c>
      <c r="B839" t="s">
        <v>92</v>
      </c>
      <c r="C839">
        <v>2007</v>
      </c>
      <c r="D839" t="s">
        <v>135</v>
      </c>
      <c r="E839">
        <v>4969</v>
      </c>
      <c r="F839" t="str">
        <f t="shared" si="104"/>
        <v>Hamilton</v>
      </c>
      <c r="G839">
        <f>IF(F839="New York State",SUM('Land Area'!B$2:B$63),VLOOKUP(F839,landarea,2,FALSE))</f>
        <v>1717.37</v>
      </c>
      <c r="H839">
        <f t="shared" si="105"/>
        <v>2.8933776646849547</v>
      </c>
      <c r="I839">
        <f t="shared" si="106"/>
        <v>-3.6093843994385402E-3</v>
      </c>
      <c r="J839">
        <f t="shared" si="107"/>
        <v>-2.4347143137639898E-2</v>
      </c>
      <c r="K839">
        <f t="shared" si="108"/>
        <v>-3.6642109344707248E-2</v>
      </c>
      <c r="L839">
        <f t="shared" ref="L839:L902" si="109">IF($F839=$F835,($E839-$E835)/$E835,"")</f>
        <v>-4.0918741555684229E-2</v>
      </c>
      <c r="M839">
        <f t="shared" si="102"/>
        <v>-5.0267584097859329E-2</v>
      </c>
      <c r="N839">
        <f t="shared" si="103"/>
        <v>-5.783086841107319E-2</v>
      </c>
    </row>
    <row r="840" spans="1:14" x14ac:dyDescent="0.2">
      <c r="A840">
        <v>36041</v>
      </c>
      <c r="B840" t="s">
        <v>92</v>
      </c>
      <c r="C840">
        <v>2008</v>
      </c>
      <c r="D840" t="s">
        <v>135</v>
      </c>
      <c r="E840">
        <v>4893</v>
      </c>
      <c r="F840" t="str">
        <f t="shared" si="104"/>
        <v>Hamilton</v>
      </c>
      <c r="G840">
        <f>IF(F840="New York State",SUM('Land Area'!B$2:B$63),VLOOKUP(F840,landarea,2,FALSE))</f>
        <v>1717.37</v>
      </c>
      <c r="H840">
        <f t="shared" si="105"/>
        <v>2.8491239511578752</v>
      </c>
      <c r="I840">
        <f t="shared" si="106"/>
        <v>-1.5294827933185751E-2</v>
      </c>
      <c r="J840">
        <f t="shared" si="107"/>
        <v>-1.8849007419290156E-2</v>
      </c>
      <c r="K840">
        <f t="shared" si="108"/>
        <v>-3.9269585705870802E-2</v>
      </c>
      <c r="L840">
        <f t="shared" si="109"/>
        <v>-5.1376502520356727E-2</v>
      </c>
      <c r="M840">
        <f t="shared" ref="M840:M903" si="110">IF($F840=$F835,($E840-$E835)/$E835,"")</f>
        <v>-5.5587724377533294E-2</v>
      </c>
      <c r="N840">
        <f t="shared" si="103"/>
        <v>-7.6095166163141992E-2</v>
      </c>
    </row>
    <row r="841" spans="1:14" x14ac:dyDescent="0.2">
      <c r="A841">
        <v>36041</v>
      </c>
      <c r="B841" t="s">
        <v>92</v>
      </c>
      <c r="C841">
        <v>2009</v>
      </c>
      <c r="D841" t="s">
        <v>135</v>
      </c>
      <c r="E841">
        <v>4858</v>
      </c>
      <c r="F841" t="str">
        <f t="shared" si="104"/>
        <v>Hamilton</v>
      </c>
      <c r="G841">
        <f>IF(F841="New York State",SUM('Land Area'!B$2:B$63),VLOOKUP(F841,landarea,2,FALSE))</f>
        <v>1717.37</v>
      </c>
      <c r="H841">
        <f t="shared" si="105"/>
        <v>2.8287439515072466</v>
      </c>
      <c r="I841">
        <f t="shared" si="106"/>
        <v>-7.1530758226037196E-3</v>
      </c>
      <c r="J841">
        <f t="shared" si="107"/>
        <v>-2.2338498691889717E-2</v>
      </c>
      <c r="K841">
        <f t="shared" si="108"/>
        <v>-2.5867254862642873E-2</v>
      </c>
      <c r="L841">
        <f t="shared" si="109"/>
        <v>-4.6141763204398195E-2</v>
      </c>
      <c r="M841">
        <f t="shared" si="110"/>
        <v>-5.8162078324932143E-2</v>
      </c>
      <c r="N841">
        <f t="shared" si="103"/>
        <v>-8.7699530516431923E-2</v>
      </c>
    </row>
    <row r="842" spans="1:14" x14ac:dyDescent="0.2">
      <c r="A842">
        <v>36043</v>
      </c>
      <c r="B842" t="s">
        <v>93</v>
      </c>
      <c r="C842">
        <v>1970</v>
      </c>
      <c r="D842" t="s">
        <v>135</v>
      </c>
      <c r="E842">
        <v>67739</v>
      </c>
      <c r="F842" t="str">
        <f t="shared" si="104"/>
        <v>Herkimer</v>
      </c>
      <c r="G842">
        <f>IF(F842="New York State",SUM('Land Area'!B$2:B$63),VLOOKUP(F842,landarea,2,FALSE))</f>
        <v>1411.47</v>
      </c>
      <c r="H842">
        <f t="shared" si="105"/>
        <v>47.991809956995191</v>
      </c>
      <c r="I842" t="str">
        <f t="shared" si="106"/>
        <v/>
      </c>
      <c r="J842" t="str">
        <f t="shared" si="107"/>
        <v/>
      </c>
      <c r="K842" t="str">
        <f t="shared" si="108"/>
        <v/>
      </c>
      <c r="L842" t="str">
        <f t="shared" si="109"/>
        <v/>
      </c>
      <c r="M842" t="str">
        <f t="shared" si="110"/>
        <v/>
      </c>
      <c r="N842" t="str">
        <f t="shared" si="103"/>
        <v/>
      </c>
    </row>
    <row r="843" spans="1:14" x14ac:dyDescent="0.2">
      <c r="A843">
        <v>36043</v>
      </c>
      <c r="B843" t="s">
        <v>93</v>
      </c>
      <c r="C843">
        <v>1971</v>
      </c>
      <c r="D843" t="s">
        <v>135</v>
      </c>
      <c r="E843">
        <v>69032</v>
      </c>
      <c r="F843" t="str">
        <f t="shared" si="104"/>
        <v>Herkimer</v>
      </c>
      <c r="G843">
        <f>IF(F843="New York State",SUM('Land Area'!B$2:B$63),VLOOKUP(F843,landarea,2,FALSE))</f>
        <v>1411.47</v>
      </c>
      <c r="H843">
        <f t="shared" si="105"/>
        <v>48.907876185820456</v>
      </c>
      <c r="I843">
        <f t="shared" si="106"/>
        <v>1.9087970002509634E-2</v>
      </c>
      <c r="J843" t="str">
        <f t="shared" si="107"/>
        <v/>
      </c>
      <c r="K843" t="str">
        <f t="shared" si="108"/>
        <v/>
      </c>
      <c r="L843" t="str">
        <f t="shared" si="109"/>
        <v/>
      </c>
      <c r="M843" t="str">
        <f t="shared" si="110"/>
        <v/>
      </c>
      <c r="N843" t="str">
        <f t="shared" si="103"/>
        <v/>
      </c>
    </row>
    <row r="844" spans="1:14" x14ac:dyDescent="0.2">
      <c r="A844">
        <v>36043</v>
      </c>
      <c r="B844" t="s">
        <v>93</v>
      </c>
      <c r="C844">
        <v>1972</v>
      </c>
      <c r="D844" t="s">
        <v>135</v>
      </c>
      <c r="E844">
        <v>69293</v>
      </c>
      <c r="F844" t="str">
        <f t="shared" si="104"/>
        <v>Herkimer</v>
      </c>
      <c r="G844">
        <f>IF(F844="New York State",SUM('Land Area'!B$2:B$63),VLOOKUP(F844,landarea,2,FALSE))</f>
        <v>1411.47</v>
      </c>
      <c r="H844">
        <f t="shared" si="105"/>
        <v>49.092789786534603</v>
      </c>
      <c r="I844">
        <f t="shared" si="106"/>
        <v>3.7808552555336655E-3</v>
      </c>
      <c r="J844">
        <f t="shared" si="107"/>
        <v>2.2940994109744754E-2</v>
      </c>
      <c r="K844" t="str">
        <f t="shared" si="108"/>
        <v/>
      </c>
      <c r="L844" t="str">
        <f t="shared" si="109"/>
        <v/>
      </c>
      <c r="M844" t="str">
        <f t="shared" si="110"/>
        <v/>
      </c>
      <c r="N844" t="str">
        <f t="shared" si="103"/>
        <v/>
      </c>
    </row>
    <row r="845" spans="1:14" x14ac:dyDescent="0.2">
      <c r="A845">
        <v>36043</v>
      </c>
      <c r="B845" t="s">
        <v>93</v>
      </c>
      <c r="C845">
        <v>1973</v>
      </c>
      <c r="D845" t="s">
        <v>135</v>
      </c>
      <c r="E845">
        <v>68285</v>
      </c>
      <c r="F845" t="str">
        <f t="shared" si="104"/>
        <v>Herkimer</v>
      </c>
      <c r="G845">
        <f>IF(F845="New York State",SUM('Land Area'!B$2:B$63),VLOOKUP(F845,landarea,2,FALSE))</f>
        <v>1411.47</v>
      </c>
      <c r="H845">
        <f t="shared" si="105"/>
        <v>48.378640707914442</v>
      </c>
      <c r="I845">
        <f t="shared" si="106"/>
        <v>-1.4546923931710273E-2</v>
      </c>
      <c r="J845">
        <f t="shared" si="107"/>
        <v>-1.0821068489975664E-2</v>
      </c>
      <c r="K845">
        <f t="shared" si="108"/>
        <v>8.0603492818022114E-3</v>
      </c>
      <c r="L845" t="str">
        <f t="shared" si="109"/>
        <v/>
      </c>
      <c r="M845" t="str">
        <f t="shared" si="110"/>
        <v/>
      </c>
      <c r="N845" t="str">
        <f t="shared" ref="N845:N908" si="111">IF($F845=$F835,($E845-$E835)/$E835,"")</f>
        <v/>
      </c>
    </row>
    <row r="846" spans="1:14" x14ac:dyDescent="0.2">
      <c r="A846">
        <v>36043</v>
      </c>
      <c r="B846" t="s">
        <v>93</v>
      </c>
      <c r="C846">
        <v>1974</v>
      </c>
      <c r="D846" t="s">
        <v>135</v>
      </c>
      <c r="E846">
        <v>67803</v>
      </c>
      <c r="F846" t="str">
        <f t="shared" si="104"/>
        <v>Herkimer</v>
      </c>
      <c r="G846">
        <f>IF(F846="New York State",SUM('Land Area'!B$2:B$63),VLOOKUP(F846,landarea,2,FALSE))</f>
        <v>1411.47</v>
      </c>
      <c r="H846">
        <f t="shared" si="105"/>
        <v>48.037152755637742</v>
      </c>
      <c r="I846">
        <f t="shared" si="106"/>
        <v>-7.0586512411217692E-3</v>
      </c>
      <c r="J846">
        <f t="shared" si="107"/>
        <v>-2.1502893510166973E-2</v>
      </c>
      <c r="K846">
        <f t="shared" si="108"/>
        <v>-1.7803337582570401E-2</v>
      </c>
      <c r="L846">
        <f t="shared" si="109"/>
        <v>9.4480284621857428E-4</v>
      </c>
      <c r="M846" t="str">
        <f t="shared" si="110"/>
        <v/>
      </c>
      <c r="N846" t="str">
        <f t="shared" si="111"/>
        <v/>
      </c>
    </row>
    <row r="847" spans="1:14" x14ac:dyDescent="0.2">
      <c r="A847">
        <v>36043</v>
      </c>
      <c r="B847" t="s">
        <v>93</v>
      </c>
      <c r="C847">
        <v>1975</v>
      </c>
      <c r="D847" t="s">
        <v>135</v>
      </c>
      <c r="E847">
        <v>68062</v>
      </c>
      <c r="F847" t="str">
        <f t="shared" si="104"/>
        <v>Herkimer</v>
      </c>
      <c r="G847">
        <f>IF(F847="New York State",SUM('Land Area'!B$2:B$63),VLOOKUP(F847,landarea,2,FALSE))</f>
        <v>1411.47</v>
      </c>
      <c r="H847">
        <f t="shared" si="105"/>
        <v>48.220649393894305</v>
      </c>
      <c r="I847">
        <f t="shared" si="106"/>
        <v>3.8198899753698213E-3</v>
      </c>
      <c r="J847">
        <f t="shared" si="107"/>
        <v>-3.2657245368675407E-3</v>
      </c>
      <c r="K847">
        <f t="shared" si="108"/>
        <v>-1.7765142222158081E-2</v>
      </c>
      <c r="L847">
        <f t="shared" si="109"/>
        <v>-1.4051454397960366E-2</v>
      </c>
      <c r="M847">
        <f t="shared" si="110"/>
        <v>4.7683018645093668E-3</v>
      </c>
      <c r="N847" t="str">
        <f t="shared" si="111"/>
        <v/>
      </c>
    </row>
    <row r="848" spans="1:14" x14ac:dyDescent="0.2">
      <c r="A848">
        <v>36043</v>
      </c>
      <c r="B848" t="s">
        <v>93</v>
      </c>
      <c r="C848">
        <v>1976</v>
      </c>
      <c r="D848" t="s">
        <v>135</v>
      </c>
      <c r="E848">
        <v>67537</v>
      </c>
      <c r="F848" t="str">
        <f t="shared" si="104"/>
        <v>Herkimer</v>
      </c>
      <c r="G848">
        <f>IF(F848="New York State",SUM('Land Area'!B$2:B$63),VLOOKUP(F848,landarea,2,FALSE))</f>
        <v>1411.47</v>
      </c>
      <c r="H848">
        <f t="shared" si="105"/>
        <v>47.848696748779638</v>
      </c>
      <c r="I848">
        <f t="shared" si="106"/>
        <v>-7.7135552878258061E-3</v>
      </c>
      <c r="J848">
        <f t="shared" si="107"/>
        <v>-3.9231302449744109E-3</v>
      </c>
      <c r="K848">
        <f t="shared" si="108"/>
        <v>-1.0954089477923409E-2</v>
      </c>
      <c r="L848">
        <f t="shared" si="109"/>
        <v>-2.5341665103257183E-2</v>
      </c>
      <c r="M848">
        <f t="shared" si="110"/>
        <v>-2.1656623015413143E-2</v>
      </c>
      <c r="N848" t="str">
        <f t="shared" si="111"/>
        <v/>
      </c>
    </row>
    <row r="849" spans="1:14" x14ac:dyDescent="0.2">
      <c r="A849">
        <v>36043</v>
      </c>
      <c r="B849" t="s">
        <v>93</v>
      </c>
      <c r="C849">
        <v>1977</v>
      </c>
      <c r="D849" t="s">
        <v>135</v>
      </c>
      <c r="E849">
        <v>66926</v>
      </c>
      <c r="F849" t="str">
        <f t="shared" si="104"/>
        <v>Herkimer</v>
      </c>
      <c r="G849">
        <f>IF(F849="New York State",SUM('Land Area'!B$2:B$63),VLOOKUP(F849,landarea,2,FALSE))</f>
        <v>1411.47</v>
      </c>
      <c r="H849">
        <f t="shared" si="105"/>
        <v>47.415814717989043</v>
      </c>
      <c r="I849">
        <f t="shared" si="106"/>
        <v>-9.0468928143091938E-3</v>
      </c>
      <c r="J849">
        <f t="shared" si="107"/>
        <v>-1.6690664394228793E-2</v>
      </c>
      <c r="K849">
        <f t="shared" si="108"/>
        <v>-1.2934530920460747E-2</v>
      </c>
      <c r="L849">
        <f t="shared" si="109"/>
        <v>-1.9901881818847479E-2</v>
      </c>
      <c r="M849">
        <f t="shared" si="110"/>
        <v>-3.4159294589641093E-2</v>
      </c>
      <c r="N849" t="str">
        <f t="shared" si="111"/>
        <v/>
      </c>
    </row>
    <row r="850" spans="1:14" x14ac:dyDescent="0.2">
      <c r="A850">
        <v>36043</v>
      </c>
      <c r="B850" t="s">
        <v>93</v>
      </c>
      <c r="C850">
        <v>1978</v>
      </c>
      <c r="D850" t="s">
        <v>135</v>
      </c>
      <c r="E850">
        <v>67159</v>
      </c>
      <c r="F850" t="str">
        <f t="shared" si="104"/>
        <v>Herkimer</v>
      </c>
      <c r="G850">
        <f>IF(F850="New York State",SUM('Land Area'!B$2:B$63),VLOOKUP(F850,landarea,2,FALSE))</f>
        <v>1411.47</v>
      </c>
      <c r="H850">
        <f t="shared" si="105"/>
        <v>47.58089084429708</v>
      </c>
      <c r="I850">
        <f t="shared" si="106"/>
        <v>3.4814571317574633E-3</v>
      </c>
      <c r="J850">
        <f t="shared" si="107"/>
        <v>-5.5969320520603523E-3</v>
      </c>
      <c r="K850">
        <f t="shared" si="108"/>
        <v>-1.3267315095060387E-2</v>
      </c>
      <c r="L850">
        <f t="shared" si="109"/>
        <v>-9.4981048036222593E-3</v>
      </c>
      <c r="M850">
        <f t="shared" si="110"/>
        <v>-1.6489712235483636E-2</v>
      </c>
      <c r="N850" t="str">
        <f t="shared" si="111"/>
        <v/>
      </c>
    </row>
    <row r="851" spans="1:14" x14ac:dyDescent="0.2">
      <c r="A851">
        <v>36043</v>
      </c>
      <c r="B851" t="s">
        <v>93</v>
      </c>
      <c r="C851">
        <v>1979</v>
      </c>
      <c r="D851" t="s">
        <v>135</v>
      </c>
      <c r="E851">
        <v>66993</v>
      </c>
      <c r="F851" t="str">
        <f t="shared" si="104"/>
        <v>Herkimer</v>
      </c>
      <c r="G851">
        <f>IF(F851="New York State",SUM('Land Area'!B$2:B$63),VLOOKUP(F851,landarea,2,FALSE))</f>
        <v>1411.47</v>
      </c>
      <c r="H851">
        <f t="shared" si="105"/>
        <v>47.463282960317969</v>
      </c>
      <c r="I851">
        <f t="shared" si="106"/>
        <v>-2.471746154647925E-3</v>
      </c>
      <c r="J851">
        <f t="shared" si="107"/>
        <v>1.0011056988315453E-3</v>
      </c>
      <c r="K851">
        <f t="shared" si="108"/>
        <v>-8.0548440114307715E-3</v>
      </c>
      <c r="L851">
        <f t="shared" si="109"/>
        <v>-1.5706267814639595E-2</v>
      </c>
      <c r="M851">
        <f t="shared" si="110"/>
        <v>-1.1946374054245387E-2</v>
      </c>
      <c r="N851" t="str">
        <f t="shared" si="111"/>
        <v/>
      </c>
    </row>
    <row r="852" spans="1:14" x14ac:dyDescent="0.2">
      <c r="A852">
        <v>36043</v>
      </c>
      <c r="B852" t="s">
        <v>93</v>
      </c>
      <c r="C852">
        <v>1980</v>
      </c>
      <c r="D852" t="s">
        <v>135</v>
      </c>
      <c r="E852">
        <v>66718</v>
      </c>
      <c r="F852" t="str">
        <f t="shared" si="104"/>
        <v>Herkimer</v>
      </c>
      <c r="G852">
        <f>IF(F852="New York State",SUM('Land Area'!B$2:B$63),VLOOKUP(F852,landarea,2,FALSE))</f>
        <v>1411.47</v>
      </c>
      <c r="H852">
        <f t="shared" si="105"/>
        <v>47.268450622400756</v>
      </c>
      <c r="I852">
        <f t="shared" si="106"/>
        <v>-4.1049064827668562E-3</v>
      </c>
      <c r="J852">
        <f t="shared" si="107"/>
        <v>-6.5665063506008129E-3</v>
      </c>
      <c r="K852">
        <f t="shared" si="108"/>
        <v>-3.1079102292083795E-3</v>
      </c>
      <c r="L852">
        <f t="shared" si="109"/>
        <v>-1.2126686112797429E-2</v>
      </c>
      <c r="M852">
        <f t="shared" si="110"/>
        <v>-1.9746701536834062E-2</v>
      </c>
      <c r="N852">
        <f t="shared" si="111"/>
        <v>-1.5072557906080692E-2</v>
      </c>
    </row>
    <row r="853" spans="1:14" x14ac:dyDescent="0.2">
      <c r="A853">
        <v>36043</v>
      </c>
      <c r="B853" t="s">
        <v>93</v>
      </c>
      <c r="C853">
        <v>1981</v>
      </c>
      <c r="D853" t="s">
        <v>135</v>
      </c>
      <c r="E853">
        <v>66336</v>
      </c>
      <c r="F853" t="str">
        <f t="shared" si="104"/>
        <v>Herkimer</v>
      </c>
      <c r="G853">
        <f>IF(F853="New York State",SUM('Land Area'!B$2:B$63),VLOOKUP(F853,landarea,2,FALSE))</f>
        <v>1411.47</v>
      </c>
      <c r="H853">
        <f t="shared" si="105"/>
        <v>46.99781079300304</v>
      </c>
      <c r="I853">
        <f t="shared" si="106"/>
        <v>-5.7255912947030783E-3</v>
      </c>
      <c r="J853">
        <f t="shared" si="107"/>
        <v>-9.8069947606466354E-3</v>
      </c>
      <c r="K853">
        <f t="shared" si="108"/>
        <v>-1.2254500513706279E-2</v>
      </c>
      <c r="L853">
        <f t="shared" si="109"/>
        <v>-8.8157069001583831E-3</v>
      </c>
      <c r="M853">
        <f t="shared" si="110"/>
        <v>-1.778284495905948E-2</v>
      </c>
      <c r="N853">
        <f t="shared" si="111"/>
        <v>-3.9054351605052731E-2</v>
      </c>
    </row>
    <row r="854" spans="1:14" x14ac:dyDescent="0.2">
      <c r="A854">
        <v>36043</v>
      </c>
      <c r="B854" t="s">
        <v>93</v>
      </c>
      <c r="C854">
        <v>1982</v>
      </c>
      <c r="D854" t="s">
        <v>135</v>
      </c>
      <c r="E854">
        <v>66436</v>
      </c>
      <c r="F854" t="str">
        <f t="shared" si="104"/>
        <v>Herkimer</v>
      </c>
      <c r="G854">
        <f>IF(F854="New York State",SUM('Land Area'!B$2:B$63),VLOOKUP(F854,landarea,2,FALSE))</f>
        <v>1411.47</v>
      </c>
      <c r="H854">
        <f t="shared" si="105"/>
        <v>47.068658915882025</v>
      </c>
      <c r="I854">
        <f t="shared" si="106"/>
        <v>1.5074770863482876E-3</v>
      </c>
      <c r="J854">
        <f t="shared" si="107"/>
        <v>-4.2267454060373509E-3</v>
      </c>
      <c r="K854">
        <f t="shared" si="108"/>
        <v>-8.3143014941859592E-3</v>
      </c>
      <c r="L854">
        <f t="shared" si="109"/>
        <v>-1.0765496806087047E-2</v>
      </c>
      <c r="M854">
        <f t="shared" si="110"/>
        <v>-7.3215192899620477E-3</v>
      </c>
      <c r="N854">
        <f t="shared" si="111"/>
        <v>-4.1230715945333583E-2</v>
      </c>
    </row>
    <row r="855" spans="1:14" x14ac:dyDescent="0.2">
      <c r="A855">
        <v>36043</v>
      </c>
      <c r="B855" t="s">
        <v>93</v>
      </c>
      <c r="C855">
        <v>1983</v>
      </c>
      <c r="D855" t="s">
        <v>135</v>
      </c>
      <c r="E855">
        <v>66478</v>
      </c>
      <c r="F855" t="str">
        <f t="shared" si="104"/>
        <v>Herkimer</v>
      </c>
      <c r="G855">
        <f>IF(F855="New York State",SUM('Land Area'!B$2:B$63),VLOOKUP(F855,landarea,2,FALSE))</f>
        <v>1411.47</v>
      </c>
      <c r="H855">
        <f t="shared" si="105"/>
        <v>47.098415127491194</v>
      </c>
      <c r="I855">
        <f t="shared" si="106"/>
        <v>6.3218736829429825E-4</v>
      </c>
      <c r="J855">
        <f t="shared" si="107"/>
        <v>2.1406174626145682E-3</v>
      </c>
      <c r="K855">
        <f t="shared" si="108"/>
        <v>-3.5972301327977458E-3</v>
      </c>
      <c r="L855">
        <f t="shared" si="109"/>
        <v>-7.6873703222724759E-3</v>
      </c>
      <c r="M855">
        <f t="shared" si="110"/>
        <v>-1.014011524888697E-2</v>
      </c>
      <c r="N855">
        <f t="shared" si="111"/>
        <v>-2.6462619901881819E-2</v>
      </c>
    </row>
    <row r="856" spans="1:14" x14ac:dyDescent="0.2">
      <c r="A856">
        <v>36043</v>
      </c>
      <c r="B856" t="s">
        <v>93</v>
      </c>
      <c r="C856">
        <v>1984</v>
      </c>
      <c r="D856" t="s">
        <v>135</v>
      </c>
      <c r="E856">
        <v>66128</v>
      </c>
      <c r="F856" t="str">
        <f t="shared" si="104"/>
        <v>Herkimer</v>
      </c>
      <c r="G856">
        <f>IF(F856="New York State",SUM('Land Area'!B$2:B$63),VLOOKUP(F856,landarea,2,FALSE))</f>
        <v>1411.47</v>
      </c>
      <c r="H856">
        <f t="shared" si="105"/>
        <v>46.850446697414753</v>
      </c>
      <c r="I856">
        <f t="shared" si="106"/>
        <v>-5.2648996660549351E-3</v>
      </c>
      <c r="J856">
        <f t="shared" si="107"/>
        <v>-4.636040700824854E-3</v>
      </c>
      <c r="K856">
        <f t="shared" si="108"/>
        <v>-3.1355523396044381E-3</v>
      </c>
      <c r="L856">
        <f t="shared" si="109"/>
        <v>-8.843190743127791E-3</v>
      </c>
      <c r="M856">
        <f t="shared" si="110"/>
        <v>-1.2911796754884838E-2</v>
      </c>
      <c r="N856">
        <f t="shared" si="111"/>
        <v>-2.470392165538398E-2</v>
      </c>
    </row>
    <row r="857" spans="1:14" x14ac:dyDescent="0.2">
      <c r="A857">
        <v>36043</v>
      </c>
      <c r="B857" t="s">
        <v>93</v>
      </c>
      <c r="C857">
        <v>1985</v>
      </c>
      <c r="D857" t="s">
        <v>135</v>
      </c>
      <c r="E857">
        <v>66536</v>
      </c>
      <c r="F857" t="str">
        <f t="shared" si="104"/>
        <v>Herkimer</v>
      </c>
      <c r="G857">
        <f>IF(F857="New York State",SUM('Land Area'!B$2:B$63),VLOOKUP(F857,landarea,2,FALSE))</f>
        <v>1411.47</v>
      </c>
      <c r="H857">
        <f t="shared" si="105"/>
        <v>47.13950703876101</v>
      </c>
      <c r="I857">
        <f t="shared" si="106"/>
        <v>6.1698524074522143E-3</v>
      </c>
      <c r="J857">
        <f t="shared" si="107"/>
        <v>8.7246908751767503E-4</v>
      </c>
      <c r="K857">
        <f t="shared" si="108"/>
        <v>1.5052080197483291E-3</v>
      </c>
      <c r="L857">
        <f t="shared" si="109"/>
        <v>3.0149541726965752E-3</v>
      </c>
      <c r="M857">
        <f t="shared" si="110"/>
        <v>-2.7278995173716241E-3</v>
      </c>
      <c r="N857">
        <f t="shared" si="111"/>
        <v>-2.2420734036613675E-2</v>
      </c>
    </row>
    <row r="858" spans="1:14" x14ac:dyDescent="0.2">
      <c r="A858">
        <v>36043</v>
      </c>
      <c r="B858" t="s">
        <v>93</v>
      </c>
      <c r="C858">
        <v>1986</v>
      </c>
      <c r="D858" t="s">
        <v>135</v>
      </c>
      <c r="E858">
        <v>66403</v>
      </c>
      <c r="F858" t="str">
        <f t="shared" si="104"/>
        <v>Herkimer</v>
      </c>
      <c r="G858">
        <f>IF(F858="New York State",SUM('Land Area'!B$2:B$63),VLOOKUP(F858,landarea,2,FALSE))</f>
        <v>1411.47</v>
      </c>
      <c r="H858">
        <f t="shared" si="105"/>
        <v>47.045279035331959</v>
      </c>
      <c r="I858">
        <f t="shared" si="106"/>
        <v>-1.9989178790429242E-3</v>
      </c>
      <c r="J858">
        <f t="shared" si="107"/>
        <v>4.1586015001209772E-3</v>
      </c>
      <c r="K858">
        <f t="shared" si="108"/>
        <v>-1.1281927855832004E-3</v>
      </c>
      <c r="L858">
        <f t="shared" si="109"/>
        <v>-4.9671864651694864E-4</v>
      </c>
      <c r="M858">
        <f t="shared" si="110"/>
        <v>1.0100096478533526E-3</v>
      </c>
      <c r="N858">
        <f t="shared" si="111"/>
        <v>-1.6790796156181058E-2</v>
      </c>
    </row>
    <row r="859" spans="1:14" x14ac:dyDescent="0.2">
      <c r="A859">
        <v>36043</v>
      </c>
      <c r="B859" t="s">
        <v>93</v>
      </c>
      <c r="C859">
        <v>1987</v>
      </c>
      <c r="D859" t="s">
        <v>135</v>
      </c>
      <c r="E859">
        <v>65906</v>
      </c>
      <c r="F859" t="str">
        <f t="shared" si="104"/>
        <v>Herkimer</v>
      </c>
      <c r="G859">
        <f>IF(F859="New York State",SUM('Land Area'!B$2:B$63),VLOOKUP(F859,landarea,2,FALSE))</f>
        <v>1411.47</v>
      </c>
      <c r="H859">
        <f t="shared" si="105"/>
        <v>46.693163864623408</v>
      </c>
      <c r="I859">
        <f t="shared" si="106"/>
        <v>-7.484601599325332E-3</v>
      </c>
      <c r="J859">
        <f t="shared" si="107"/>
        <v>-9.4685583744138508E-3</v>
      </c>
      <c r="K859">
        <f t="shared" si="108"/>
        <v>-3.3571255746431164E-3</v>
      </c>
      <c r="L859">
        <f t="shared" si="109"/>
        <v>-8.6043503113812092E-3</v>
      </c>
      <c r="M859">
        <f t="shared" si="110"/>
        <v>-7.9776025046661442E-3</v>
      </c>
      <c r="N859">
        <f t="shared" si="111"/>
        <v>-1.524071362400263E-2</v>
      </c>
    </row>
    <row r="860" spans="1:14" x14ac:dyDescent="0.2">
      <c r="A860">
        <v>36043</v>
      </c>
      <c r="B860" t="s">
        <v>93</v>
      </c>
      <c r="C860">
        <v>1988</v>
      </c>
      <c r="D860" t="s">
        <v>135</v>
      </c>
      <c r="E860">
        <v>65708</v>
      </c>
      <c r="F860" t="str">
        <f t="shared" si="104"/>
        <v>Herkimer</v>
      </c>
      <c r="G860">
        <f>IF(F860="New York State",SUM('Land Area'!B$2:B$63),VLOOKUP(F860,landarea,2,FALSE))</f>
        <v>1411.47</v>
      </c>
      <c r="H860">
        <f t="shared" si="105"/>
        <v>46.552884581323013</v>
      </c>
      <c r="I860">
        <f t="shared" si="106"/>
        <v>-3.0042788213516221E-3</v>
      </c>
      <c r="J860">
        <f t="shared" si="107"/>
        <v>-1.0466394590605846E-2</v>
      </c>
      <c r="K860">
        <f t="shared" si="108"/>
        <v>-1.244439100637249E-2</v>
      </c>
      <c r="L860">
        <f t="shared" si="109"/>
        <v>-6.3513186547302205E-3</v>
      </c>
      <c r="M860">
        <f t="shared" si="110"/>
        <v>-1.1582779265320859E-2</v>
      </c>
      <c r="N860">
        <f t="shared" si="111"/>
        <v>-2.1605443797555055E-2</v>
      </c>
    </row>
    <row r="861" spans="1:14" x14ac:dyDescent="0.2">
      <c r="A861">
        <v>36043</v>
      </c>
      <c r="B861" t="s">
        <v>93</v>
      </c>
      <c r="C861">
        <v>1989</v>
      </c>
      <c r="D861" t="s">
        <v>135</v>
      </c>
      <c r="E861">
        <v>65728</v>
      </c>
      <c r="F861" t="str">
        <f t="shared" si="104"/>
        <v>Herkimer</v>
      </c>
      <c r="G861">
        <f>IF(F861="New York State",SUM('Land Area'!B$2:B$63),VLOOKUP(F861,landarea,2,FALSE))</f>
        <v>1411.47</v>
      </c>
      <c r="H861">
        <f t="shared" si="105"/>
        <v>46.567054205898813</v>
      </c>
      <c r="I861">
        <f t="shared" si="106"/>
        <v>3.0437694040299509E-4</v>
      </c>
      <c r="J861">
        <f t="shared" si="107"/>
        <v>-2.7008163141443876E-3</v>
      </c>
      <c r="K861">
        <f t="shared" si="108"/>
        <v>-1.0165203379365391E-2</v>
      </c>
      <c r="L861">
        <f t="shared" si="109"/>
        <v>-1.2143801851629193E-2</v>
      </c>
      <c r="M861">
        <f t="shared" si="110"/>
        <v>-6.0488749092668763E-3</v>
      </c>
      <c r="N861">
        <f t="shared" si="111"/>
        <v>-1.888256982072754E-2</v>
      </c>
    </row>
    <row r="862" spans="1:14" x14ac:dyDescent="0.2">
      <c r="A862">
        <v>36043</v>
      </c>
      <c r="B862" t="s">
        <v>93</v>
      </c>
      <c r="C862">
        <v>1990</v>
      </c>
      <c r="D862" t="s">
        <v>135</v>
      </c>
      <c r="E862">
        <v>65883</v>
      </c>
      <c r="F862" t="str">
        <f t="shared" si="104"/>
        <v>Herkimer</v>
      </c>
      <c r="G862">
        <f>IF(F862="New York State",SUM('Land Area'!B$2:B$63),VLOOKUP(F862,landarea,2,FALSE))</f>
        <v>1411.47</v>
      </c>
      <c r="H862">
        <f t="shared" si="105"/>
        <v>46.676868796361241</v>
      </c>
      <c r="I862">
        <f t="shared" si="106"/>
        <v>2.3582035053554039E-3</v>
      </c>
      <c r="J862">
        <f t="shared" si="107"/>
        <v>2.6632982285262068E-3</v>
      </c>
      <c r="K862">
        <f t="shared" si="108"/>
        <v>-3.4898188328831971E-4</v>
      </c>
      <c r="L862">
        <f t="shared" si="109"/>
        <v>-7.8309714922518564E-3</v>
      </c>
      <c r="M862">
        <f t="shared" si="110"/>
        <v>-9.8142359023686426E-3</v>
      </c>
      <c r="N862">
        <f t="shared" si="111"/>
        <v>-1.2515363170358824E-2</v>
      </c>
    </row>
    <row r="863" spans="1:14" x14ac:dyDescent="0.2">
      <c r="A863">
        <v>36043</v>
      </c>
      <c r="B863" t="s">
        <v>93</v>
      </c>
      <c r="C863">
        <v>1991</v>
      </c>
      <c r="D863" t="s">
        <v>135</v>
      </c>
      <c r="E863">
        <v>66344</v>
      </c>
      <c r="F863" t="str">
        <f t="shared" si="104"/>
        <v>Herkimer</v>
      </c>
      <c r="G863">
        <f>IF(F863="New York State",SUM('Land Area'!B$2:B$63),VLOOKUP(F863,landarea,2,FALSE))</f>
        <v>1411.47</v>
      </c>
      <c r="H863">
        <f t="shared" si="105"/>
        <v>47.003478642833358</v>
      </c>
      <c r="I863">
        <f t="shared" si="106"/>
        <v>6.9972527055537845E-3</v>
      </c>
      <c r="J863">
        <f t="shared" si="107"/>
        <v>9.3719571567672834E-3</v>
      </c>
      <c r="K863">
        <f t="shared" si="108"/>
        <v>9.6791867048152437E-3</v>
      </c>
      <c r="L863">
        <f t="shared" si="109"/>
        <v>6.6458289078384367E-3</v>
      </c>
      <c r="M863">
        <f t="shared" si="110"/>
        <v>-8.885140731593452E-4</v>
      </c>
      <c r="N863">
        <f t="shared" si="111"/>
        <v>1.2059816690786301E-4</v>
      </c>
    </row>
    <row r="864" spans="1:14" x14ac:dyDescent="0.2">
      <c r="A864">
        <v>36043</v>
      </c>
      <c r="B864" t="s">
        <v>93</v>
      </c>
      <c r="C864">
        <v>1992</v>
      </c>
      <c r="D864" t="s">
        <v>135</v>
      </c>
      <c r="E864">
        <v>66602</v>
      </c>
      <c r="F864" t="str">
        <f t="shared" si="104"/>
        <v>Herkimer</v>
      </c>
      <c r="G864">
        <f>IF(F864="New York State",SUM('Land Area'!B$2:B$63),VLOOKUP(F864,landarea,2,FALSE))</f>
        <v>1411.47</v>
      </c>
      <c r="H864">
        <f t="shared" si="105"/>
        <v>47.186266799861137</v>
      </c>
      <c r="I864">
        <f t="shared" si="106"/>
        <v>3.8888218979862533E-3</v>
      </c>
      <c r="J864">
        <f t="shared" si="107"/>
        <v>1.091328567308714E-2</v>
      </c>
      <c r="K864">
        <f t="shared" si="108"/>
        <v>1.3297224926971763E-2</v>
      </c>
      <c r="L864">
        <f t="shared" si="109"/>
        <v>1.3605649236013879E-2</v>
      </c>
      <c r="M864">
        <f t="shared" si="110"/>
        <v>1.0560495250811762E-2</v>
      </c>
      <c r="N864">
        <f t="shared" si="111"/>
        <v>2.4986453127822266E-3</v>
      </c>
    </row>
    <row r="865" spans="1:14" x14ac:dyDescent="0.2">
      <c r="A865">
        <v>36043</v>
      </c>
      <c r="B865" t="s">
        <v>93</v>
      </c>
      <c r="C865">
        <v>1993</v>
      </c>
      <c r="D865" t="s">
        <v>135</v>
      </c>
      <c r="E865">
        <v>66926</v>
      </c>
      <c r="F865" t="str">
        <f t="shared" si="104"/>
        <v>Herkimer</v>
      </c>
      <c r="G865">
        <f>IF(F865="New York State",SUM('Land Area'!B$2:B$63),VLOOKUP(F865,landarea,2,FALSE))</f>
        <v>1411.47</v>
      </c>
      <c r="H865">
        <f t="shared" si="105"/>
        <v>47.415814717989043</v>
      </c>
      <c r="I865">
        <f t="shared" si="106"/>
        <v>4.8647187772138971E-3</v>
      </c>
      <c r="J865">
        <f t="shared" si="107"/>
        <v>8.7724587001085253E-3</v>
      </c>
      <c r="K865">
        <f t="shared" si="108"/>
        <v>1.5831094516036003E-2</v>
      </c>
      <c r="L865">
        <f t="shared" si="109"/>
        <v>1.8226630963972736E-2</v>
      </c>
      <c r="M865">
        <f t="shared" si="110"/>
        <v>1.8536555670542399E-2</v>
      </c>
      <c r="N865">
        <f t="shared" si="111"/>
        <v>6.7390715725503172E-3</v>
      </c>
    </row>
    <row r="866" spans="1:14" x14ac:dyDescent="0.2">
      <c r="A866">
        <v>36043</v>
      </c>
      <c r="B866" t="s">
        <v>93</v>
      </c>
      <c r="C866">
        <v>1994</v>
      </c>
      <c r="D866" t="s">
        <v>135</v>
      </c>
      <c r="E866">
        <v>67038</v>
      </c>
      <c r="F866" t="str">
        <f t="shared" si="104"/>
        <v>Herkimer</v>
      </c>
      <c r="G866">
        <f>IF(F866="New York State",SUM('Land Area'!B$2:B$63),VLOOKUP(F866,landarea,2,FALSE))</f>
        <v>1411.47</v>
      </c>
      <c r="H866">
        <f t="shared" si="105"/>
        <v>47.495164615613511</v>
      </c>
      <c r="I866">
        <f t="shared" si="106"/>
        <v>1.6734901234198966E-3</v>
      </c>
      <c r="J866">
        <f t="shared" si="107"/>
        <v>6.5463499594606766E-3</v>
      </c>
      <c r="K866">
        <f t="shared" si="108"/>
        <v>1.0460629446521163E-2</v>
      </c>
      <c r="L866">
        <f t="shared" si="109"/>
        <v>1.7531077819771413E-2</v>
      </c>
      <c r="M866">
        <f t="shared" si="110"/>
        <v>1.993062317429406E-2</v>
      </c>
      <c r="N866">
        <f t="shared" si="111"/>
        <v>1.3761190418582144E-2</v>
      </c>
    </row>
    <row r="867" spans="1:14" x14ac:dyDescent="0.2">
      <c r="A867">
        <v>36043</v>
      </c>
      <c r="B867" t="s">
        <v>93</v>
      </c>
      <c r="C867">
        <v>1995</v>
      </c>
      <c r="D867" t="s">
        <v>135</v>
      </c>
      <c r="E867">
        <v>66711</v>
      </c>
      <c r="F867" t="str">
        <f t="shared" si="104"/>
        <v>Herkimer</v>
      </c>
      <c r="G867">
        <f>IF(F867="New York State",SUM('Land Area'!B$2:B$63),VLOOKUP(F867,landarea,2,FALSE))</f>
        <v>1411.47</v>
      </c>
      <c r="H867">
        <f t="shared" si="105"/>
        <v>47.263491253799231</v>
      </c>
      <c r="I867">
        <f t="shared" si="106"/>
        <v>-4.877830484202989E-3</v>
      </c>
      <c r="J867">
        <f t="shared" si="107"/>
        <v>-3.2125033619221231E-3</v>
      </c>
      <c r="K867">
        <f t="shared" si="108"/>
        <v>1.6365874898651692E-3</v>
      </c>
      <c r="L867">
        <f t="shared" si="109"/>
        <v>5.5317737851199806E-3</v>
      </c>
      <c r="M867">
        <f t="shared" si="110"/>
        <v>1.2567733709758208E-2</v>
      </c>
      <c r="N867">
        <f t="shared" si="111"/>
        <v>2.6301551040038475E-3</v>
      </c>
    </row>
    <row r="868" spans="1:14" x14ac:dyDescent="0.2">
      <c r="A868">
        <v>36043</v>
      </c>
      <c r="B868" t="s">
        <v>93</v>
      </c>
      <c r="C868">
        <v>1996</v>
      </c>
      <c r="D868" t="s">
        <v>135</v>
      </c>
      <c r="E868">
        <v>66454</v>
      </c>
      <c r="F868" t="str">
        <f t="shared" si="104"/>
        <v>Herkimer</v>
      </c>
      <c r="G868">
        <f>IF(F868="New York State",SUM('Land Area'!B$2:B$63),VLOOKUP(F868,landarea,2,FALSE))</f>
        <v>1411.47</v>
      </c>
      <c r="H868">
        <f t="shared" si="105"/>
        <v>47.081411578000242</v>
      </c>
      <c r="I868">
        <f t="shared" si="106"/>
        <v>-3.8524381286444516E-3</v>
      </c>
      <c r="J868">
        <f t="shared" si="107"/>
        <v>-8.7114770727050334E-3</v>
      </c>
      <c r="K868">
        <f t="shared" si="108"/>
        <v>-7.0525655201267067E-3</v>
      </c>
      <c r="L868">
        <f t="shared" si="109"/>
        <v>-2.2221554908261015E-3</v>
      </c>
      <c r="M868">
        <f t="shared" si="110"/>
        <v>1.6580248402266972E-3</v>
      </c>
      <c r="N868">
        <f t="shared" si="111"/>
        <v>7.6803758866316276E-4</v>
      </c>
    </row>
    <row r="869" spans="1:14" x14ac:dyDescent="0.2">
      <c r="A869">
        <v>36043</v>
      </c>
      <c r="B869" t="s">
        <v>93</v>
      </c>
      <c r="C869">
        <v>1997</v>
      </c>
      <c r="D869" t="s">
        <v>135</v>
      </c>
      <c r="E869">
        <v>65818</v>
      </c>
      <c r="F869" t="str">
        <f t="shared" si="104"/>
        <v>Herkimer</v>
      </c>
      <c r="G869">
        <f>IF(F869="New York State",SUM('Land Area'!B$2:B$63),VLOOKUP(F869,landarea,2,FALSE))</f>
        <v>1411.47</v>
      </c>
      <c r="H869">
        <f t="shared" si="105"/>
        <v>46.630817516489898</v>
      </c>
      <c r="I869">
        <f t="shared" si="106"/>
        <v>-9.570529990670238E-3</v>
      </c>
      <c r="J869">
        <f t="shared" si="107"/>
        <v>-1.3386098244667296E-2</v>
      </c>
      <c r="K869">
        <f t="shared" si="108"/>
        <v>-1.8198633610787912E-2</v>
      </c>
      <c r="L869">
        <f t="shared" si="109"/>
        <v>-1.6555598720975406E-2</v>
      </c>
      <c r="M869">
        <f t="shared" si="110"/>
        <v>-1.1771418275727455E-2</v>
      </c>
      <c r="N869">
        <f t="shared" si="111"/>
        <v>-1.3352350317118321E-3</v>
      </c>
    </row>
    <row r="870" spans="1:14" x14ac:dyDescent="0.2">
      <c r="A870">
        <v>36043</v>
      </c>
      <c r="B870" t="s">
        <v>93</v>
      </c>
      <c r="C870">
        <v>1998</v>
      </c>
      <c r="D870" t="s">
        <v>135</v>
      </c>
      <c r="E870">
        <v>64909</v>
      </c>
      <c r="F870" t="str">
        <f t="shared" si="104"/>
        <v>Herkimer</v>
      </c>
      <c r="G870">
        <f>IF(F870="New York State",SUM('Land Area'!B$2:B$63),VLOOKUP(F870,landarea,2,FALSE))</f>
        <v>1411.47</v>
      </c>
      <c r="H870">
        <f t="shared" si="105"/>
        <v>45.986808079519932</v>
      </c>
      <c r="I870">
        <f t="shared" si="106"/>
        <v>-1.3810811632076331E-2</v>
      </c>
      <c r="J870">
        <f t="shared" si="107"/>
        <v>-2.3249164835826286E-2</v>
      </c>
      <c r="K870">
        <f t="shared" si="108"/>
        <v>-2.7012036995398059E-2</v>
      </c>
      <c r="L870">
        <f t="shared" si="109"/>
        <v>-3.1758107342104477E-2</v>
      </c>
      <c r="M870">
        <f t="shared" si="110"/>
        <v>-3.0137764097660103E-2</v>
      </c>
      <c r="N870">
        <f t="shared" si="111"/>
        <v>-1.2159858769099653E-2</v>
      </c>
    </row>
    <row r="871" spans="1:14" x14ac:dyDescent="0.2">
      <c r="A871">
        <v>36043</v>
      </c>
      <c r="B871" t="s">
        <v>93</v>
      </c>
      <c r="C871">
        <v>1999</v>
      </c>
      <c r="D871" t="s">
        <v>135</v>
      </c>
      <c r="E871">
        <v>64462</v>
      </c>
      <c r="F871" t="str">
        <f t="shared" si="104"/>
        <v>Herkimer</v>
      </c>
      <c r="G871">
        <f>IF(F871="New York State",SUM('Land Area'!B$2:B$63),VLOOKUP(F871,landarea,2,FALSE))</f>
        <v>1411.47</v>
      </c>
      <c r="H871">
        <f t="shared" si="105"/>
        <v>45.670116970250874</v>
      </c>
      <c r="I871">
        <f t="shared" si="106"/>
        <v>-6.8865642668967325E-3</v>
      </c>
      <c r="J871">
        <f t="shared" si="107"/>
        <v>-2.0602266857090764E-2</v>
      </c>
      <c r="K871">
        <f t="shared" si="108"/>
        <v>-2.9975622234929424E-2</v>
      </c>
      <c r="L871">
        <f t="shared" si="109"/>
        <v>-3.3712581133546193E-2</v>
      </c>
      <c r="M871">
        <f t="shared" si="110"/>
        <v>-3.8425967361794801E-2</v>
      </c>
      <c r="N871">
        <f t="shared" si="111"/>
        <v>-1.9261197663096398E-2</v>
      </c>
    </row>
    <row r="872" spans="1:14" x14ac:dyDescent="0.2">
      <c r="A872">
        <v>36043</v>
      </c>
      <c r="B872" t="s">
        <v>93</v>
      </c>
      <c r="C872">
        <v>2000</v>
      </c>
      <c r="D872" t="s">
        <v>135</v>
      </c>
      <c r="E872">
        <v>64451</v>
      </c>
      <c r="F872" t="str">
        <f t="shared" si="104"/>
        <v>Herkimer</v>
      </c>
      <c r="G872">
        <f>IF(F872="New York State",SUM('Land Area'!B$2:B$63),VLOOKUP(F872,landarea,2,FALSE))</f>
        <v>1411.47</v>
      </c>
      <c r="H872">
        <f t="shared" si="105"/>
        <v>45.662323676734182</v>
      </c>
      <c r="I872">
        <f t="shared" si="106"/>
        <v>-1.7064316961931059E-4</v>
      </c>
      <c r="J872">
        <f t="shared" si="107"/>
        <v>-7.0560322913617527E-3</v>
      </c>
      <c r="K872">
        <f t="shared" si="108"/>
        <v>-2.0769394390592239E-2</v>
      </c>
      <c r="L872">
        <f t="shared" si="109"/>
        <v>-3.0141150269359256E-2</v>
      </c>
      <c r="M872">
        <f t="shared" si="110"/>
        <v>-3.3877471481464826E-2</v>
      </c>
      <c r="N872">
        <f t="shared" si="111"/>
        <v>-2.1735500812045595E-2</v>
      </c>
    </row>
    <row r="873" spans="1:14" x14ac:dyDescent="0.2">
      <c r="A873">
        <v>36043</v>
      </c>
      <c r="B873" t="s">
        <v>93</v>
      </c>
      <c r="C873">
        <v>2001</v>
      </c>
      <c r="D873" t="s">
        <v>135</v>
      </c>
      <c r="E873">
        <v>64274</v>
      </c>
      <c r="F873" t="str">
        <f t="shared" si="104"/>
        <v>Herkimer</v>
      </c>
      <c r="G873">
        <f>IF(F873="New York State",SUM('Land Area'!B$2:B$63),VLOOKUP(F873,landarea,2,FALSE))</f>
        <v>1411.47</v>
      </c>
      <c r="H873">
        <f t="shared" si="105"/>
        <v>45.536922499238379</v>
      </c>
      <c r="I873">
        <f t="shared" si="106"/>
        <v>-2.7462723619493881E-3</v>
      </c>
      <c r="J873">
        <f t="shared" si="107"/>
        <v>-2.9164468989482176E-3</v>
      </c>
      <c r="K873">
        <f t="shared" si="108"/>
        <v>-9.7829268668443506E-3</v>
      </c>
      <c r="L873">
        <f t="shared" si="109"/>
        <v>-2.3458628338752317E-2</v>
      </c>
      <c r="M873">
        <f t="shared" si="110"/>
        <v>-3.2804646823366541E-2</v>
      </c>
      <c r="N873">
        <f t="shared" si="111"/>
        <v>-3.1201012902447849E-2</v>
      </c>
    </row>
    <row r="874" spans="1:14" x14ac:dyDescent="0.2">
      <c r="A874">
        <v>36043</v>
      </c>
      <c r="B874" t="s">
        <v>93</v>
      </c>
      <c r="C874">
        <v>2002</v>
      </c>
      <c r="D874" t="s">
        <v>135</v>
      </c>
      <c r="E874">
        <v>63971</v>
      </c>
      <c r="F874" t="str">
        <f t="shared" si="104"/>
        <v>Herkimer</v>
      </c>
      <c r="G874">
        <f>IF(F874="New York State",SUM('Land Area'!B$2:B$63),VLOOKUP(F874,landarea,2,FALSE))</f>
        <v>1411.47</v>
      </c>
      <c r="H874">
        <f t="shared" si="105"/>
        <v>45.322252686915057</v>
      </c>
      <c r="I874">
        <f t="shared" si="106"/>
        <v>-4.7141923639418739E-3</v>
      </c>
      <c r="J874">
        <f t="shared" si="107"/>
        <v>-7.4475182696932558E-3</v>
      </c>
      <c r="K874">
        <f t="shared" si="108"/>
        <v>-7.6168905711892282E-3</v>
      </c>
      <c r="L874">
        <f t="shared" si="109"/>
        <v>-1.4451000631653546E-2</v>
      </c>
      <c r="M874">
        <f t="shared" si="110"/>
        <v>-2.8062232216111094E-2</v>
      </c>
      <c r="N874">
        <f t="shared" si="111"/>
        <v>-3.9503318218672111E-2</v>
      </c>
    </row>
    <row r="875" spans="1:14" x14ac:dyDescent="0.2">
      <c r="A875">
        <v>36043</v>
      </c>
      <c r="B875" t="s">
        <v>93</v>
      </c>
      <c r="C875">
        <v>2003</v>
      </c>
      <c r="D875" t="s">
        <v>135</v>
      </c>
      <c r="E875">
        <v>64080</v>
      </c>
      <c r="F875" t="str">
        <f t="shared" si="104"/>
        <v>Herkimer</v>
      </c>
      <c r="G875">
        <f>IF(F875="New York State",SUM('Land Area'!B$2:B$63),VLOOKUP(F875,landarea,2,FALSE))</f>
        <v>1411.47</v>
      </c>
      <c r="H875">
        <f t="shared" si="105"/>
        <v>45.399477140853151</v>
      </c>
      <c r="I875">
        <f t="shared" si="106"/>
        <v>1.7038970783636335E-3</v>
      </c>
      <c r="J875">
        <f t="shared" si="107"/>
        <v>-3.0183277841740051E-3</v>
      </c>
      <c r="K875">
        <f t="shared" si="108"/>
        <v>-5.7563109959504121E-3</v>
      </c>
      <c r="L875">
        <f t="shared" si="109"/>
        <v>-5.925971890416059E-3</v>
      </c>
      <c r="M875">
        <f t="shared" si="110"/>
        <v>-1.2771726571045618E-2</v>
      </c>
      <c r="N875">
        <f t="shared" si="111"/>
        <v>-4.2524579386187727E-2</v>
      </c>
    </row>
    <row r="876" spans="1:14" x14ac:dyDescent="0.2">
      <c r="A876">
        <v>36043</v>
      </c>
      <c r="B876" t="s">
        <v>93</v>
      </c>
      <c r="C876">
        <v>2004</v>
      </c>
      <c r="D876" t="s">
        <v>135</v>
      </c>
      <c r="E876">
        <v>64332</v>
      </c>
      <c r="F876" t="str">
        <f t="shared" si="104"/>
        <v>Herkimer</v>
      </c>
      <c r="G876">
        <f>IF(F876="New York State",SUM('Land Area'!B$2:B$63),VLOOKUP(F876,landarea,2,FALSE))</f>
        <v>1411.47</v>
      </c>
      <c r="H876">
        <f t="shared" si="105"/>
        <v>45.578014410508196</v>
      </c>
      <c r="I876">
        <f t="shared" si="106"/>
        <v>3.9325842696629216E-3</v>
      </c>
      <c r="J876">
        <f t="shared" si="107"/>
        <v>5.6431820668740524E-3</v>
      </c>
      <c r="K876">
        <f t="shared" si="108"/>
        <v>9.0238665712418713E-4</v>
      </c>
      <c r="L876">
        <f t="shared" si="109"/>
        <v>-1.8463639043614529E-3</v>
      </c>
      <c r="M876">
        <f t="shared" si="110"/>
        <v>-2.0166920045918526E-3</v>
      </c>
      <c r="N876">
        <f t="shared" si="111"/>
        <v>-4.0365166025239416E-2</v>
      </c>
    </row>
    <row r="877" spans="1:14" x14ac:dyDescent="0.2">
      <c r="A877">
        <v>36043</v>
      </c>
      <c r="B877" t="s">
        <v>93</v>
      </c>
      <c r="C877">
        <v>2005</v>
      </c>
      <c r="D877" t="s">
        <v>135</v>
      </c>
      <c r="E877">
        <v>64292</v>
      </c>
      <c r="F877" t="str">
        <f t="shared" si="104"/>
        <v>Herkimer</v>
      </c>
      <c r="G877">
        <f>IF(F877="New York State",SUM('Land Area'!B$2:B$63),VLOOKUP(F877,landarea,2,FALSE))</f>
        <v>1411.47</v>
      </c>
      <c r="H877">
        <f t="shared" si="105"/>
        <v>45.549675161356596</v>
      </c>
      <c r="I877">
        <f t="shared" si="106"/>
        <v>-6.2177454455014615E-4</v>
      </c>
      <c r="J877">
        <f t="shared" si="107"/>
        <v>3.3083645443196005E-3</v>
      </c>
      <c r="K877">
        <f t="shared" si="108"/>
        <v>5.0178987353644618E-3</v>
      </c>
      <c r="L877">
        <f t="shared" si="109"/>
        <v>2.8005103152129942E-4</v>
      </c>
      <c r="M877">
        <f t="shared" si="110"/>
        <v>-2.4669904268358909E-3</v>
      </c>
      <c r="N877">
        <f t="shared" si="111"/>
        <v>-3.626088651047054E-2</v>
      </c>
    </row>
    <row r="878" spans="1:14" x14ac:dyDescent="0.2">
      <c r="A878">
        <v>36043</v>
      </c>
      <c r="B878" t="s">
        <v>93</v>
      </c>
      <c r="C878">
        <v>2006</v>
      </c>
      <c r="D878" t="s">
        <v>135</v>
      </c>
      <c r="E878">
        <v>64029</v>
      </c>
      <c r="F878" t="str">
        <f t="shared" si="104"/>
        <v>Herkimer</v>
      </c>
      <c r="G878">
        <f>IF(F878="New York State",SUM('Land Area'!B$2:B$63),VLOOKUP(F878,landarea,2,FALSE))</f>
        <v>1411.47</v>
      </c>
      <c r="H878">
        <f t="shared" si="105"/>
        <v>45.363344598184874</v>
      </c>
      <c r="I878">
        <f t="shared" si="106"/>
        <v>-4.0907111304672433E-3</v>
      </c>
      <c r="J878">
        <f t="shared" si="107"/>
        <v>-4.7099421749673565E-3</v>
      </c>
      <c r="K878">
        <f t="shared" si="108"/>
        <v>-7.9588014981273405E-4</v>
      </c>
      <c r="L878">
        <f t="shared" si="109"/>
        <v>9.066608306889059E-4</v>
      </c>
      <c r="M878">
        <f t="shared" si="110"/>
        <v>-3.811805706817687E-3</v>
      </c>
      <c r="N878">
        <f t="shared" si="111"/>
        <v>-3.6491407590212778E-2</v>
      </c>
    </row>
    <row r="879" spans="1:14" x14ac:dyDescent="0.2">
      <c r="A879">
        <v>36043</v>
      </c>
      <c r="B879" t="s">
        <v>93</v>
      </c>
      <c r="C879">
        <v>2007</v>
      </c>
      <c r="D879" t="s">
        <v>135</v>
      </c>
      <c r="E879">
        <v>64343</v>
      </c>
      <c r="F879" t="str">
        <f t="shared" si="104"/>
        <v>Herkimer</v>
      </c>
      <c r="G879">
        <f>IF(F879="New York State",SUM('Land Area'!B$2:B$63),VLOOKUP(F879,landarea,2,FALSE))</f>
        <v>1411.47</v>
      </c>
      <c r="H879">
        <f t="shared" si="105"/>
        <v>45.58580770402488</v>
      </c>
      <c r="I879">
        <f t="shared" si="106"/>
        <v>4.9040278623748617E-3</v>
      </c>
      <c r="J879">
        <f t="shared" si="107"/>
        <v>7.9325577054687986E-4</v>
      </c>
      <c r="K879">
        <f t="shared" si="108"/>
        <v>1.7098799975129018E-4</v>
      </c>
      <c r="L879">
        <f t="shared" si="109"/>
        <v>4.1042446941323349E-3</v>
      </c>
      <c r="M879">
        <f t="shared" si="110"/>
        <v>5.8151349830391896E-3</v>
      </c>
      <c r="N879">
        <f t="shared" si="111"/>
        <v>-2.2410282901333983E-2</v>
      </c>
    </row>
    <row r="880" spans="1:14" x14ac:dyDescent="0.2">
      <c r="A880">
        <v>36043</v>
      </c>
      <c r="B880" t="s">
        <v>93</v>
      </c>
      <c r="C880">
        <v>2008</v>
      </c>
      <c r="D880" t="s">
        <v>135</v>
      </c>
      <c r="E880">
        <v>64404</v>
      </c>
      <c r="F880" t="str">
        <f t="shared" si="104"/>
        <v>Herkimer</v>
      </c>
      <c r="G880">
        <f>IF(F880="New York State",SUM('Land Area'!B$2:B$63),VLOOKUP(F880,landarea,2,FALSE))</f>
        <v>1411.47</v>
      </c>
      <c r="H880">
        <f t="shared" si="105"/>
        <v>45.629025058981064</v>
      </c>
      <c r="I880">
        <f t="shared" si="106"/>
        <v>9.4804407627869386E-4</v>
      </c>
      <c r="J880">
        <f t="shared" si="107"/>
        <v>5.8567211732183854E-3</v>
      </c>
      <c r="K880">
        <f t="shared" si="108"/>
        <v>1.7420518882598145E-3</v>
      </c>
      <c r="L880">
        <f t="shared" si="109"/>
        <v>1.1191941801902631E-3</v>
      </c>
      <c r="M880">
        <f t="shared" si="110"/>
        <v>5.0561797752808986E-3</v>
      </c>
      <c r="N880">
        <f t="shared" si="111"/>
        <v>-7.7801229413486574E-3</v>
      </c>
    </row>
    <row r="881" spans="1:14" x14ac:dyDescent="0.2">
      <c r="A881">
        <v>36043</v>
      </c>
      <c r="B881" t="s">
        <v>93</v>
      </c>
      <c r="C881">
        <v>2009</v>
      </c>
      <c r="D881" t="s">
        <v>135</v>
      </c>
      <c r="E881">
        <v>64381</v>
      </c>
      <c r="F881" t="str">
        <f t="shared" si="104"/>
        <v>Herkimer</v>
      </c>
      <c r="G881">
        <f>IF(F881="New York State",SUM('Land Area'!B$2:B$63),VLOOKUP(F881,landarea,2,FALSE))</f>
        <v>1411.47</v>
      </c>
      <c r="H881">
        <f t="shared" si="105"/>
        <v>45.612729990718897</v>
      </c>
      <c r="I881">
        <f t="shared" si="106"/>
        <v>-3.5712067573442642E-4</v>
      </c>
      <c r="J881">
        <f t="shared" si="107"/>
        <v>5.9058483440312083E-4</v>
      </c>
      <c r="K881">
        <f t="shared" si="108"/>
        <v>5.4975089412609909E-3</v>
      </c>
      <c r="L881">
        <f t="shared" si="109"/>
        <v>1.3843090897778885E-3</v>
      </c>
      <c r="M881">
        <f t="shared" si="110"/>
        <v>7.6167381707392895E-4</v>
      </c>
      <c r="N881">
        <f t="shared" si="111"/>
        <v>-1.2565542490149235E-3</v>
      </c>
    </row>
    <row r="882" spans="1:14" x14ac:dyDescent="0.2">
      <c r="A882">
        <v>36045</v>
      </c>
      <c r="B882" t="s">
        <v>94</v>
      </c>
      <c r="C882">
        <v>1970</v>
      </c>
      <c r="D882" t="s">
        <v>135</v>
      </c>
      <c r="E882">
        <v>88755</v>
      </c>
      <c r="F882" t="str">
        <f t="shared" si="104"/>
        <v>Jefferson</v>
      </c>
      <c r="G882">
        <f>IF(F882="New York State",SUM('Land Area'!B$2:B$63),VLOOKUP(F882,landarea,2,FALSE))</f>
        <v>1268.5899999999999</v>
      </c>
      <c r="H882">
        <f t="shared" si="105"/>
        <v>69.963502786558308</v>
      </c>
      <c r="I882" t="str">
        <f t="shared" si="106"/>
        <v/>
      </c>
      <c r="J882" t="str">
        <f t="shared" si="107"/>
        <v/>
      </c>
      <c r="K882" t="str">
        <f t="shared" si="108"/>
        <v/>
      </c>
      <c r="L882" t="str">
        <f t="shared" si="109"/>
        <v/>
      </c>
      <c r="M882" t="str">
        <f t="shared" si="110"/>
        <v/>
      </c>
      <c r="N882" t="str">
        <f t="shared" si="111"/>
        <v/>
      </c>
    </row>
    <row r="883" spans="1:14" x14ac:dyDescent="0.2">
      <c r="A883">
        <v>36045</v>
      </c>
      <c r="B883" t="s">
        <v>94</v>
      </c>
      <c r="C883">
        <v>1971</v>
      </c>
      <c r="D883" t="s">
        <v>135</v>
      </c>
      <c r="E883">
        <v>89720</v>
      </c>
      <c r="F883" t="str">
        <f t="shared" si="104"/>
        <v>Jefferson</v>
      </c>
      <c r="G883">
        <f>IF(F883="New York State",SUM('Land Area'!B$2:B$63),VLOOKUP(F883,landarea,2,FALSE))</f>
        <v>1268.5899999999999</v>
      </c>
      <c r="H883">
        <f t="shared" si="105"/>
        <v>70.724189848572038</v>
      </c>
      <c r="I883">
        <f t="shared" si="106"/>
        <v>1.0872626894259479E-2</v>
      </c>
      <c r="J883" t="str">
        <f t="shared" si="107"/>
        <v/>
      </c>
      <c r="K883" t="str">
        <f t="shared" si="108"/>
        <v/>
      </c>
      <c r="L883" t="str">
        <f t="shared" si="109"/>
        <v/>
      </c>
      <c r="M883" t="str">
        <f t="shared" si="110"/>
        <v/>
      </c>
      <c r="N883" t="str">
        <f t="shared" si="111"/>
        <v/>
      </c>
    </row>
    <row r="884" spans="1:14" x14ac:dyDescent="0.2">
      <c r="A884">
        <v>36045</v>
      </c>
      <c r="B884" t="s">
        <v>94</v>
      </c>
      <c r="C884">
        <v>1972</v>
      </c>
      <c r="D884" t="s">
        <v>135</v>
      </c>
      <c r="E884">
        <v>90776</v>
      </c>
      <c r="F884" t="str">
        <f t="shared" si="104"/>
        <v>Jefferson</v>
      </c>
      <c r="G884">
        <f>IF(F884="New York State",SUM('Land Area'!B$2:B$63),VLOOKUP(F884,landarea,2,FALSE))</f>
        <v>1268.5899999999999</v>
      </c>
      <c r="H884">
        <f t="shared" si="105"/>
        <v>71.556610094672038</v>
      </c>
      <c r="I884">
        <f t="shared" si="106"/>
        <v>1.1769950958537672E-2</v>
      </c>
      <c r="J884">
        <f t="shared" si="107"/>
        <v>2.2770548138133062E-2</v>
      </c>
      <c r="K884" t="str">
        <f t="shared" si="108"/>
        <v/>
      </c>
      <c r="L884" t="str">
        <f t="shared" si="109"/>
        <v/>
      </c>
      <c r="M884" t="str">
        <f t="shared" si="110"/>
        <v/>
      </c>
      <c r="N884" t="str">
        <f t="shared" si="111"/>
        <v/>
      </c>
    </row>
    <row r="885" spans="1:14" x14ac:dyDescent="0.2">
      <c r="A885">
        <v>36045</v>
      </c>
      <c r="B885" t="s">
        <v>94</v>
      </c>
      <c r="C885">
        <v>1973</v>
      </c>
      <c r="D885" t="s">
        <v>135</v>
      </c>
      <c r="E885">
        <v>90312</v>
      </c>
      <c r="F885" t="str">
        <f t="shared" si="104"/>
        <v>Jefferson</v>
      </c>
      <c r="G885">
        <f>IF(F885="New York State",SUM('Land Area'!B$2:B$63),VLOOKUP(F885,landarea,2,FALSE))</f>
        <v>1268.5899999999999</v>
      </c>
      <c r="H885">
        <f t="shared" si="105"/>
        <v>71.190849683506883</v>
      </c>
      <c r="I885">
        <f t="shared" si="106"/>
        <v>-5.1114832114215209E-3</v>
      </c>
      <c r="J885">
        <f t="shared" si="107"/>
        <v>6.5983058403923317E-3</v>
      </c>
      <c r="K885">
        <f t="shared" si="108"/>
        <v>1.754267365218861E-2</v>
      </c>
      <c r="L885" t="str">
        <f t="shared" si="109"/>
        <v/>
      </c>
      <c r="M885" t="str">
        <f t="shared" si="110"/>
        <v/>
      </c>
      <c r="N885" t="str">
        <f t="shared" si="111"/>
        <v/>
      </c>
    </row>
    <row r="886" spans="1:14" x14ac:dyDescent="0.2">
      <c r="A886">
        <v>36045</v>
      </c>
      <c r="B886" t="s">
        <v>94</v>
      </c>
      <c r="C886">
        <v>1974</v>
      </c>
      <c r="D886" t="s">
        <v>135</v>
      </c>
      <c r="E886">
        <v>89487</v>
      </c>
      <c r="F886" t="str">
        <f t="shared" si="104"/>
        <v>Jefferson</v>
      </c>
      <c r="G886">
        <f>IF(F886="New York State",SUM('Land Area'!B$2:B$63),VLOOKUP(F886,landarea,2,FALSE))</f>
        <v>1268.5899999999999</v>
      </c>
      <c r="H886">
        <f t="shared" si="105"/>
        <v>70.540521366241265</v>
      </c>
      <c r="I886">
        <f t="shared" si="106"/>
        <v>-9.134998671272921E-3</v>
      </c>
      <c r="J886">
        <f t="shared" si="107"/>
        <v>-1.4199788490349871E-2</v>
      </c>
      <c r="K886">
        <f t="shared" si="108"/>
        <v>-2.5969683459652251E-3</v>
      </c>
      <c r="L886">
        <f t="shared" si="109"/>
        <v>8.2474226804123713E-3</v>
      </c>
      <c r="M886" t="str">
        <f t="shared" si="110"/>
        <v/>
      </c>
      <c r="N886" t="str">
        <f t="shared" si="111"/>
        <v/>
      </c>
    </row>
    <row r="887" spans="1:14" x14ac:dyDescent="0.2">
      <c r="A887">
        <v>36045</v>
      </c>
      <c r="B887" t="s">
        <v>94</v>
      </c>
      <c r="C887">
        <v>1975</v>
      </c>
      <c r="D887" t="s">
        <v>135</v>
      </c>
      <c r="E887">
        <v>90234</v>
      </c>
      <c r="F887" t="str">
        <f t="shared" si="104"/>
        <v>Jefferson</v>
      </c>
      <c r="G887">
        <f>IF(F887="New York State",SUM('Land Area'!B$2:B$63),VLOOKUP(F887,landarea,2,FALSE))</f>
        <v>1268.5899999999999</v>
      </c>
      <c r="H887">
        <f t="shared" si="105"/>
        <v>71.129364097147231</v>
      </c>
      <c r="I887">
        <f t="shared" si="106"/>
        <v>8.3475812129136084E-3</v>
      </c>
      <c r="J887">
        <f t="shared" si="107"/>
        <v>-8.636726016476216E-4</v>
      </c>
      <c r="K887">
        <f t="shared" si="108"/>
        <v>-5.9707411650656564E-3</v>
      </c>
      <c r="L887">
        <f t="shared" si="109"/>
        <v>5.7289344627730714E-3</v>
      </c>
      <c r="M887">
        <f t="shared" si="110"/>
        <v>1.6663849923947947E-2</v>
      </c>
      <c r="N887" t="str">
        <f t="shared" si="111"/>
        <v/>
      </c>
    </row>
    <row r="888" spans="1:14" x14ac:dyDescent="0.2">
      <c r="A888">
        <v>36045</v>
      </c>
      <c r="B888" t="s">
        <v>94</v>
      </c>
      <c r="C888">
        <v>1976</v>
      </c>
      <c r="D888" t="s">
        <v>135</v>
      </c>
      <c r="E888">
        <v>90491</v>
      </c>
      <c r="F888" t="str">
        <f t="shared" si="104"/>
        <v>Jefferson</v>
      </c>
      <c r="G888">
        <f>IF(F888="New York State",SUM('Land Area'!B$2:B$63),VLOOKUP(F888,landarea,2,FALSE))</f>
        <v>1268.5899999999999</v>
      </c>
      <c r="H888">
        <f t="shared" si="105"/>
        <v>71.331951221434821</v>
      </c>
      <c r="I888">
        <f t="shared" si="106"/>
        <v>2.8481503646075757E-3</v>
      </c>
      <c r="J888">
        <f t="shared" si="107"/>
        <v>1.1219506743996334E-2</v>
      </c>
      <c r="K888">
        <f t="shared" si="108"/>
        <v>1.98201789352467E-3</v>
      </c>
      <c r="L888">
        <f t="shared" si="109"/>
        <v>-3.1395963690843396E-3</v>
      </c>
      <c r="M888">
        <f t="shared" si="110"/>
        <v>8.593401694159607E-3</v>
      </c>
      <c r="N888" t="str">
        <f t="shared" si="111"/>
        <v/>
      </c>
    </row>
    <row r="889" spans="1:14" x14ac:dyDescent="0.2">
      <c r="A889">
        <v>36045</v>
      </c>
      <c r="B889" t="s">
        <v>94</v>
      </c>
      <c r="C889">
        <v>1977</v>
      </c>
      <c r="D889" t="s">
        <v>135</v>
      </c>
      <c r="E889">
        <v>90090</v>
      </c>
      <c r="F889" t="str">
        <f t="shared" si="104"/>
        <v>Jefferson</v>
      </c>
      <c r="G889">
        <f>IF(F889="New York State",SUM('Land Area'!B$2:B$63),VLOOKUP(F889,landarea,2,FALSE))</f>
        <v>1268.5899999999999</v>
      </c>
      <c r="H889">
        <f t="shared" si="105"/>
        <v>71.015852245406322</v>
      </c>
      <c r="I889">
        <f t="shared" si="106"/>
        <v>-4.4313799162347635E-3</v>
      </c>
      <c r="J889">
        <f t="shared" si="107"/>
        <v>-1.5958507879513266E-3</v>
      </c>
      <c r="K889">
        <f t="shared" si="108"/>
        <v>6.7384089309061651E-3</v>
      </c>
      <c r="L889">
        <f t="shared" si="109"/>
        <v>-2.4581450969970767E-3</v>
      </c>
      <c r="M889">
        <f t="shared" si="110"/>
        <v>-7.557063541024059E-3</v>
      </c>
      <c r="N889" t="str">
        <f t="shared" si="111"/>
        <v/>
      </c>
    </row>
    <row r="890" spans="1:14" x14ac:dyDescent="0.2">
      <c r="A890">
        <v>36045</v>
      </c>
      <c r="B890" t="s">
        <v>94</v>
      </c>
      <c r="C890">
        <v>1978</v>
      </c>
      <c r="D890" t="s">
        <v>135</v>
      </c>
      <c r="E890">
        <v>89652</v>
      </c>
      <c r="F890" t="str">
        <f t="shared" si="104"/>
        <v>Jefferson</v>
      </c>
      <c r="G890">
        <f>IF(F890="New York State",SUM('Land Area'!B$2:B$63),VLOOKUP(F890,landarea,2,FALSE))</f>
        <v>1268.5899999999999</v>
      </c>
      <c r="H890">
        <f t="shared" si="105"/>
        <v>70.670587029694389</v>
      </c>
      <c r="I890">
        <f t="shared" si="106"/>
        <v>-4.8618048618048618E-3</v>
      </c>
      <c r="J890">
        <f t="shared" si="107"/>
        <v>-9.2716402736183704E-3</v>
      </c>
      <c r="K890">
        <f t="shared" si="108"/>
        <v>-6.4498969346366113E-3</v>
      </c>
      <c r="L890">
        <f t="shared" si="109"/>
        <v>1.8438432398001944E-3</v>
      </c>
      <c r="M890">
        <f t="shared" si="110"/>
        <v>-7.3079989370183366E-3</v>
      </c>
      <c r="N890" t="str">
        <f t="shared" si="111"/>
        <v/>
      </c>
    </row>
    <row r="891" spans="1:14" x14ac:dyDescent="0.2">
      <c r="A891">
        <v>36045</v>
      </c>
      <c r="B891" t="s">
        <v>94</v>
      </c>
      <c r="C891">
        <v>1979</v>
      </c>
      <c r="D891" t="s">
        <v>135</v>
      </c>
      <c r="E891">
        <v>89161</v>
      </c>
      <c r="F891" t="str">
        <f t="shared" si="104"/>
        <v>Jefferson</v>
      </c>
      <c r="G891">
        <f>IF(F891="New York State",SUM('Land Area'!B$2:B$63),VLOOKUP(F891,landarea,2,FALSE))</f>
        <v>1268.5899999999999</v>
      </c>
      <c r="H891">
        <f t="shared" si="105"/>
        <v>70.283543146327816</v>
      </c>
      <c r="I891">
        <f t="shared" si="106"/>
        <v>-5.4767322536028199E-3</v>
      </c>
      <c r="J891">
        <f t="shared" si="107"/>
        <v>-1.0311910311910312E-2</v>
      </c>
      <c r="K891">
        <f t="shared" si="108"/>
        <v>-1.4697594235890862E-2</v>
      </c>
      <c r="L891">
        <f t="shared" si="109"/>
        <v>-1.1891304829665094E-2</v>
      </c>
      <c r="M891">
        <f t="shared" si="110"/>
        <v>-3.6429872495446266E-3</v>
      </c>
      <c r="N891" t="str">
        <f t="shared" si="111"/>
        <v/>
      </c>
    </row>
    <row r="892" spans="1:14" x14ac:dyDescent="0.2">
      <c r="A892">
        <v>36045</v>
      </c>
      <c r="B892" t="s">
        <v>94</v>
      </c>
      <c r="C892">
        <v>1980</v>
      </c>
      <c r="D892" t="s">
        <v>135</v>
      </c>
      <c r="E892">
        <v>88145</v>
      </c>
      <c r="F892" t="str">
        <f t="shared" si="104"/>
        <v>Jefferson</v>
      </c>
      <c r="G892">
        <f>IF(F892="New York State",SUM('Land Area'!B$2:B$63),VLOOKUP(F892,landarea,2,FALSE))</f>
        <v>1268.5899999999999</v>
      </c>
      <c r="H892">
        <f t="shared" si="105"/>
        <v>69.482653970155852</v>
      </c>
      <c r="I892">
        <f t="shared" si="106"/>
        <v>-1.139511669900517E-2</v>
      </c>
      <c r="J892">
        <f t="shared" si="107"/>
        <v>-1.680944094944898E-2</v>
      </c>
      <c r="K892">
        <f t="shared" si="108"/>
        <v>-2.1589521589521588E-2</v>
      </c>
      <c r="L892">
        <f t="shared" si="109"/>
        <v>-2.592523013338343E-2</v>
      </c>
      <c r="M892">
        <f t="shared" si="110"/>
        <v>-2.3150918722432787E-2</v>
      </c>
      <c r="N892">
        <f t="shared" si="111"/>
        <v>-6.8728522336769758E-3</v>
      </c>
    </row>
    <row r="893" spans="1:14" x14ac:dyDescent="0.2">
      <c r="A893">
        <v>36045</v>
      </c>
      <c r="B893" t="s">
        <v>94</v>
      </c>
      <c r="C893">
        <v>1981</v>
      </c>
      <c r="D893" t="s">
        <v>135</v>
      </c>
      <c r="E893">
        <v>87585</v>
      </c>
      <c r="F893" t="str">
        <f t="shared" si="104"/>
        <v>Jefferson</v>
      </c>
      <c r="G893">
        <f>IF(F893="New York State",SUM('Land Area'!B$2:B$63),VLOOKUP(F893,landarea,2,FALSE))</f>
        <v>1268.5899999999999</v>
      </c>
      <c r="H893">
        <f t="shared" si="105"/>
        <v>69.041218991163419</v>
      </c>
      <c r="I893">
        <f t="shared" si="106"/>
        <v>-6.3531680753304218E-3</v>
      </c>
      <c r="J893">
        <f t="shared" si="107"/>
        <v>-1.7675889682708806E-2</v>
      </c>
      <c r="K893">
        <f t="shared" si="108"/>
        <v>-2.3055815821175211E-2</v>
      </c>
      <c r="L893">
        <f t="shared" si="109"/>
        <v>-2.7805527805527804E-2</v>
      </c>
      <c r="M893">
        <f t="shared" si="110"/>
        <v>-3.2113690864284845E-2</v>
      </c>
      <c r="N893">
        <f t="shared" si="111"/>
        <v>-2.37962550156041E-2</v>
      </c>
    </row>
    <row r="894" spans="1:14" x14ac:dyDescent="0.2">
      <c r="A894">
        <v>36045</v>
      </c>
      <c r="B894" t="s">
        <v>94</v>
      </c>
      <c r="C894">
        <v>1982</v>
      </c>
      <c r="D894" t="s">
        <v>135</v>
      </c>
      <c r="E894">
        <v>87302</v>
      </c>
      <c r="F894" t="str">
        <f t="shared" si="104"/>
        <v>Jefferson</v>
      </c>
      <c r="G894">
        <f>IF(F894="New York State",SUM('Land Area'!B$2:B$63),VLOOKUP(F894,landarea,2,FALSE))</f>
        <v>1268.5899999999999</v>
      </c>
      <c r="H894">
        <f t="shared" si="105"/>
        <v>68.818136671422607</v>
      </c>
      <c r="I894">
        <f t="shared" si="106"/>
        <v>-3.2311468858822858E-3</v>
      </c>
      <c r="J894">
        <f t="shared" si="107"/>
        <v>-9.5637869419706173E-3</v>
      </c>
      <c r="K894">
        <f t="shared" si="108"/>
        <v>-2.084992317268761E-2</v>
      </c>
      <c r="L894">
        <f t="shared" si="109"/>
        <v>-2.621246597956543E-2</v>
      </c>
      <c r="M894">
        <f t="shared" si="110"/>
        <v>-3.0946830946830949E-2</v>
      </c>
      <c r="N894">
        <f t="shared" si="111"/>
        <v>-3.8270027319996472E-2</v>
      </c>
    </row>
    <row r="895" spans="1:14" x14ac:dyDescent="0.2">
      <c r="A895">
        <v>36045</v>
      </c>
      <c r="B895" t="s">
        <v>94</v>
      </c>
      <c r="C895">
        <v>1983</v>
      </c>
      <c r="D895" t="s">
        <v>135</v>
      </c>
      <c r="E895">
        <v>87465</v>
      </c>
      <c r="F895" t="str">
        <f t="shared" si="104"/>
        <v>Jefferson</v>
      </c>
      <c r="G895">
        <f>IF(F895="New York State",SUM('Land Area'!B$2:B$63),VLOOKUP(F895,landarea,2,FALSE))</f>
        <v>1268.5899999999999</v>
      </c>
      <c r="H895">
        <f t="shared" si="105"/>
        <v>68.946625781379325</v>
      </c>
      <c r="I895">
        <f t="shared" si="106"/>
        <v>1.867082082884699E-3</v>
      </c>
      <c r="J895">
        <f t="shared" si="107"/>
        <v>-1.3700976194553861E-3</v>
      </c>
      <c r="K895">
        <f t="shared" si="108"/>
        <v>-7.7145612343297977E-3</v>
      </c>
      <c r="L895">
        <f t="shared" si="109"/>
        <v>-1.9021769607788157E-2</v>
      </c>
      <c r="M895">
        <f t="shared" si="110"/>
        <v>-2.4394324722259404E-2</v>
      </c>
      <c r="N895">
        <f t="shared" si="111"/>
        <v>-3.152404996013819E-2</v>
      </c>
    </row>
    <row r="896" spans="1:14" x14ac:dyDescent="0.2">
      <c r="A896">
        <v>36045</v>
      </c>
      <c r="B896" t="s">
        <v>94</v>
      </c>
      <c r="C896">
        <v>1984</v>
      </c>
      <c r="D896" t="s">
        <v>135</v>
      </c>
      <c r="E896">
        <v>88094</v>
      </c>
      <c r="F896" t="str">
        <f t="shared" si="104"/>
        <v>Jefferson</v>
      </c>
      <c r="G896">
        <f>IF(F896="New York State",SUM('Land Area'!B$2:B$63),VLOOKUP(F896,landarea,2,FALSE))</f>
        <v>1268.5899999999999</v>
      </c>
      <c r="H896">
        <f t="shared" si="105"/>
        <v>69.442451855997604</v>
      </c>
      <c r="I896">
        <f t="shared" si="106"/>
        <v>7.1914480077745384E-3</v>
      </c>
      <c r="J896">
        <f t="shared" si="107"/>
        <v>9.0719571143845507E-3</v>
      </c>
      <c r="K896">
        <f t="shared" si="108"/>
        <v>5.8114974025232635E-3</v>
      </c>
      <c r="L896">
        <f t="shared" si="109"/>
        <v>-5.7859209257473483E-4</v>
      </c>
      <c r="M896">
        <f t="shared" si="110"/>
        <v>-1.1967115667163894E-2</v>
      </c>
      <c r="N896">
        <f t="shared" si="111"/>
        <v>-1.5566506866919218E-2</v>
      </c>
    </row>
    <row r="897" spans="1:14" x14ac:dyDescent="0.2">
      <c r="A897">
        <v>36045</v>
      </c>
      <c r="B897" t="s">
        <v>94</v>
      </c>
      <c r="C897">
        <v>1985</v>
      </c>
      <c r="D897" t="s">
        <v>135</v>
      </c>
      <c r="E897">
        <v>88954</v>
      </c>
      <c r="F897" t="str">
        <f t="shared" si="104"/>
        <v>Jefferson</v>
      </c>
      <c r="G897">
        <f>IF(F897="New York State",SUM('Land Area'!B$2:B$63),VLOOKUP(F897,landarea,2,FALSE))</f>
        <v>1268.5899999999999</v>
      </c>
      <c r="H897">
        <f t="shared" si="105"/>
        <v>70.120369859450264</v>
      </c>
      <c r="I897">
        <f t="shared" si="106"/>
        <v>9.7622993620450887E-3</v>
      </c>
      <c r="J897">
        <f t="shared" si="107"/>
        <v>1.7023952438118103E-2</v>
      </c>
      <c r="K897">
        <f t="shared" si="108"/>
        <v>1.8922819637579896E-2</v>
      </c>
      <c r="L897">
        <f t="shared" si="109"/>
        <v>1.5630530341953532E-2</v>
      </c>
      <c r="M897">
        <f t="shared" si="110"/>
        <v>9.1780588802541259E-3</v>
      </c>
      <c r="N897">
        <f t="shared" si="111"/>
        <v>-1.4185340337345125E-2</v>
      </c>
    </row>
    <row r="898" spans="1:14" x14ac:dyDescent="0.2">
      <c r="A898">
        <v>36045</v>
      </c>
      <c r="B898" t="s">
        <v>94</v>
      </c>
      <c r="C898">
        <v>1986</v>
      </c>
      <c r="D898" t="s">
        <v>135</v>
      </c>
      <c r="E898">
        <v>91032</v>
      </c>
      <c r="F898" t="str">
        <f t="shared" ref="F898:F961" si="112">IF(RIGHT(B898,5)="State", "New York State",LEFT(B898,LEN(B898)-7))</f>
        <v>Jefferson</v>
      </c>
      <c r="G898">
        <f>IF(F898="New York State",SUM('Land Area'!B$2:B$63),VLOOKUP(F898,landarea,2,FALSE))</f>
        <v>1268.5899999999999</v>
      </c>
      <c r="H898">
        <f t="shared" ref="H898:H961" si="113">E898/G898</f>
        <v>71.758408942211432</v>
      </c>
      <c r="I898">
        <f t="shared" si="106"/>
        <v>2.3360388515412462E-2</v>
      </c>
      <c r="J898">
        <f t="shared" si="107"/>
        <v>3.3350738983358684E-2</v>
      </c>
      <c r="K898">
        <f t="shared" si="108"/>
        <v>4.078202709655291E-2</v>
      </c>
      <c r="L898">
        <f t="shared" si="109"/>
        <v>4.2725252571533298E-2</v>
      </c>
      <c r="M898">
        <f t="shared" si="110"/>
        <v>3.9356054118855968E-2</v>
      </c>
      <c r="N898">
        <f t="shared" si="111"/>
        <v>5.9784950989601173E-3</v>
      </c>
    </row>
    <row r="899" spans="1:14" x14ac:dyDescent="0.2">
      <c r="A899">
        <v>36045</v>
      </c>
      <c r="B899" t="s">
        <v>94</v>
      </c>
      <c r="C899">
        <v>1987</v>
      </c>
      <c r="D899" t="s">
        <v>135</v>
      </c>
      <c r="E899">
        <v>96360</v>
      </c>
      <c r="F899" t="str">
        <f t="shared" si="112"/>
        <v>Jefferson</v>
      </c>
      <c r="G899">
        <f>IF(F899="New York State",SUM('Land Area'!B$2:B$63),VLOOKUP(F899,landarea,2,FALSE))</f>
        <v>1268.5899999999999</v>
      </c>
      <c r="H899">
        <f t="shared" si="113"/>
        <v>75.958347456625077</v>
      </c>
      <c r="I899">
        <f t="shared" si="106"/>
        <v>5.8528868969153706E-2</v>
      </c>
      <c r="J899">
        <f t="shared" si="107"/>
        <v>8.3256514603053264E-2</v>
      </c>
      <c r="K899">
        <f t="shared" si="108"/>
        <v>9.3831588984493841E-2</v>
      </c>
      <c r="L899">
        <f t="shared" si="109"/>
        <v>0.10169782198593723</v>
      </c>
      <c r="M899">
        <f t="shared" si="110"/>
        <v>0.10375478225012028</v>
      </c>
      <c r="N899">
        <f t="shared" si="111"/>
        <v>6.95970695970696E-2</v>
      </c>
    </row>
    <row r="900" spans="1:14" x14ac:dyDescent="0.2">
      <c r="A900">
        <v>36045</v>
      </c>
      <c r="B900" t="s">
        <v>94</v>
      </c>
      <c r="C900">
        <v>1988</v>
      </c>
      <c r="D900" t="s">
        <v>135</v>
      </c>
      <c r="E900">
        <v>103758</v>
      </c>
      <c r="F900" t="str">
        <f t="shared" si="112"/>
        <v>Jefferson</v>
      </c>
      <c r="G900">
        <f>IF(F900="New York State",SUM('Land Area'!B$2:B$63),VLOOKUP(F900,landarea,2,FALSE))</f>
        <v>1268.5899999999999</v>
      </c>
      <c r="H900">
        <f t="shared" si="113"/>
        <v>81.79001883981428</v>
      </c>
      <c r="I900">
        <f t="shared" ref="I900:I963" si="114">IF(F900=F899,(E900-E899)/E899,"")</f>
        <v>7.6774595267745951E-2</v>
      </c>
      <c r="J900">
        <f t="shared" ref="J900:J963" si="115">IF(F900=F898,(E900-E898)/E898,"")</f>
        <v>0.13979699446348537</v>
      </c>
      <c r="K900">
        <f t="shared" si="108"/>
        <v>0.1664230950828518</v>
      </c>
      <c r="L900">
        <f t="shared" si="109"/>
        <v>0.17781006651985379</v>
      </c>
      <c r="M900">
        <f t="shared" si="110"/>
        <v>0.18628022637626479</v>
      </c>
      <c r="N900">
        <f t="shared" si="111"/>
        <v>0.15734172132244678</v>
      </c>
    </row>
    <row r="901" spans="1:14" x14ac:dyDescent="0.2">
      <c r="A901">
        <v>36045</v>
      </c>
      <c r="B901" t="s">
        <v>94</v>
      </c>
      <c r="C901">
        <v>1989</v>
      </c>
      <c r="D901" t="s">
        <v>135</v>
      </c>
      <c r="E901">
        <v>109534</v>
      </c>
      <c r="F901" t="str">
        <f t="shared" si="112"/>
        <v>Jefferson</v>
      </c>
      <c r="G901">
        <f>IF(F901="New York State",SUM('Land Area'!B$2:B$63),VLOOKUP(F901,landarea,2,FALSE))</f>
        <v>1268.5899999999999</v>
      </c>
      <c r="H901">
        <f t="shared" si="113"/>
        <v>86.343105337421861</v>
      </c>
      <c r="I901">
        <f t="shared" si="114"/>
        <v>5.5667996684592998E-2</v>
      </c>
      <c r="J901">
        <f t="shared" si="115"/>
        <v>0.13671647986716479</v>
      </c>
      <c r="K901">
        <f t="shared" si="108"/>
        <v>0.20324720977238772</v>
      </c>
      <c r="L901">
        <f t="shared" si="109"/>
        <v>0.23135553207275669</v>
      </c>
      <c r="M901">
        <f t="shared" si="110"/>
        <v>0.24337639339796127</v>
      </c>
      <c r="N901">
        <f t="shared" si="111"/>
        <v>0.22849676428034679</v>
      </c>
    </row>
    <row r="902" spans="1:14" x14ac:dyDescent="0.2">
      <c r="A902">
        <v>36045</v>
      </c>
      <c r="B902" t="s">
        <v>94</v>
      </c>
      <c r="C902">
        <v>1990</v>
      </c>
      <c r="D902" t="s">
        <v>135</v>
      </c>
      <c r="E902">
        <v>111549</v>
      </c>
      <c r="F902" t="str">
        <f t="shared" si="112"/>
        <v>Jefferson</v>
      </c>
      <c r="G902">
        <f>IF(F902="New York State",SUM('Land Area'!B$2:B$63),VLOOKUP(F902,landarea,2,FALSE))</f>
        <v>1268.5899999999999</v>
      </c>
      <c r="H902">
        <f t="shared" si="113"/>
        <v>87.931482985046401</v>
      </c>
      <c r="I902">
        <f t="shared" si="114"/>
        <v>1.839611444848175E-2</v>
      </c>
      <c r="J902">
        <f t="shared" si="115"/>
        <v>7.5088185971202218E-2</v>
      </c>
      <c r="K902">
        <f t="shared" ref="K902:K965" si="116">IF($F902=$F899,($E902-$E899)/$E899,"")</f>
        <v>0.15762764632627646</v>
      </c>
      <c r="L902">
        <f t="shared" si="109"/>
        <v>0.2253822831531769</v>
      </c>
      <c r="M902">
        <f t="shared" si="110"/>
        <v>0.25400768936753826</v>
      </c>
      <c r="N902">
        <f t="shared" si="111"/>
        <v>0.26551704577684498</v>
      </c>
    </row>
    <row r="903" spans="1:14" x14ac:dyDescent="0.2">
      <c r="A903">
        <v>36045</v>
      </c>
      <c r="B903" t="s">
        <v>94</v>
      </c>
      <c r="C903">
        <v>1991</v>
      </c>
      <c r="D903" t="s">
        <v>135</v>
      </c>
      <c r="E903">
        <v>112911</v>
      </c>
      <c r="F903" t="str">
        <f t="shared" si="112"/>
        <v>Jefferson</v>
      </c>
      <c r="G903">
        <f>IF(F903="New York State",SUM('Land Area'!B$2:B$63),VLOOKUP(F903,landarea,2,FALSE))</f>
        <v>1268.5899999999999</v>
      </c>
      <c r="H903">
        <f t="shared" si="113"/>
        <v>89.005115916095832</v>
      </c>
      <c r="I903">
        <f t="shared" si="114"/>
        <v>1.2209880859532582E-2</v>
      </c>
      <c r="J903">
        <f t="shared" si="115"/>
        <v>3.0830609673708619E-2</v>
      </c>
      <c r="K903">
        <f t="shared" si="116"/>
        <v>8.8214884635401614E-2</v>
      </c>
      <c r="L903">
        <f t="shared" ref="L903:L966" si="117">IF($F903=$F899,($E903-$E899)/$E899,"")</f>
        <v>0.17176214196762141</v>
      </c>
      <c r="M903">
        <f t="shared" si="110"/>
        <v>0.24034405483785923</v>
      </c>
      <c r="N903">
        <f t="shared" si="111"/>
        <v>0.28915910258605926</v>
      </c>
    </row>
    <row r="904" spans="1:14" x14ac:dyDescent="0.2">
      <c r="A904">
        <v>36045</v>
      </c>
      <c r="B904" t="s">
        <v>94</v>
      </c>
      <c r="C904">
        <v>1992</v>
      </c>
      <c r="D904" t="s">
        <v>135</v>
      </c>
      <c r="E904">
        <v>114463</v>
      </c>
      <c r="F904" t="str">
        <f t="shared" si="112"/>
        <v>Jefferson</v>
      </c>
      <c r="G904">
        <f>IF(F904="New York State",SUM('Land Area'!B$2:B$63),VLOOKUP(F904,landarea,2,FALSE))</f>
        <v>1268.5899999999999</v>
      </c>
      <c r="H904">
        <f t="shared" si="113"/>
        <v>90.228521429303399</v>
      </c>
      <c r="I904">
        <f t="shared" si="114"/>
        <v>1.3745339249497392E-2</v>
      </c>
      <c r="J904">
        <f t="shared" si="115"/>
        <v>2.6123049063640193E-2</v>
      </c>
      <c r="K904">
        <f t="shared" si="116"/>
        <v>4.4999726112439971E-2</v>
      </c>
      <c r="L904">
        <f t="shared" si="117"/>
        <v>0.10317276740106787</v>
      </c>
      <c r="M904">
        <f t="shared" ref="M904:M967" si="118">IF($F904=$F899,($E904-$E899)/$E899,"")</f>
        <v>0.1878684101286841</v>
      </c>
      <c r="N904">
        <f t="shared" si="111"/>
        <v>0.31111543836338229</v>
      </c>
    </row>
    <row r="905" spans="1:14" x14ac:dyDescent="0.2">
      <c r="A905">
        <v>36045</v>
      </c>
      <c r="B905" t="s">
        <v>94</v>
      </c>
      <c r="C905">
        <v>1993</v>
      </c>
      <c r="D905" t="s">
        <v>135</v>
      </c>
      <c r="E905">
        <v>114874</v>
      </c>
      <c r="F905" t="str">
        <f t="shared" si="112"/>
        <v>Jefferson</v>
      </c>
      <c r="G905">
        <f>IF(F905="New York State",SUM('Land Area'!B$2:B$63),VLOOKUP(F905,landarea,2,FALSE))</f>
        <v>1268.5899999999999</v>
      </c>
      <c r="H905">
        <f t="shared" si="113"/>
        <v>90.552503172813914</v>
      </c>
      <c r="I905">
        <f t="shared" si="114"/>
        <v>3.5906799577155937E-3</v>
      </c>
      <c r="J905">
        <f t="shared" si="115"/>
        <v>1.7385374321368156E-2</v>
      </c>
      <c r="K905">
        <f t="shared" si="116"/>
        <v>2.9807528530063021E-2</v>
      </c>
      <c r="L905">
        <f t="shared" si="117"/>
        <v>4.8751985684810199E-2</v>
      </c>
      <c r="M905">
        <f t="shared" si="118"/>
        <v>0.10713390774687254</v>
      </c>
      <c r="N905">
        <f t="shared" si="111"/>
        <v>0.31337106271079862</v>
      </c>
    </row>
    <row r="906" spans="1:14" x14ac:dyDescent="0.2">
      <c r="A906">
        <v>36045</v>
      </c>
      <c r="B906" t="s">
        <v>94</v>
      </c>
      <c r="C906">
        <v>1994</v>
      </c>
      <c r="D906" t="s">
        <v>135</v>
      </c>
      <c r="E906">
        <v>116932</v>
      </c>
      <c r="F906" t="str">
        <f t="shared" si="112"/>
        <v>Jefferson</v>
      </c>
      <c r="G906">
        <f>IF(F906="New York State",SUM('Land Area'!B$2:B$63),VLOOKUP(F906,landarea,2,FALSE))</f>
        <v>1268.5899999999999</v>
      </c>
      <c r="H906">
        <f t="shared" si="113"/>
        <v>92.174776720611078</v>
      </c>
      <c r="I906">
        <f t="shared" si="114"/>
        <v>1.7915281090586207E-2</v>
      </c>
      <c r="J906">
        <f t="shared" si="115"/>
        <v>2.157028908905061E-2</v>
      </c>
      <c r="K906">
        <f t="shared" si="116"/>
        <v>3.5612119279786733E-2</v>
      </c>
      <c r="L906">
        <f t="shared" si="117"/>
        <v>4.8256819872880975E-2</v>
      </c>
      <c r="M906">
        <f t="shared" si="118"/>
        <v>6.7540672302664015E-2</v>
      </c>
      <c r="N906">
        <f t="shared" si="111"/>
        <v>0.32735487093332122</v>
      </c>
    </row>
    <row r="907" spans="1:14" x14ac:dyDescent="0.2">
      <c r="A907">
        <v>36045</v>
      </c>
      <c r="B907" t="s">
        <v>94</v>
      </c>
      <c r="C907">
        <v>1995</v>
      </c>
      <c r="D907" t="s">
        <v>135</v>
      </c>
      <c r="E907">
        <v>115361</v>
      </c>
      <c r="F907" t="str">
        <f t="shared" si="112"/>
        <v>Jefferson</v>
      </c>
      <c r="G907">
        <f>IF(F907="New York State",SUM('Land Area'!B$2:B$63),VLOOKUP(F907,landarea,2,FALSE))</f>
        <v>1268.5899999999999</v>
      </c>
      <c r="H907">
        <f t="shared" si="113"/>
        <v>90.936393949187689</v>
      </c>
      <c r="I907">
        <f t="shared" si="114"/>
        <v>-1.3435158895768481E-2</v>
      </c>
      <c r="J907">
        <f t="shared" si="115"/>
        <v>4.2394275467033445E-3</v>
      </c>
      <c r="K907">
        <f t="shared" si="116"/>
        <v>7.8453299319430729E-3</v>
      </c>
      <c r="L907">
        <f t="shared" si="117"/>
        <v>2.1698505902879257E-2</v>
      </c>
      <c r="M907">
        <f t="shared" si="118"/>
        <v>3.417332293431586E-2</v>
      </c>
      <c r="N907">
        <f t="shared" si="111"/>
        <v>0.29686129909841041</v>
      </c>
    </row>
    <row r="908" spans="1:14" x14ac:dyDescent="0.2">
      <c r="A908">
        <v>36045</v>
      </c>
      <c r="B908" t="s">
        <v>94</v>
      </c>
      <c r="C908">
        <v>1996</v>
      </c>
      <c r="D908" t="s">
        <v>135</v>
      </c>
      <c r="E908">
        <v>114585</v>
      </c>
      <c r="F908" t="str">
        <f t="shared" si="112"/>
        <v>Jefferson</v>
      </c>
      <c r="G908">
        <f>IF(F908="New York State",SUM('Land Area'!B$2:B$63),VLOOKUP(F908,landarea,2,FALSE))</f>
        <v>1268.5899999999999</v>
      </c>
      <c r="H908">
        <f t="shared" si="113"/>
        <v>90.324691192583899</v>
      </c>
      <c r="I908">
        <f t="shared" si="114"/>
        <v>-6.7267100666603095E-3</v>
      </c>
      <c r="J908">
        <f t="shared" si="115"/>
        <v>-2.0071494543837443E-2</v>
      </c>
      <c r="K908">
        <f t="shared" si="116"/>
        <v>-2.5157999199122518E-3</v>
      </c>
      <c r="L908">
        <f t="shared" si="117"/>
        <v>1.0658466054532907E-3</v>
      </c>
      <c r="M908">
        <f t="shared" si="118"/>
        <v>1.4825836278130562E-2</v>
      </c>
      <c r="N908">
        <f t="shared" si="111"/>
        <v>0.25873319272343792</v>
      </c>
    </row>
    <row r="909" spans="1:14" x14ac:dyDescent="0.2">
      <c r="A909">
        <v>36045</v>
      </c>
      <c r="B909" t="s">
        <v>94</v>
      </c>
      <c r="C909">
        <v>1997</v>
      </c>
      <c r="D909" t="s">
        <v>135</v>
      </c>
      <c r="E909">
        <v>113055</v>
      </c>
      <c r="F909" t="str">
        <f t="shared" si="112"/>
        <v>Jefferson</v>
      </c>
      <c r="G909">
        <f>IF(F909="New York State",SUM('Land Area'!B$2:B$63),VLOOKUP(F909,landarea,2,FALSE))</f>
        <v>1268.5899999999999</v>
      </c>
      <c r="H909">
        <f t="shared" si="113"/>
        <v>89.118627767836742</v>
      </c>
      <c r="I909">
        <f t="shared" si="114"/>
        <v>-1.3352533054064667E-2</v>
      </c>
      <c r="J909">
        <f t="shared" si="115"/>
        <v>-1.9989424502214786E-2</v>
      </c>
      <c r="K909">
        <f t="shared" si="116"/>
        <v>-3.3156022303561045E-2</v>
      </c>
      <c r="L909">
        <f t="shared" si="117"/>
        <v>-1.5834740672388877E-2</v>
      </c>
      <c r="M909">
        <f t="shared" si="118"/>
        <v>-1.2300918200641255E-2</v>
      </c>
      <c r="N909">
        <f t="shared" ref="N909:N972" si="119">IF($F909=$F899,($E909-$E899)/$E899,"")</f>
        <v>0.17325653798256538</v>
      </c>
    </row>
    <row r="910" spans="1:14" x14ac:dyDescent="0.2">
      <c r="A910">
        <v>36045</v>
      </c>
      <c r="B910" t="s">
        <v>94</v>
      </c>
      <c r="C910">
        <v>1998</v>
      </c>
      <c r="D910" t="s">
        <v>135</v>
      </c>
      <c r="E910">
        <v>112546</v>
      </c>
      <c r="F910" t="str">
        <f t="shared" si="112"/>
        <v>Jefferson</v>
      </c>
      <c r="G910">
        <f>IF(F910="New York State",SUM('Land Area'!B$2:B$63),VLOOKUP(F910,landarea,2,FALSE))</f>
        <v>1268.5899999999999</v>
      </c>
      <c r="H910">
        <f t="shared" si="113"/>
        <v>88.717394903002557</v>
      </c>
      <c r="I910">
        <f t="shared" si="114"/>
        <v>-4.502233426208483E-3</v>
      </c>
      <c r="J910">
        <f t="shared" si="115"/>
        <v>-1.7794650259632588E-2</v>
      </c>
      <c r="K910">
        <f t="shared" si="116"/>
        <v>-2.4401660873258728E-2</v>
      </c>
      <c r="L910">
        <f t="shared" si="117"/>
        <v>-3.7508979577874323E-2</v>
      </c>
      <c r="M910">
        <f t="shared" si="118"/>
        <v>-2.0265682399846788E-2</v>
      </c>
      <c r="N910">
        <f t="shared" si="119"/>
        <v>8.4697083598373135E-2</v>
      </c>
    </row>
    <row r="911" spans="1:14" x14ac:dyDescent="0.2">
      <c r="A911">
        <v>36045</v>
      </c>
      <c r="B911" t="s">
        <v>94</v>
      </c>
      <c r="C911">
        <v>1999</v>
      </c>
      <c r="D911" t="s">
        <v>135</v>
      </c>
      <c r="E911">
        <v>112081</v>
      </c>
      <c r="F911" t="str">
        <f t="shared" si="112"/>
        <v>Jefferson</v>
      </c>
      <c r="G911">
        <f>IF(F911="New York State",SUM('Land Area'!B$2:B$63),VLOOKUP(F911,landarea,2,FALSE))</f>
        <v>1268.5899999999999</v>
      </c>
      <c r="H911">
        <f t="shared" si="113"/>
        <v>88.350846215089206</v>
      </c>
      <c r="I911">
        <f t="shared" si="114"/>
        <v>-4.1316439500293217E-3</v>
      </c>
      <c r="J911">
        <f t="shared" si="115"/>
        <v>-8.6152757507407893E-3</v>
      </c>
      <c r="K911">
        <f t="shared" si="116"/>
        <v>-2.1852773050573811E-2</v>
      </c>
      <c r="L911">
        <f t="shared" si="117"/>
        <v>-2.8432485848770381E-2</v>
      </c>
      <c r="M911">
        <f t="shared" si="118"/>
        <v>-4.1485649779358945E-2</v>
      </c>
      <c r="N911">
        <f t="shared" si="119"/>
        <v>2.3253053846294301E-2</v>
      </c>
    </row>
    <row r="912" spans="1:14" x14ac:dyDescent="0.2">
      <c r="A912">
        <v>36045</v>
      </c>
      <c r="B912" t="s">
        <v>94</v>
      </c>
      <c r="C912">
        <v>2000</v>
      </c>
      <c r="D912" t="s">
        <v>135</v>
      </c>
      <c r="E912">
        <v>111790</v>
      </c>
      <c r="F912" t="str">
        <f t="shared" si="112"/>
        <v>Jefferson</v>
      </c>
      <c r="G912">
        <f>IF(F912="New York State",SUM('Land Area'!B$2:B$63),VLOOKUP(F912,landarea,2,FALSE))</f>
        <v>1268.5899999999999</v>
      </c>
      <c r="H912">
        <f t="shared" si="113"/>
        <v>88.121457681362784</v>
      </c>
      <c r="I912">
        <f t="shared" si="114"/>
        <v>-2.596336578010546E-3</v>
      </c>
      <c r="J912">
        <f t="shared" si="115"/>
        <v>-6.7172533897250902E-3</v>
      </c>
      <c r="K912">
        <f t="shared" si="116"/>
        <v>-1.118924417319004E-2</v>
      </c>
      <c r="L912">
        <f t="shared" si="117"/>
        <v>-2.4392372474582188E-2</v>
      </c>
      <c r="M912">
        <f t="shared" si="118"/>
        <v>-3.0955002123767998E-2</v>
      </c>
      <c r="N912">
        <f t="shared" si="119"/>
        <v>2.160485526539906E-3</v>
      </c>
    </row>
    <row r="913" spans="1:14" x14ac:dyDescent="0.2">
      <c r="A913">
        <v>36045</v>
      </c>
      <c r="B913" t="s">
        <v>94</v>
      </c>
      <c r="C913">
        <v>2001</v>
      </c>
      <c r="D913" t="s">
        <v>135</v>
      </c>
      <c r="E913">
        <v>111422</v>
      </c>
      <c r="F913" t="str">
        <f t="shared" si="112"/>
        <v>Jefferson</v>
      </c>
      <c r="G913">
        <f>IF(F913="New York State",SUM('Land Area'!B$2:B$63),VLOOKUP(F913,landarea,2,FALSE))</f>
        <v>1268.5899999999999</v>
      </c>
      <c r="H913">
        <f t="shared" si="113"/>
        <v>87.831371838024893</v>
      </c>
      <c r="I913">
        <f t="shared" si="114"/>
        <v>-3.2918865730387332E-3</v>
      </c>
      <c r="J913">
        <f t="shared" si="115"/>
        <v>-5.8796763055290373E-3</v>
      </c>
      <c r="K913">
        <f t="shared" si="116"/>
        <v>-9.9870275265224878E-3</v>
      </c>
      <c r="L913">
        <f t="shared" si="117"/>
        <v>-1.4444297023572597E-2</v>
      </c>
      <c r="M913">
        <f t="shared" si="118"/>
        <v>-2.7603962124187285E-2</v>
      </c>
      <c r="N913">
        <f t="shared" si="119"/>
        <v>-1.318737766913764E-2</v>
      </c>
    </row>
    <row r="914" spans="1:14" x14ac:dyDescent="0.2">
      <c r="A914">
        <v>36045</v>
      </c>
      <c r="B914" t="s">
        <v>94</v>
      </c>
      <c r="C914">
        <v>2002</v>
      </c>
      <c r="D914" t="s">
        <v>135</v>
      </c>
      <c r="E914">
        <v>111112</v>
      </c>
      <c r="F914" t="str">
        <f t="shared" si="112"/>
        <v>Jefferson</v>
      </c>
      <c r="G914">
        <f>IF(F914="New York State",SUM('Land Area'!B$2:B$63),VLOOKUP(F914,landarea,2,FALSE))</f>
        <v>1268.5899999999999</v>
      </c>
      <c r="H914">
        <f t="shared" si="113"/>
        <v>87.587006046082664</v>
      </c>
      <c r="I914">
        <f t="shared" si="114"/>
        <v>-2.7822153614187502E-3</v>
      </c>
      <c r="J914">
        <f t="shared" si="115"/>
        <v>-6.0649431970659275E-3</v>
      </c>
      <c r="K914">
        <f t="shared" si="116"/>
        <v>-8.6455331412103754E-3</v>
      </c>
      <c r="L914">
        <f t="shared" si="117"/>
        <v>-1.2741456826542036E-2</v>
      </c>
      <c r="M914">
        <f t="shared" si="118"/>
        <v>-1.7186325239927469E-2</v>
      </c>
      <c r="N914">
        <f t="shared" si="119"/>
        <v>-2.9275835859622762E-2</v>
      </c>
    </row>
    <row r="915" spans="1:14" x14ac:dyDescent="0.2">
      <c r="A915">
        <v>36045</v>
      </c>
      <c r="B915" t="s">
        <v>94</v>
      </c>
      <c r="C915">
        <v>2003</v>
      </c>
      <c r="D915" t="s">
        <v>135</v>
      </c>
      <c r="E915">
        <v>110246</v>
      </c>
      <c r="F915" t="str">
        <f t="shared" si="112"/>
        <v>Jefferson</v>
      </c>
      <c r="G915">
        <f>IF(F915="New York State",SUM('Land Area'!B$2:B$63),VLOOKUP(F915,landarea,2,FALSE))</f>
        <v>1268.5899999999999</v>
      </c>
      <c r="H915">
        <f t="shared" si="113"/>
        <v>86.904358382140813</v>
      </c>
      <c r="I915">
        <f t="shared" si="114"/>
        <v>-7.7939376484988119E-3</v>
      </c>
      <c r="J915">
        <f t="shared" si="115"/>
        <v>-1.0554468596865969E-2</v>
      </c>
      <c r="K915">
        <f t="shared" si="116"/>
        <v>-1.3811611056445121E-2</v>
      </c>
      <c r="L915">
        <f t="shared" si="117"/>
        <v>-1.6372088043468562E-2</v>
      </c>
      <c r="M915">
        <f t="shared" si="118"/>
        <v>-2.0436088354983738E-2</v>
      </c>
      <c r="N915">
        <f t="shared" si="119"/>
        <v>-4.0287619478733223E-2</v>
      </c>
    </row>
    <row r="916" spans="1:14" x14ac:dyDescent="0.2">
      <c r="A916">
        <v>36045</v>
      </c>
      <c r="B916" t="s">
        <v>94</v>
      </c>
      <c r="C916">
        <v>2004</v>
      </c>
      <c r="D916" t="s">
        <v>135</v>
      </c>
      <c r="E916">
        <v>109924</v>
      </c>
      <c r="F916" t="str">
        <f t="shared" si="112"/>
        <v>Jefferson</v>
      </c>
      <c r="G916">
        <f>IF(F916="New York State",SUM('Land Area'!B$2:B$63),VLOOKUP(F916,landarea,2,FALSE))</f>
        <v>1268.5899999999999</v>
      </c>
      <c r="H916">
        <f t="shared" si="113"/>
        <v>86.650533269220162</v>
      </c>
      <c r="I916">
        <f t="shared" si="114"/>
        <v>-2.9207408885583148E-3</v>
      </c>
      <c r="J916">
        <f t="shared" si="115"/>
        <v>-1.0691914464684283E-2</v>
      </c>
      <c r="K916">
        <f t="shared" si="116"/>
        <v>-1.3444382617436412E-2</v>
      </c>
      <c r="L916">
        <f t="shared" si="117"/>
        <v>-1.6692011807854013E-2</v>
      </c>
      <c r="M916">
        <f t="shared" si="118"/>
        <v>-1.9245010305047244E-2</v>
      </c>
      <c r="N916">
        <f t="shared" si="119"/>
        <v>-5.9932268326890845E-2</v>
      </c>
    </row>
    <row r="917" spans="1:14" x14ac:dyDescent="0.2">
      <c r="A917">
        <v>36045</v>
      </c>
      <c r="B917" t="s">
        <v>94</v>
      </c>
      <c r="C917">
        <v>2005</v>
      </c>
      <c r="D917" t="s">
        <v>135</v>
      </c>
      <c r="E917">
        <v>113486</v>
      </c>
      <c r="F917" t="str">
        <f t="shared" si="112"/>
        <v>Jefferson</v>
      </c>
      <c r="G917">
        <f>IF(F917="New York State",SUM('Land Area'!B$2:B$63),VLOOKUP(F917,landarea,2,FALSE))</f>
        <v>1268.5899999999999</v>
      </c>
      <c r="H917">
        <f t="shared" si="113"/>
        <v>89.458375046311261</v>
      </c>
      <c r="I917">
        <f t="shared" si="114"/>
        <v>3.2404206542702228E-2</v>
      </c>
      <c r="J917">
        <f t="shared" si="115"/>
        <v>2.9388821363133356E-2</v>
      </c>
      <c r="K917">
        <f t="shared" si="116"/>
        <v>2.1365829073367412E-2</v>
      </c>
      <c r="L917">
        <f t="shared" si="117"/>
        <v>1.8524169374091293E-2</v>
      </c>
      <c r="M917">
        <f t="shared" si="118"/>
        <v>1.5171303336613293E-2</v>
      </c>
      <c r="N917">
        <f t="shared" si="119"/>
        <v>-1.6253326514159897E-2</v>
      </c>
    </row>
    <row r="918" spans="1:14" x14ac:dyDescent="0.2">
      <c r="A918">
        <v>36045</v>
      </c>
      <c r="B918" t="s">
        <v>94</v>
      </c>
      <c r="C918">
        <v>2006</v>
      </c>
      <c r="D918" t="s">
        <v>135</v>
      </c>
      <c r="E918">
        <v>113650</v>
      </c>
      <c r="F918" t="str">
        <f t="shared" si="112"/>
        <v>Jefferson</v>
      </c>
      <c r="G918">
        <f>IF(F918="New York State",SUM('Land Area'!B$2:B$63),VLOOKUP(F918,landarea,2,FALSE))</f>
        <v>1268.5899999999999</v>
      </c>
      <c r="H918">
        <f t="shared" si="113"/>
        <v>89.587652433016189</v>
      </c>
      <c r="I918">
        <f t="shared" si="114"/>
        <v>1.4451121724265547E-3</v>
      </c>
      <c r="J918">
        <f t="shared" si="115"/>
        <v>3.3896146428441472E-2</v>
      </c>
      <c r="K918">
        <f t="shared" si="116"/>
        <v>3.0876403679045046E-2</v>
      </c>
      <c r="L918">
        <f t="shared" si="117"/>
        <v>2.2841817265461875E-2</v>
      </c>
      <c r="M918">
        <f t="shared" si="118"/>
        <v>1.9996051049164437E-2</v>
      </c>
      <c r="N918">
        <f t="shared" si="119"/>
        <v>-8.159881310817298E-3</v>
      </c>
    </row>
    <row r="919" spans="1:14" x14ac:dyDescent="0.2">
      <c r="A919">
        <v>36045</v>
      </c>
      <c r="B919" t="s">
        <v>94</v>
      </c>
      <c r="C919">
        <v>2007</v>
      </c>
      <c r="D919" t="s">
        <v>135</v>
      </c>
      <c r="E919">
        <v>115059</v>
      </c>
      <c r="F919" t="str">
        <f t="shared" si="112"/>
        <v>Jefferson</v>
      </c>
      <c r="G919">
        <f>IF(F919="New York State",SUM('Land Area'!B$2:B$63),VLOOKUP(F919,landarea,2,FALSE))</f>
        <v>1268.5899999999999</v>
      </c>
      <c r="H919">
        <f t="shared" si="113"/>
        <v>90.698334371231056</v>
      </c>
      <c r="I919">
        <f t="shared" si="114"/>
        <v>1.2397712274527057E-2</v>
      </c>
      <c r="J919">
        <f t="shared" si="115"/>
        <v>1.3860740531871772E-2</v>
      </c>
      <c r="K919">
        <f t="shared" si="116"/>
        <v>4.6714093373603584E-2</v>
      </c>
      <c r="L919">
        <f t="shared" si="117"/>
        <v>4.3656912722457052E-2</v>
      </c>
      <c r="M919">
        <f t="shared" si="118"/>
        <v>3.5522715818273452E-2</v>
      </c>
      <c r="N919">
        <f t="shared" si="119"/>
        <v>1.772588563088762E-2</v>
      </c>
    </row>
    <row r="920" spans="1:14" x14ac:dyDescent="0.2">
      <c r="A920">
        <v>36045</v>
      </c>
      <c r="B920" t="s">
        <v>94</v>
      </c>
      <c r="C920">
        <v>2008</v>
      </c>
      <c r="D920" t="s">
        <v>135</v>
      </c>
      <c r="E920">
        <v>115033</v>
      </c>
      <c r="F920" t="str">
        <f t="shared" si="112"/>
        <v>Jefferson</v>
      </c>
      <c r="G920">
        <f>IF(F920="New York State",SUM('Land Area'!B$2:B$63),VLOOKUP(F920,landarea,2,FALSE))</f>
        <v>1268.5899999999999</v>
      </c>
      <c r="H920">
        <f t="shared" si="113"/>
        <v>90.677839175777834</v>
      </c>
      <c r="I920">
        <f t="shared" si="114"/>
        <v>-2.259710235618248E-4</v>
      </c>
      <c r="J920">
        <f t="shared" si="115"/>
        <v>1.2168939727232733E-2</v>
      </c>
      <c r="K920">
        <f t="shared" si="116"/>
        <v>1.3631637382584636E-2</v>
      </c>
      <c r="L920">
        <f t="shared" si="117"/>
        <v>4.647756631854736E-2</v>
      </c>
      <c r="M920">
        <f t="shared" si="118"/>
        <v>4.342107650164178E-2</v>
      </c>
      <c r="N920">
        <f t="shared" si="119"/>
        <v>2.2097631190801985E-2</v>
      </c>
    </row>
    <row r="921" spans="1:14" x14ac:dyDescent="0.2">
      <c r="A921">
        <v>36045</v>
      </c>
      <c r="B921" t="s">
        <v>94</v>
      </c>
      <c r="C921">
        <v>2009</v>
      </c>
      <c r="D921" t="s">
        <v>135</v>
      </c>
      <c r="E921">
        <v>115023</v>
      </c>
      <c r="F921" t="str">
        <f t="shared" si="112"/>
        <v>Jefferson</v>
      </c>
      <c r="G921">
        <f>IF(F921="New York State",SUM('Land Area'!B$2:B$63),VLOOKUP(F921,landarea,2,FALSE))</f>
        <v>1268.5899999999999</v>
      </c>
      <c r="H921">
        <f t="shared" si="113"/>
        <v>90.669956408295832</v>
      </c>
      <c r="I921">
        <f t="shared" si="114"/>
        <v>-8.6931576156407291E-5</v>
      </c>
      <c r="J921">
        <f t="shared" si="115"/>
        <v>-3.1288295570098819E-4</v>
      </c>
      <c r="K921">
        <f t="shared" si="116"/>
        <v>1.2080950285965683E-2</v>
      </c>
      <c r="L921">
        <f t="shared" si="117"/>
        <v>1.3543520786704968E-2</v>
      </c>
      <c r="M921">
        <f t="shared" si="118"/>
        <v>4.6386594374294966E-2</v>
      </c>
      <c r="N921">
        <f t="shared" si="119"/>
        <v>2.6248873582498371E-2</v>
      </c>
    </row>
    <row r="922" spans="1:14" x14ac:dyDescent="0.2">
      <c r="A922">
        <v>36047</v>
      </c>
      <c r="B922" t="s">
        <v>95</v>
      </c>
      <c r="C922">
        <v>1970</v>
      </c>
      <c r="D922" t="s">
        <v>135</v>
      </c>
      <c r="E922">
        <v>2603413</v>
      </c>
      <c r="F922" t="str">
        <f t="shared" si="112"/>
        <v>Kings</v>
      </c>
      <c r="G922">
        <f>IF(F922="New York State",SUM('Land Area'!B$2:B$63),VLOOKUP(F922,landarea,2,FALSE))</f>
        <v>70.819999999999993</v>
      </c>
      <c r="H922">
        <f t="shared" si="113"/>
        <v>36760.985597288905</v>
      </c>
      <c r="I922" t="str">
        <f t="shared" si="114"/>
        <v/>
      </c>
      <c r="J922" t="str">
        <f t="shared" si="115"/>
        <v/>
      </c>
      <c r="K922" t="str">
        <f t="shared" si="116"/>
        <v/>
      </c>
      <c r="L922" t="str">
        <f t="shared" si="117"/>
        <v/>
      </c>
      <c r="M922" t="str">
        <f t="shared" si="118"/>
        <v/>
      </c>
      <c r="N922" t="str">
        <f t="shared" si="119"/>
        <v/>
      </c>
    </row>
    <row r="923" spans="1:14" x14ac:dyDescent="0.2">
      <c r="A923">
        <v>36047</v>
      </c>
      <c r="B923" t="s">
        <v>95</v>
      </c>
      <c r="C923">
        <v>1971</v>
      </c>
      <c r="D923" t="s">
        <v>135</v>
      </c>
      <c r="E923">
        <v>2609009</v>
      </c>
      <c r="F923" t="str">
        <f t="shared" si="112"/>
        <v>Kings</v>
      </c>
      <c r="G923">
        <f>IF(F923="New York State",SUM('Land Area'!B$2:B$63),VLOOKUP(F923,landarea,2,FALSE))</f>
        <v>70.819999999999993</v>
      </c>
      <c r="H923">
        <f t="shared" si="113"/>
        <v>36840.002824061005</v>
      </c>
      <c r="I923">
        <f t="shared" si="114"/>
        <v>2.1494860784669972E-3</v>
      </c>
      <c r="J923" t="str">
        <f t="shared" si="115"/>
        <v/>
      </c>
      <c r="K923" t="str">
        <f t="shared" si="116"/>
        <v/>
      </c>
      <c r="L923" t="str">
        <f t="shared" si="117"/>
        <v/>
      </c>
      <c r="M923" t="str">
        <f t="shared" si="118"/>
        <v/>
      </c>
      <c r="N923" t="str">
        <f t="shared" si="119"/>
        <v/>
      </c>
    </row>
    <row r="924" spans="1:14" x14ac:dyDescent="0.2">
      <c r="A924">
        <v>36047</v>
      </c>
      <c r="B924" t="s">
        <v>95</v>
      </c>
      <c r="C924">
        <v>1972</v>
      </c>
      <c r="D924" t="s">
        <v>135</v>
      </c>
      <c r="E924">
        <v>2560159</v>
      </c>
      <c r="F924" t="str">
        <f t="shared" si="112"/>
        <v>Kings</v>
      </c>
      <c r="G924">
        <f>IF(F924="New York State",SUM('Land Area'!B$2:B$63),VLOOKUP(F924,landarea,2,FALSE))</f>
        <v>70.819999999999993</v>
      </c>
      <c r="H924">
        <f t="shared" si="113"/>
        <v>36150.225924879982</v>
      </c>
      <c r="I924">
        <f t="shared" si="114"/>
        <v>-1.8723584318796907E-2</v>
      </c>
      <c r="J924">
        <f t="shared" si="115"/>
        <v>-1.6614344324162166E-2</v>
      </c>
      <c r="K924" t="str">
        <f t="shared" si="116"/>
        <v/>
      </c>
      <c r="L924" t="str">
        <f t="shared" si="117"/>
        <v/>
      </c>
      <c r="M924" t="str">
        <f t="shared" si="118"/>
        <v/>
      </c>
      <c r="N924" t="str">
        <f t="shared" si="119"/>
        <v/>
      </c>
    </row>
    <row r="925" spans="1:14" x14ac:dyDescent="0.2">
      <c r="A925">
        <v>36047</v>
      </c>
      <c r="B925" t="s">
        <v>95</v>
      </c>
      <c r="C925">
        <v>1973</v>
      </c>
      <c r="D925" t="s">
        <v>135</v>
      </c>
      <c r="E925">
        <v>2492883</v>
      </c>
      <c r="F925" t="str">
        <f t="shared" si="112"/>
        <v>Kings</v>
      </c>
      <c r="G925">
        <f>IF(F925="New York State",SUM('Land Area'!B$2:B$63),VLOOKUP(F925,landarea,2,FALSE))</f>
        <v>70.819999999999993</v>
      </c>
      <c r="H925">
        <f t="shared" si="113"/>
        <v>35200.268285794977</v>
      </c>
      <c r="I925">
        <f t="shared" si="114"/>
        <v>-2.6278055386403733E-2</v>
      </c>
      <c r="J925">
        <f t="shared" si="115"/>
        <v>-4.4509620319439294E-2</v>
      </c>
      <c r="K925">
        <f t="shared" si="116"/>
        <v>-4.2455807050206788E-2</v>
      </c>
      <c r="L925" t="str">
        <f t="shared" si="117"/>
        <v/>
      </c>
      <c r="M925" t="str">
        <f t="shared" si="118"/>
        <v/>
      </c>
      <c r="N925" t="str">
        <f t="shared" si="119"/>
        <v/>
      </c>
    </row>
    <row r="926" spans="1:14" x14ac:dyDescent="0.2">
      <c r="A926">
        <v>36047</v>
      </c>
      <c r="B926" t="s">
        <v>95</v>
      </c>
      <c r="C926">
        <v>1974</v>
      </c>
      <c r="D926" t="s">
        <v>135</v>
      </c>
      <c r="E926">
        <v>2455992</v>
      </c>
      <c r="F926" t="str">
        <f t="shared" si="112"/>
        <v>Kings</v>
      </c>
      <c r="G926">
        <f>IF(F926="New York State",SUM('Land Area'!B$2:B$63),VLOOKUP(F926,landarea,2,FALSE))</f>
        <v>70.819999999999993</v>
      </c>
      <c r="H926">
        <f t="shared" si="113"/>
        <v>34679.356114092065</v>
      </c>
      <c r="I926">
        <f t="shared" si="114"/>
        <v>-1.479852845079372E-2</v>
      </c>
      <c r="J926">
        <f t="shared" si="115"/>
        <v>-4.0687707286930226E-2</v>
      </c>
      <c r="K926">
        <f t="shared" si="116"/>
        <v>-5.8649471887601765E-2</v>
      </c>
      <c r="L926">
        <f t="shared" si="117"/>
        <v>-5.6626052032466609E-2</v>
      </c>
      <c r="M926" t="str">
        <f t="shared" si="118"/>
        <v/>
      </c>
      <c r="N926" t="str">
        <f t="shared" si="119"/>
        <v/>
      </c>
    </row>
    <row r="927" spans="1:14" x14ac:dyDescent="0.2">
      <c r="A927">
        <v>36047</v>
      </c>
      <c r="B927" t="s">
        <v>95</v>
      </c>
      <c r="C927">
        <v>1975</v>
      </c>
      <c r="D927" t="s">
        <v>135</v>
      </c>
      <c r="E927">
        <v>2422649</v>
      </c>
      <c r="F927" t="str">
        <f t="shared" si="112"/>
        <v>Kings</v>
      </c>
      <c r="G927">
        <f>IF(F927="New York State",SUM('Land Area'!B$2:B$63),VLOOKUP(F927,landarea,2,FALSE))</f>
        <v>70.819999999999993</v>
      </c>
      <c r="H927">
        <f t="shared" si="113"/>
        <v>34208.54278452415</v>
      </c>
      <c r="I927">
        <f t="shared" si="114"/>
        <v>-1.3576184287245236E-2</v>
      </c>
      <c r="J927">
        <f t="shared" si="115"/>
        <v>-2.8173805188610939E-2</v>
      </c>
      <c r="K927">
        <f t="shared" si="116"/>
        <v>-5.3711507761822604E-2</v>
      </c>
      <c r="L927">
        <f t="shared" si="117"/>
        <v>-7.1429420136151306E-2</v>
      </c>
      <c r="M927">
        <f t="shared" si="118"/>
        <v>-6.9433470601859948E-2</v>
      </c>
      <c r="N927" t="str">
        <f t="shared" si="119"/>
        <v/>
      </c>
    </row>
    <row r="928" spans="1:14" x14ac:dyDescent="0.2">
      <c r="A928">
        <v>36047</v>
      </c>
      <c r="B928" t="s">
        <v>95</v>
      </c>
      <c r="C928">
        <v>1976</v>
      </c>
      <c r="D928" t="s">
        <v>135</v>
      </c>
      <c r="E928">
        <v>2391675</v>
      </c>
      <c r="F928" t="str">
        <f t="shared" si="112"/>
        <v>Kings</v>
      </c>
      <c r="G928">
        <f>IF(F928="New York State",SUM('Land Area'!B$2:B$63),VLOOKUP(F928,landarea,2,FALSE))</f>
        <v>70.819999999999993</v>
      </c>
      <c r="H928">
        <f t="shared" si="113"/>
        <v>33771.180457497889</v>
      </c>
      <c r="I928">
        <f t="shared" si="114"/>
        <v>-1.2785178538038322E-2</v>
      </c>
      <c r="J928">
        <f t="shared" si="115"/>
        <v>-2.6187788885305815E-2</v>
      </c>
      <c r="K928">
        <f t="shared" si="116"/>
        <v>-4.059877659721696E-2</v>
      </c>
      <c r="L928">
        <f t="shared" si="117"/>
        <v>-6.5809975083578789E-2</v>
      </c>
      <c r="M928">
        <f t="shared" si="118"/>
        <v>-8.3301360784880388E-2</v>
      </c>
      <c r="N928" t="str">
        <f t="shared" si="119"/>
        <v/>
      </c>
    </row>
    <row r="929" spans="1:14" x14ac:dyDescent="0.2">
      <c r="A929">
        <v>36047</v>
      </c>
      <c r="B929" t="s">
        <v>95</v>
      </c>
      <c r="C929">
        <v>1977</v>
      </c>
      <c r="D929" t="s">
        <v>135</v>
      </c>
      <c r="E929">
        <v>2336106</v>
      </c>
      <c r="F929" t="str">
        <f t="shared" si="112"/>
        <v>Kings</v>
      </c>
      <c r="G929">
        <f>IF(F929="New York State",SUM('Land Area'!B$2:B$63),VLOOKUP(F929,landarea,2,FALSE))</f>
        <v>70.819999999999993</v>
      </c>
      <c r="H929">
        <f t="shared" si="113"/>
        <v>32986.529229031352</v>
      </c>
      <c r="I929">
        <f t="shared" si="114"/>
        <v>-2.3234344131205117E-2</v>
      </c>
      <c r="J929">
        <f t="shared" si="115"/>
        <v>-3.5722467431311758E-2</v>
      </c>
      <c r="K929">
        <f t="shared" si="116"/>
        <v>-4.8813676917514391E-2</v>
      </c>
      <c r="L929">
        <f t="shared" si="117"/>
        <v>-6.2889834781656426E-2</v>
      </c>
      <c r="M929">
        <f t="shared" si="118"/>
        <v>-8.7515267606426E-2</v>
      </c>
      <c r="N929" t="str">
        <f t="shared" si="119"/>
        <v/>
      </c>
    </row>
    <row r="930" spans="1:14" x14ac:dyDescent="0.2">
      <c r="A930">
        <v>36047</v>
      </c>
      <c r="B930" t="s">
        <v>95</v>
      </c>
      <c r="C930">
        <v>1978</v>
      </c>
      <c r="D930" t="s">
        <v>135</v>
      </c>
      <c r="E930">
        <v>2277488</v>
      </c>
      <c r="F930" t="str">
        <f t="shared" si="112"/>
        <v>Kings</v>
      </c>
      <c r="G930">
        <f>IF(F930="New York State",SUM('Land Area'!B$2:B$63),VLOOKUP(F930,landarea,2,FALSE))</f>
        <v>70.819999999999993</v>
      </c>
      <c r="H930">
        <f t="shared" si="113"/>
        <v>32158.82519062412</v>
      </c>
      <c r="I930">
        <f t="shared" si="114"/>
        <v>-2.5092183317024144E-2</v>
      </c>
      <c r="J930">
        <f t="shared" si="115"/>
        <v>-4.7743527026038235E-2</v>
      </c>
      <c r="K930">
        <f t="shared" si="116"/>
        <v>-5.9918296047013E-2</v>
      </c>
      <c r="L930">
        <f t="shared" si="117"/>
        <v>-7.2681018504946265E-2</v>
      </c>
      <c r="M930">
        <f t="shared" si="118"/>
        <v>-8.6403974835561878E-2</v>
      </c>
      <c r="N930" t="str">
        <f t="shared" si="119"/>
        <v/>
      </c>
    </row>
    <row r="931" spans="1:14" x14ac:dyDescent="0.2">
      <c r="A931">
        <v>36047</v>
      </c>
      <c r="B931" t="s">
        <v>95</v>
      </c>
      <c r="C931">
        <v>1979</v>
      </c>
      <c r="D931" t="s">
        <v>135</v>
      </c>
      <c r="E931">
        <v>2242530</v>
      </c>
      <c r="F931" t="str">
        <f t="shared" si="112"/>
        <v>Kings</v>
      </c>
      <c r="G931">
        <f>IF(F931="New York State",SUM('Land Area'!B$2:B$63),VLOOKUP(F931,landarea,2,FALSE))</f>
        <v>70.819999999999993</v>
      </c>
      <c r="H931">
        <f t="shared" si="113"/>
        <v>31665.207568483482</v>
      </c>
      <c r="I931">
        <f t="shared" si="114"/>
        <v>-1.534936737317606E-2</v>
      </c>
      <c r="J931">
        <f t="shared" si="115"/>
        <v>-4.0056401550272118E-2</v>
      </c>
      <c r="K931">
        <f t="shared" si="116"/>
        <v>-6.2360061463200479E-2</v>
      </c>
      <c r="L931">
        <f t="shared" si="117"/>
        <v>-7.4347955481788741E-2</v>
      </c>
      <c r="M931">
        <f t="shared" si="118"/>
        <v>-8.6914778224033304E-2</v>
      </c>
      <c r="N931" t="str">
        <f t="shared" si="119"/>
        <v/>
      </c>
    </row>
    <row r="932" spans="1:14" x14ac:dyDescent="0.2">
      <c r="A932">
        <v>36047</v>
      </c>
      <c r="B932" t="s">
        <v>95</v>
      </c>
      <c r="C932">
        <v>1980</v>
      </c>
      <c r="D932" t="s">
        <v>135</v>
      </c>
      <c r="E932">
        <v>2232003</v>
      </c>
      <c r="F932" t="str">
        <f t="shared" si="112"/>
        <v>Kings</v>
      </c>
      <c r="G932">
        <f>IF(F932="New York State",SUM('Land Area'!B$2:B$63),VLOOKUP(F932,landarea,2,FALSE))</f>
        <v>70.819999999999993</v>
      </c>
      <c r="H932">
        <f t="shared" si="113"/>
        <v>31516.563117763348</v>
      </c>
      <c r="I932">
        <f t="shared" si="114"/>
        <v>-4.6942515819186365E-3</v>
      </c>
      <c r="J932">
        <f t="shared" si="115"/>
        <v>-1.9971565163021714E-2</v>
      </c>
      <c r="K932">
        <f t="shared" si="116"/>
        <v>-4.4562618305847422E-2</v>
      </c>
      <c r="L932">
        <f t="shared" si="117"/>
        <v>-6.6761579227946941E-2</v>
      </c>
      <c r="M932">
        <f t="shared" si="118"/>
        <v>-7.8693199056074567E-2</v>
      </c>
      <c r="N932">
        <f t="shared" si="119"/>
        <v>-0.14266272773470826</v>
      </c>
    </row>
    <row r="933" spans="1:14" x14ac:dyDescent="0.2">
      <c r="A933">
        <v>36047</v>
      </c>
      <c r="B933" t="s">
        <v>95</v>
      </c>
      <c r="C933">
        <v>1981</v>
      </c>
      <c r="D933" t="s">
        <v>135</v>
      </c>
      <c r="E933">
        <v>2240419</v>
      </c>
      <c r="F933" t="str">
        <f t="shared" si="112"/>
        <v>Kings</v>
      </c>
      <c r="G933">
        <f>IF(F933="New York State",SUM('Land Area'!B$2:B$63),VLOOKUP(F933,landarea,2,FALSE))</f>
        <v>70.819999999999993</v>
      </c>
      <c r="H933">
        <f t="shared" si="113"/>
        <v>31635.399604631464</v>
      </c>
      <c r="I933">
        <f t="shared" si="114"/>
        <v>3.7706042509799494E-3</v>
      </c>
      <c r="J933">
        <f t="shared" si="115"/>
        <v>-9.4134749590863895E-4</v>
      </c>
      <c r="K933">
        <f t="shared" si="116"/>
        <v>-1.6276265780544179E-2</v>
      </c>
      <c r="L933">
        <f t="shared" si="117"/>
        <v>-4.0960042052886302E-2</v>
      </c>
      <c r="M933">
        <f t="shared" si="118"/>
        <v>-6.3242706471406021E-2</v>
      </c>
      <c r="N933">
        <f t="shared" si="119"/>
        <v>-0.14127586374749954</v>
      </c>
    </row>
    <row r="934" spans="1:14" x14ac:dyDescent="0.2">
      <c r="A934">
        <v>36047</v>
      </c>
      <c r="B934" t="s">
        <v>95</v>
      </c>
      <c r="C934">
        <v>1982</v>
      </c>
      <c r="D934" t="s">
        <v>135</v>
      </c>
      <c r="E934">
        <v>2251785</v>
      </c>
      <c r="F934" t="str">
        <f t="shared" si="112"/>
        <v>Kings</v>
      </c>
      <c r="G934">
        <f>IF(F934="New York State",SUM('Land Area'!B$2:B$63),VLOOKUP(F934,landarea,2,FALSE))</f>
        <v>70.819999999999993</v>
      </c>
      <c r="H934">
        <f t="shared" si="113"/>
        <v>31795.890991245415</v>
      </c>
      <c r="I934">
        <f t="shared" si="114"/>
        <v>5.073158190499188E-3</v>
      </c>
      <c r="J934">
        <f t="shared" si="115"/>
        <v>8.8628913133181279E-3</v>
      </c>
      <c r="K934">
        <f t="shared" si="116"/>
        <v>4.1270350898315739E-3</v>
      </c>
      <c r="L934">
        <f t="shared" si="117"/>
        <v>-1.1285679661100299E-2</v>
      </c>
      <c r="M934">
        <f t="shared" si="118"/>
        <v>-3.6094680635210902E-2</v>
      </c>
      <c r="N934">
        <f t="shared" si="119"/>
        <v>-0.12045111260667794</v>
      </c>
    </row>
    <row r="935" spans="1:14" x14ac:dyDescent="0.2">
      <c r="A935">
        <v>36047</v>
      </c>
      <c r="B935" t="s">
        <v>95</v>
      </c>
      <c r="C935">
        <v>1983</v>
      </c>
      <c r="D935" t="s">
        <v>135</v>
      </c>
      <c r="E935">
        <v>2276768</v>
      </c>
      <c r="F935" t="str">
        <f t="shared" si="112"/>
        <v>Kings</v>
      </c>
      <c r="G935">
        <f>IF(F935="New York State",SUM('Land Area'!B$2:B$63),VLOOKUP(F935,landarea,2,FALSE))</f>
        <v>70.819999999999993</v>
      </c>
      <c r="H935">
        <f t="shared" si="113"/>
        <v>32148.658571025138</v>
      </c>
      <c r="I935">
        <f t="shared" si="114"/>
        <v>1.1094753717606255E-2</v>
      </c>
      <c r="J935">
        <f t="shared" si="115"/>
        <v>1.6224197348799489E-2</v>
      </c>
      <c r="K935">
        <f t="shared" si="116"/>
        <v>2.0055976627271557E-2</v>
      </c>
      <c r="L935">
        <f t="shared" si="117"/>
        <v>1.5267577245343429E-2</v>
      </c>
      <c r="M935">
        <f t="shared" si="118"/>
        <v>-3.1613777986975121E-4</v>
      </c>
      <c r="N935">
        <f t="shared" si="119"/>
        <v>-8.6692797054655199E-2</v>
      </c>
    </row>
    <row r="936" spans="1:14" x14ac:dyDescent="0.2">
      <c r="A936">
        <v>36047</v>
      </c>
      <c r="B936" t="s">
        <v>95</v>
      </c>
      <c r="C936">
        <v>1984</v>
      </c>
      <c r="D936" t="s">
        <v>135</v>
      </c>
      <c r="E936">
        <v>2288807</v>
      </c>
      <c r="F936" t="str">
        <f t="shared" si="112"/>
        <v>Kings</v>
      </c>
      <c r="G936">
        <f>IF(F936="New York State",SUM('Land Area'!B$2:B$63),VLOOKUP(F936,landarea,2,FALSE))</f>
        <v>70.819999999999993</v>
      </c>
      <c r="H936">
        <f t="shared" si="113"/>
        <v>32318.652922903137</v>
      </c>
      <c r="I936">
        <f t="shared" si="114"/>
        <v>5.2877587878958241E-3</v>
      </c>
      <c r="J936">
        <f t="shared" si="115"/>
        <v>1.6441178886971893E-2</v>
      </c>
      <c r="K936">
        <f t="shared" si="116"/>
        <v>2.1597745778802982E-2</v>
      </c>
      <c r="L936">
        <f t="shared" si="117"/>
        <v>2.544978658182807E-2</v>
      </c>
      <c r="M936">
        <f t="shared" si="118"/>
        <v>2.0636067298988196E-2</v>
      </c>
      <c r="N936">
        <f t="shared" si="119"/>
        <v>-6.8072290137752886E-2</v>
      </c>
    </row>
    <row r="937" spans="1:14" x14ac:dyDescent="0.2">
      <c r="A937">
        <v>36047</v>
      </c>
      <c r="B937" t="s">
        <v>95</v>
      </c>
      <c r="C937">
        <v>1985</v>
      </c>
      <c r="D937" t="s">
        <v>135</v>
      </c>
      <c r="E937">
        <v>2304368</v>
      </c>
      <c r="F937" t="str">
        <f t="shared" si="112"/>
        <v>Kings</v>
      </c>
      <c r="G937">
        <f>IF(F937="New York State",SUM('Land Area'!B$2:B$63),VLOOKUP(F937,landarea,2,FALSE))</f>
        <v>70.819999999999993</v>
      </c>
      <c r="H937">
        <f t="shared" si="113"/>
        <v>32538.378988986165</v>
      </c>
      <c r="I937">
        <f t="shared" si="114"/>
        <v>6.7987383820479405E-3</v>
      </c>
      <c r="J937">
        <f t="shared" si="115"/>
        <v>1.2122447258570044E-2</v>
      </c>
      <c r="K937">
        <f t="shared" si="116"/>
        <v>2.3351696542964803E-2</v>
      </c>
      <c r="L937">
        <f t="shared" si="117"/>
        <v>2.8543321584042984E-2</v>
      </c>
      <c r="M937">
        <f t="shared" si="118"/>
        <v>3.2421551404724816E-2</v>
      </c>
      <c r="N937">
        <f t="shared" si="119"/>
        <v>-4.8823003249748517E-2</v>
      </c>
    </row>
    <row r="938" spans="1:14" x14ac:dyDescent="0.2">
      <c r="A938">
        <v>36047</v>
      </c>
      <c r="B938" t="s">
        <v>95</v>
      </c>
      <c r="C938">
        <v>1986</v>
      </c>
      <c r="D938" t="s">
        <v>135</v>
      </c>
      <c r="E938">
        <v>2320507</v>
      </c>
      <c r="F938" t="str">
        <f t="shared" si="112"/>
        <v>Kings</v>
      </c>
      <c r="G938">
        <f>IF(F938="New York State",SUM('Land Area'!B$2:B$63),VLOOKUP(F938,landarea,2,FALSE))</f>
        <v>70.819999999999993</v>
      </c>
      <c r="H938">
        <f t="shared" si="113"/>
        <v>32766.266591358377</v>
      </c>
      <c r="I938">
        <f t="shared" si="114"/>
        <v>7.0036556661088852E-3</v>
      </c>
      <c r="J938">
        <f t="shared" si="115"/>
        <v>1.3850010070748648E-2</v>
      </c>
      <c r="K938">
        <f t="shared" si="116"/>
        <v>1.9211004371108519E-2</v>
      </c>
      <c r="L938">
        <f t="shared" si="117"/>
        <v>3.0518899450880078E-2</v>
      </c>
      <c r="M938">
        <f t="shared" si="118"/>
        <v>3.5746884846093521E-2</v>
      </c>
      <c r="N938">
        <f t="shared" si="119"/>
        <v>-2.9756551370901146E-2</v>
      </c>
    </row>
    <row r="939" spans="1:14" x14ac:dyDescent="0.2">
      <c r="A939">
        <v>36047</v>
      </c>
      <c r="B939" t="s">
        <v>95</v>
      </c>
      <c r="C939">
        <v>1987</v>
      </c>
      <c r="D939" t="s">
        <v>135</v>
      </c>
      <c r="E939">
        <v>2324361</v>
      </c>
      <c r="F939" t="str">
        <f t="shared" si="112"/>
        <v>Kings</v>
      </c>
      <c r="G939">
        <f>IF(F939="New York State",SUM('Land Area'!B$2:B$63),VLOOKUP(F939,landarea,2,FALSE))</f>
        <v>70.819999999999993</v>
      </c>
      <c r="H939">
        <f t="shared" si="113"/>
        <v>32820.686246822937</v>
      </c>
      <c r="I939">
        <f t="shared" si="114"/>
        <v>1.6608439448792872E-3</v>
      </c>
      <c r="J939">
        <f t="shared" si="115"/>
        <v>8.6761315900932487E-3</v>
      </c>
      <c r="K939">
        <f t="shared" si="116"/>
        <v>1.5533856720990455E-2</v>
      </c>
      <c r="L939">
        <f t="shared" si="117"/>
        <v>2.090375479627261E-2</v>
      </c>
      <c r="M939">
        <f t="shared" si="118"/>
        <v>3.2230430525116739E-2</v>
      </c>
      <c r="N939">
        <f t="shared" si="119"/>
        <v>-5.0275972066336034E-3</v>
      </c>
    </row>
    <row r="940" spans="1:14" x14ac:dyDescent="0.2">
      <c r="A940">
        <v>36047</v>
      </c>
      <c r="B940" t="s">
        <v>95</v>
      </c>
      <c r="C940">
        <v>1988</v>
      </c>
      <c r="D940" t="s">
        <v>135</v>
      </c>
      <c r="E940">
        <v>2326439</v>
      </c>
      <c r="F940" t="str">
        <f t="shared" si="112"/>
        <v>Kings</v>
      </c>
      <c r="G940">
        <f>IF(F940="New York State",SUM('Land Area'!B$2:B$63),VLOOKUP(F940,landarea,2,FALSE))</f>
        <v>70.819999999999993</v>
      </c>
      <c r="H940">
        <f t="shared" si="113"/>
        <v>32850.028240610001</v>
      </c>
      <c r="I940">
        <f t="shared" si="114"/>
        <v>8.9400914918121585E-4</v>
      </c>
      <c r="J940">
        <f t="shared" si="115"/>
        <v>2.5563379037425874E-3</v>
      </c>
      <c r="K940">
        <f t="shared" si="116"/>
        <v>9.5778972802955092E-3</v>
      </c>
      <c r="L940">
        <f t="shared" si="117"/>
        <v>1.6441753280202306E-2</v>
      </c>
      <c r="M940">
        <f t="shared" si="118"/>
        <v>2.1816452093493935E-2</v>
      </c>
      <c r="N940">
        <f t="shared" si="119"/>
        <v>2.1493417308894713E-2</v>
      </c>
    </row>
    <row r="941" spans="1:14" x14ac:dyDescent="0.2">
      <c r="A941">
        <v>36047</v>
      </c>
      <c r="B941" t="s">
        <v>95</v>
      </c>
      <c r="C941">
        <v>1989</v>
      </c>
      <c r="D941" t="s">
        <v>135</v>
      </c>
      <c r="E941">
        <v>2316966</v>
      </c>
      <c r="F941" t="str">
        <f t="shared" si="112"/>
        <v>Kings</v>
      </c>
      <c r="G941">
        <f>IF(F941="New York State",SUM('Land Area'!B$2:B$63),VLOOKUP(F941,landarea,2,FALSE))</f>
        <v>70.819999999999993</v>
      </c>
      <c r="H941">
        <f t="shared" si="113"/>
        <v>32716.266591358377</v>
      </c>
      <c r="I941">
        <f t="shared" si="114"/>
        <v>-4.0718884097111505E-3</v>
      </c>
      <c r="J941">
        <f t="shared" si="115"/>
        <v>-3.1815195660226617E-3</v>
      </c>
      <c r="K941">
        <f t="shared" si="116"/>
        <v>-1.5259596286501182E-3</v>
      </c>
      <c r="L941">
        <f t="shared" si="117"/>
        <v>5.4670087416593179E-3</v>
      </c>
      <c r="M941">
        <f t="shared" si="118"/>
        <v>1.230291588587417E-2</v>
      </c>
      <c r="N941">
        <f t="shared" si="119"/>
        <v>3.3192866985057058E-2</v>
      </c>
    </row>
    <row r="942" spans="1:14" x14ac:dyDescent="0.2">
      <c r="A942">
        <v>36047</v>
      </c>
      <c r="B942" t="s">
        <v>95</v>
      </c>
      <c r="C942">
        <v>1990</v>
      </c>
      <c r="D942" t="s">
        <v>135</v>
      </c>
      <c r="E942">
        <v>2303679</v>
      </c>
      <c r="F942" t="str">
        <f t="shared" si="112"/>
        <v>Kings</v>
      </c>
      <c r="G942">
        <f>IF(F942="New York State",SUM('Land Area'!B$2:B$63),VLOOKUP(F942,landarea,2,FALSE))</f>
        <v>70.819999999999993</v>
      </c>
      <c r="H942">
        <f t="shared" si="113"/>
        <v>32528.650098842139</v>
      </c>
      <c r="I942">
        <f t="shared" si="114"/>
        <v>-5.7346547165560476E-3</v>
      </c>
      <c r="J942">
        <f t="shared" si="115"/>
        <v>-9.7831922521931583E-3</v>
      </c>
      <c r="K942">
        <f t="shared" si="116"/>
        <v>-8.8979293663936018E-3</v>
      </c>
      <c r="L942">
        <f t="shared" si="117"/>
        <v>-7.2518634936244537E-3</v>
      </c>
      <c r="M942">
        <f t="shared" si="118"/>
        <v>-2.9899738236253932E-4</v>
      </c>
      <c r="N942">
        <f t="shared" si="119"/>
        <v>3.211286006336013E-2</v>
      </c>
    </row>
    <row r="943" spans="1:14" x14ac:dyDescent="0.2">
      <c r="A943">
        <v>36047</v>
      </c>
      <c r="B943" t="s">
        <v>95</v>
      </c>
      <c r="C943">
        <v>1991</v>
      </c>
      <c r="D943" t="s">
        <v>135</v>
      </c>
      <c r="E943">
        <v>2312518</v>
      </c>
      <c r="F943" t="str">
        <f t="shared" si="112"/>
        <v>Kings</v>
      </c>
      <c r="G943">
        <f>IF(F943="New York State",SUM('Land Area'!B$2:B$63),VLOOKUP(F943,landarea,2,FALSE))</f>
        <v>70.819999999999993</v>
      </c>
      <c r="H943">
        <f t="shared" si="113"/>
        <v>32653.459474724656</v>
      </c>
      <c r="I943">
        <f t="shared" si="114"/>
        <v>3.8369060967261498E-3</v>
      </c>
      <c r="J943">
        <f t="shared" si="115"/>
        <v>-1.9197519514744714E-3</v>
      </c>
      <c r="K943">
        <f t="shared" si="116"/>
        <v>-5.9838233454648929E-3</v>
      </c>
      <c r="L943">
        <f t="shared" si="117"/>
        <v>-5.0951637891016067E-3</v>
      </c>
      <c r="M943">
        <f t="shared" si="118"/>
        <v>-3.4427821161496174E-3</v>
      </c>
      <c r="N943">
        <f t="shared" si="119"/>
        <v>3.2181033994087713E-2</v>
      </c>
    </row>
    <row r="944" spans="1:14" x14ac:dyDescent="0.2">
      <c r="A944">
        <v>36047</v>
      </c>
      <c r="B944" t="s">
        <v>95</v>
      </c>
      <c r="C944">
        <v>1992</v>
      </c>
      <c r="D944" t="s">
        <v>135</v>
      </c>
      <c r="E944">
        <v>2327759</v>
      </c>
      <c r="F944" t="str">
        <f t="shared" si="112"/>
        <v>Kings</v>
      </c>
      <c r="G944">
        <f>IF(F944="New York State",SUM('Land Area'!B$2:B$63),VLOOKUP(F944,landarea,2,FALSE))</f>
        <v>70.819999999999993</v>
      </c>
      <c r="H944">
        <f t="shared" si="113"/>
        <v>32868.667043208137</v>
      </c>
      <c r="I944">
        <f t="shared" si="114"/>
        <v>6.5906514024971913E-3</v>
      </c>
      <c r="J944">
        <f t="shared" si="115"/>
        <v>1.0452845209770979E-2</v>
      </c>
      <c r="K944">
        <f t="shared" si="116"/>
        <v>4.6582470351312884E-3</v>
      </c>
      <c r="L944">
        <f t="shared" si="117"/>
        <v>5.6739076330821479E-4</v>
      </c>
      <c r="M944">
        <f t="shared" si="118"/>
        <v>1.4619071650229891E-3</v>
      </c>
      <c r="N944">
        <f t="shared" si="119"/>
        <v>3.3739455587456176E-2</v>
      </c>
    </row>
    <row r="945" spans="1:14" x14ac:dyDescent="0.2">
      <c r="A945">
        <v>36047</v>
      </c>
      <c r="B945" t="s">
        <v>95</v>
      </c>
      <c r="C945">
        <v>1993</v>
      </c>
      <c r="D945" t="s">
        <v>135</v>
      </c>
      <c r="E945">
        <v>2347687</v>
      </c>
      <c r="F945" t="str">
        <f t="shared" si="112"/>
        <v>Kings</v>
      </c>
      <c r="G945">
        <f>IF(F945="New York State",SUM('Land Area'!B$2:B$63),VLOOKUP(F945,landarea,2,FALSE))</f>
        <v>70.819999999999993</v>
      </c>
      <c r="H945">
        <f t="shared" si="113"/>
        <v>33150.056481219995</v>
      </c>
      <c r="I945">
        <f t="shared" si="114"/>
        <v>8.5610237142247116E-3</v>
      </c>
      <c r="J945">
        <f t="shared" si="115"/>
        <v>1.520809783967087E-2</v>
      </c>
      <c r="K945">
        <f t="shared" si="116"/>
        <v>1.910335597971766E-2</v>
      </c>
      <c r="L945">
        <f t="shared" si="117"/>
        <v>1.3259150112690476E-2</v>
      </c>
      <c r="M945">
        <f t="shared" si="118"/>
        <v>9.1332719233128395E-3</v>
      </c>
      <c r="N945">
        <f t="shared" si="119"/>
        <v>3.1148979606178583E-2</v>
      </c>
    </row>
    <row r="946" spans="1:14" x14ac:dyDescent="0.2">
      <c r="A946">
        <v>36047</v>
      </c>
      <c r="B946" t="s">
        <v>95</v>
      </c>
      <c r="C946">
        <v>1994</v>
      </c>
      <c r="D946" t="s">
        <v>135</v>
      </c>
      <c r="E946">
        <v>2361668</v>
      </c>
      <c r="F946" t="str">
        <f t="shared" si="112"/>
        <v>Kings</v>
      </c>
      <c r="G946">
        <f>IF(F946="New York State",SUM('Land Area'!B$2:B$63),VLOOKUP(F946,landarea,2,FALSE))</f>
        <v>70.819999999999993</v>
      </c>
      <c r="H946">
        <f t="shared" si="113"/>
        <v>33347.472465405255</v>
      </c>
      <c r="I946">
        <f t="shared" si="114"/>
        <v>5.9552231622017754E-3</v>
      </c>
      <c r="J946">
        <f t="shared" si="115"/>
        <v>1.4567229683141596E-2</v>
      </c>
      <c r="K946">
        <f t="shared" si="116"/>
        <v>2.1253888618380484E-2</v>
      </c>
      <c r="L946">
        <f t="shared" si="117"/>
        <v>2.5172343889925636E-2</v>
      </c>
      <c r="M946">
        <f t="shared" si="118"/>
        <v>1.9293334472754456E-2</v>
      </c>
      <c r="N946">
        <f t="shared" si="119"/>
        <v>3.1833614629804961E-2</v>
      </c>
    </row>
    <row r="947" spans="1:14" x14ac:dyDescent="0.2">
      <c r="A947">
        <v>36047</v>
      </c>
      <c r="B947" t="s">
        <v>95</v>
      </c>
      <c r="C947">
        <v>1995</v>
      </c>
      <c r="D947" t="s">
        <v>135</v>
      </c>
      <c r="E947">
        <v>2372611</v>
      </c>
      <c r="F947" t="str">
        <f t="shared" si="112"/>
        <v>Kings</v>
      </c>
      <c r="G947">
        <f>IF(F947="New York State",SUM('Land Area'!B$2:B$63),VLOOKUP(F947,landarea,2,FALSE))</f>
        <v>70.819999999999993</v>
      </c>
      <c r="H947">
        <f t="shared" si="113"/>
        <v>33501.990963004806</v>
      </c>
      <c r="I947">
        <f t="shared" si="114"/>
        <v>4.6335894799777108E-3</v>
      </c>
      <c r="J947">
        <f t="shared" si="115"/>
        <v>1.0616406701574784E-2</v>
      </c>
      <c r="K947">
        <f t="shared" si="116"/>
        <v>1.9268317725331531E-2</v>
      </c>
      <c r="L947">
        <f t="shared" si="117"/>
        <v>2.5985959893068941E-2</v>
      </c>
      <c r="M947">
        <f t="shared" si="118"/>
        <v>2.9922571677738086E-2</v>
      </c>
      <c r="N947">
        <f t="shared" si="119"/>
        <v>2.961462752477035E-2</v>
      </c>
    </row>
    <row r="948" spans="1:14" x14ac:dyDescent="0.2">
      <c r="A948">
        <v>36047</v>
      </c>
      <c r="B948" t="s">
        <v>95</v>
      </c>
      <c r="C948">
        <v>1996</v>
      </c>
      <c r="D948" t="s">
        <v>135</v>
      </c>
      <c r="E948">
        <v>2383703</v>
      </c>
      <c r="F948" t="str">
        <f t="shared" si="112"/>
        <v>Kings</v>
      </c>
      <c r="G948">
        <f>IF(F948="New York State",SUM('Land Area'!B$2:B$63),VLOOKUP(F948,landarea,2,FALSE))</f>
        <v>70.819999999999993</v>
      </c>
      <c r="H948">
        <f t="shared" si="113"/>
        <v>33658.613386049139</v>
      </c>
      <c r="I948">
        <f t="shared" si="114"/>
        <v>4.6750183658425251E-3</v>
      </c>
      <c r="J948">
        <f t="shared" si="115"/>
        <v>9.3302699617389059E-3</v>
      </c>
      <c r="K948">
        <f t="shared" si="116"/>
        <v>1.5341056963726426E-2</v>
      </c>
      <c r="L948">
        <f t="shared" si="117"/>
        <v>2.4033415830418872E-2</v>
      </c>
      <c r="M948">
        <f t="shared" si="118"/>
        <v>3.078246309866561E-2</v>
      </c>
      <c r="N948">
        <f t="shared" si="119"/>
        <v>2.7233703669068871E-2</v>
      </c>
    </row>
    <row r="949" spans="1:14" x14ac:dyDescent="0.2">
      <c r="A949">
        <v>36047</v>
      </c>
      <c r="B949" t="s">
        <v>95</v>
      </c>
      <c r="C949">
        <v>1997</v>
      </c>
      <c r="D949" t="s">
        <v>135</v>
      </c>
      <c r="E949">
        <v>2401148</v>
      </c>
      <c r="F949" t="str">
        <f t="shared" si="112"/>
        <v>Kings</v>
      </c>
      <c r="G949">
        <f>IF(F949="New York State",SUM('Land Area'!B$2:B$63),VLOOKUP(F949,landarea,2,FALSE))</f>
        <v>70.819999999999993</v>
      </c>
      <c r="H949">
        <f t="shared" si="113"/>
        <v>33904.942106749506</v>
      </c>
      <c r="I949">
        <f t="shared" si="114"/>
        <v>7.3184452928909344E-3</v>
      </c>
      <c r="J949">
        <f t="shared" si="115"/>
        <v>1.2027677524887139E-2</v>
      </c>
      <c r="K949">
        <f t="shared" si="116"/>
        <v>1.6716998324912732E-2</v>
      </c>
      <c r="L949">
        <f t="shared" si="117"/>
        <v>2.2771774942741515E-2</v>
      </c>
      <c r="M949">
        <f t="shared" si="118"/>
        <v>3.1527748362266024E-2</v>
      </c>
      <c r="N949">
        <f t="shared" si="119"/>
        <v>3.3035746168516851E-2</v>
      </c>
    </row>
    <row r="950" spans="1:14" x14ac:dyDescent="0.2">
      <c r="A950">
        <v>36047</v>
      </c>
      <c r="B950" t="s">
        <v>95</v>
      </c>
      <c r="C950">
        <v>1998</v>
      </c>
      <c r="D950" t="s">
        <v>135</v>
      </c>
      <c r="E950">
        <v>2422434</v>
      </c>
      <c r="F950" t="str">
        <f t="shared" si="112"/>
        <v>Kings</v>
      </c>
      <c r="G950">
        <f>IF(F950="New York State",SUM('Land Area'!B$2:B$63),VLOOKUP(F950,landarea,2,FALSE))</f>
        <v>70.819999999999993</v>
      </c>
      <c r="H950">
        <f t="shared" si="113"/>
        <v>34205.506918949453</v>
      </c>
      <c r="I950">
        <f t="shared" si="114"/>
        <v>8.8649262769308675E-3</v>
      </c>
      <c r="J950">
        <f t="shared" si="115"/>
        <v>1.6248249047805034E-2</v>
      </c>
      <c r="K950">
        <f t="shared" si="116"/>
        <v>2.099922827635883E-2</v>
      </c>
      <c r="L950">
        <f t="shared" si="117"/>
        <v>2.5730119559565529E-2</v>
      </c>
      <c r="M950">
        <f t="shared" si="118"/>
        <v>3.1838571325734651E-2</v>
      </c>
      <c r="N950">
        <f t="shared" si="119"/>
        <v>4.1262633578615211E-2</v>
      </c>
    </row>
    <row r="951" spans="1:14" x14ac:dyDescent="0.2">
      <c r="A951">
        <v>36047</v>
      </c>
      <c r="B951" t="s">
        <v>95</v>
      </c>
      <c r="C951">
        <v>1999</v>
      </c>
      <c r="D951" t="s">
        <v>135</v>
      </c>
      <c r="E951">
        <v>2447352</v>
      </c>
      <c r="F951" t="str">
        <f t="shared" si="112"/>
        <v>Kings</v>
      </c>
      <c r="G951">
        <f>IF(F951="New York State",SUM('Land Area'!B$2:B$63),VLOOKUP(F951,landarea,2,FALSE))</f>
        <v>70.819999999999993</v>
      </c>
      <c r="H951">
        <f t="shared" si="113"/>
        <v>34557.356678904267</v>
      </c>
      <c r="I951">
        <f t="shared" si="114"/>
        <v>1.0286348358716894E-2</v>
      </c>
      <c r="J951">
        <f t="shared" si="115"/>
        <v>1.9242462355506616E-2</v>
      </c>
      <c r="K951">
        <f t="shared" si="116"/>
        <v>2.6701732556446839E-2</v>
      </c>
      <c r="L951">
        <f t="shared" si="117"/>
        <v>3.1501582012390568E-2</v>
      </c>
      <c r="M951">
        <f t="shared" si="118"/>
        <v>3.6281136891383549E-2</v>
      </c>
      <c r="N951">
        <f t="shared" si="119"/>
        <v>5.6274455473235258E-2</v>
      </c>
    </row>
    <row r="952" spans="1:14" x14ac:dyDescent="0.2">
      <c r="A952">
        <v>36047</v>
      </c>
      <c r="B952" t="s">
        <v>95</v>
      </c>
      <c r="C952">
        <v>2000</v>
      </c>
      <c r="D952" t="s">
        <v>135</v>
      </c>
      <c r="E952">
        <v>2467006</v>
      </c>
      <c r="F952" t="str">
        <f t="shared" si="112"/>
        <v>Kings</v>
      </c>
      <c r="G952">
        <f>IF(F952="New York State",SUM('Land Area'!B$2:B$63),VLOOKUP(F952,landarea,2,FALSE))</f>
        <v>70.819999999999993</v>
      </c>
      <c r="H952">
        <f t="shared" si="113"/>
        <v>34834.877153346519</v>
      </c>
      <c r="I952">
        <f t="shared" si="114"/>
        <v>8.0307205502110034E-3</v>
      </c>
      <c r="J952">
        <f t="shared" si="115"/>
        <v>1.8399675698078873E-2</v>
      </c>
      <c r="K952">
        <f t="shared" si="116"/>
        <v>2.7427713743592649E-2</v>
      </c>
      <c r="L952">
        <f t="shared" si="117"/>
        <v>3.4946887259025138E-2</v>
      </c>
      <c r="M952">
        <f t="shared" si="118"/>
        <v>3.9785282964632636E-2</v>
      </c>
      <c r="N952">
        <f t="shared" si="119"/>
        <v>7.0898332623599028E-2</v>
      </c>
    </row>
    <row r="953" spans="1:14" x14ac:dyDescent="0.2">
      <c r="A953">
        <v>36047</v>
      </c>
      <c r="B953" t="s">
        <v>95</v>
      </c>
      <c r="C953">
        <v>2001</v>
      </c>
      <c r="D953" t="s">
        <v>135</v>
      </c>
      <c r="E953">
        <v>2477252</v>
      </c>
      <c r="F953" t="str">
        <f t="shared" si="112"/>
        <v>Kings</v>
      </c>
      <c r="G953">
        <f>IF(F953="New York State",SUM('Land Area'!B$2:B$63),VLOOKUP(F953,landarea,2,FALSE))</f>
        <v>70.819999999999993</v>
      </c>
      <c r="H953">
        <f t="shared" si="113"/>
        <v>34979.553798362045</v>
      </c>
      <c r="I953">
        <f t="shared" si="114"/>
        <v>4.1532124364513099E-3</v>
      </c>
      <c r="J953">
        <f t="shared" si="115"/>
        <v>1.2217286275125114E-2</v>
      </c>
      <c r="K953">
        <f t="shared" si="116"/>
        <v>2.2629305896466115E-2</v>
      </c>
      <c r="L953">
        <f t="shared" si="117"/>
        <v>3.1694839301867277E-2</v>
      </c>
      <c r="M953">
        <f t="shared" si="118"/>
        <v>3.9245241542255893E-2</v>
      </c>
      <c r="N953">
        <f t="shared" si="119"/>
        <v>7.123576984049422E-2</v>
      </c>
    </row>
    <row r="954" spans="1:14" x14ac:dyDescent="0.2">
      <c r="A954">
        <v>36047</v>
      </c>
      <c r="B954" t="s">
        <v>95</v>
      </c>
      <c r="C954">
        <v>2002</v>
      </c>
      <c r="D954" t="s">
        <v>135</v>
      </c>
      <c r="E954">
        <v>2480559</v>
      </c>
      <c r="F954" t="str">
        <f t="shared" si="112"/>
        <v>Kings</v>
      </c>
      <c r="G954">
        <f>IF(F954="New York State",SUM('Land Area'!B$2:B$63),VLOOKUP(F954,landarea,2,FALSE))</f>
        <v>70.819999999999993</v>
      </c>
      <c r="H954">
        <f t="shared" si="113"/>
        <v>35026.249646992379</v>
      </c>
      <c r="I954">
        <f t="shared" si="114"/>
        <v>1.3349469492808968E-3</v>
      </c>
      <c r="J954">
        <f t="shared" si="115"/>
        <v>5.4937037040039627E-3</v>
      </c>
      <c r="K954">
        <f t="shared" si="116"/>
        <v>1.3568542653447481E-2</v>
      </c>
      <c r="L954">
        <f t="shared" si="117"/>
        <v>2.3994461768617845E-2</v>
      </c>
      <c r="M954">
        <f t="shared" si="118"/>
        <v>3.3072097180182149E-2</v>
      </c>
      <c r="N954">
        <f t="shared" si="119"/>
        <v>6.564253430015736E-2</v>
      </c>
    </row>
    <row r="955" spans="1:14" x14ac:dyDescent="0.2">
      <c r="A955">
        <v>36047</v>
      </c>
      <c r="B955" t="s">
        <v>95</v>
      </c>
      <c r="C955">
        <v>2003</v>
      </c>
      <c r="D955" t="s">
        <v>135</v>
      </c>
      <c r="E955">
        <v>2472999</v>
      </c>
      <c r="F955" t="str">
        <f t="shared" si="112"/>
        <v>Kings</v>
      </c>
      <c r="G955">
        <f>IF(F955="New York State",SUM('Land Area'!B$2:B$63),VLOOKUP(F955,landarea,2,FALSE))</f>
        <v>70.819999999999993</v>
      </c>
      <c r="H955">
        <f t="shared" si="113"/>
        <v>34919.500141203054</v>
      </c>
      <c r="I955">
        <f t="shared" si="114"/>
        <v>-3.0477001353323989E-3</v>
      </c>
      <c r="J955">
        <f t="shared" si="115"/>
        <v>-1.716821704049487E-3</v>
      </c>
      <c r="K955">
        <f t="shared" si="116"/>
        <v>2.4292604071493949E-3</v>
      </c>
      <c r="L955">
        <f t="shared" si="117"/>
        <v>1.0479489668833906E-2</v>
      </c>
      <c r="M955">
        <f t="shared" si="118"/>
        <v>2.0873633708906002E-2</v>
      </c>
      <c r="N955">
        <f t="shared" si="119"/>
        <v>5.3376791710308916E-2</v>
      </c>
    </row>
    <row r="956" spans="1:14" x14ac:dyDescent="0.2">
      <c r="A956">
        <v>36047</v>
      </c>
      <c r="B956" t="s">
        <v>95</v>
      </c>
      <c r="C956">
        <v>2004</v>
      </c>
      <c r="D956" t="s">
        <v>135</v>
      </c>
      <c r="E956">
        <v>2459094</v>
      </c>
      <c r="F956" t="str">
        <f t="shared" si="112"/>
        <v>Kings</v>
      </c>
      <c r="G956">
        <f>IF(F956="New York State",SUM('Land Area'!B$2:B$63),VLOOKUP(F956,landarea,2,FALSE))</f>
        <v>70.819999999999993</v>
      </c>
      <c r="H956">
        <f t="shared" si="113"/>
        <v>34723.157300197687</v>
      </c>
      <c r="I956">
        <f t="shared" si="114"/>
        <v>-5.6227277083411679E-3</v>
      </c>
      <c r="J956">
        <f t="shared" si="115"/>
        <v>-8.6532914556759176E-3</v>
      </c>
      <c r="K956">
        <f t="shared" si="116"/>
        <v>-7.3298961914250145E-3</v>
      </c>
      <c r="L956">
        <f t="shared" si="117"/>
        <v>-3.2071263709938284E-3</v>
      </c>
      <c r="M956">
        <f t="shared" si="118"/>
        <v>4.7978386435625119E-3</v>
      </c>
      <c r="N956">
        <f t="shared" si="119"/>
        <v>4.1253046575555924E-2</v>
      </c>
    </row>
    <row r="957" spans="1:14" x14ac:dyDescent="0.2">
      <c r="A957">
        <v>36047</v>
      </c>
      <c r="B957" t="s">
        <v>95</v>
      </c>
      <c r="C957">
        <v>2005</v>
      </c>
      <c r="D957" t="s">
        <v>135</v>
      </c>
      <c r="E957">
        <v>2445809</v>
      </c>
      <c r="F957" t="str">
        <f t="shared" si="112"/>
        <v>Kings</v>
      </c>
      <c r="G957">
        <f>IF(F957="New York State",SUM('Land Area'!B$2:B$63),VLOOKUP(F957,landarea,2,FALSE))</f>
        <v>70.819999999999993</v>
      </c>
      <c r="H957">
        <f t="shared" si="113"/>
        <v>34535.569048291443</v>
      </c>
      <c r="I957">
        <f t="shared" si="114"/>
        <v>-5.4023961670436344E-3</v>
      </c>
      <c r="J957">
        <f t="shared" si="115"/>
        <v>-1.099474767276493E-2</v>
      </c>
      <c r="K957">
        <f t="shared" si="116"/>
        <v>-1.4008939114127098E-2</v>
      </c>
      <c r="L957">
        <f t="shared" si="117"/>
        <v>-1.2692693355379267E-2</v>
      </c>
      <c r="M957">
        <f t="shared" si="118"/>
        <v>-8.5921963708235818E-3</v>
      </c>
      <c r="N957">
        <f t="shared" si="119"/>
        <v>3.0851243629908147E-2</v>
      </c>
    </row>
    <row r="958" spans="1:14" x14ac:dyDescent="0.2">
      <c r="A958">
        <v>36047</v>
      </c>
      <c r="B958" t="s">
        <v>95</v>
      </c>
      <c r="C958">
        <v>2006</v>
      </c>
      <c r="D958" t="s">
        <v>135</v>
      </c>
      <c r="E958">
        <v>2436132</v>
      </c>
      <c r="F958" t="str">
        <f t="shared" si="112"/>
        <v>Kings</v>
      </c>
      <c r="G958">
        <f>IF(F958="New York State",SUM('Land Area'!B$2:B$63),VLOOKUP(F958,landarea,2,FALSE))</f>
        <v>70.819999999999993</v>
      </c>
      <c r="H958">
        <f t="shared" si="113"/>
        <v>34398.926856820108</v>
      </c>
      <c r="I958">
        <f t="shared" si="114"/>
        <v>-3.9565640653051815E-3</v>
      </c>
      <c r="J958">
        <f t="shared" si="115"/>
        <v>-9.3375853058077479E-3</v>
      </c>
      <c r="K958">
        <f t="shared" si="116"/>
        <v>-1.4907810314520951E-2</v>
      </c>
      <c r="L958">
        <f t="shared" si="117"/>
        <v>-1.7910075914340275E-2</v>
      </c>
      <c r="M958">
        <f t="shared" si="118"/>
        <v>-1.6599037966262616E-2</v>
      </c>
      <c r="N958">
        <f t="shared" si="119"/>
        <v>2.1994770321638223E-2</v>
      </c>
    </row>
    <row r="959" spans="1:14" x14ac:dyDescent="0.2">
      <c r="A959">
        <v>36047</v>
      </c>
      <c r="B959" t="s">
        <v>95</v>
      </c>
      <c r="C959">
        <v>2007</v>
      </c>
      <c r="D959" t="s">
        <v>135</v>
      </c>
      <c r="E959">
        <v>2441324</v>
      </c>
      <c r="F959" t="str">
        <f t="shared" si="112"/>
        <v>Kings</v>
      </c>
      <c r="G959">
        <f>IF(F959="New York State",SUM('Land Area'!B$2:B$63),VLOOKUP(F959,landarea,2,FALSE))</f>
        <v>70.819999999999993</v>
      </c>
      <c r="H959">
        <f t="shared" si="113"/>
        <v>34472.23948037278</v>
      </c>
      <c r="I959">
        <f t="shared" si="114"/>
        <v>2.1312474036710655E-3</v>
      </c>
      <c r="J959">
        <f t="shared" si="115"/>
        <v>-1.8337490785257557E-3</v>
      </c>
      <c r="K959">
        <f t="shared" si="116"/>
        <v>-7.2262386065762435E-3</v>
      </c>
      <c r="L959">
        <f t="shared" si="117"/>
        <v>-1.2808335142877131E-2</v>
      </c>
      <c r="M959">
        <f t="shared" si="118"/>
        <v>-1.58169993134612E-2</v>
      </c>
      <c r="N959">
        <f t="shared" si="119"/>
        <v>1.6731996528327284E-2</v>
      </c>
    </row>
    <row r="960" spans="1:14" x14ac:dyDescent="0.2">
      <c r="A960">
        <v>36047</v>
      </c>
      <c r="B960" t="s">
        <v>95</v>
      </c>
      <c r="C960">
        <v>2008</v>
      </c>
      <c r="D960" t="s">
        <v>135</v>
      </c>
      <c r="E960">
        <v>2460361</v>
      </c>
      <c r="F960" t="str">
        <f t="shared" si="112"/>
        <v>Kings</v>
      </c>
      <c r="G960">
        <f>IF(F960="New York State",SUM('Land Area'!B$2:B$63),VLOOKUP(F960,landarea,2,FALSE))</f>
        <v>70.819999999999993</v>
      </c>
      <c r="H960">
        <f t="shared" si="113"/>
        <v>34741.047726630895</v>
      </c>
      <c r="I960">
        <f t="shared" si="114"/>
        <v>7.7978179053661044E-3</v>
      </c>
      <c r="J960">
        <f t="shared" si="115"/>
        <v>9.9456843882022809E-3</v>
      </c>
      <c r="K960">
        <f t="shared" si="116"/>
        <v>5.9497695854418718E-3</v>
      </c>
      <c r="L960">
        <f t="shared" si="117"/>
        <v>5.1523040599505342E-4</v>
      </c>
      <c r="M960">
        <f t="shared" si="118"/>
        <v>-5.1103943026260829E-3</v>
      </c>
      <c r="N960">
        <f t="shared" si="119"/>
        <v>1.5656566907498823E-2</v>
      </c>
    </row>
    <row r="961" spans="1:14" x14ac:dyDescent="0.2">
      <c r="A961">
        <v>36047</v>
      </c>
      <c r="B961" t="s">
        <v>95</v>
      </c>
      <c r="C961">
        <v>2009</v>
      </c>
      <c r="D961" t="s">
        <v>135</v>
      </c>
      <c r="E961">
        <v>2487751</v>
      </c>
      <c r="F961" t="str">
        <f t="shared" si="112"/>
        <v>Kings</v>
      </c>
      <c r="G961">
        <f>IF(F961="New York State",SUM('Land Area'!B$2:B$63),VLOOKUP(F961,landarea,2,FALSE))</f>
        <v>70.819999999999993</v>
      </c>
      <c r="H961">
        <f t="shared" si="113"/>
        <v>35127.802880542222</v>
      </c>
      <c r="I961">
        <f t="shared" si="114"/>
        <v>1.1132512667856465E-2</v>
      </c>
      <c r="J961">
        <f t="shared" si="115"/>
        <v>1.9017139879835696E-2</v>
      </c>
      <c r="K961">
        <f t="shared" si="116"/>
        <v>2.118891751350091E-2</v>
      </c>
      <c r="L961">
        <f t="shared" si="117"/>
        <v>1.7148518138579098E-2</v>
      </c>
      <c r="M961">
        <f t="shared" si="118"/>
        <v>1.1653478882873124E-2</v>
      </c>
      <c r="N961">
        <f t="shared" si="119"/>
        <v>1.6507229037751824E-2</v>
      </c>
    </row>
    <row r="962" spans="1:14" x14ac:dyDescent="0.2">
      <c r="A962">
        <v>36049</v>
      </c>
      <c r="B962" t="s">
        <v>96</v>
      </c>
      <c r="C962">
        <v>1970</v>
      </c>
      <c r="D962" t="s">
        <v>135</v>
      </c>
      <c r="E962">
        <v>23756</v>
      </c>
      <c r="F962" t="str">
        <f t="shared" ref="F962:F1025" si="120">IF(RIGHT(B962,5)="State", "New York State",LEFT(B962,LEN(B962)-7))</f>
        <v>Lewis</v>
      </c>
      <c r="G962">
        <f>IF(F962="New York State",SUM('Land Area'!B$2:B$63),VLOOKUP(F962,landarea,2,FALSE))</f>
        <v>1274.68</v>
      </c>
      <c r="H962">
        <f t="shared" ref="H962:H1025" si="121">E962/G962</f>
        <v>18.636834342737</v>
      </c>
      <c r="I962" t="str">
        <f t="shared" si="114"/>
        <v/>
      </c>
      <c r="J962" t="str">
        <f t="shared" si="115"/>
        <v/>
      </c>
      <c r="K962" t="str">
        <f t="shared" si="116"/>
        <v/>
      </c>
      <c r="L962" t="str">
        <f t="shared" si="117"/>
        <v/>
      </c>
      <c r="M962" t="str">
        <f t="shared" si="118"/>
        <v/>
      </c>
      <c r="N962" t="str">
        <f t="shared" si="119"/>
        <v/>
      </c>
    </row>
    <row r="963" spans="1:14" x14ac:dyDescent="0.2">
      <c r="A963">
        <v>36049</v>
      </c>
      <c r="B963" t="s">
        <v>96</v>
      </c>
      <c r="C963">
        <v>1971</v>
      </c>
      <c r="D963" t="s">
        <v>135</v>
      </c>
      <c r="E963">
        <v>24199</v>
      </c>
      <c r="F963" t="str">
        <f t="shared" si="120"/>
        <v>Lewis</v>
      </c>
      <c r="G963">
        <f>IF(F963="New York State",SUM('Land Area'!B$2:B$63),VLOOKUP(F963,landarea,2,FALSE))</f>
        <v>1274.68</v>
      </c>
      <c r="H963">
        <f t="shared" si="121"/>
        <v>18.984372548404306</v>
      </c>
      <c r="I963">
        <f t="shared" si="114"/>
        <v>1.8647920525340967E-2</v>
      </c>
      <c r="J963" t="str">
        <f t="shared" si="115"/>
        <v/>
      </c>
      <c r="K963" t="str">
        <f t="shared" si="116"/>
        <v/>
      </c>
      <c r="L963" t="str">
        <f t="shared" si="117"/>
        <v/>
      </c>
      <c r="M963" t="str">
        <f t="shared" si="118"/>
        <v/>
      </c>
      <c r="N963" t="str">
        <f t="shared" si="119"/>
        <v/>
      </c>
    </row>
    <row r="964" spans="1:14" x14ac:dyDescent="0.2">
      <c r="A964">
        <v>36049</v>
      </c>
      <c r="B964" t="s">
        <v>96</v>
      </c>
      <c r="C964">
        <v>1972</v>
      </c>
      <c r="D964" t="s">
        <v>135</v>
      </c>
      <c r="E964">
        <v>24918</v>
      </c>
      <c r="F964" t="str">
        <f t="shared" si="120"/>
        <v>Lewis</v>
      </c>
      <c r="G964">
        <f>IF(F964="New York State",SUM('Land Area'!B$2:B$63),VLOOKUP(F964,landarea,2,FALSE))</f>
        <v>1274.68</v>
      </c>
      <c r="H964">
        <f t="shared" si="121"/>
        <v>19.548435685819186</v>
      </c>
      <c r="I964">
        <f t="shared" ref="I964:I1027" si="122">IF(F964=F963,(E964-E963)/E963,"")</f>
        <v>2.9711971569073101E-2</v>
      </c>
      <c r="J964">
        <f t="shared" ref="J964:J1027" si="123">IF(F964=F962,(E964-E962)/E962,"")</f>
        <v>4.8913958578885336E-2</v>
      </c>
      <c r="K964" t="str">
        <f t="shared" si="116"/>
        <v/>
      </c>
      <c r="L964" t="str">
        <f t="shared" si="117"/>
        <v/>
      </c>
      <c r="M964" t="str">
        <f t="shared" si="118"/>
        <v/>
      </c>
      <c r="N964" t="str">
        <f t="shared" si="119"/>
        <v/>
      </c>
    </row>
    <row r="965" spans="1:14" x14ac:dyDescent="0.2">
      <c r="A965">
        <v>36049</v>
      </c>
      <c r="B965" t="s">
        <v>96</v>
      </c>
      <c r="C965">
        <v>1973</v>
      </c>
      <c r="D965" t="s">
        <v>135</v>
      </c>
      <c r="E965">
        <v>24806</v>
      </c>
      <c r="F965" t="str">
        <f t="shared" si="120"/>
        <v>Lewis</v>
      </c>
      <c r="G965">
        <f>IF(F965="New York State",SUM('Land Area'!B$2:B$63),VLOOKUP(F965,landarea,2,FALSE))</f>
        <v>1274.68</v>
      </c>
      <c r="H965">
        <f t="shared" si="121"/>
        <v>19.460570496124518</v>
      </c>
      <c r="I965">
        <f t="shared" si="122"/>
        <v>-4.494742756240469E-3</v>
      </c>
      <c r="J965">
        <f t="shared" si="123"/>
        <v>2.5083681143848919E-2</v>
      </c>
      <c r="K965">
        <f t="shared" si="116"/>
        <v>4.4199360161643372E-2</v>
      </c>
      <c r="L965" t="str">
        <f t="shared" si="117"/>
        <v/>
      </c>
      <c r="M965" t="str">
        <f t="shared" si="118"/>
        <v/>
      </c>
      <c r="N965" t="str">
        <f t="shared" si="119"/>
        <v/>
      </c>
    </row>
    <row r="966" spans="1:14" x14ac:dyDescent="0.2">
      <c r="A966">
        <v>36049</v>
      </c>
      <c r="B966" t="s">
        <v>96</v>
      </c>
      <c r="C966">
        <v>1974</v>
      </c>
      <c r="D966" t="s">
        <v>135</v>
      </c>
      <c r="E966">
        <v>24874</v>
      </c>
      <c r="F966" t="str">
        <f t="shared" si="120"/>
        <v>Lewis</v>
      </c>
      <c r="G966">
        <f>IF(F966="New York State",SUM('Land Area'!B$2:B$63),VLOOKUP(F966,landarea,2,FALSE))</f>
        <v>1274.68</v>
      </c>
      <c r="H966">
        <f t="shared" si="121"/>
        <v>19.513917218439136</v>
      </c>
      <c r="I966">
        <f t="shared" si="122"/>
        <v>2.7412722728372167E-3</v>
      </c>
      <c r="J966">
        <f t="shared" si="123"/>
        <v>-1.7657917970944699E-3</v>
      </c>
      <c r="K966">
        <f t="shared" ref="K966:K1029" si="124">IF($F966=$F963,($E966-$E963)/$E963,"")</f>
        <v>2.7893714616306457E-2</v>
      </c>
      <c r="L966">
        <f t="shared" si="117"/>
        <v>4.7061794914968848E-2</v>
      </c>
      <c r="M966" t="str">
        <f t="shared" si="118"/>
        <v/>
      </c>
      <c r="N966" t="str">
        <f t="shared" si="119"/>
        <v/>
      </c>
    </row>
    <row r="967" spans="1:14" x14ac:dyDescent="0.2">
      <c r="A967">
        <v>36049</v>
      </c>
      <c r="B967" t="s">
        <v>96</v>
      </c>
      <c r="C967">
        <v>1975</v>
      </c>
      <c r="D967" t="s">
        <v>135</v>
      </c>
      <c r="E967">
        <v>25187</v>
      </c>
      <c r="F967" t="str">
        <f t="shared" si="120"/>
        <v>Lewis</v>
      </c>
      <c r="G967">
        <f>IF(F967="New York State",SUM('Land Area'!B$2:B$63),VLOOKUP(F967,landarea,2,FALSE))</f>
        <v>1274.68</v>
      </c>
      <c r="H967">
        <f t="shared" si="121"/>
        <v>19.759469043210846</v>
      </c>
      <c r="I967">
        <f t="shared" si="122"/>
        <v>1.2583420439012623E-2</v>
      </c>
      <c r="J967">
        <f t="shared" si="123"/>
        <v>1.5359187293396758E-2</v>
      </c>
      <c r="K967">
        <f t="shared" si="124"/>
        <v>1.0795408941327555E-2</v>
      </c>
      <c r="L967">
        <f t="shared" ref="L967:L1030" si="125">IF($F967=$F963,($E967-$E963)/$E963,"")</f>
        <v>4.0828133393941896E-2</v>
      </c>
      <c r="M967">
        <f t="shared" si="118"/>
        <v>6.0237413706011114E-2</v>
      </c>
      <c r="N967" t="str">
        <f t="shared" si="119"/>
        <v/>
      </c>
    </row>
    <row r="968" spans="1:14" x14ac:dyDescent="0.2">
      <c r="A968">
        <v>36049</v>
      </c>
      <c r="B968" t="s">
        <v>96</v>
      </c>
      <c r="C968">
        <v>1976</v>
      </c>
      <c r="D968" t="s">
        <v>135</v>
      </c>
      <c r="E968">
        <v>25154</v>
      </c>
      <c r="F968" t="str">
        <f t="shared" si="120"/>
        <v>Lewis</v>
      </c>
      <c r="G968">
        <f>IF(F968="New York State",SUM('Land Area'!B$2:B$63),VLOOKUP(F968,landarea,2,FALSE))</f>
        <v>1274.68</v>
      </c>
      <c r="H968">
        <f t="shared" si="121"/>
        <v>19.733580192675809</v>
      </c>
      <c r="I968">
        <f t="shared" si="122"/>
        <v>-1.3101997061976416E-3</v>
      </c>
      <c r="J968">
        <f t="shared" si="123"/>
        <v>1.1256733939052826E-2</v>
      </c>
      <c r="K968">
        <f t="shared" si="124"/>
        <v>1.4028863984519874E-2</v>
      </c>
      <c r="L968">
        <f t="shared" si="125"/>
        <v>9.4710650935067014E-3</v>
      </c>
      <c r="M968">
        <f t="shared" ref="M968:M1031" si="126">IF($F968=$F963,($E968-$E963)/$E963,"")</f>
        <v>3.9464440679366913E-2</v>
      </c>
      <c r="N968" t="str">
        <f t="shared" si="119"/>
        <v/>
      </c>
    </row>
    <row r="969" spans="1:14" x14ac:dyDescent="0.2">
      <c r="A969">
        <v>36049</v>
      </c>
      <c r="B969" t="s">
        <v>96</v>
      </c>
      <c r="C969">
        <v>1977</v>
      </c>
      <c r="D969" t="s">
        <v>135</v>
      </c>
      <c r="E969">
        <v>25403</v>
      </c>
      <c r="F969" t="str">
        <f t="shared" si="120"/>
        <v>Lewis</v>
      </c>
      <c r="G969">
        <f>IF(F969="New York State",SUM('Land Area'!B$2:B$63),VLOOKUP(F969,landarea,2,FALSE))</f>
        <v>1274.68</v>
      </c>
      <c r="H969">
        <f t="shared" si="121"/>
        <v>19.928923337621992</v>
      </c>
      <c r="I969">
        <f t="shared" si="122"/>
        <v>9.8990220243301268E-3</v>
      </c>
      <c r="J969">
        <f t="shared" si="123"/>
        <v>8.5758526223845642E-3</v>
      </c>
      <c r="K969">
        <f t="shared" si="124"/>
        <v>2.126718662056766E-2</v>
      </c>
      <c r="L969">
        <f t="shared" si="125"/>
        <v>2.4066758042409094E-2</v>
      </c>
      <c r="M969">
        <f t="shared" si="126"/>
        <v>1.9463841399791317E-2</v>
      </c>
      <c r="N969" t="str">
        <f t="shared" si="119"/>
        <v/>
      </c>
    </row>
    <row r="970" spans="1:14" x14ac:dyDescent="0.2">
      <c r="A970">
        <v>36049</v>
      </c>
      <c r="B970" t="s">
        <v>96</v>
      </c>
      <c r="C970">
        <v>1978</v>
      </c>
      <c r="D970" t="s">
        <v>135</v>
      </c>
      <c r="E970">
        <v>25728</v>
      </c>
      <c r="F970" t="str">
        <f t="shared" si="120"/>
        <v>Lewis</v>
      </c>
      <c r="G970">
        <f>IF(F970="New York State",SUM('Land Area'!B$2:B$63),VLOOKUP(F970,landarea,2,FALSE))</f>
        <v>1274.68</v>
      </c>
      <c r="H970">
        <f t="shared" si="121"/>
        <v>20.183889289860982</v>
      </c>
      <c r="I970">
        <f t="shared" si="122"/>
        <v>1.2793764516002048E-2</v>
      </c>
      <c r="J970">
        <f t="shared" si="123"/>
        <v>2.281943229705017E-2</v>
      </c>
      <c r="K970">
        <f t="shared" si="124"/>
        <v>2.1479334577361339E-2</v>
      </c>
      <c r="L970">
        <f t="shared" si="125"/>
        <v>3.4333038514111118E-2</v>
      </c>
      <c r="M970">
        <f t="shared" si="126"/>
        <v>3.7168426993469325E-2</v>
      </c>
      <c r="N970" t="str">
        <f t="shared" si="119"/>
        <v/>
      </c>
    </row>
    <row r="971" spans="1:14" x14ac:dyDescent="0.2">
      <c r="A971">
        <v>36049</v>
      </c>
      <c r="B971" t="s">
        <v>96</v>
      </c>
      <c r="C971">
        <v>1979</v>
      </c>
      <c r="D971" t="s">
        <v>135</v>
      </c>
      <c r="E971">
        <v>25847</v>
      </c>
      <c r="F971" t="str">
        <f t="shared" si="120"/>
        <v>Lewis</v>
      </c>
      <c r="G971">
        <f>IF(F971="New York State",SUM('Land Area'!B$2:B$63),VLOOKUP(F971,landarea,2,FALSE))</f>
        <v>1274.68</v>
      </c>
      <c r="H971">
        <f t="shared" si="121"/>
        <v>20.277246053911568</v>
      </c>
      <c r="I971">
        <f t="shared" si="122"/>
        <v>4.6253109452736316E-3</v>
      </c>
      <c r="J971">
        <f t="shared" si="123"/>
        <v>1.7478250600322796E-2</v>
      </c>
      <c r="K971">
        <f t="shared" si="124"/>
        <v>2.7550290212292279E-2</v>
      </c>
      <c r="L971">
        <f t="shared" si="125"/>
        <v>2.6203994123952832E-2</v>
      </c>
      <c r="M971">
        <f t="shared" si="126"/>
        <v>3.911715043820857E-2</v>
      </c>
      <c r="N971" t="str">
        <f t="shared" si="119"/>
        <v/>
      </c>
    </row>
    <row r="972" spans="1:14" x14ac:dyDescent="0.2">
      <c r="A972">
        <v>36049</v>
      </c>
      <c r="B972" t="s">
        <v>96</v>
      </c>
      <c r="C972">
        <v>1980</v>
      </c>
      <c r="D972" t="s">
        <v>135</v>
      </c>
      <c r="E972">
        <v>25007</v>
      </c>
      <c r="F972" t="str">
        <f t="shared" si="120"/>
        <v>Lewis</v>
      </c>
      <c r="G972">
        <f>IF(F972="New York State",SUM('Land Area'!B$2:B$63),VLOOKUP(F972,landarea,2,FALSE))</f>
        <v>1274.68</v>
      </c>
      <c r="H972">
        <f t="shared" si="121"/>
        <v>19.618257131201556</v>
      </c>
      <c r="I972">
        <f t="shared" si="122"/>
        <v>-3.2498936046736565E-2</v>
      </c>
      <c r="J972">
        <f t="shared" si="123"/>
        <v>-2.8023942786069653E-2</v>
      </c>
      <c r="K972">
        <f t="shared" si="124"/>
        <v>-1.5588709994882495E-2</v>
      </c>
      <c r="L972">
        <f t="shared" si="125"/>
        <v>-5.8440009541226049E-3</v>
      </c>
      <c r="M972">
        <f t="shared" si="126"/>
        <v>-7.1465438519871362E-3</v>
      </c>
      <c r="N972">
        <f t="shared" si="119"/>
        <v>5.2660380535443675E-2</v>
      </c>
    </row>
    <row r="973" spans="1:14" x14ac:dyDescent="0.2">
      <c r="A973">
        <v>36049</v>
      </c>
      <c r="B973" t="s">
        <v>96</v>
      </c>
      <c r="C973">
        <v>1981</v>
      </c>
      <c r="D973" t="s">
        <v>135</v>
      </c>
      <c r="E973">
        <v>24794</v>
      </c>
      <c r="F973" t="str">
        <f t="shared" si="120"/>
        <v>Lewis</v>
      </c>
      <c r="G973">
        <f>IF(F973="New York State",SUM('Land Area'!B$2:B$63),VLOOKUP(F973,landarea,2,FALSE))</f>
        <v>1274.68</v>
      </c>
      <c r="H973">
        <f t="shared" si="121"/>
        <v>19.45115636865723</v>
      </c>
      <c r="I973">
        <f t="shared" si="122"/>
        <v>-8.5176150677810213E-3</v>
      </c>
      <c r="J973">
        <f t="shared" si="123"/>
        <v>-4.073973768715905E-2</v>
      </c>
      <c r="K973">
        <f t="shared" si="124"/>
        <v>-3.6302860696517412E-2</v>
      </c>
      <c r="L973">
        <f t="shared" si="125"/>
        <v>-2.3973546431523836E-2</v>
      </c>
      <c r="M973">
        <f t="shared" si="126"/>
        <v>-1.4311839071320664E-2</v>
      </c>
      <c r="N973">
        <f t="shared" ref="N973:N1036" si="127">IF($F973=$F963,($E973-$E963)/$E963,"")</f>
        <v>2.4587792884003472E-2</v>
      </c>
    </row>
    <row r="974" spans="1:14" x14ac:dyDescent="0.2">
      <c r="A974">
        <v>36049</v>
      </c>
      <c r="B974" t="s">
        <v>96</v>
      </c>
      <c r="C974">
        <v>1982</v>
      </c>
      <c r="D974" t="s">
        <v>135</v>
      </c>
      <c r="E974">
        <v>24747</v>
      </c>
      <c r="F974" t="str">
        <f t="shared" si="120"/>
        <v>Lewis</v>
      </c>
      <c r="G974">
        <f>IF(F974="New York State",SUM('Land Area'!B$2:B$63),VLOOKUP(F974,landarea,2,FALSE))</f>
        <v>1274.68</v>
      </c>
      <c r="H974">
        <f t="shared" si="121"/>
        <v>19.41428436941036</v>
      </c>
      <c r="I974">
        <f t="shared" si="122"/>
        <v>-1.8956199080422682E-3</v>
      </c>
      <c r="J974">
        <f t="shared" si="123"/>
        <v>-1.0397088815131763E-2</v>
      </c>
      <c r="K974">
        <f t="shared" si="124"/>
        <v>-4.2558130537393123E-2</v>
      </c>
      <c r="L974">
        <f t="shared" si="125"/>
        <v>-3.8129664179104475E-2</v>
      </c>
      <c r="M974">
        <f t="shared" si="126"/>
        <v>-2.5823721607684133E-2</v>
      </c>
      <c r="N974">
        <f t="shared" si="127"/>
        <v>-6.862509029617144E-3</v>
      </c>
    </row>
    <row r="975" spans="1:14" x14ac:dyDescent="0.2">
      <c r="A975">
        <v>36049</v>
      </c>
      <c r="B975" t="s">
        <v>96</v>
      </c>
      <c r="C975">
        <v>1983</v>
      </c>
      <c r="D975" t="s">
        <v>135</v>
      </c>
      <c r="E975">
        <v>24615</v>
      </c>
      <c r="F975" t="str">
        <f t="shared" si="120"/>
        <v>Lewis</v>
      </c>
      <c r="G975">
        <f>IF(F975="New York State",SUM('Land Area'!B$2:B$63),VLOOKUP(F975,landarea,2,FALSE))</f>
        <v>1274.68</v>
      </c>
      <c r="H975">
        <f t="shared" si="121"/>
        <v>19.310728967270215</v>
      </c>
      <c r="I975">
        <f t="shared" si="122"/>
        <v>-5.3339798763486481E-3</v>
      </c>
      <c r="J975">
        <f t="shared" si="123"/>
        <v>-7.2194885859482132E-3</v>
      </c>
      <c r="K975">
        <f t="shared" si="124"/>
        <v>-1.567561082896789E-2</v>
      </c>
      <c r="L975">
        <f t="shared" si="125"/>
        <v>-4.7665106201880296E-2</v>
      </c>
      <c r="M975">
        <f t="shared" si="126"/>
        <v>-4.3260261194029849E-2</v>
      </c>
      <c r="N975">
        <f t="shared" si="127"/>
        <v>-7.6997500604692416E-3</v>
      </c>
    </row>
    <row r="976" spans="1:14" x14ac:dyDescent="0.2">
      <c r="A976">
        <v>36049</v>
      </c>
      <c r="B976" t="s">
        <v>96</v>
      </c>
      <c r="C976">
        <v>1984</v>
      </c>
      <c r="D976" t="s">
        <v>135</v>
      </c>
      <c r="E976">
        <v>24779</v>
      </c>
      <c r="F976" t="str">
        <f t="shared" si="120"/>
        <v>Lewis</v>
      </c>
      <c r="G976">
        <f>IF(F976="New York State",SUM('Land Area'!B$2:B$63),VLOOKUP(F976,landarea,2,FALSE))</f>
        <v>1274.68</v>
      </c>
      <c r="H976">
        <f t="shared" si="121"/>
        <v>19.439388709323122</v>
      </c>
      <c r="I976">
        <f t="shared" si="122"/>
        <v>6.6626041031891126E-3</v>
      </c>
      <c r="J976">
        <f t="shared" si="123"/>
        <v>1.2930860306299753E-3</v>
      </c>
      <c r="K976">
        <f t="shared" si="124"/>
        <v>-6.0498507703476653E-4</v>
      </c>
      <c r="L976">
        <f t="shared" si="125"/>
        <v>-9.1174471148078532E-3</v>
      </c>
      <c r="M976">
        <f t="shared" si="126"/>
        <v>-4.1320075830850775E-2</v>
      </c>
      <c r="N976">
        <f t="shared" si="127"/>
        <v>-3.8192490150357802E-3</v>
      </c>
    </row>
    <row r="977" spans="1:14" x14ac:dyDescent="0.2">
      <c r="A977">
        <v>36049</v>
      </c>
      <c r="B977" t="s">
        <v>96</v>
      </c>
      <c r="C977">
        <v>1985</v>
      </c>
      <c r="D977" t="s">
        <v>135</v>
      </c>
      <c r="E977">
        <v>24837</v>
      </c>
      <c r="F977" t="str">
        <f t="shared" si="120"/>
        <v>Lewis</v>
      </c>
      <c r="G977">
        <f>IF(F977="New York State",SUM('Land Area'!B$2:B$63),VLOOKUP(F977,landarea,2,FALSE))</f>
        <v>1274.68</v>
      </c>
      <c r="H977">
        <f t="shared" si="121"/>
        <v>19.484890325415005</v>
      </c>
      <c r="I977">
        <f t="shared" si="122"/>
        <v>2.3406917147584649E-3</v>
      </c>
      <c r="J977">
        <f t="shared" si="123"/>
        <v>9.0188909201706271E-3</v>
      </c>
      <c r="K977">
        <f t="shared" si="124"/>
        <v>3.6368044611468056E-3</v>
      </c>
      <c r="L977">
        <f t="shared" si="125"/>
        <v>1.7342905541663305E-3</v>
      </c>
      <c r="M977">
        <f t="shared" si="126"/>
        <v>-6.7980965329707682E-3</v>
      </c>
      <c r="N977">
        <f t="shared" si="127"/>
        <v>-1.3896057489974988E-2</v>
      </c>
    </row>
    <row r="978" spans="1:14" x14ac:dyDescent="0.2">
      <c r="A978">
        <v>36049</v>
      </c>
      <c r="B978" t="s">
        <v>96</v>
      </c>
      <c r="C978">
        <v>1986</v>
      </c>
      <c r="D978" t="s">
        <v>135</v>
      </c>
      <c r="E978">
        <v>24838</v>
      </c>
      <c r="F978" t="str">
        <f t="shared" si="120"/>
        <v>Lewis</v>
      </c>
      <c r="G978">
        <f>IF(F978="New York State",SUM('Land Area'!B$2:B$63),VLOOKUP(F978,landarea,2,FALSE))</f>
        <v>1274.68</v>
      </c>
      <c r="H978">
        <f t="shared" si="121"/>
        <v>19.48567483603728</v>
      </c>
      <c r="I978">
        <f t="shared" si="122"/>
        <v>4.0262511575472077E-5</v>
      </c>
      <c r="J978">
        <f t="shared" si="123"/>
        <v>2.3810484684611971E-3</v>
      </c>
      <c r="K978">
        <f t="shared" si="124"/>
        <v>9.0595165549461707E-3</v>
      </c>
      <c r="L978">
        <f t="shared" si="125"/>
        <v>3.6772133996039926E-3</v>
      </c>
      <c r="M978">
        <f t="shared" si="126"/>
        <v>1.7746228926353151E-3</v>
      </c>
      <c r="N978">
        <f t="shared" si="127"/>
        <v>-1.2562614295937028E-2</v>
      </c>
    </row>
    <row r="979" spans="1:14" x14ac:dyDescent="0.2">
      <c r="A979">
        <v>36049</v>
      </c>
      <c r="B979" t="s">
        <v>96</v>
      </c>
      <c r="C979">
        <v>1987</v>
      </c>
      <c r="D979" t="s">
        <v>135</v>
      </c>
      <c r="E979">
        <v>25346</v>
      </c>
      <c r="F979" t="str">
        <f t="shared" si="120"/>
        <v>Lewis</v>
      </c>
      <c r="G979">
        <f>IF(F979="New York State",SUM('Land Area'!B$2:B$63),VLOOKUP(F979,landarea,2,FALSE))</f>
        <v>1274.68</v>
      </c>
      <c r="H979">
        <f t="shared" si="121"/>
        <v>19.884206232152383</v>
      </c>
      <c r="I979">
        <f t="shared" si="122"/>
        <v>2.0452532410016908E-2</v>
      </c>
      <c r="J979">
        <f t="shared" si="123"/>
        <v>2.0493618391915287E-2</v>
      </c>
      <c r="K979">
        <f t="shared" si="124"/>
        <v>2.2882279349449131E-2</v>
      </c>
      <c r="L979">
        <f t="shared" si="125"/>
        <v>2.9697339020922201E-2</v>
      </c>
      <c r="M979">
        <f t="shared" si="126"/>
        <v>2.4204954135854852E-2</v>
      </c>
      <c r="N979">
        <f t="shared" si="127"/>
        <v>-2.243829468960359E-3</v>
      </c>
    </row>
    <row r="980" spans="1:14" x14ac:dyDescent="0.2">
      <c r="A980">
        <v>36049</v>
      </c>
      <c r="B980" t="s">
        <v>96</v>
      </c>
      <c r="C980">
        <v>1988</v>
      </c>
      <c r="D980" t="s">
        <v>135</v>
      </c>
      <c r="E980">
        <v>26115</v>
      </c>
      <c r="F980" t="str">
        <f t="shared" si="120"/>
        <v>Lewis</v>
      </c>
      <c r="G980">
        <f>IF(F980="New York State",SUM('Land Area'!B$2:B$63),VLOOKUP(F980,landarea,2,FALSE))</f>
        <v>1274.68</v>
      </c>
      <c r="H980">
        <f t="shared" si="121"/>
        <v>20.487494900680954</v>
      </c>
      <c r="I980">
        <f t="shared" si="122"/>
        <v>3.0340093111339068E-2</v>
      </c>
      <c r="J980">
        <f t="shared" si="123"/>
        <v>5.1413157259038569E-2</v>
      </c>
      <c r="K980">
        <f t="shared" si="124"/>
        <v>5.1455489793453317E-2</v>
      </c>
      <c r="L980">
        <f t="shared" si="125"/>
        <v>5.3916622946850158E-2</v>
      </c>
      <c r="M980">
        <f t="shared" si="126"/>
        <v>6.0938452163315053E-2</v>
      </c>
      <c r="N980">
        <f t="shared" si="127"/>
        <v>1.5041977611940299E-2</v>
      </c>
    </row>
    <row r="981" spans="1:14" x14ac:dyDescent="0.2">
      <c r="A981">
        <v>36049</v>
      </c>
      <c r="B981" t="s">
        <v>96</v>
      </c>
      <c r="C981">
        <v>1989</v>
      </c>
      <c r="D981" t="s">
        <v>135</v>
      </c>
      <c r="E981">
        <v>26561</v>
      </c>
      <c r="F981" t="str">
        <f t="shared" si="120"/>
        <v>Lewis</v>
      </c>
      <c r="G981">
        <f>IF(F981="New York State",SUM('Land Area'!B$2:B$63),VLOOKUP(F981,landarea,2,FALSE))</f>
        <v>1274.68</v>
      </c>
      <c r="H981">
        <f t="shared" si="121"/>
        <v>20.837386638215079</v>
      </c>
      <c r="I981">
        <f t="shared" si="122"/>
        <v>1.707830748611909E-2</v>
      </c>
      <c r="J981">
        <f t="shared" si="123"/>
        <v>4.793655803677109E-2</v>
      </c>
      <c r="K981">
        <f t="shared" si="124"/>
        <v>6.9369514453659714E-2</v>
      </c>
      <c r="L981">
        <f t="shared" si="125"/>
        <v>6.9412569956113862E-2</v>
      </c>
      <c r="M981">
        <f t="shared" si="126"/>
        <v>7.1915735098268693E-2</v>
      </c>
      <c r="N981">
        <f t="shared" si="127"/>
        <v>2.7624095639726079E-2</v>
      </c>
    </row>
    <row r="982" spans="1:14" x14ac:dyDescent="0.2">
      <c r="A982">
        <v>36049</v>
      </c>
      <c r="B982" t="s">
        <v>96</v>
      </c>
      <c r="C982">
        <v>1990</v>
      </c>
      <c r="D982" t="s">
        <v>135</v>
      </c>
      <c r="E982">
        <v>26872</v>
      </c>
      <c r="F982" t="str">
        <f t="shared" si="120"/>
        <v>Lewis</v>
      </c>
      <c r="G982">
        <f>IF(F982="New York State",SUM('Land Area'!B$2:B$63),VLOOKUP(F982,landarea,2,FALSE))</f>
        <v>1274.68</v>
      </c>
      <c r="H982">
        <f t="shared" si="121"/>
        <v>21.08136944174224</v>
      </c>
      <c r="I982">
        <f t="shared" si="122"/>
        <v>1.1708896502390723E-2</v>
      </c>
      <c r="J982">
        <f t="shared" si="123"/>
        <v>2.8987172123300785E-2</v>
      </c>
      <c r="K982">
        <f t="shared" si="124"/>
        <v>6.0206738735895209E-2</v>
      </c>
      <c r="L982">
        <f t="shared" si="125"/>
        <v>8.1890651421209437E-2</v>
      </c>
      <c r="M982">
        <f t="shared" si="126"/>
        <v>8.1934211056085685E-2</v>
      </c>
      <c r="N982">
        <f t="shared" si="127"/>
        <v>7.4579117847002843E-2</v>
      </c>
    </row>
    <row r="983" spans="1:14" x14ac:dyDescent="0.2">
      <c r="A983">
        <v>36049</v>
      </c>
      <c r="B983" t="s">
        <v>96</v>
      </c>
      <c r="C983">
        <v>1991</v>
      </c>
      <c r="D983" t="s">
        <v>135</v>
      </c>
      <c r="E983">
        <v>27043</v>
      </c>
      <c r="F983" t="str">
        <f t="shared" si="120"/>
        <v>Lewis</v>
      </c>
      <c r="G983">
        <f>IF(F983="New York State",SUM('Land Area'!B$2:B$63),VLOOKUP(F983,landarea,2,FALSE))</f>
        <v>1274.68</v>
      </c>
      <c r="H983">
        <f t="shared" si="121"/>
        <v>21.215520758151065</v>
      </c>
      <c r="I983">
        <f t="shared" si="122"/>
        <v>6.3635010419767785E-3</v>
      </c>
      <c r="J983">
        <f t="shared" si="123"/>
        <v>1.8146907119460865E-2</v>
      </c>
      <c r="K983">
        <f t="shared" si="124"/>
        <v>3.5535133065288146E-2</v>
      </c>
      <c r="L983">
        <f t="shared" si="125"/>
        <v>6.6953365422551883E-2</v>
      </c>
      <c r="M983">
        <f t="shared" si="126"/>
        <v>8.8775263708833235E-2</v>
      </c>
      <c r="N983">
        <f t="shared" si="127"/>
        <v>9.0707429216745988E-2</v>
      </c>
    </row>
    <row r="984" spans="1:14" x14ac:dyDescent="0.2">
      <c r="A984">
        <v>36049</v>
      </c>
      <c r="B984" t="s">
        <v>96</v>
      </c>
      <c r="C984">
        <v>1992</v>
      </c>
      <c r="D984" t="s">
        <v>135</v>
      </c>
      <c r="E984">
        <v>27165</v>
      </c>
      <c r="F984" t="str">
        <f t="shared" si="120"/>
        <v>Lewis</v>
      </c>
      <c r="G984">
        <f>IF(F984="New York State",SUM('Land Area'!B$2:B$63),VLOOKUP(F984,landarea,2,FALSE))</f>
        <v>1274.68</v>
      </c>
      <c r="H984">
        <f t="shared" si="121"/>
        <v>21.311231054068472</v>
      </c>
      <c r="I984">
        <f t="shared" si="122"/>
        <v>4.5113338017231819E-3</v>
      </c>
      <c r="J984">
        <f t="shared" si="123"/>
        <v>1.090354272104793E-2</v>
      </c>
      <c r="K984">
        <f t="shared" si="124"/>
        <v>2.27401076766688E-2</v>
      </c>
      <c r="L984">
        <f t="shared" si="125"/>
        <v>4.0206777713957496E-2</v>
      </c>
      <c r="M984">
        <f t="shared" si="126"/>
        <v>7.1766748204844952E-2</v>
      </c>
      <c r="N984">
        <f t="shared" si="127"/>
        <v>9.7708813189477509E-2</v>
      </c>
    </row>
    <row r="985" spans="1:14" x14ac:dyDescent="0.2">
      <c r="A985">
        <v>36049</v>
      </c>
      <c r="B985" t="s">
        <v>96</v>
      </c>
      <c r="C985">
        <v>1993</v>
      </c>
      <c r="D985" t="s">
        <v>135</v>
      </c>
      <c r="E985">
        <v>27158</v>
      </c>
      <c r="F985" t="str">
        <f t="shared" si="120"/>
        <v>Lewis</v>
      </c>
      <c r="G985">
        <f>IF(F985="New York State",SUM('Land Area'!B$2:B$63),VLOOKUP(F985,landarea,2,FALSE))</f>
        <v>1274.68</v>
      </c>
      <c r="H985">
        <f t="shared" si="121"/>
        <v>21.305739479712553</v>
      </c>
      <c r="I985">
        <f t="shared" si="122"/>
        <v>-2.5768452052273147E-4</v>
      </c>
      <c r="J985">
        <f t="shared" si="123"/>
        <v>4.2524867803128349E-3</v>
      </c>
      <c r="K985">
        <f t="shared" si="124"/>
        <v>1.0643048526347128E-2</v>
      </c>
      <c r="L985">
        <f t="shared" si="125"/>
        <v>2.2476563382402771E-2</v>
      </c>
      <c r="M985">
        <f t="shared" si="126"/>
        <v>3.993873252919778E-2</v>
      </c>
      <c r="N985">
        <f t="shared" si="127"/>
        <v>0.10331098923420678</v>
      </c>
    </row>
    <row r="986" spans="1:14" x14ac:dyDescent="0.2">
      <c r="A986">
        <v>36049</v>
      </c>
      <c r="B986" t="s">
        <v>96</v>
      </c>
      <c r="C986">
        <v>1994</v>
      </c>
      <c r="D986" t="s">
        <v>135</v>
      </c>
      <c r="E986">
        <v>27319</v>
      </c>
      <c r="F986" t="str">
        <f t="shared" si="120"/>
        <v>Lewis</v>
      </c>
      <c r="G986">
        <f>IF(F986="New York State",SUM('Land Area'!B$2:B$63),VLOOKUP(F986,landarea,2,FALSE))</f>
        <v>1274.68</v>
      </c>
      <c r="H986">
        <f t="shared" si="121"/>
        <v>21.43204568989864</v>
      </c>
      <c r="I986">
        <f t="shared" si="122"/>
        <v>5.9282715958465281E-3</v>
      </c>
      <c r="J986">
        <f t="shared" si="123"/>
        <v>5.6690594515000923E-3</v>
      </c>
      <c r="K986">
        <f t="shared" si="124"/>
        <v>1.0205968272750804E-2</v>
      </c>
      <c r="L986">
        <f t="shared" si="125"/>
        <v>1.6634415004465615E-2</v>
      </c>
      <c r="M986">
        <f t="shared" si="126"/>
        <v>2.8538082150521442E-2</v>
      </c>
      <c r="N986">
        <f t="shared" si="127"/>
        <v>0.10250615440493967</v>
      </c>
    </row>
    <row r="987" spans="1:14" x14ac:dyDescent="0.2">
      <c r="A987">
        <v>36049</v>
      </c>
      <c r="B987" t="s">
        <v>96</v>
      </c>
      <c r="C987">
        <v>1995</v>
      </c>
      <c r="D987" t="s">
        <v>135</v>
      </c>
      <c r="E987">
        <v>27364</v>
      </c>
      <c r="F987" t="str">
        <f t="shared" si="120"/>
        <v>Lewis</v>
      </c>
      <c r="G987">
        <f>IF(F987="New York State",SUM('Land Area'!B$2:B$63),VLOOKUP(F987,landarea,2,FALSE))</f>
        <v>1274.68</v>
      </c>
      <c r="H987">
        <f t="shared" si="121"/>
        <v>21.467348667900961</v>
      </c>
      <c r="I987">
        <f t="shared" si="122"/>
        <v>1.6472052417731249E-3</v>
      </c>
      <c r="J987">
        <f t="shared" si="123"/>
        <v>7.5852419176669862E-3</v>
      </c>
      <c r="K987">
        <f t="shared" si="124"/>
        <v>7.3256027977176511E-3</v>
      </c>
      <c r="L987">
        <f t="shared" si="125"/>
        <v>1.1869984838960174E-2</v>
      </c>
      <c r="M987">
        <f t="shared" si="126"/>
        <v>1.8309020541827925E-2</v>
      </c>
      <c r="N987">
        <f t="shared" si="127"/>
        <v>0.10174336675121794</v>
      </c>
    </row>
    <row r="988" spans="1:14" x14ac:dyDescent="0.2">
      <c r="A988">
        <v>36049</v>
      </c>
      <c r="B988" t="s">
        <v>96</v>
      </c>
      <c r="C988">
        <v>1996</v>
      </c>
      <c r="D988" t="s">
        <v>135</v>
      </c>
      <c r="E988">
        <v>27357</v>
      </c>
      <c r="F988" t="str">
        <f t="shared" si="120"/>
        <v>Lewis</v>
      </c>
      <c r="G988">
        <f>IF(F988="New York State",SUM('Land Area'!B$2:B$63),VLOOKUP(F988,landarea,2,FALSE))</f>
        <v>1274.68</v>
      </c>
      <c r="H988">
        <f t="shared" si="121"/>
        <v>21.461857093545046</v>
      </c>
      <c r="I988">
        <f t="shared" si="122"/>
        <v>-2.5581055401257126E-4</v>
      </c>
      <c r="J988">
        <f t="shared" si="123"/>
        <v>1.3909733152750834E-3</v>
      </c>
      <c r="K988">
        <f t="shared" si="124"/>
        <v>7.3274909787171367E-3</v>
      </c>
      <c r="L988">
        <f t="shared" si="125"/>
        <v>7.0679182771949201E-3</v>
      </c>
      <c r="M988">
        <f t="shared" si="126"/>
        <v>1.1611137817549829E-2</v>
      </c>
      <c r="N988">
        <f t="shared" si="127"/>
        <v>0.10141718334809566</v>
      </c>
    </row>
    <row r="989" spans="1:14" x14ac:dyDescent="0.2">
      <c r="A989">
        <v>36049</v>
      </c>
      <c r="B989" t="s">
        <v>96</v>
      </c>
      <c r="C989">
        <v>1997</v>
      </c>
      <c r="D989" t="s">
        <v>135</v>
      </c>
      <c r="E989">
        <v>27251</v>
      </c>
      <c r="F989" t="str">
        <f t="shared" si="120"/>
        <v>Lewis</v>
      </c>
      <c r="G989">
        <f>IF(F989="New York State",SUM('Land Area'!B$2:B$63),VLOOKUP(F989,landarea,2,FALSE))</f>
        <v>1274.68</v>
      </c>
      <c r="H989">
        <f t="shared" si="121"/>
        <v>21.378698967584022</v>
      </c>
      <c r="I989">
        <f t="shared" si="122"/>
        <v>-3.8746938626311365E-3</v>
      </c>
      <c r="J989">
        <f t="shared" si="123"/>
        <v>-4.1295132290600787E-3</v>
      </c>
      <c r="K989">
        <f t="shared" si="124"/>
        <v>-2.4891101431238332E-3</v>
      </c>
      <c r="L989">
        <f t="shared" si="125"/>
        <v>3.4244053317622801E-3</v>
      </c>
      <c r="M989">
        <f t="shared" si="126"/>
        <v>3.1658383949935581E-3</v>
      </c>
      <c r="N989">
        <f t="shared" si="127"/>
        <v>7.5159788526789242E-2</v>
      </c>
    </row>
    <row r="990" spans="1:14" x14ac:dyDescent="0.2">
      <c r="A990">
        <v>36049</v>
      </c>
      <c r="B990" t="s">
        <v>96</v>
      </c>
      <c r="C990">
        <v>1998</v>
      </c>
      <c r="D990" t="s">
        <v>135</v>
      </c>
      <c r="E990">
        <v>27072</v>
      </c>
      <c r="F990" t="str">
        <f t="shared" si="120"/>
        <v>Lewis</v>
      </c>
      <c r="G990">
        <f>IF(F990="New York State",SUM('Land Area'!B$2:B$63),VLOOKUP(F990,landarea,2,FALSE))</f>
        <v>1274.68</v>
      </c>
      <c r="H990">
        <f t="shared" si="121"/>
        <v>21.238271566197007</v>
      </c>
      <c r="I990">
        <f t="shared" si="122"/>
        <v>-6.5685662911452794E-3</v>
      </c>
      <c r="J990">
        <f t="shared" si="123"/>
        <v>-1.0417808970281829E-2</v>
      </c>
      <c r="K990">
        <f t="shared" si="124"/>
        <v>-1.0670954538810116E-2</v>
      </c>
      <c r="L990">
        <f t="shared" si="125"/>
        <v>-9.041326549288041E-3</v>
      </c>
      <c r="M990">
        <f t="shared" si="126"/>
        <v>-3.1666543928124311E-3</v>
      </c>
      <c r="N990">
        <f t="shared" si="127"/>
        <v>3.6645605973578403E-2</v>
      </c>
    </row>
    <row r="991" spans="1:14" x14ac:dyDescent="0.2">
      <c r="A991">
        <v>36049</v>
      </c>
      <c r="B991" t="s">
        <v>96</v>
      </c>
      <c r="C991">
        <v>1999</v>
      </c>
      <c r="D991" t="s">
        <v>135</v>
      </c>
      <c r="E991">
        <v>26914</v>
      </c>
      <c r="F991" t="str">
        <f t="shared" si="120"/>
        <v>Lewis</v>
      </c>
      <c r="G991">
        <f>IF(F991="New York State",SUM('Land Area'!B$2:B$63),VLOOKUP(F991,landarea,2,FALSE))</f>
        <v>1274.68</v>
      </c>
      <c r="H991">
        <f t="shared" si="121"/>
        <v>21.11431888787774</v>
      </c>
      <c r="I991">
        <f t="shared" si="122"/>
        <v>-5.8362884160756499E-3</v>
      </c>
      <c r="J991">
        <f t="shared" si="123"/>
        <v>-1.2366518659865693E-2</v>
      </c>
      <c r="K991">
        <f t="shared" si="124"/>
        <v>-1.6193296048543335E-2</v>
      </c>
      <c r="L991">
        <f t="shared" si="125"/>
        <v>-1.6444964186522439E-2</v>
      </c>
      <c r="M991">
        <f t="shared" si="126"/>
        <v>-1.4824847175958125E-2</v>
      </c>
      <c r="N991">
        <f t="shared" si="127"/>
        <v>1.3290162267986898E-2</v>
      </c>
    </row>
    <row r="992" spans="1:14" x14ac:dyDescent="0.2">
      <c r="A992">
        <v>36049</v>
      </c>
      <c r="B992" t="s">
        <v>96</v>
      </c>
      <c r="C992">
        <v>2000</v>
      </c>
      <c r="D992" t="s">
        <v>135</v>
      </c>
      <c r="E992">
        <v>26989</v>
      </c>
      <c r="F992" t="str">
        <f t="shared" si="120"/>
        <v>Lewis</v>
      </c>
      <c r="G992">
        <f>IF(F992="New York State",SUM('Land Area'!B$2:B$63),VLOOKUP(F992,landarea,2,FALSE))</f>
        <v>1274.68</v>
      </c>
      <c r="H992">
        <f t="shared" si="121"/>
        <v>21.173157184548277</v>
      </c>
      <c r="I992">
        <f t="shared" si="122"/>
        <v>2.7866537861336109E-3</v>
      </c>
      <c r="J992">
        <f t="shared" si="123"/>
        <v>-3.0658983451536644E-3</v>
      </c>
      <c r="K992">
        <f t="shared" si="124"/>
        <v>-9.6143260797768894E-3</v>
      </c>
      <c r="L992">
        <f t="shared" si="125"/>
        <v>-1.3451767372153379E-2</v>
      </c>
      <c r="M992">
        <f t="shared" si="126"/>
        <v>-1.3704136822102033E-2</v>
      </c>
      <c r="N992">
        <f t="shared" si="127"/>
        <v>4.3539743971420068E-3</v>
      </c>
    </row>
    <row r="993" spans="1:14" x14ac:dyDescent="0.2">
      <c r="A993">
        <v>36049</v>
      </c>
      <c r="B993" t="s">
        <v>96</v>
      </c>
      <c r="C993">
        <v>2001</v>
      </c>
      <c r="D993" t="s">
        <v>135</v>
      </c>
      <c r="E993">
        <v>26951</v>
      </c>
      <c r="F993" t="str">
        <f t="shared" si="120"/>
        <v>Lewis</v>
      </c>
      <c r="G993">
        <f>IF(F993="New York State",SUM('Land Area'!B$2:B$63),VLOOKUP(F993,landarea,2,FALSE))</f>
        <v>1274.68</v>
      </c>
      <c r="H993">
        <f t="shared" si="121"/>
        <v>21.143345780901871</v>
      </c>
      <c r="I993">
        <f t="shared" si="122"/>
        <v>-1.4079810293082366E-3</v>
      </c>
      <c r="J993">
        <f t="shared" si="123"/>
        <v>1.3747492011592479E-3</v>
      </c>
      <c r="K993">
        <f t="shared" si="124"/>
        <v>-4.4695626477541375E-3</v>
      </c>
      <c r="L993">
        <f t="shared" si="125"/>
        <v>-1.1008770320355216E-2</v>
      </c>
      <c r="M993">
        <f t="shared" si="126"/>
        <v>-1.4840808568190957E-2</v>
      </c>
      <c r="N993">
        <f t="shared" si="127"/>
        <v>-3.401989424250268E-3</v>
      </c>
    </row>
    <row r="994" spans="1:14" x14ac:dyDescent="0.2">
      <c r="A994">
        <v>36049</v>
      </c>
      <c r="B994" t="s">
        <v>96</v>
      </c>
      <c r="C994">
        <v>2002</v>
      </c>
      <c r="D994" t="s">
        <v>135</v>
      </c>
      <c r="E994">
        <v>26618</v>
      </c>
      <c r="F994" t="str">
        <f t="shared" si="120"/>
        <v>Lewis</v>
      </c>
      <c r="G994">
        <f>IF(F994="New York State",SUM('Land Area'!B$2:B$63),VLOOKUP(F994,landarea,2,FALSE))</f>
        <v>1274.68</v>
      </c>
      <c r="H994">
        <f t="shared" si="121"/>
        <v>20.882103743684688</v>
      </c>
      <c r="I994">
        <f t="shared" si="122"/>
        <v>-1.2355756743720085E-2</v>
      </c>
      <c r="J994">
        <f t="shared" si="123"/>
        <v>-1.3746341101930416E-2</v>
      </c>
      <c r="K994">
        <f t="shared" si="124"/>
        <v>-1.0997993609273983E-2</v>
      </c>
      <c r="L994">
        <f t="shared" si="125"/>
        <v>-1.6770094562647754E-2</v>
      </c>
      <c r="M994">
        <f t="shared" si="126"/>
        <v>-2.3228505375949508E-2</v>
      </c>
      <c r="N994">
        <f t="shared" si="127"/>
        <v>-2.0136204675133444E-2</v>
      </c>
    </row>
    <row r="995" spans="1:14" x14ac:dyDescent="0.2">
      <c r="A995">
        <v>36049</v>
      </c>
      <c r="B995" t="s">
        <v>96</v>
      </c>
      <c r="C995">
        <v>2003</v>
      </c>
      <c r="D995" t="s">
        <v>135</v>
      </c>
      <c r="E995">
        <v>26692</v>
      </c>
      <c r="F995" t="str">
        <f t="shared" si="120"/>
        <v>Lewis</v>
      </c>
      <c r="G995">
        <f>IF(F995="New York State",SUM('Land Area'!B$2:B$63),VLOOKUP(F995,landarea,2,FALSE))</f>
        <v>1274.68</v>
      </c>
      <c r="H995">
        <f t="shared" si="121"/>
        <v>20.94015752973295</v>
      </c>
      <c r="I995">
        <f t="shared" si="122"/>
        <v>2.7800736343827487E-3</v>
      </c>
      <c r="J995">
        <f t="shared" si="123"/>
        <v>-9.6100330228933994E-3</v>
      </c>
      <c r="K995">
        <f t="shared" si="124"/>
        <v>-1.1004483308014377E-2</v>
      </c>
      <c r="L995">
        <f t="shared" si="125"/>
        <v>-8.2484952069554873E-3</v>
      </c>
      <c r="M995">
        <f t="shared" si="126"/>
        <v>-1.4036643026004728E-2</v>
      </c>
      <c r="N995">
        <f t="shared" si="127"/>
        <v>-1.715884822151852E-2</v>
      </c>
    </row>
    <row r="996" spans="1:14" x14ac:dyDescent="0.2">
      <c r="A996">
        <v>36049</v>
      </c>
      <c r="B996" t="s">
        <v>96</v>
      </c>
      <c r="C996">
        <v>2004</v>
      </c>
      <c r="D996" t="s">
        <v>135</v>
      </c>
      <c r="E996">
        <v>26661</v>
      </c>
      <c r="F996" t="str">
        <f t="shared" si="120"/>
        <v>Lewis</v>
      </c>
      <c r="G996">
        <f>IF(F996="New York State",SUM('Land Area'!B$2:B$63),VLOOKUP(F996,landarea,2,FALSE))</f>
        <v>1274.68</v>
      </c>
      <c r="H996">
        <f t="shared" si="121"/>
        <v>20.915837700442463</v>
      </c>
      <c r="I996">
        <f t="shared" si="122"/>
        <v>-1.1613966731604975E-3</v>
      </c>
      <c r="J996">
        <f t="shared" si="123"/>
        <v>1.6154481929521376E-3</v>
      </c>
      <c r="K996">
        <f t="shared" si="124"/>
        <v>-1.0760268635672145E-2</v>
      </c>
      <c r="L996">
        <f t="shared" si="125"/>
        <v>-1.2153099410871096E-2</v>
      </c>
      <c r="M996">
        <f t="shared" si="126"/>
        <v>-9.4003121052240474E-3</v>
      </c>
      <c r="N996">
        <f t="shared" si="127"/>
        <v>-2.4085801090815914E-2</v>
      </c>
    </row>
    <row r="997" spans="1:14" x14ac:dyDescent="0.2">
      <c r="A997">
        <v>36049</v>
      </c>
      <c r="B997" t="s">
        <v>96</v>
      </c>
      <c r="C997">
        <v>2005</v>
      </c>
      <c r="D997" t="s">
        <v>135</v>
      </c>
      <c r="E997">
        <v>26773</v>
      </c>
      <c r="F997" t="str">
        <f t="shared" si="120"/>
        <v>Lewis</v>
      </c>
      <c r="G997">
        <f>IF(F997="New York State",SUM('Land Area'!B$2:B$63),VLOOKUP(F997,landarea,2,FALSE))</f>
        <v>1274.68</v>
      </c>
      <c r="H997">
        <f t="shared" si="121"/>
        <v>21.003702890137131</v>
      </c>
      <c r="I997">
        <f t="shared" si="122"/>
        <v>4.2008926896965606E-3</v>
      </c>
      <c r="J997">
        <f t="shared" si="123"/>
        <v>3.034617113741945E-3</v>
      </c>
      <c r="K997">
        <f t="shared" si="124"/>
        <v>5.8231272071530542E-3</v>
      </c>
      <c r="L997">
        <f t="shared" si="125"/>
        <v>-6.6045786798263513E-3</v>
      </c>
      <c r="M997">
        <f t="shared" si="126"/>
        <v>-8.0032605876468182E-3</v>
      </c>
      <c r="N997">
        <f t="shared" si="127"/>
        <v>-2.1597719631632803E-2</v>
      </c>
    </row>
    <row r="998" spans="1:14" x14ac:dyDescent="0.2">
      <c r="A998">
        <v>36049</v>
      </c>
      <c r="B998" t="s">
        <v>96</v>
      </c>
      <c r="C998">
        <v>2006</v>
      </c>
      <c r="D998" t="s">
        <v>135</v>
      </c>
      <c r="E998">
        <v>27001</v>
      </c>
      <c r="F998" t="str">
        <f t="shared" si="120"/>
        <v>Lewis</v>
      </c>
      <c r="G998">
        <f>IF(F998="New York State",SUM('Land Area'!B$2:B$63),VLOOKUP(F998,landarea,2,FALSE))</f>
        <v>1274.68</v>
      </c>
      <c r="H998">
        <f t="shared" si="121"/>
        <v>21.182571312015565</v>
      </c>
      <c r="I998">
        <f t="shared" si="122"/>
        <v>8.5160422814029059E-3</v>
      </c>
      <c r="J998">
        <f t="shared" si="123"/>
        <v>1.2752709950864558E-2</v>
      </c>
      <c r="K998">
        <f t="shared" si="124"/>
        <v>1.1576502322793347E-2</v>
      </c>
      <c r="L998">
        <f t="shared" si="125"/>
        <v>1.4388759486062063E-2</v>
      </c>
      <c r="M998">
        <f t="shared" si="126"/>
        <v>1.855218730288301E-3</v>
      </c>
      <c r="N998">
        <f t="shared" si="127"/>
        <v>-1.3013122783930986E-2</v>
      </c>
    </row>
    <row r="999" spans="1:14" x14ac:dyDescent="0.2">
      <c r="A999">
        <v>36049</v>
      </c>
      <c r="B999" t="s">
        <v>96</v>
      </c>
      <c r="C999">
        <v>2007</v>
      </c>
      <c r="D999" t="s">
        <v>135</v>
      </c>
      <c r="E999">
        <v>27086</v>
      </c>
      <c r="F999" t="str">
        <f t="shared" si="120"/>
        <v>Lewis</v>
      </c>
      <c r="G999">
        <f>IF(F999="New York State",SUM('Land Area'!B$2:B$63),VLOOKUP(F999,landarea,2,FALSE))</f>
        <v>1274.68</v>
      </c>
      <c r="H999">
        <f t="shared" si="121"/>
        <v>21.24925471490884</v>
      </c>
      <c r="I999">
        <f t="shared" si="122"/>
        <v>3.1480315543868744E-3</v>
      </c>
      <c r="J999">
        <f t="shared" si="123"/>
        <v>1.1690882605610129E-2</v>
      </c>
      <c r="K999">
        <f t="shared" si="124"/>
        <v>1.5940887438580697E-2</v>
      </c>
      <c r="L999">
        <f t="shared" si="125"/>
        <v>1.4760977071781808E-2</v>
      </c>
      <c r="M999">
        <f t="shared" si="126"/>
        <v>1.7582087309339543E-2</v>
      </c>
      <c r="N999">
        <f t="shared" si="127"/>
        <v>-6.0548236761953688E-3</v>
      </c>
    </row>
    <row r="1000" spans="1:14" x14ac:dyDescent="0.2">
      <c r="A1000">
        <v>36049</v>
      </c>
      <c r="B1000" t="s">
        <v>96</v>
      </c>
      <c r="C1000">
        <v>2008</v>
      </c>
      <c r="D1000" t="s">
        <v>135</v>
      </c>
      <c r="E1000">
        <v>26878</v>
      </c>
      <c r="F1000" t="str">
        <f t="shared" si="120"/>
        <v>Lewis</v>
      </c>
      <c r="G1000">
        <f>IF(F1000="New York State",SUM('Land Area'!B$2:B$63),VLOOKUP(F1000,landarea,2,FALSE))</f>
        <v>1274.68</v>
      </c>
      <c r="H1000">
        <f t="shared" si="121"/>
        <v>21.086076505475884</v>
      </c>
      <c r="I1000">
        <f t="shared" si="122"/>
        <v>-7.6792438898323854E-3</v>
      </c>
      <c r="J1000">
        <f t="shared" si="123"/>
        <v>-4.5553868375245365E-3</v>
      </c>
      <c r="K1000">
        <f t="shared" si="124"/>
        <v>3.9218615769618641E-3</v>
      </c>
      <c r="L1000">
        <f t="shared" si="125"/>
        <v>8.1392295862870861E-3</v>
      </c>
      <c r="M1000">
        <f t="shared" si="126"/>
        <v>6.9683800389629853E-3</v>
      </c>
      <c r="N1000">
        <f t="shared" si="127"/>
        <v>-7.1660756501182032E-3</v>
      </c>
    </row>
    <row r="1001" spans="1:14" x14ac:dyDescent="0.2">
      <c r="A1001">
        <v>36049</v>
      </c>
      <c r="B1001" t="s">
        <v>96</v>
      </c>
      <c r="C1001">
        <v>2009</v>
      </c>
      <c r="D1001" t="s">
        <v>135</v>
      </c>
      <c r="E1001">
        <v>27047</v>
      </c>
      <c r="F1001" t="str">
        <f t="shared" si="120"/>
        <v>Lewis</v>
      </c>
      <c r="G1001">
        <f>IF(F1001="New York State",SUM('Land Area'!B$2:B$63),VLOOKUP(F1001,landarea,2,FALSE))</f>
        <v>1274.68</v>
      </c>
      <c r="H1001">
        <f t="shared" si="121"/>
        <v>21.21865880064016</v>
      </c>
      <c r="I1001">
        <f t="shared" si="122"/>
        <v>6.2876702135575566E-3</v>
      </c>
      <c r="J1001">
        <f t="shared" si="123"/>
        <v>-1.4398582293435724E-3</v>
      </c>
      <c r="K1001">
        <f t="shared" si="124"/>
        <v>1.7036406059034851E-3</v>
      </c>
      <c r="L1001">
        <f t="shared" si="125"/>
        <v>1.023419116273858E-2</v>
      </c>
      <c r="M1001">
        <f t="shared" si="126"/>
        <v>1.4478076591275646E-2</v>
      </c>
      <c r="N1001">
        <f t="shared" si="127"/>
        <v>4.9416660474102701E-3</v>
      </c>
    </row>
    <row r="1002" spans="1:14" x14ac:dyDescent="0.2">
      <c r="A1002">
        <v>36051</v>
      </c>
      <c r="B1002" t="s">
        <v>97</v>
      </c>
      <c r="C1002">
        <v>1970</v>
      </c>
      <c r="D1002" t="s">
        <v>135</v>
      </c>
      <c r="E1002">
        <v>54303</v>
      </c>
      <c r="F1002" t="str">
        <f t="shared" si="120"/>
        <v>Livingston</v>
      </c>
      <c r="G1002">
        <f>IF(F1002="New York State",SUM('Land Area'!B$2:B$63),VLOOKUP(F1002,landarea,2,FALSE))</f>
        <v>631.76</v>
      </c>
      <c r="H1002">
        <f t="shared" si="121"/>
        <v>85.955109535266558</v>
      </c>
      <c r="I1002" t="str">
        <f t="shared" si="122"/>
        <v/>
      </c>
      <c r="J1002" t="str">
        <f t="shared" si="123"/>
        <v/>
      </c>
      <c r="K1002" t="str">
        <f t="shared" si="124"/>
        <v/>
      </c>
      <c r="L1002" t="str">
        <f t="shared" si="125"/>
        <v/>
      </c>
      <c r="M1002" t="str">
        <f t="shared" si="126"/>
        <v/>
      </c>
      <c r="N1002" t="str">
        <f t="shared" si="127"/>
        <v/>
      </c>
    </row>
    <row r="1003" spans="1:14" x14ac:dyDescent="0.2">
      <c r="A1003">
        <v>36051</v>
      </c>
      <c r="B1003" t="s">
        <v>97</v>
      </c>
      <c r="C1003">
        <v>1971</v>
      </c>
      <c r="D1003" t="s">
        <v>135</v>
      </c>
      <c r="E1003">
        <v>55393</v>
      </c>
      <c r="F1003" t="str">
        <f t="shared" si="120"/>
        <v>Livingston</v>
      </c>
      <c r="G1003">
        <f>IF(F1003="New York State",SUM('Land Area'!B$2:B$63),VLOOKUP(F1003,landarea,2,FALSE))</f>
        <v>631.76</v>
      </c>
      <c r="H1003">
        <f t="shared" si="121"/>
        <v>87.680448271495507</v>
      </c>
      <c r="I1003">
        <f t="shared" si="122"/>
        <v>2.0072555844060182E-2</v>
      </c>
      <c r="J1003" t="str">
        <f t="shared" si="123"/>
        <v/>
      </c>
      <c r="K1003" t="str">
        <f t="shared" si="124"/>
        <v/>
      </c>
      <c r="L1003" t="str">
        <f t="shared" si="125"/>
        <v/>
      </c>
      <c r="M1003" t="str">
        <f t="shared" si="126"/>
        <v/>
      </c>
      <c r="N1003" t="str">
        <f t="shared" si="127"/>
        <v/>
      </c>
    </row>
    <row r="1004" spans="1:14" x14ac:dyDescent="0.2">
      <c r="A1004">
        <v>36051</v>
      </c>
      <c r="B1004" t="s">
        <v>97</v>
      </c>
      <c r="C1004">
        <v>1972</v>
      </c>
      <c r="D1004" t="s">
        <v>135</v>
      </c>
      <c r="E1004">
        <v>56280</v>
      </c>
      <c r="F1004" t="str">
        <f t="shared" si="120"/>
        <v>Livingston</v>
      </c>
      <c r="G1004">
        <f>IF(F1004="New York State",SUM('Land Area'!B$2:B$63),VLOOKUP(F1004,landarea,2,FALSE))</f>
        <v>631.76</v>
      </c>
      <c r="H1004">
        <f t="shared" si="121"/>
        <v>89.084462454096496</v>
      </c>
      <c r="I1004">
        <f t="shared" si="122"/>
        <v>1.601285360966187E-2</v>
      </c>
      <c r="J1004">
        <f t="shared" si="123"/>
        <v>3.6406828352024752E-2</v>
      </c>
      <c r="K1004" t="str">
        <f t="shared" si="124"/>
        <v/>
      </c>
      <c r="L1004" t="str">
        <f t="shared" si="125"/>
        <v/>
      </c>
      <c r="M1004" t="str">
        <f t="shared" si="126"/>
        <v/>
      </c>
      <c r="N1004" t="str">
        <f t="shared" si="127"/>
        <v/>
      </c>
    </row>
    <row r="1005" spans="1:14" x14ac:dyDescent="0.2">
      <c r="A1005">
        <v>36051</v>
      </c>
      <c r="B1005" t="s">
        <v>97</v>
      </c>
      <c r="C1005">
        <v>1973</v>
      </c>
      <c r="D1005" t="s">
        <v>135</v>
      </c>
      <c r="E1005">
        <v>56698</v>
      </c>
      <c r="F1005" t="str">
        <f t="shared" si="120"/>
        <v>Livingston</v>
      </c>
      <c r="G1005">
        <f>IF(F1005="New York State",SUM('Land Area'!B$2:B$63),VLOOKUP(F1005,landarea,2,FALSE))</f>
        <v>631.76</v>
      </c>
      <c r="H1005">
        <f t="shared" si="121"/>
        <v>89.746106116246679</v>
      </c>
      <c r="I1005">
        <f t="shared" si="122"/>
        <v>7.4271499644633972E-3</v>
      </c>
      <c r="J1005">
        <f t="shared" si="123"/>
        <v>2.3558933439243226E-2</v>
      </c>
      <c r="K1005">
        <f t="shared" si="124"/>
        <v>4.4104377290389116E-2</v>
      </c>
      <c r="L1005" t="str">
        <f t="shared" si="125"/>
        <v/>
      </c>
      <c r="M1005" t="str">
        <f t="shared" si="126"/>
        <v/>
      </c>
      <c r="N1005" t="str">
        <f t="shared" si="127"/>
        <v/>
      </c>
    </row>
    <row r="1006" spans="1:14" x14ac:dyDescent="0.2">
      <c r="A1006">
        <v>36051</v>
      </c>
      <c r="B1006" t="s">
        <v>97</v>
      </c>
      <c r="C1006">
        <v>1974</v>
      </c>
      <c r="D1006" t="s">
        <v>135</v>
      </c>
      <c r="E1006">
        <v>56620</v>
      </c>
      <c r="F1006" t="str">
        <f t="shared" si="120"/>
        <v>Livingston</v>
      </c>
      <c r="G1006">
        <f>IF(F1006="New York State",SUM('Land Area'!B$2:B$63),VLOOKUP(F1006,landarea,2,FALSE))</f>
        <v>631.76</v>
      </c>
      <c r="H1006">
        <f t="shared" si="121"/>
        <v>89.622641509433961</v>
      </c>
      <c r="I1006">
        <f t="shared" si="122"/>
        <v>-1.3757099015838301E-3</v>
      </c>
      <c r="J1006">
        <f t="shared" si="123"/>
        <v>6.0412224591329068E-3</v>
      </c>
      <c r="K1006">
        <f t="shared" si="124"/>
        <v>2.2150813279656276E-2</v>
      </c>
      <c r="L1006">
        <f t="shared" si="125"/>
        <v>4.2667992560263705E-2</v>
      </c>
      <c r="M1006" t="str">
        <f t="shared" si="126"/>
        <v/>
      </c>
      <c r="N1006" t="str">
        <f t="shared" si="127"/>
        <v/>
      </c>
    </row>
    <row r="1007" spans="1:14" x14ac:dyDescent="0.2">
      <c r="A1007">
        <v>36051</v>
      </c>
      <c r="B1007" t="s">
        <v>97</v>
      </c>
      <c r="C1007">
        <v>1975</v>
      </c>
      <c r="D1007" t="s">
        <v>135</v>
      </c>
      <c r="E1007">
        <v>57724</v>
      </c>
      <c r="F1007" t="str">
        <f t="shared" si="120"/>
        <v>Livingston</v>
      </c>
      <c r="G1007">
        <f>IF(F1007="New York State",SUM('Land Area'!B$2:B$63),VLOOKUP(F1007,landarea,2,FALSE))</f>
        <v>631.76</v>
      </c>
      <c r="H1007">
        <f t="shared" si="121"/>
        <v>91.370140559706215</v>
      </c>
      <c r="I1007">
        <f t="shared" si="122"/>
        <v>1.9498410455669375E-2</v>
      </c>
      <c r="J1007">
        <f t="shared" si="123"/>
        <v>1.8095876397756533E-2</v>
      </c>
      <c r="K1007">
        <f t="shared" si="124"/>
        <v>2.5657427149964464E-2</v>
      </c>
      <c r="L1007">
        <f t="shared" si="125"/>
        <v>4.208112938457928E-2</v>
      </c>
      <c r="M1007">
        <f t="shared" si="126"/>
        <v>6.299836104819255E-2</v>
      </c>
      <c r="N1007" t="str">
        <f t="shared" si="127"/>
        <v/>
      </c>
    </row>
    <row r="1008" spans="1:14" x14ac:dyDescent="0.2">
      <c r="A1008">
        <v>36051</v>
      </c>
      <c r="B1008" t="s">
        <v>97</v>
      </c>
      <c r="C1008">
        <v>1976</v>
      </c>
      <c r="D1008" t="s">
        <v>135</v>
      </c>
      <c r="E1008">
        <v>57831</v>
      </c>
      <c r="F1008" t="str">
        <f t="shared" si="120"/>
        <v>Livingston</v>
      </c>
      <c r="G1008">
        <f>IF(F1008="New York State",SUM('Land Area'!B$2:B$63),VLOOKUP(F1008,landarea,2,FALSE))</f>
        <v>631.76</v>
      </c>
      <c r="H1008">
        <f t="shared" si="121"/>
        <v>91.53950867418007</v>
      </c>
      <c r="I1008">
        <f t="shared" si="122"/>
        <v>1.8536483958145659E-3</v>
      </c>
      <c r="J1008">
        <f t="shared" si="123"/>
        <v>2.1388202048746027E-2</v>
      </c>
      <c r="K1008">
        <f t="shared" si="124"/>
        <v>1.9983068185826659E-2</v>
      </c>
      <c r="L1008">
        <f t="shared" si="125"/>
        <v>2.7558635394456289E-2</v>
      </c>
      <c r="M1008">
        <f t="shared" si="126"/>
        <v>4.4012781398371635E-2</v>
      </c>
      <c r="N1008" t="str">
        <f t="shared" si="127"/>
        <v/>
      </c>
    </row>
    <row r="1009" spans="1:14" x14ac:dyDescent="0.2">
      <c r="A1009">
        <v>36051</v>
      </c>
      <c r="B1009" t="s">
        <v>97</v>
      </c>
      <c r="C1009">
        <v>1977</v>
      </c>
      <c r="D1009" t="s">
        <v>135</v>
      </c>
      <c r="E1009">
        <v>58015</v>
      </c>
      <c r="F1009" t="str">
        <f t="shared" si="120"/>
        <v>Livingston</v>
      </c>
      <c r="G1009">
        <f>IF(F1009="New York State",SUM('Land Area'!B$2:B$63),VLOOKUP(F1009,landarea,2,FALSE))</f>
        <v>631.76</v>
      </c>
      <c r="H1009">
        <f t="shared" si="121"/>
        <v>91.830758515892114</v>
      </c>
      <c r="I1009">
        <f t="shared" si="122"/>
        <v>3.181684563642337E-3</v>
      </c>
      <c r="J1009">
        <f t="shared" si="123"/>
        <v>5.0412306839442865E-3</v>
      </c>
      <c r="K1009">
        <f t="shared" si="124"/>
        <v>2.4637937124690923E-2</v>
      </c>
      <c r="L1009">
        <f t="shared" si="125"/>
        <v>2.3228332569050054E-2</v>
      </c>
      <c r="M1009">
        <f t="shared" si="126"/>
        <v>3.0828002842928217E-2</v>
      </c>
      <c r="N1009" t="str">
        <f t="shared" si="127"/>
        <v/>
      </c>
    </row>
    <row r="1010" spans="1:14" x14ac:dyDescent="0.2">
      <c r="A1010">
        <v>36051</v>
      </c>
      <c r="B1010" t="s">
        <v>97</v>
      </c>
      <c r="C1010">
        <v>1978</v>
      </c>
      <c r="D1010" t="s">
        <v>135</v>
      </c>
      <c r="E1010">
        <v>57308</v>
      </c>
      <c r="F1010" t="str">
        <f t="shared" si="120"/>
        <v>Livingston</v>
      </c>
      <c r="G1010">
        <f>IF(F1010="New York State",SUM('Land Area'!B$2:B$63),VLOOKUP(F1010,landarea,2,FALSE))</f>
        <v>631.76</v>
      </c>
      <c r="H1010">
        <f t="shared" si="121"/>
        <v>90.711662656705073</v>
      </c>
      <c r="I1010">
        <f t="shared" si="122"/>
        <v>-1.2186503490476602E-2</v>
      </c>
      <c r="J1010">
        <f t="shared" si="123"/>
        <v>-9.0435925368746867E-3</v>
      </c>
      <c r="K1010">
        <f t="shared" si="124"/>
        <v>-7.2067077818584986E-3</v>
      </c>
      <c r="L1010">
        <f t="shared" si="125"/>
        <v>1.2151183327446132E-2</v>
      </c>
      <c r="M1010">
        <f t="shared" si="126"/>
        <v>1.0758756922642774E-2</v>
      </c>
      <c r="N1010" t="str">
        <f t="shared" si="127"/>
        <v/>
      </c>
    </row>
    <row r="1011" spans="1:14" x14ac:dyDescent="0.2">
      <c r="A1011">
        <v>36051</v>
      </c>
      <c r="B1011" t="s">
        <v>97</v>
      </c>
      <c r="C1011">
        <v>1979</v>
      </c>
      <c r="D1011" t="s">
        <v>135</v>
      </c>
      <c r="E1011">
        <v>58086</v>
      </c>
      <c r="F1011" t="str">
        <f t="shared" si="120"/>
        <v>Livingston</v>
      </c>
      <c r="G1011">
        <f>IF(F1011="New York State",SUM('Land Area'!B$2:B$63),VLOOKUP(F1011,landarea,2,FALSE))</f>
        <v>631.76</v>
      </c>
      <c r="H1011">
        <f t="shared" si="121"/>
        <v>91.943142965683165</v>
      </c>
      <c r="I1011">
        <f t="shared" si="122"/>
        <v>1.357576603615551E-2</v>
      </c>
      <c r="J1011">
        <f t="shared" si="123"/>
        <v>1.2238214254934069E-3</v>
      </c>
      <c r="K1011">
        <f t="shared" si="124"/>
        <v>4.4093998028738911E-3</v>
      </c>
      <c r="L1011">
        <f t="shared" si="125"/>
        <v>6.2712216755595592E-3</v>
      </c>
      <c r="M1011">
        <f t="shared" si="126"/>
        <v>2.5891910985517484E-2</v>
      </c>
      <c r="N1011" t="str">
        <f t="shared" si="127"/>
        <v/>
      </c>
    </row>
    <row r="1012" spans="1:14" x14ac:dyDescent="0.2">
      <c r="A1012">
        <v>36051</v>
      </c>
      <c r="B1012" t="s">
        <v>97</v>
      </c>
      <c r="C1012">
        <v>1980</v>
      </c>
      <c r="D1012" t="s">
        <v>135</v>
      </c>
      <c r="E1012">
        <v>57131</v>
      </c>
      <c r="F1012" t="str">
        <f t="shared" si="120"/>
        <v>Livingston</v>
      </c>
      <c r="G1012">
        <f>IF(F1012="New York State",SUM('Land Area'!B$2:B$63),VLOOKUP(F1012,landarea,2,FALSE))</f>
        <v>631.76</v>
      </c>
      <c r="H1012">
        <f t="shared" si="121"/>
        <v>90.431492972014695</v>
      </c>
      <c r="I1012">
        <f t="shared" si="122"/>
        <v>-1.6441139000791929E-2</v>
      </c>
      <c r="J1012">
        <f t="shared" si="123"/>
        <v>-3.0885740210790814E-3</v>
      </c>
      <c r="K1012">
        <f t="shared" si="124"/>
        <v>-1.5237438593467207E-2</v>
      </c>
      <c r="L1012">
        <f t="shared" si="125"/>
        <v>-1.2104234752987152E-2</v>
      </c>
      <c r="M1012">
        <f t="shared" si="126"/>
        <v>-1.0273023352505024E-2</v>
      </c>
      <c r="N1012">
        <f t="shared" si="127"/>
        <v>5.20781540614699E-2</v>
      </c>
    </row>
    <row r="1013" spans="1:14" x14ac:dyDescent="0.2">
      <c r="A1013">
        <v>36051</v>
      </c>
      <c r="B1013" t="s">
        <v>97</v>
      </c>
      <c r="C1013">
        <v>1981</v>
      </c>
      <c r="D1013" t="s">
        <v>135</v>
      </c>
      <c r="E1013">
        <v>57295</v>
      </c>
      <c r="F1013" t="str">
        <f t="shared" si="120"/>
        <v>Livingston</v>
      </c>
      <c r="G1013">
        <f>IF(F1013="New York State",SUM('Land Area'!B$2:B$63),VLOOKUP(F1013,landarea,2,FALSE))</f>
        <v>631.76</v>
      </c>
      <c r="H1013">
        <f t="shared" si="121"/>
        <v>90.691085222236296</v>
      </c>
      <c r="I1013">
        <f t="shared" si="122"/>
        <v>2.8705956485970837E-3</v>
      </c>
      <c r="J1013">
        <f t="shared" si="123"/>
        <v>-1.3617739214268499E-2</v>
      </c>
      <c r="K1013">
        <f t="shared" si="124"/>
        <v>-2.2684441962727718E-4</v>
      </c>
      <c r="L1013">
        <f t="shared" si="125"/>
        <v>-1.2410583469792295E-2</v>
      </c>
      <c r="M1013">
        <f t="shared" si="126"/>
        <v>-9.2683854680015911E-3</v>
      </c>
      <c r="N1013">
        <f t="shared" si="127"/>
        <v>3.4336468506851049E-2</v>
      </c>
    </row>
    <row r="1014" spans="1:14" x14ac:dyDescent="0.2">
      <c r="A1014">
        <v>36051</v>
      </c>
      <c r="B1014" t="s">
        <v>97</v>
      </c>
      <c r="C1014">
        <v>1982</v>
      </c>
      <c r="D1014" t="s">
        <v>135</v>
      </c>
      <c r="E1014">
        <v>57826</v>
      </c>
      <c r="F1014" t="str">
        <f t="shared" si="120"/>
        <v>Livingston</v>
      </c>
      <c r="G1014">
        <f>IF(F1014="New York State",SUM('Land Area'!B$2:B$63),VLOOKUP(F1014,landarea,2,FALSE))</f>
        <v>631.76</v>
      </c>
      <c r="H1014">
        <f t="shared" si="121"/>
        <v>91.531594276307459</v>
      </c>
      <c r="I1014">
        <f t="shared" si="122"/>
        <v>9.2678244174884371E-3</v>
      </c>
      <c r="J1014">
        <f t="shared" si="123"/>
        <v>1.2165024242530326E-2</v>
      </c>
      <c r="K1014">
        <f t="shared" si="124"/>
        <v>-4.4761216127810486E-3</v>
      </c>
      <c r="L1014">
        <f t="shared" si="125"/>
        <v>9.0388776436099664E-3</v>
      </c>
      <c r="M1014">
        <f t="shared" si="126"/>
        <v>-3.2577781608204774E-3</v>
      </c>
      <c r="N1014">
        <f t="shared" si="127"/>
        <v>2.7469793887704336E-2</v>
      </c>
    </row>
    <row r="1015" spans="1:14" x14ac:dyDescent="0.2">
      <c r="A1015">
        <v>36051</v>
      </c>
      <c r="B1015" t="s">
        <v>97</v>
      </c>
      <c r="C1015">
        <v>1983</v>
      </c>
      <c r="D1015" t="s">
        <v>135</v>
      </c>
      <c r="E1015">
        <v>58170</v>
      </c>
      <c r="F1015" t="str">
        <f t="shared" si="120"/>
        <v>Livingston</v>
      </c>
      <c r="G1015">
        <f>IF(F1015="New York State",SUM('Land Area'!B$2:B$63),VLOOKUP(F1015,landarea,2,FALSE))</f>
        <v>631.76</v>
      </c>
      <c r="H1015">
        <f t="shared" si="121"/>
        <v>92.076104849943022</v>
      </c>
      <c r="I1015">
        <f t="shared" si="122"/>
        <v>5.9488811261370319E-3</v>
      </c>
      <c r="J1015">
        <f t="shared" si="123"/>
        <v>1.5271838729383017E-2</v>
      </c>
      <c r="K1015">
        <f t="shared" si="124"/>
        <v>1.8186273651782745E-2</v>
      </c>
      <c r="L1015">
        <f t="shared" si="125"/>
        <v>1.4461315979754157E-3</v>
      </c>
      <c r="M1015">
        <f t="shared" si="126"/>
        <v>1.5041529978362533E-2</v>
      </c>
      <c r="N1015">
        <f t="shared" si="127"/>
        <v>2.5962115065787154E-2</v>
      </c>
    </row>
    <row r="1016" spans="1:14" x14ac:dyDescent="0.2">
      <c r="A1016">
        <v>36051</v>
      </c>
      <c r="B1016" t="s">
        <v>97</v>
      </c>
      <c r="C1016">
        <v>1984</v>
      </c>
      <c r="D1016" t="s">
        <v>135</v>
      </c>
      <c r="E1016">
        <v>58711</v>
      </c>
      <c r="F1016" t="str">
        <f t="shared" si="120"/>
        <v>Livingston</v>
      </c>
      <c r="G1016">
        <f>IF(F1016="New York State",SUM('Land Area'!B$2:B$63),VLOOKUP(F1016,landarea,2,FALSE))</f>
        <v>631.76</v>
      </c>
      <c r="H1016">
        <f t="shared" si="121"/>
        <v>92.932442699759406</v>
      </c>
      <c r="I1016">
        <f t="shared" si="122"/>
        <v>9.3003266288464847E-3</v>
      </c>
      <c r="J1016">
        <f t="shared" si="123"/>
        <v>1.530453429253277E-2</v>
      </c>
      <c r="K1016">
        <f t="shared" si="124"/>
        <v>2.4714198446635832E-2</v>
      </c>
      <c r="L1016">
        <f t="shared" si="125"/>
        <v>2.7655738565752392E-2</v>
      </c>
      <c r="M1016">
        <f t="shared" si="126"/>
        <v>1.0759907723031367E-2</v>
      </c>
      <c r="N1016">
        <f t="shared" si="127"/>
        <v>3.6930413281525964E-2</v>
      </c>
    </row>
    <row r="1017" spans="1:14" x14ac:dyDescent="0.2">
      <c r="A1017">
        <v>36051</v>
      </c>
      <c r="B1017" t="s">
        <v>97</v>
      </c>
      <c r="C1017">
        <v>1985</v>
      </c>
      <c r="D1017" t="s">
        <v>135</v>
      </c>
      <c r="E1017">
        <v>59074</v>
      </c>
      <c r="F1017" t="str">
        <f t="shared" si="120"/>
        <v>Livingston</v>
      </c>
      <c r="G1017">
        <f>IF(F1017="New York State",SUM('Land Area'!B$2:B$63),VLOOKUP(F1017,landarea,2,FALSE))</f>
        <v>631.76</v>
      </c>
      <c r="H1017">
        <f t="shared" si="121"/>
        <v>93.507027985310884</v>
      </c>
      <c r="I1017">
        <f t="shared" si="122"/>
        <v>6.1828277494847643E-3</v>
      </c>
      <c r="J1017">
        <f t="shared" si="123"/>
        <v>1.5540656695891353E-2</v>
      </c>
      <c r="K1017">
        <f t="shared" si="124"/>
        <v>2.1581987341334347E-2</v>
      </c>
      <c r="L1017">
        <f t="shared" si="125"/>
        <v>3.1049829828082728E-2</v>
      </c>
      <c r="M1017">
        <f t="shared" si="126"/>
        <v>3.4009556983073987E-2</v>
      </c>
      <c r="N1017">
        <f t="shared" si="127"/>
        <v>2.3387152657473494E-2</v>
      </c>
    </row>
    <row r="1018" spans="1:14" x14ac:dyDescent="0.2">
      <c r="A1018">
        <v>36051</v>
      </c>
      <c r="B1018" t="s">
        <v>97</v>
      </c>
      <c r="C1018">
        <v>1986</v>
      </c>
      <c r="D1018" t="s">
        <v>135</v>
      </c>
      <c r="E1018">
        <v>59826</v>
      </c>
      <c r="F1018" t="str">
        <f t="shared" si="120"/>
        <v>Livingston</v>
      </c>
      <c r="G1018">
        <f>IF(F1018="New York State",SUM('Land Area'!B$2:B$63),VLOOKUP(F1018,landarea,2,FALSE))</f>
        <v>631.76</v>
      </c>
      <c r="H1018">
        <f t="shared" si="121"/>
        <v>94.697353425351395</v>
      </c>
      <c r="I1018">
        <f t="shared" si="122"/>
        <v>1.2729796526390629E-2</v>
      </c>
      <c r="J1018">
        <f t="shared" si="123"/>
        <v>1.8991330415084055E-2</v>
      </c>
      <c r="K1018">
        <f t="shared" si="124"/>
        <v>2.8468282619907168E-2</v>
      </c>
      <c r="L1018">
        <f t="shared" si="125"/>
        <v>3.4586518175215304E-2</v>
      </c>
      <c r="M1018">
        <f t="shared" si="126"/>
        <v>4.4174884370363904E-2</v>
      </c>
      <c r="N1018">
        <f t="shared" si="127"/>
        <v>3.4497069046013386E-2</v>
      </c>
    </row>
    <row r="1019" spans="1:14" x14ac:dyDescent="0.2">
      <c r="A1019">
        <v>36051</v>
      </c>
      <c r="B1019" t="s">
        <v>97</v>
      </c>
      <c r="C1019">
        <v>1987</v>
      </c>
      <c r="D1019" t="s">
        <v>135</v>
      </c>
      <c r="E1019">
        <v>60429</v>
      </c>
      <c r="F1019" t="str">
        <f t="shared" si="120"/>
        <v>Livingston</v>
      </c>
      <c r="G1019">
        <f>IF(F1019="New York State",SUM('Land Area'!B$2:B$63),VLOOKUP(F1019,landarea,2,FALSE))</f>
        <v>631.76</v>
      </c>
      <c r="H1019">
        <f t="shared" si="121"/>
        <v>95.65182980878815</v>
      </c>
      <c r="I1019">
        <f t="shared" si="122"/>
        <v>1.0079229766322334E-2</v>
      </c>
      <c r="J1019">
        <f t="shared" si="123"/>
        <v>2.2937332836780986E-2</v>
      </c>
      <c r="K1019">
        <f t="shared" si="124"/>
        <v>2.9261978164228167E-2</v>
      </c>
      <c r="L1019">
        <f t="shared" si="125"/>
        <v>3.8834450747808148E-2</v>
      </c>
      <c r="M1019">
        <f t="shared" si="126"/>
        <v>4.5014353405042715E-2</v>
      </c>
      <c r="N1019">
        <f t="shared" si="127"/>
        <v>4.1609928466775831E-2</v>
      </c>
    </row>
    <row r="1020" spans="1:14" x14ac:dyDescent="0.2">
      <c r="A1020">
        <v>36051</v>
      </c>
      <c r="B1020" t="s">
        <v>97</v>
      </c>
      <c r="C1020">
        <v>1988</v>
      </c>
      <c r="D1020" t="s">
        <v>135</v>
      </c>
      <c r="E1020">
        <v>60943</v>
      </c>
      <c r="F1020" t="str">
        <f t="shared" si="120"/>
        <v>Livingston</v>
      </c>
      <c r="G1020">
        <f>IF(F1020="New York State",SUM('Land Area'!B$2:B$63),VLOOKUP(F1020,landarea,2,FALSE))</f>
        <v>631.76</v>
      </c>
      <c r="H1020">
        <f t="shared" si="121"/>
        <v>96.465429910092439</v>
      </c>
      <c r="I1020">
        <f t="shared" si="122"/>
        <v>8.5058498403084611E-3</v>
      </c>
      <c r="J1020">
        <f t="shared" si="123"/>
        <v>1.86708120215291E-2</v>
      </c>
      <c r="K1020">
        <f t="shared" si="124"/>
        <v>3.1638284185936283E-2</v>
      </c>
      <c r="L1020">
        <f t="shared" si="125"/>
        <v>3.8016725996831938E-2</v>
      </c>
      <c r="M1020">
        <f t="shared" si="126"/>
        <v>4.7670620594808318E-2</v>
      </c>
      <c r="N1020">
        <f t="shared" si="127"/>
        <v>6.3429189641934808E-2</v>
      </c>
    </row>
    <row r="1021" spans="1:14" x14ac:dyDescent="0.2">
      <c r="A1021">
        <v>36051</v>
      </c>
      <c r="B1021" t="s">
        <v>97</v>
      </c>
      <c r="C1021">
        <v>1989</v>
      </c>
      <c r="D1021" t="s">
        <v>135</v>
      </c>
      <c r="E1021">
        <v>61726</v>
      </c>
      <c r="F1021" t="str">
        <f t="shared" si="120"/>
        <v>Livingston</v>
      </c>
      <c r="G1021">
        <f>IF(F1021="New York State",SUM('Land Area'!B$2:B$63),VLOOKUP(F1021,landarea,2,FALSE))</f>
        <v>631.76</v>
      </c>
      <c r="H1021">
        <f t="shared" si="121"/>
        <v>97.704824616943142</v>
      </c>
      <c r="I1021">
        <f t="shared" si="122"/>
        <v>1.284807114845019E-2</v>
      </c>
      <c r="J1021">
        <f t="shared" si="123"/>
        <v>2.146320475268497E-2</v>
      </c>
      <c r="K1021">
        <f t="shared" si="124"/>
        <v>3.1758767091231238E-2</v>
      </c>
      <c r="L1021">
        <f t="shared" si="125"/>
        <v>4.4892846260622267E-2</v>
      </c>
      <c r="M1021">
        <f t="shared" si="126"/>
        <v>5.1353238745720564E-2</v>
      </c>
      <c r="N1021">
        <f t="shared" si="127"/>
        <v>6.2665702578934682E-2</v>
      </c>
    </row>
    <row r="1022" spans="1:14" x14ac:dyDescent="0.2">
      <c r="A1022">
        <v>36051</v>
      </c>
      <c r="B1022" t="s">
        <v>97</v>
      </c>
      <c r="C1022">
        <v>1990</v>
      </c>
      <c r="D1022" t="s">
        <v>135</v>
      </c>
      <c r="E1022">
        <v>62477</v>
      </c>
      <c r="F1022" t="str">
        <f t="shared" si="120"/>
        <v>Livingston</v>
      </c>
      <c r="G1022">
        <f>IF(F1022="New York State",SUM('Land Area'!B$2:B$63),VLOOKUP(F1022,landarea,2,FALSE))</f>
        <v>631.76</v>
      </c>
      <c r="H1022">
        <f t="shared" si="121"/>
        <v>98.893567177409139</v>
      </c>
      <c r="I1022">
        <f t="shared" si="122"/>
        <v>1.2166672066876195E-2</v>
      </c>
      <c r="J1022">
        <f t="shared" si="123"/>
        <v>2.5171061483681471E-2</v>
      </c>
      <c r="K1022">
        <f t="shared" si="124"/>
        <v>3.3891012593291303E-2</v>
      </c>
      <c r="L1022">
        <f t="shared" si="125"/>
        <v>4.431183766255474E-2</v>
      </c>
      <c r="M1022">
        <f t="shared" si="126"/>
        <v>5.7605714866100145E-2</v>
      </c>
      <c r="N1022">
        <f t="shared" si="127"/>
        <v>9.3574416691463477E-2</v>
      </c>
    </row>
    <row r="1023" spans="1:14" x14ac:dyDescent="0.2">
      <c r="A1023">
        <v>36051</v>
      </c>
      <c r="B1023" t="s">
        <v>97</v>
      </c>
      <c r="C1023">
        <v>1991</v>
      </c>
      <c r="D1023" t="s">
        <v>135</v>
      </c>
      <c r="E1023">
        <v>62631</v>
      </c>
      <c r="F1023" t="str">
        <f t="shared" si="120"/>
        <v>Livingston</v>
      </c>
      <c r="G1023">
        <f>IF(F1023="New York State",SUM('Land Area'!B$2:B$63),VLOOKUP(F1023,landarea,2,FALSE))</f>
        <v>631.76</v>
      </c>
      <c r="H1023">
        <f t="shared" si="121"/>
        <v>99.137330631885533</v>
      </c>
      <c r="I1023">
        <f t="shared" si="122"/>
        <v>2.4649070858075773E-3</v>
      </c>
      <c r="J1023">
        <f t="shared" si="123"/>
        <v>1.4661568868872113E-2</v>
      </c>
      <c r="K1023">
        <f t="shared" si="124"/>
        <v>2.7698012897297473E-2</v>
      </c>
      <c r="L1023">
        <f t="shared" si="125"/>
        <v>3.6439457876185279E-2</v>
      </c>
      <c r="M1023">
        <f t="shared" si="126"/>
        <v>4.6885969311001904E-2</v>
      </c>
      <c r="N1023">
        <f t="shared" si="127"/>
        <v>9.3132035954271747E-2</v>
      </c>
    </row>
    <row r="1024" spans="1:14" x14ac:dyDescent="0.2">
      <c r="A1024">
        <v>36051</v>
      </c>
      <c r="B1024" t="s">
        <v>97</v>
      </c>
      <c r="C1024">
        <v>1992</v>
      </c>
      <c r="D1024" t="s">
        <v>135</v>
      </c>
      <c r="E1024">
        <v>63512</v>
      </c>
      <c r="F1024" t="str">
        <f t="shared" si="120"/>
        <v>Livingston</v>
      </c>
      <c r="G1024">
        <f>IF(F1024="New York State",SUM('Land Area'!B$2:B$63),VLOOKUP(F1024,landarea,2,FALSE))</f>
        <v>631.76</v>
      </c>
      <c r="H1024">
        <f t="shared" si="121"/>
        <v>100.53184753703938</v>
      </c>
      <c r="I1024">
        <f t="shared" si="122"/>
        <v>1.4066516581245709E-2</v>
      </c>
      <c r="J1024">
        <f t="shared" si="123"/>
        <v>1.6566096323447028E-2</v>
      </c>
      <c r="K1024">
        <f t="shared" si="124"/>
        <v>2.8934322651718886E-2</v>
      </c>
      <c r="L1024">
        <f t="shared" si="125"/>
        <v>4.2154144036230579E-2</v>
      </c>
      <c r="M1024">
        <f t="shared" si="126"/>
        <v>5.101855069585795E-2</v>
      </c>
      <c r="N1024">
        <f t="shared" si="127"/>
        <v>9.8329471172137098E-2</v>
      </c>
    </row>
    <row r="1025" spans="1:14" x14ac:dyDescent="0.2">
      <c r="A1025">
        <v>36051</v>
      </c>
      <c r="B1025" t="s">
        <v>97</v>
      </c>
      <c r="C1025">
        <v>1993</v>
      </c>
      <c r="D1025" t="s">
        <v>135</v>
      </c>
      <c r="E1025">
        <v>63773</v>
      </c>
      <c r="F1025" t="str">
        <f t="shared" si="120"/>
        <v>Livingston</v>
      </c>
      <c r="G1025">
        <f>IF(F1025="New York State",SUM('Land Area'!B$2:B$63),VLOOKUP(F1025,landarea,2,FALSE))</f>
        <v>631.76</v>
      </c>
      <c r="H1025">
        <f t="shared" si="121"/>
        <v>100.94497910598962</v>
      </c>
      <c r="I1025">
        <f t="shared" si="122"/>
        <v>4.1094596296762818E-3</v>
      </c>
      <c r="J1025">
        <f t="shared" si="123"/>
        <v>1.8233781992942791E-2</v>
      </c>
      <c r="K1025">
        <f t="shared" si="124"/>
        <v>2.0743633657185845E-2</v>
      </c>
      <c r="L1025">
        <f t="shared" si="125"/>
        <v>3.3162686712244434E-2</v>
      </c>
      <c r="M1025">
        <f t="shared" si="126"/>
        <v>4.6436834419047307E-2</v>
      </c>
      <c r="N1025">
        <f t="shared" si="127"/>
        <v>9.6321127729069964E-2</v>
      </c>
    </row>
    <row r="1026" spans="1:14" x14ac:dyDescent="0.2">
      <c r="A1026">
        <v>36051</v>
      </c>
      <c r="B1026" t="s">
        <v>97</v>
      </c>
      <c r="C1026">
        <v>1994</v>
      </c>
      <c r="D1026" t="s">
        <v>135</v>
      </c>
      <c r="E1026">
        <v>64015</v>
      </c>
      <c r="F1026" t="str">
        <f t="shared" ref="F1026:F1089" si="128">IF(RIGHT(B1026,5)="State", "New York State",LEFT(B1026,LEN(B1026)-7))</f>
        <v>Livingston</v>
      </c>
      <c r="G1026">
        <f>IF(F1026="New York State",SUM('Land Area'!B$2:B$63),VLOOKUP(F1026,landarea,2,FALSE))</f>
        <v>631.76</v>
      </c>
      <c r="H1026">
        <f t="shared" ref="H1026:H1089" si="129">E1026/G1026</f>
        <v>101.32803596302394</v>
      </c>
      <c r="I1026">
        <f t="shared" si="122"/>
        <v>3.7947093597604001E-3</v>
      </c>
      <c r="J1026">
        <f t="shared" si="123"/>
        <v>7.9197631943569713E-3</v>
      </c>
      <c r="K1026">
        <f t="shared" si="124"/>
        <v>2.2097683255895641E-2</v>
      </c>
      <c r="L1026">
        <f t="shared" si="125"/>
        <v>2.4617059077740609E-2</v>
      </c>
      <c r="M1026">
        <f t="shared" si="126"/>
        <v>3.708323882966659E-2</v>
      </c>
      <c r="N1026">
        <f t="shared" si="127"/>
        <v>9.0340821992471593E-2</v>
      </c>
    </row>
    <row r="1027" spans="1:14" x14ac:dyDescent="0.2">
      <c r="A1027">
        <v>36051</v>
      </c>
      <c r="B1027" t="s">
        <v>97</v>
      </c>
      <c r="C1027">
        <v>1995</v>
      </c>
      <c r="D1027" t="s">
        <v>135</v>
      </c>
      <c r="E1027">
        <v>64146</v>
      </c>
      <c r="F1027" t="str">
        <f t="shared" si="128"/>
        <v>Livingston</v>
      </c>
      <c r="G1027">
        <f>IF(F1027="New York State",SUM('Land Area'!B$2:B$63),VLOOKUP(F1027,landarea,2,FALSE))</f>
        <v>631.76</v>
      </c>
      <c r="H1027">
        <f t="shared" si="129"/>
        <v>101.53539318728632</v>
      </c>
      <c r="I1027">
        <f t="shared" si="122"/>
        <v>2.0463953760837305E-3</v>
      </c>
      <c r="J1027">
        <f t="shared" si="123"/>
        <v>5.8488702115315257E-3</v>
      </c>
      <c r="K1027">
        <f t="shared" si="124"/>
        <v>9.9823655372213126E-3</v>
      </c>
      <c r="L1027">
        <f t="shared" si="125"/>
        <v>2.4189299228816401E-2</v>
      </c>
      <c r="M1027">
        <f t="shared" si="126"/>
        <v>2.6713830689693806E-2</v>
      </c>
      <c r="N1027">
        <f t="shared" si="127"/>
        <v>8.5858414869485727E-2</v>
      </c>
    </row>
    <row r="1028" spans="1:14" x14ac:dyDescent="0.2">
      <c r="A1028">
        <v>36051</v>
      </c>
      <c r="B1028" t="s">
        <v>97</v>
      </c>
      <c r="C1028">
        <v>1996</v>
      </c>
      <c r="D1028" t="s">
        <v>135</v>
      </c>
      <c r="E1028">
        <v>64146</v>
      </c>
      <c r="F1028" t="str">
        <f t="shared" si="128"/>
        <v>Livingston</v>
      </c>
      <c r="G1028">
        <f>IF(F1028="New York State",SUM('Land Area'!B$2:B$63),VLOOKUP(F1028,landarea,2,FALSE))</f>
        <v>631.76</v>
      </c>
      <c r="H1028">
        <f t="shared" si="129"/>
        <v>101.53539318728632</v>
      </c>
      <c r="I1028">
        <f t="shared" ref="I1028:I1091" si="130">IF(F1028=F1027,(E1028-E1027)/E1027,"")</f>
        <v>0</v>
      </c>
      <c r="J1028">
        <f t="shared" ref="J1028:J1091" si="131">IF(F1028=F1026,(E1028-E1026)/E1026,"")</f>
        <v>2.0463953760837305E-3</v>
      </c>
      <c r="K1028">
        <f t="shared" si="124"/>
        <v>5.8488702115315257E-3</v>
      </c>
      <c r="L1028">
        <f t="shared" si="125"/>
        <v>9.9823655372213126E-3</v>
      </c>
      <c r="M1028">
        <f t="shared" si="126"/>
        <v>2.4189299228816401E-2</v>
      </c>
      <c r="N1028">
        <f t="shared" si="127"/>
        <v>7.2209407281115232E-2</v>
      </c>
    </row>
    <row r="1029" spans="1:14" x14ac:dyDescent="0.2">
      <c r="A1029">
        <v>36051</v>
      </c>
      <c r="B1029" t="s">
        <v>97</v>
      </c>
      <c r="C1029">
        <v>1997</v>
      </c>
      <c r="D1029" t="s">
        <v>135</v>
      </c>
      <c r="E1029">
        <v>64217</v>
      </c>
      <c r="F1029" t="str">
        <f t="shared" si="128"/>
        <v>Livingston</v>
      </c>
      <c r="G1029">
        <f>IF(F1029="New York State",SUM('Land Area'!B$2:B$63),VLOOKUP(F1029,landarea,2,FALSE))</f>
        <v>631.76</v>
      </c>
      <c r="H1029">
        <f t="shared" si="129"/>
        <v>101.64777763707737</v>
      </c>
      <c r="I1029">
        <f t="shared" si="130"/>
        <v>1.1068499984410564E-3</v>
      </c>
      <c r="J1029">
        <f t="shared" si="131"/>
        <v>1.1068499984410564E-3</v>
      </c>
      <c r="K1029">
        <f t="shared" si="124"/>
        <v>3.1555104272436149E-3</v>
      </c>
      <c r="L1029">
        <f t="shared" si="125"/>
        <v>6.9621940319570981E-3</v>
      </c>
      <c r="M1029">
        <f t="shared" si="126"/>
        <v>1.1100264516941681E-2</v>
      </c>
      <c r="N1029">
        <f t="shared" si="127"/>
        <v>6.2685134620794655E-2</v>
      </c>
    </row>
    <row r="1030" spans="1:14" x14ac:dyDescent="0.2">
      <c r="A1030">
        <v>36051</v>
      </c>
      <c r="B1030" t="s">
        <v>97</v>
      </c>
      <c r="C1030">
        <v>1998</v>
      </c>
      <c r="D1030" t="s">
        <v>135</v>
      </c>
      <c r="E1030">
        <v>63948</v>
      </c>
      <c r="F1030" t="str">
        <f t="shared" si="128"/>
        <v>Livingston</v>
      </c>
      <c r="G1030">
        <f>IF(F1030="New York State",SUM('Land Area'!B$2:B$63),VLOOKUP(F1030,landarea,2,FALSE))</f>
        <v>631.76</v>
      </c>
      <c r="H1030">
        <f t="shared" si="129"/>
        <v>101.22198303153097</v>
      </c>
      <c r="I1030">
        <f t="shared" si="130"/>
        <v>-4.1889219365588547E-3</v>
      </c>
      <c r="J1030">
        <f t="shared" si="131"/>
        <v>-3.0867084463567485E-3</v>
      </c>
      <c r="K1030">
        <f t="shared" ref="K1030:K1093" si="132">IF($F1030=$F1027,($E1030-$E1027)/$E1027,"")</f>
        <v>-3.0867084463567485E-3</v>
      </c>
      <c r="L1030">
        <f t="shared" si="125"/>
        <v>-1.0466296961649613E-3</v>
      </c>
      <c r="M1030">
        <f t="shared" si="126"/>
        <v>2.7441080080911986E-3</v>
      </c>
      <c r="N1030">
        <f t="shared" si="127"/>
        <v>4.9308370116338221E-2</v>
      </c>
    </row>
    <row r="1031" spans="1:14" x14ac:dyDescent="0.2">
      <c r="A1031">
        <v>36051</v>
      </c>
      <c r="B1031" t="s">
        <v>97</v>
      </c>
      <c r="C1031">
        <v>1999</v>
      </c>
      <c r="D1031" t="s">
        <v>135</v>
      </c>
      <c r="E1031">
        <v>64243</v>
      </c>
      <c r="F1031" t="str">
        <f t="shared" si="128"/>
        <v>Livingston</v>
      </c>
      <c r="G1031">
        <f>IF(F1031="New York State",SUM('Land Area'!B$2:B$63),VLOOKUP(F1031,landarea,2,FALSE))</f>
        <v>631.76</v>
      </c>
      <c r="H1031">
        <f t="shared" si="129"/>
        <v>101.68893250601495</v>
      </c>
      <c r="I1031">
        <f t="shared" si="130"/>
        <v>4.6131231625695882E-3</v>
      </c>
      <c r="J1031">
        <f t="shared" si="131"/>
        <v>4.0487721319899713E-4</v>
      </c>
      <c r="K1031">
        <f t="shared" si="132"/>
        <v>1.5121753499828517E-3</v>
      </c>
      <c r="L1031">
        <f t="shared" ref="L1031:L1094" si="133">IF($F1031=$F1027,($E1031-$E1027)/$E1027,"")</f>
        <v>1.5121753499828517E-3</v>
      </c>
      <c r="M1031">
        <f t="shared" si="126"/>
        <v>3.5616652347106145E-3</v>
      </c>
      <c r="N1031">
        <f t="shared" si="127"/>
        <v>4.0776982146907302E-2</v>
      </c>
    </row>
    <row r="1032" spans="1:14" x14ac:dyDescent="0.2">
      <c r="A1032">
        <v>36051</v>
      </c>
      <c r="B1032" t="s">
        <v>97</v>
      </c>
      <c r="C1032">
        <v>2000</v>
      </c>
      <c r="D1032" t="s">
        <v>135</v>
      </c>
      <c r="E1032">
        <v>64705</v>
      </c>
      <c r="F1032" t="str">
        <f t="shared" si="128"/>
        <v>Livingston</v>
      </c>
      <c r="G1032">
        <f>IF(F1032="New York State",SUM('Land Area'!B$2:B$63),VLOOKUP(F1032,landarea,2,FALSE))</f>
        <v>631.76</v>
      </c>
      <c r="H1032">
        <f t="shared" si="129"/>
        <v>102.42022286944409</v>
      </c>
      <c r="I1032">
        <f t="shared" si="130"/>
        <v>7.1914449823327056E-3</v>
      </c>
      <c r="J1032">
        <f t="shared" si="131"/>
        <v>1.1837743166322637E-2</v>
      </c>
      <c r="K1032">
        <f t="shared" si="132"/>
        <v>7.5992338477350232E-3</v>
      </c>
      <c r="L1032">
        <f t="shared" si="133"/>
        <v>8.714495058148598E-3</v>
      </c>
      <c r="M1032">
        <f t="shared" ref="M1032:M1095" si="134">IF($F1032=$F1027,($E1032-$E1027)/$E1027,"")</f>
        <v>8.714495058148598E-3</v>
      </c>
      <c r="N1032">
        <f t="shared" si="127"/>
        <v>3.5661123293371962E-2</v>
      </c>
    </row>
    <row r="1033" spans="1:14" x14ac:dyDescent="0.2">
      <c r="A1033">
        <v>36051</v>
      </c>
      <c r="B1033" t="s">
        <v>97</v>
      </c>
      <c r="C1033">
        <v>2001</v>
      </c>
      <c r="D1033" t="s">
        <v>135</v>
      </c>
      <c r="E1033">
        <v>65088</v>
      </c>
      <c r="F1033" t="str">
        <f t="shared" si="128"/>
        <v>Livingston</v>
      </c>
      <c r="G1033">
        <f>IF(F1033="New York State",SUM('Land Area'!B$2:B$63),VLOOKUP(F1033,landarea,2,FALSE))</f>
        <v>631.76</v>
      </c>
      <c r="H1033">
        <f t="shared" si="129"/>
        <v>103.02646574648601</v>
      </c>
      <c r="I1033">
        <f t="shared" si="130"/>
        <v>5.9191716250676148E-3</v>
      </c>
      <c r="J1033">
        <f t="shared" si="131"/>
        <v>1.3153184004482978E-2</v>
      </c>
      <c r="K1033">
        <f t="shared" si="132"/>
        <v>1.7826984424845187E-2</v>
      </c>
      <c r="L1033">
        <f t="shared" si="133"/>
        <v>1.3563386642166405E-2</v>
      </c>
      <c r="M1033">
        <f t="shared" si="134"/>
        <v>1.4685249275091199E-2</v>
      </c>
      <c r="N1033">
        <f t="shared" si="127"/>
        <v>3.9229774392872542E-2</v>
      </c>
    </row>
    <row r="1034" spans="1:14" x14ac:dyDescent="0.2">
      <c r="A1034">
        <v>36051</v>
      </c>
      <c r="B1034" t="s">
        <v>97</v>
      </c>
      <c r="C1034">
        <v>2002</v>
      </c>
      <c r="D1034" t="s">
        <v>135</v>
      </c>
      <c r="E1034">
        <v>65118</v>
      </c>
      <c r="F1034" t="str">
        <f t="shared" si="128"/>
        <v>Livingston</v>
      </c>
      <c r="G1034">
        <f>IF(F1034="New York State",SUM('Land Area'!B$2:B$63),VLOOKUP(F1034,landarea,2,FALSE))</f>
        <v>631.76</v>
      </c>
      <c r="H1034">
        <f t="shared" si="129"/>
        <v>103.07395213372166</v>
      </c>
      <c r="I1034">
        <f t="shared" si="130"/>
        <v>4.6091445427728613E-4</v>
      </c>
      <c r="J1034">
        <f t="shared" si="131"/>
        <v>6.3828143111042427E-3</v>
      </c>
      <c r="K1034">
        <f t="shared" si="132"/>
        <v>1.36201609513877E-2</v>
      </c>
      <c r="L1034">
        <f t="shared" si="133"/>
        <v>1.8296115593920061E-2</v>
      </c>
      <c r="M1034">
        <f t="shared" si="134"/>
        <v>1.4030552657396016E-2</v>
      </c>
      <c r="N1034">
        <f t="shared" si="127"/>
        <v>2.5286560020153673E-2</v>
      </c>
    </row>
    <row r="1035" spans="1:14" x14ac:dyDescent="0.2">
      <c r="A1035">
        <v>36051</v>
      </c>
      <c r="B1035" t="s">
        <v>97</v>
      </c>
      <c r="C1035">
        <v>2003</v>
      </c>
      <c r="D1035" t="s">
        <v>135</v>
      </c>
      <c r="E1035">
        <v>65130</v>
      </c>
      <c r="F1035" t="str">
        <f t="shared" si="128"/>
        <v>Livingston</v>
      </c>
      <c r="G1035">
        <f>IF(F1035="New York State",SUM('Land Area'!B$2:B$63),VLOOKUP(F1035,landarea,2,FALSE))</f>
        <v>631.76</v>
      </c>
      <c r="H1035">
        <f t="shared" si="129"/>
        <v>103.09294668861592</v>
      </c>
      <c r="I1035">
        <f t="shared" si="130"/>
        <v>1.8428084400626556E-4</v>
      </c>
      <c r="J1035">
        <f t="shared" si="131"/>
        <v>6.4528023598820058E-4</v>
      </c>
      <c r="K1035">
        <f t="shared" si="132"/>
        <v>6.5682713855188934E-3</v>
      </c>
      <c r="L1035">
        <f t="shared" si="133"/>
        <v>1.3806951730149588E-2</v>
      </c>
      <c r="M1035">
        <f t="shared" si="134"/>
        <v>1.8483768061550009E-2</v>
      </c>
      <c r="N1035">
        <f t="shared" si="127"/>
        <v>2.1278597525598606E-2</v>
      </c>
    </row>
    <row r="1036" spans="1:14" x14ac:dyDescent="0.2">
      <c r="A1036">
        <v>36051</v>
      </c>
      <c r="B1036" t="s">
        <v>97</v>
      </c>
      <c r="C1036">
        <v>2004</v>
      </c>
      <c r="D1036" t="s">
        <v>135</v>
      </c>
      <c r="E1036">
        <v>65484</v>
      </c>
      <c r="F1036" t="str">
        <f t="shared" si="128"/>
        <v>Livingston</v>
      </c>
      <c r="G1036">
        <f>IF(F1036="New York State",SUM('Land Area'!B$2:B$63),VLOOKUP(F1036,landarea,2,FALSE))</f>
        <v>631.76</v>
      </c>
      <c r="H1036">
        <f t="shared" si="129"/>
        <v>103.65328605799671</v>
      </c>
      <c r="I1036">
        <f t="shared" si="130"/>
        <v>5.4352832795946564E-3</v>
      </c>
      <c r="J1036">
        <f t="shared" si="131"/>
        <v>5.6205657421910995E-3</v>
      </c>
      <c r="K1036">
        <f t="shared" si="132"/>
        <v>6.0840707964601769E-3</v>
      </c>
      <c r="L1036">
        <f t="shared" si="133"/>
        <v>1.2039255080751101E-2</v>
      </c>
      <c r="M1036">
        <f t="shared" si="134"/>
        <v>1.9317279703625297E-2</v>
      </c>
      <c r="N1036">
        <f t="shared" si="127"/>
        <v>2.2947746621885496E-2</v>
      </c>
    </row>
    <row r="1037" spans="1:14" x14ac:dyDescent="0.2">
      <c r="A1037">
        <v>36051</v>
      </c>
      <c r="B1037" t="s">
        <v>97</v>
      </c>
      <c r="C1037">
        <v>2005</v>
      </c>
      <c r="D1037" t="s">
        <v>135</v>
      </c>
      <c r="E1037">
        <v>65322</v>
      </c>
      <c r="F1037" t="str">
        <f t="shared" si="128"/>
        <v>Livingston</v>
      </c>
      <c r="G1037">
        <f>IF(F1037="New York State",SUM('Land Area'!B$2:B$63),VLOOKUP(F1037,landarea,2,FALSE))</f>
        <v>631.76</v>
      </c>
      <c r="H1037">
        <f t="shared" si="129"/>
        <v>103.39685956692415</v>
      </c>
      <c r="I1037">
        <f t="shared" si="130"/>
        <v>-2.4738867509620671E-3</v>
      </c>
      <c r="J1037">
        <f t="shared" si="131"/>
        <v>2.9479502533394748E-3</v>
      </c>
      <c r="K1037">
        <f t="shared" si="132"/>
        <v>3.1327743481065142E-3</v>
      </c>
      <c r="L1037">
        <f t="shared" si="133"/>
        <v>3.5951327433628318E-3</v>
      </c>
      <c r="M1037">
        <f t="shared" si="134"/>
        <v>9.5355845761533106E-3</v>
      </c>
      <c r="N1037">
        <f t="shared" ref="N1037:N1100" si="135">IF($F1037=$F1027,($E1037-$E1027)/$E1027,"")</f>
        <v>1.8333177438967355E-2</v>
      </c>
    </row>
    <row r="1038" spans="1:14" x14ac:dyDescent="0.2">
      <c r="A1038">
        <v>36051</v>
      </c>
      <c r="B1038" t="s">
        <v>97</v>
      </c>
      <c r="C1038">
        <v>2006</v>
      </c>
      <c r="D1038" t="s">
        <v>135</v>
      </c>
      <c r="E1038">
        <v>65357</v>
      </c>
      <c r="F1038" t="str">
        <f t="shared" si="128"/>
        <v>Livingston</v>
      </c>
      <c r="G1038">
        <f>IF(F1038="New York State",SUM('Land Area'!B$2:B$63),VLOOKUP(F1038,landarea,2,FALSE))</f>
        <v>631.76</v>
      </c>
      <c r="H1038">
        <f t="shared" si="129"/>
        <v>103.45226035203243</v>
      </c>
      <c r="I1038">
        <f t="shared" si="130"/>
        <v>5.3580723186675238E-4</v>
      </c>
      <c r="J1038">
        <f t="shared" si="131"/>
        <v>-1.9394050455072995E-3</v>
      </c>
      <c r="K1038">
        <f t="shared" si="132"/>
        <v>3.48533701827115E-3</v>
      </c>
      <c r="L1038">
        <f t="shared" si="133"/>
        <v>3.6702601431247888E-3</v>
      </c>
      <c r="M1038">
        <f t="shared" si="134"/>
        <v>4.1328662733529989E-3</v>
      </c>
      <c r="N1038">
        <f t="shared" si="135"/>
        <v>1.8878807719889003E-2</v>
      </c>
    </row>
    <row r="1039" spans="1:14" x14ac:dyDescent="0.2">
      <c r="A1039">
        <v>36051</v>
      </c>
      <c r="B1039" t="s">
        <v>97</v>
      </c>
      <c r="C1039">
        <v>2007</v>
      </c>
      <c r="D1039" t="s">
        <v>135</v>
      </c>
      <c r="E1039">
        <v>65460</v>
      </c>
      <c r="F1039" t="str">
        <f t="shared" si="128"/>
        <v>Livingston</v>
      </c>
      <c r="G1039">
        <f>IF(F1039="New York State",SUM('Land Area'!B$2:B$63),VLOOKUP(F1039,landarea,2,FALSE))</f>
        <v>631.76</v>
      </c>
      <c r="H1039">
        <f t="shared" si="129"/>
        <v>103.61529694820818</v>
      </c>
      <c r="I1039">
        <f t="shared" si="130"/>
        <v>1.5759597288737242E-3</v>
      </c>
      <c r="J1039">
        <f t="shared" si="131"/>
        <v>2.1126113713603382E-3</v>
      </c>
      <c r="K1039">
        <f t="shared" si="132"/>
        <v>-3.6650174088326921E-4</v>
      </c>
      <c r="L1039">
        <f t="shared" si="133"/>
        <v>5.0667894979272224E-3</v>
      </c>
      <c r="M1039">
        <f t="shared" si="134"/>
        <v>5.2520040541785681E-3</v>
      </c>
      <c r="N1039">
        <f t="shared" si="135"/>
        <v>1.9356245231013595E-2</v>
      </c>
    </row>
    <row r="1040" spans="1:14" x14ac:dyDescent="0.2">
      <c r="A1040">
        <v>36051</v>
      </c>
      <c r="B1040" t="s">
        <v>97</v>
      </c>
      <c r="C1040">
        <v>2008</v>
      </c>
      <c r="D1040" t="s">
        <v>135</v>
      </c>
      <c r="E1040">
        <v>65637</v>
      </c>
      <c r="F1040" t="str">
        <f t="shared" si="128"/>
        <v>Livingston</v>
      </c>
      <c r="G1040">
        <f>IF(F1040="New York State",SUM('Land Area'!B$2:B$63),VLOOKUP(F1040,landarea,2,FALSE))</f>
        <v>631.76</v>
      </c>
      <c r="H1040">
        <f t="shared" si="129"/>
        <v>103.89546663289858</v>
      </c>
      <c r="I1040">
        <f t="shared" si="130"/>
        <v>2.7039413382218148E-3</v>
      </c>
      <c r="J1040">
        <f t="shared" si="131"/>
        <v>4.2841623697538137E-3</v>
      </c>
      <c r="K1040">
        <f t="shared" si="132"/>
        <v>4.8222650868007715E-3</v>
      </c>
      <c r="L1040">
        <f t="shared" si="133"/>
        <v>2.3364485981308409E-3</v>
      </c>
      <c r="M1040">
        <f t="shared" si="134"/>
        <v>7.784431137724551E-3</v>
      </c>
      <c r="N1040">
        <f t="shared" si="135"/>
        <v>2.6412084818915368E-2</v>
      </c>
    </row>
    <row r="1041" spans="1:14" x14ac:dyDescent="0.2">
      <c r="A1041">
        <v>36051</v>
      </c>
      <c r="B1041" t="s">
        <v>97</v>
      </c>
      <c r="C1041">
        <v>2009</v>
      </c>
      <c r="D1041" t="s">
        <v>135</v>
      </c>
      <c r="E1041">
        <v>65420</v>
      </c>
      <c r="F1041" t="str">
        <f t="shared" si="128"/>
        <v>Livingston</v>
      </c>
      <c r="G1041">
        <f>IF(F1041="New York State",SUM('Land Area'!B$2:B$63),VLOOKUP(F1041,landarea,2,FALSE))</f>
        <v>631.76</v>
      </c>
      <c r="H1041">
        <f t="shared" si="129"/>
        <v>103.5519817652273</v>
      </c>
      <c r="I1041">
        <f t="shared" si="130"/>
        <v>-3.3060621295915413E-3</v>
      </c>
      <c r="J1041">
        <f t="shared" si="131"/>
        <v>-6.1106018942865871E-4</v>
      </c>
      <c r="K1041">
        <f t="shared" si="132"/>
        <v>9.6393653319460813E-4</v>
      </c>
      <c r="L1041">
        <f t="shared" si="133"/>
        <v>1.5002602492269067E-3</v>
      </c>
      <c r="M1041">
        <f t="shared" si="134"/>
        <v>-9.7733797568871775E-4</v>
      </c>
      <c r="N1041">
        <f t="shared" si="135"/>
        <v>1.8321062216895227E-2</v>
      </c>
    </row>
    <row r="1042" spans="1:14" x14ac:dyDescent="0.2">
      <c r="A1042">
        <v>36053</v>
      </c>
      <c r="B1042" t="s">
        <v>98</v>
      </c>
      <c r="C1042">
        <v>1970</v>
      </c>
      <c r="D1042" t="s">
        <v>135</v>
      </c>
      <c r="E1042">
        <v>63001</v>
      </c>
      <c r="F1042" t="str">
        <f t="shared" si="128"/>
        <v>Madison</v>
      </c>
      <c r="G1042">
        <f>IF(F1042="New York State",SUM('Land Area'!B$2:B$63),VLOOKUP(F1042,landarea,2,FALSE))</f>
        <v>654.84</v>
      </c>
      <c r="H1042">
        <f t="shared" si="129"/>
        <v>96.20823407244518</v>
      </c>
      <c r="I1042" t="str">
        <f t="shared" si="130"/>
        <v/>
      </c>
      <c r="J1042" t="str">
        <f t="shared" si="131"/>
        <v/>
      </c>
      <c r="K1042" t="str">
        <f t="shared" si="132"/>
        <v/>
      </c>
      <c r="L1042" t="str">
        <f t="shared" si="133"/>
        <v/>
      </c>
      <c r="M1042" t="str">
        <f t="shared" si="134"/>
        <v/>
      </c>
      <c r="N1042" t="str">
        <f t="shared" si="135"/>
        <v/>
      </c>
    </row>
    <row r="1043" spans="1:14" x14ac:dyDescent="0.2">
      <c r="A1043">
        <v>36053</v>
      </c>
      <c r="B1043" t="s">
        <v>98</v>
      </c>
      <c r="C1043">
        <v>1971</v>
      </c>
      <c r="D1043" t="s">
        <v>135</v>
      </c>
      <c r="E1043">
        <v>63546</v>
      </c>
      <c r="F1043" t="str">
        <f t="shared" si="128"/>
        <v>Madison</v>
      </c>
      <c r="G1043">
        <f>IF(F1043="New York State",SUM('Land Area'!B$2:B$63),VLOOKUP(F1043,landarea,2,FALSE))</f>
        <v>654.84</v>
      </c>
      <c r="H1043">
        <f t="shared" si="129"/>
        <v>97.040498442367593</v>
      </c>
      <c r="I1043">
        <f t="shared" si="130"/>
        <v>8.6506563387882731E-3</v>
      </c>
      <c r="J1043" t="str">
        <f t="shared" si="131"/>
        <v/>
      </c>
      <c r="K1043" t="str">
        <f t="shared" si="132"/>
        <v/>
      </c>
      <c r="L1043" t="str">
        <f t="shared" si="133"/>
        <v/>
      </c>
      <c r="M1043" t="str">
        <f t="shared" si="134"/>
        <v/>
      </c>
      <c r="N1043" t="str">
        <f t="shared" si="135"/>
        <v/>
      </c>
    </row>
    <row r="1044" spans="1:14" x14ac:dyDescent="0.2">
      <c r="A1044">
        <v>36053</v>
      </c>
      <c r="B1044" t="s">
        <v>98</v>
      </c>
      <c r="C1044">
        <v>1972</v>
      </c>
      <c r="D1044" t="s">
        <v>135</v>
      </c>
      <c r="E1044">
        <v>64363</v>
      </c>
      <c r="F1044" t="str">
        <f t="shared" si="128"/>
        <v>Madison</v>
      </c>
      <c r="G1044">
        <f>IF(F1044="New York State",SUM('Land Area'!B$2:B$63),VLOOKUP(F1044,landarea,2,FALSE))</f>
        <v>654.84</v>
      </c>
      <c r="H1044">
        <f t="shared" si="129"/>
        <v>98.288131451957724</v>
      </c>
      <c r="I1044">
        <f t="shared" si="130"/>
        <v>1.2856828124508231E-2</v>
      </c>
      <c r="J1044">
        <f t="shared" si="131"/>
        <v>2.1618704465008493E-2</v>
      </c>
      <c r="K1044" t="str">
        <f t="shared" si="132"/>
        <v/>
      </c>
      <c r="L1044" t="str">
        <f t="shared" si="133"/>
        <v/>
      </c>
      <c r="M1044" t="str">
        <f t="shared" si="134"/>
        <v/>
      </c>
      <c r="N1044" t="str">
        <f t="shared" si="135"/>
        <v/>
      </c>
    </row>
    <row r="1045" spans="1:14" x14ac:dyDescent="0.2">
      <c r="A1045">
        <v>36053</v>
      </c>
      <c r="B1045" t="s">
        <v>98</v>
      </c>
      <c r="C1045">
        <v>1973</v>
      </c>
      <c r="D1045" t="s">
        <v>135</v>
      </c>
      <c r="E1045">
        <v>64973</v>
      </c>
      <c r="F1045" t="str">
        <f t="shared" si="128"/>
        <v>Madison</v>
      </c>
      <c r="G1045">
        <f>IF(F1045="New York State",SUM('Land Area'!B$2:B$63),VLOOKUP(F1045,landarea,2,FALSE))</f>
        <v>654.84</v>
      </c>
      <c r="H1045">
        <f t="shared" si="129"/>
        <v>99.219656710036034</v>
      </c>
      <c r="I1045">
        <f t="shared" si="130"/>
        <v>9.4774948339884715E-3</v>
      </c>
      <c r="J1045">
        <f t="shared" si="131"/>
        <v>2.2456173480628207E-2</v>
      </c>
      <c r="K1045">
        <f t="shared" si="132"/>
        <v>3.1301090458881603E-2</v>
      </c>
      <c r="L1045" t="str">
        <f t="shared" si="133"/>
        <v/>
      </c>
      <c r="M1045" t="str">
        <f t="shared" si="134"/>
        <v/>
      </c>
      <c r="N1045" t="str">
        <f t="shared" si="135"/>
        <v/>
      </c>
    </row>
    <row r="1046" spans="1:14" x14ac:dyDescent="0.2">
      <c r="A1046">
        <v>36053</v>
      </c>
      <c r="B1046" t="s">
        <v>98</v>
      </c>
      <c r="C1046">
        <v>1974</v>
      </c>
      <c r="D1046" t="s">
        <v>135</v>
      </c>
      <c r="E1046">
        <v>65169</v>
      </c>
      <c r="F1046" t="str">
        <f t="shared" si="128"/>
        <v>Madison</v>
      </c>
      <c r="G1046">
        <f>IF(F1046="New York State",SUM('Land Area'!B$2:B$63),VLOOKUP(F1046,landarea,2,FALSE))</f>
        <v>654.84</v>
      </c>
      <c r="H1046">
        <f t="shared" si="129"/>
        <v>99.518966465090699</v>
      </c>
      <c r="I1046">
        <f t="shared" si="130"/>
        <v>3.016637680267188E-3</v>
      </c>
      <c r="J1046">
        <f t="shared" si="131"/>
        <v>1.2522722682286406E-2</v>
      </c>
      <c r="K1046">
        <f t="shared" si="132"/>
        <v>2.5540553299971673E-2</v>
      </c>
      <c r="L1046">
        <f t="shared" si="133"/>
        <v>3.4412152188060506E-2</v>
      </c>
      <c r="M1046" t="str">
        <f t="shared" si="134"/>
        <v/>
      </c>
      <c r="N1046" t="str">
        <f t="shared" si="135"/>
        <v/>
      </c>
    </row>
    <row r="1047" spans="1:14" x14ac:dyDescent="0.2">
      <c r="A1047">
        <v>36053</v>
      </c>
      <c r="B1047" t="s">
        <v>98</v>
      </c>
      <c r="C1047">
        <v>1975</v>
      </c>
      <c r="D1047" t="s">
        <v>135</v>
      </c>
      <c r="E1047">
        <v>65718</v>
      </c>
      <c r="F1047" t="str">
        <f t="shared" si="128"/>
        <v>Madison</v>
      </c>
      <c r="G1047">
        <f>IF(F1047="New York State",SUM('Land Area'!B$2:B$63),VLOOKUP(F1047,landarea,2,FALSE))</f>
        <v>654.84</v>
      </c>
      <c r="H1047">
        <f t="shared" si="129"/>
        <v>100.35733919736118</v>
      </c>
      <c r="I1047">
        <f t="shared" si="130"/>
        <v>8.424250794089214E-3</v>
      </c>
      <c r="J1047">
        <f t="shared" si="131"/>
        <v>1.1466301386729872E-2</v>
      </c>
      <c r="K1047">
        <f t="shared" si="132"/>
        <v>2.105246803287603E-2</v>
      </c>
      <c r="L1047">
        <f t="shared" si="133"/>
        <v>3.4179964120479654E-2</v>
      </c>
      <c r="M1047">
        <f t="shared" si="134"/>
        <v>4.312629958254631E-2</v>
      </c>
      <c r="N1047" t="str">
        <f t="shared" si="135"/>
        <v/>
      </c>
    </row>
    <row r="1048" spans="1:14" x14ac:dyDescent="0.2">
      <c r="A1048">
        <v>36053</v>
      </c>
      <c r="B1048" t="s">
        <v>98</v>
      </c>
      <c r="C1048">
        <v>1976</v>
      </c>
      <c r="D1048" t="s">
        <v>135</v>
      </c>
      <c r="E1048">
        <v>65836</v>
      </c>
      <c r="F1048" t="str">
        <f t="shared" si="128"/>
        <v>Madison</v>
      </c>
      <c r="G1048">
        <f>IF(F1048="New York State",SUM('Land Area'!B$2:B$63),VLOOKUP(F1048,landarea,2,FALSE))</f>
        <v>654.84</v>
      </c>
      <c r="H1048">
        <f t="shared" si="129"/>
        <v>100.53753588662879</v>
      </c>
      <c r="I1048">
        <f t="shared" si="130"/>
        <v>1.7955506862655588E-3</v>
      </c>
      <c r="J1048">
        <f t="shared" si="131"/>
        <v>1.0234927649649374E-2</v>
      </c>
      <c r="K1048">
        <f t="shared" si="132"/>
        <v>1.3282440398319302E-2</v>
      </c>
      <c r="L1048">
        <f t="shared" si="133"/>
        <v>2.2885819492565605E-2</v>
      </c>
      <c r="M1048">
        <f t="shared" si="134"/>
        <v>3.6036886664778271E-2</v>
      </c>
      <c r="N1048" t="str">
        <f t="shared" si="135"/>
        <v/>
      </c>
    </row>
    <row r="1049" spans="1:14" x14ac:dyDescent="0.2">
      <c r="A1049">
        <v>36053</v>
      </c>
      <c r="B1049" t="s">
        <v>98</v>
      </c>
      <c r="C1049">
        <v>1977</v>
      </c>
      <c r="D1049" t="s">
        <v>135</v>
      </c>
      <c r="E1049">
        <v>66075</v>
      </c>
      <c r="F1049" t="str">
        <f t="shared" si="128"/>
        <v>Madison</v>
      </c>
      <c r="G1049">
        <f>IF(F1049="New York State",SUM('Land Area'!B$2:B$63),VLOOKUP(F1049,landarea,2,FALSE))</f>
        <v>654.84</v>
      </c>
      <c r="H1049">
        <f t="shared" si="129"/>
        <v>100.90251053692505</v>
      </c>
      <c r="I1049">
        <f t="shared" si="130"/>
        <v>3.6302326994349598E-3</v>
      </c>
      <c r="J1049">
        <f t="shared" si="131"/>
        <v>5.4323016525152923E-3</v>
      </c>
      <c r="K1049">
        <f t="shared" si="132"/>
        <v>1.390231551811444E-2</v>
      </c>
      <c r="L1049">
        <f t="shared" si="133"/>
        <v>1.6960891447216537E-2</v>
      </c>
      <c r="M1049">
        <f t="shared" si="134"/>
        <v>2.6599133042275843E-2</v>
      </c>
      <c r="N1049" t="str">
        <f t="shared" si="135"/>
        <v/>
      </c>
    </row>
    <row r="1050" spans="1:14" x14ac:dyDescent="0.2">
      <c r="A1050">
        <v>36053</v>
      </c>
      <c r="B1050" t="s">
        <v>98</v>
      </c>
      <c r="C1050">
        <v>1978</v>
      </c>
      <c r="D1050" t="s">
        <v>135</v>
      </c>
      <c r="E1050">
        <v>66144</v>
      </c>
      <c r="F1050" t="str">
        <f t="shared" si="128"/>
        <v>Madison</v>
      </c>
      <c r="G1050">
        <f>IF(F1050="New York State",SUM('Land Area'!B$2:B$63),VLOOKUP(F1050,landarea,2,FALSE))</f>
        <v>654.84</v>
      </c>
      <c r="H1050">
        <f t="shared" si="129"/>
        <v>101.00787978742899</v>
      </c>
      <c r="I1050">
        <f t="shared" si="130"/>
        <v>1.0442678774120317E-3</v>
      </c>
      <c r="J1050">
        <f t="shared" si="131"/>
        <v>4.678291512242542E-3</v>
      </c>
      <c r="K1050">
        <f t="shared" si="132"/>
        <v>6.4822423080434588E-3</v>
      </c>
      <c r="L1050">
        <f t="shared" si="133"/>
        <v>1.4961101137043686E-2</v>
      </c>
      <c r="M1050">
        <f t="shared" si="134"/>
        <v>1.8022871038739167E-2</v>
      </c>
      <c r="N1050" t="str">
        <f t="shared" si="135"/>
        <v/>
      </c>
    </row>
    <row r="1051" spans="1:14" x14ac:dyDescent="0.2">
      <c r="A1051">
        <v>36053</v>
      </c>
      <c r="B1051" t="s">
        <v>98</v>
      </c>
      <c r="C1051">
        <v>1979</v>
      </c>
      <c r="D1051" t="s">
        <v>135</v>
      </c>
      <c r="E1051">
        <v>66179</v>
      </c>
      <c r="F1051" t="str">
        <f t="shared" si="128"/>
        <v>Madison</v>
      </c>
      <c r="G1051">
        <f>IF(F1051="New York State",SUM('Land Area'!B$2:B$63),VLOOKUP(F1051,landarea,2,FALSE))</f>
        <v>654.84</v>
      </c>
      <c r="H1051">
        <f t="shared" si="129"/>
        <v>101.06132795797446</v>
      </c>
      <c r="I1051">
        <f t="shared" si="130"/>
        <v>5.2914852443154334E-4</v>
      </c>
      <c r="J1051">
        <f t="shared" si="131"/>
        <v>1.5739689746500189E-3</v>
      </c>
      <c r="K1051">
        <f t="shared" si="132"/>
        <v>5.2099155477246493E-3</v>
      </c>
      <c r="L1051">
        <f t="shared" si="133"/>
        <v>7.014820901427311E-3</v>
      </c>
      <c r="M1051">
        <f t="shared" si="134"/>
        <v>1.5498166306065767E-2</v>
      </c>
      <c r="N1051" t="str">
        <f t="shared" si="135"/>
        <v/>
      </c>
    </row>
    <row r="1052" spans="1:14" x14ac:dyDescent="0.2">
      <c r="A1052">
        <v>36053</v>
      </c>
      <c r="B1052" t="s">
        <v>98</v>
      </c>
      <c r="C1052">
        <v>1980</v>
      </c>
      <c r="D1052" t="s">
        <v>135</v>
      </c>
      <c r="E1052">
        <v>65310</v>
      </c>
      <c r="F1052" t="str">
        <f t="shared" si="128"/>
        <v>Madison</v>
      </c>
      <c r="G1052">
        <f>IF(F1052="New York State",SUM('Land Area'!B$2:B$63),VLOOKUP(F1052,landarea,2,FALSE))</f>
        <v>654.84</v>
      </c>
      <c r="H1052">
        <f t="shared" si="129"/>
        <v>99.734286237859621</v>
      </c>
      <c r="I1052">
        <f t="shared" si="130"/>
        <v>-1.3131053657504646E-2</v>
      </c>
      <c r="J1052">
        <f t="shared" si="131"/>
        <v>-1.2608853410740204E-2</v>
      </c>
      <c r="K1052">
        <f t="shared" si="132"/>
        <v>-1.1577752553916005E-2</v>
      </c>
      <c r="L1052">
        <f t="shared" si="133"/>
        <v>-7.9895497903882378E-3</v>
      </c>
      <c r="M1052">
        <f t="shared" si="134"/>
        <v>-6.208344745731763E-3</v>
      </c>
      <c r="N1052">
        <f t="shared" si="135"/>
        <v>3.6650211901398388E-2</v>
      </c>
    </row>
    <row r="1053" spans="1:14" x14ac:dyDescent="0.2">
      <c r="A1053">
        <v>36053</v>
      </c>
      <c r="B1053" t="s">
        <v>98</v>
      </c>
      <c r="C1053">
        <v>1981</v>
      </c>
      <c r="D1053" t="s">
        <v>135</v>
      </c>
      <c r="E1053">
        <v>65564</v>
      </c>
      <c r="F1053" t="str">
        <f t="shared" si="128"/>
        <v>Madison</v>
      </c>
      <c r="G1053">
        <f>IF(F1053="New York State",SUM('Land Area'!B$2:B$63),VLOOKUP(F1053,landarea,2,FALSE))</f>
        <v>654.84</v>
      </c>
      <c r="H1053">
        <f t="shared" si="129"/>
        <v>100.12216724696108</v>
      </c>
      <c r="I1053">
        <f t="shared" si="130"/>
        <v>3.8891440820701269E-3</v>
      </c>
      <c r="J1053">
        <f t="shared" si="131"/>
        <v>-9.2929781350579495E-3</v>
      </c>
      <c r="K1053">
        <f t="shared" si="132"/>
        <v>-8.7687469762941454E-3</v>
      </c>
      <c r="L1053">
        <f t="shared" si="133"/>
        <v>-7.7336360196746121E-3</v>
      </c>
      <c r="M1053">
        <f t="shared" si="134"/>
        <v>-4.1314782186038035E-3</v>
      </c>
      <c r="N1053">
        <f t="shared" si="135"/>
        <v>3.1756522833852642E-2</v>
      </c>
    </row>
    <row r="1054" spans="1:14" x14ac:dyDescent="0.2">
      <c r="A1054">
        <v>36053</v>
      </c>
      <c r="B1054" t="s">
        <v>98</v>
      </c>
      <c r="C1054">
        <v>1982</v>
      </c>
      <c r="D1054" t="s">
        <v>135</v>
      </c>
      <c r="E1054">
        <v>65263</v>
      </c>
      <c r="F1054" t="str">
        <f t="shared" si="128"/>
        <v>Madison</v>
      </c>
      <c r="G1054">
        <f>IF(F1054="New York State",SUM('Land Area'!B$2:B$63),VLOOKUP(F1054,landarea,2,FALSE))</f>
        <v>654.84</v>
      </c>
      <c r="H1054">
        <f t="shared" si="129"/>
        <v>99.66251298026998</v>
      </c>
      <c r="I1054">
        <f t="shared" si="130"/>
        <v>-4.5909340491733265E-3</v>
      </c>
      <c r="J1054">
        <f t="shared" si="131"/>
        <v>-7.1964477109171638E-4</v>
      </c>
      <c r="K1054">
        <f t="shared" si="132"/>
        <v>-1.3841248734492814E-2</v>
      </c>
      <c r="L1054">
        <f t="shared" si="133"/>
        <v>-1.3319424286405418E-2</v>
      </c>
      <c r="M1054">
        <f t="shared" si="134"/>
        <v>-1.2289065455921301E-2</v>
      </c>
      <c r="N1054">
        <f t="shared" si="135"/>
        <v>1.3983189099327253E-2</v>
      </c>
    </row>
    <row r="1055" spans="1:14" x14ac:dyDescent="0.2">
      <c r="A1055">
        <v>36053</v>
      </c>
      <c r="B1055" t="s">
        <v>98</v>
      </c>
      <c r="C1055">
        <v>1983</v>
      </c>
      <c r="D1055" t="s">
        <v>135</v>
      </c>
      <c r="E1055">
        <v>65704</v>
      </c>
      <c r="F1055" t="str">
        <f t="shared" si="128"/>
        <v>Madison</v>
      </c>
      <c r="G1055">
        <f>IF(F1055="New York State",SUM('Land Area'!B$2:B$63),VLOOKUP(F1055,landarea,2,FALSE))</f>
        <v>654.84</v>
      </c>
      <c r="H1055">
        <f t="shared" si="129"/>
        <v>100.33595992914299</v>
      </c>
      <c r="I1055">
        <f t="shared" si="130"/>
        <v>6.7572744127606761E-3</v>
      </c>
      <c r="J1055">
        <f t="shared" si="131"/>
        <v>2.1353181624061985E-3</v>
      </c>
      <c r="K1055">
        <f t="shared" si="132"/>
        <v>6.0327668044709848E-3</v>
      </c>
      <c r="L1055">
        <f t="shared" si="133"/>
        <v>-7.1775034376463836E-3</v>
      </c>
      <c r="M1055">
        <f t="shared" si="134"/>
        <v>-6.6521528785679733E-3</v>
      </c>
      <c r="N1055">
        <f t="shared" si="135"/>
        <v>1.1250827266710787E-2</v>
      </c>
    </row>
    <row r="1056" spans="1:14" x14ac:dyDescent="0.2">
      <c r="A1056">
        <v>36053</v>
      </c>
      <c r="B1056" t="s">
        <v>98</v>
      </c>
      <c r="C1056">
        <v>1984</v>
      </c>
      <c r="D1056" t="s">
        <v>135</v>
      </c>
      <c r="E1056">
        <v>66219</v>
      </c>
      <c r="F1056" t="str">
        <f t="shared" si="128"/>
        <v>Madison</v>
      </c>
      <c r="G1056">
        <f>IF(F1056="New York State",SUM('Land Area'!B$2:B$63),VLOOKUP(F1056,landarea,2,FALSE))</f>
        <v>654.84</v>
      </c>
      <c r="H1056">
        <f t="shared" si="129"/>
        <v>101.12241158145501</v>
      </c>
      <c r="I1056">
        <f t="shared" si="130"/>
        <v>7.8381833678314861E-3</v>
      </c>
      <c r="J1056">
        <f t="shared" si="131"/>
        <v>1.4648422536506136E-2</v>
      </c>
      <c r="K1056">
        <f t="shared" si="132"/>
        <v>9.9902385455432861E-3</v>
      </c>
      <c r="L1056">
        <f t="shared" si="133"/>
        <v>1.3918236104731281E-2</v>
      </c>
      <c r="M1056">
        <f t="shared" si="134"/>
        <v>6.0442134211759018E-4</v>
      </c>
      <c r="N1056">
        <f t="shared" si="135"/>
        <v>1.6111955070662431E-2</v>
      </c>
    </row>
    <row r="1057" spans="1:14" x14ac:dyDescent="0.2">
      <c r="A1057">
        <v>36053</v>
      </c>
      <c r="B1057" t="s">
        <v>98</v>
      </c>
      <c r="C1057">
        <v>1985</v>
      </c>
      <c r="D1057" t="s">
        <v>135</v>
      </c>
      <c r="E1057">
        <v>66509</v>
      </c>
      <c r="F1057" t="str">
        <f t="shared" si="128"/>
        <v>Madison</v>
      </c>
      <c r="G1057">
        <f>IF(F1057="New York State",SUM('Land Area'!B$2:B$63),VLOOKUP(F1057,landarea,2,FALSE))</f>
        <v>654.84</v>
      </c>
      <c r="H1057">
        <f t="shared" si="129"/>
        <v>101.56526785168896</v>
      </c>
      <c r="I1057">
        <f t="shared" si="130"/>
        <v>4.3794077228589984E-3</v>
      </c>
      <c r="J1057">
        <f t="shared" si="131"/>
        <v>1.2251917691464751E-2</v>
      </c>
      <c r="K1057">
        <f t="shared" si="132"/>
        <v>1.9091981674149213E-2</v>
      </c>
      <c r="L1057">
        <f t="shared" si="133"/>
        <v>1.441339759624184E-2</v>
      </c>
      <c r="M1057">
        <f t="shared" si="134"/>
        <v>1.8358597458275915E-2</v>
      </c>
      <c r="N1057">
        <f t="shared" si="135"/>
        <v>1.203627621047506E-2</v>
      </c>
    </row>
    <row r="1058" spans="1:14" x14ac:dyDescent="0.2">
      <c r="A1058">
        <v>36053</v>
      </c>
      <c r="B1058" t="s">
        <v>98</v>
      </c>
      <c r="C1058">
        <v>1986</v>
      </c>
      <c r="D1058" t="s">
        <v>135</v>
      </c>
      <c r="E1058">
        <v>66722</v>
      </c>
      <c r="F1058" t="str">
        <f t="shared" si="128"/>
        <v>Madison</v>
      </c>
      <c r="G1058">
        <f>IF(F1058="New York State",SUM('Land Area'!B$2:B$63),VLOOKUP(F1058,landarea,2,FALSE))</f>
        <v>654.84</v>
      </c>
      <c r="H1058">
        <f t="shared" si="129"/>
        <v>101.89053814672286</v>
      </c>
      <c r="I1058">
        <f t="shared" si="130"/>
        <v>3.2025740877174519E-3</v>
      </c>
      <c r="J1058">
        <f t="shared" si="131"/>
        <v>7.5960071882692276E-3</v>
      </c>
      <c r="K1058">
        <f t="shared" si="132"/>
        <v>1.5493729453305734E-2</v>
      </c>
      <c r="L1058">
        <f t="shared" si="133"/>
        <v>2.2355699247659469E-2</v>
      </c>
      <c r="M1058">
        <f t="shared" si="134"/>
        <v>1.7662131657616986E-2</v>
      </c>
      <c r="N1058">
        <f t="shared" si="135"/>
        <v>1.3457682726775624E-2</v>
      </c>
    </row>
    <row r="1059" spans="1:14" x14ac:dyDescent="0.2">
      <c r="A1059">
        <v>36053</v>
      </c>
      <c r="B1059" t="s">
        <v>98</v>
      </c>
      <c r="C1059">
        <v>1987</v>
      </c>
      <c r="D1059" t="s">
        <v>135</v>
      </c>
      <c r="E1059">
        <v>66977</v>
      </c>
      <c r="F1059" t="str">
        <f t="shared" si="128"/>
        <v>Madison</v>
      </c>
      <c r="G1059">
        <f>IF(F1059="New York State",SUM('Land Area'!B$2:B$63),VLOOKUP(F1059,landarea,2,FALSE))</f>
        <v>654.84</v>
      </c>
      <c r="H1059">
        <f t="shared" si="129"/>
        <v>102.27994624641133</v>
      </c>
      <c r="I1059">
        <f t="shared" si="130"/>
        <v>3.8218278828572286E-3</v>
      </c>
      <c r="J1059">
        <f t="shared" si="131"/>
        <v>7.0366416575200347E-3</v>
      </c>
      <c r="K1059">
        <f t="shared" si="132"/>
        <v>1.1446865703196968E-2</v>
      </c>
      <c r="L1059">
        <f t="shared" si="133"/>
        <v>1.9374771703397055E-2</v>
      </c>
      <c r="M1059">
        <f t="shared" si="134"/>
        <v>2.6262966765242174E-2</v>
      </c>
      <c r="N1059">
        <f t="shared" si="135"/>
        <v>1.3651153991676126E-2</v>
      </c>
    </row>
    <row r="1060" spans="1:14" x14ac:dyDescent="0.2">
      <c r="A1060">
        <v>36053</v>
      </c>
      <c r="B1060" t="s">
        <v>98</v>
      </c>
      <c r="C1060">
        <v>1988</v>
      </c>
      <c r="D1060" t="s">
        <v>135</v>
      </c>
      <c r="E1060">
        <v>67586</v>
      </c>
      <c r="F1060" t="str">
        <f t="shared" si="128"/>
        <v>Madison</v>
      </c>
      <c r="G1060">
        <f>IF(F1060="New York State",SUM('Land Area'!B$2:B$63),VLOOKUP(F1060,landarea,2,FALSE))</f>
        <v>654.84</v>
      </c>
      <c r="H1060">
        <f t="shared" si="129"/>
        <v>103.20994441390263</v>
      </c>
      <c r="I1060">
        <f t="shared" si="130"/>
        <v>9.0926736043716507E-3</v>
      </c>
      <c r="J1060">
        <f t="shared" si="131"/>
        <v>1.2949252120739786E-2</v>
      </c>
      <c r="K1060">
        <f t="shared" si="132"/>
        <v>1.6193297147754439E-2</v>
      </c>
      <c r="L1060">
        <f t="shared" si="133"/>
        <v>2.0643621921200863E-2</v>
      </c>
      <c r="M1060">
        <f t="shared" si="134"/>
        <v>2.8643613783026909E-2</v>
      </c>
      <c r="N1060">
        <f t="shared" si="135"/>
        <v>2.1800919206579585E-2</v>
      </c>
    </row>
    <row r="1061" spans="1:14" x14ac:dyDescent="0.2">
      <c r="A1061">
        <v>36053</v>
      </c>
      <c r="B1061" t="s">
        <v>98</v>
      </c>
      <c r="C1061">
        <v>1989</v>
      </c>
      <c r="D1061" t="s">
        <v>135</v>
      </c>
      <c r="E1061">
        <v>68338</v>
      </c>
      <c r="F1061" t="str">
        <f t="shared" si="128"/>
        <v>Madison</v>
      </c>
      <c r="G1061">
        <f>IF(F1061="New York State",SUM('Land Area'!B$2:B$63),VLOOKUP(F1061,landarea,2,FALSE))</f>
        <v>654.84</v>
      </c>
      <c r="H1061">
        <f t="shared" si="129"/>
        <v>104.35831653533687</v>
      </c>
      <c r="I1061">
        <f t="shared" si="130"/>
        <v>1.1126564673157162E-2</v>
      </c>
      <c r="J1061">
        <f t="shared" si="131"/>
        <v>2.0320408498439763E-2</v>
      </c>
      <c r="K1061">
        <f t="shared" si="132"/>
        <v>2.4219897485087377E-2</v>
      </c>
      <c r="L1061">
        <f t="shared" si="133"/>
        <v>2.7500037588897745E-2</v>
      </c>
      <c r="M1061">
        <f t="shared" si="134"/>
        <v>3.1999879188752474E-2</v>
      </c>
      <c r="N1061">
        <f t="shared" si="135"/>
        <v>3.2623641940796928E-2</v>
      </c>
    </row>
    <row r="1062" spans="1:14" x14ac:dyDescent="0.2">
      <c r="A1062">
        <v>36053</v>
      </c>
      <c r="B1062" t="s">
        <v>98</v>
      </c>
      <c r="C1062">
        <v>1990</v>
      </c>
      <c r="D1062" t="s">
        <v>135</v>
      </c>
      <c r="E1062">
        <v>69300</v>
      </c>
      <c r="F1062" t="str">
        <f t="shared" si="128"/>
        <v>Madison</v>
      </c>
      <c r="G1062">
        <f>IF(F1062="New York State",SUM('Land Area'!B$2:B$63),VLOOKUP(F1062,landarea,2,FALSE))</f>
        <v>654.84</v>
      </c>
      <c r="H1062">
        <f t="shared" si="129"/>
        <v>105.82737768004398</v>
      </c>
      <c r="I1062">
        <f t="shared" si="130"/>
        <v>1.4077087418420205E-2</v>
      </c>
      <c r="J1062">
        <f t="shared" si="131"/>
        <v>2.5360281715148109E-2</v>
      </c>
      <c r="K1062">
        <f t="shared" si="132"/>
        <v>3.4683548083670517E-2</v>
      </c>
      <c r="L1062">
        <f t="shared" si="133"/>
        <v>3.8637930517670331E-2</v>
      </c>
      <c r="M1062">
        <f t="shared" si="134"/>
        <v>4.1964245440466702E-2</v>
      </c>
      <c r="N1062">
        <f t="shared" si="135"/>
        <v>6.1093247588424437E-2</v>
      </c>
    </row>
    <row r="1063" spans="1:14" x14ac:dyDescent="0.2">
      <c r="A1063">
        <v>36053</v>
      </c>
      <c r="B1063" t="s">
        <v>98</v>
      </c>
      <c r="C1063">
        <v>1991</v>
      </c>
      <c r="D1063" t="s">
        <v>135</v>
      </c>
      <c r="E1063">
        <v>70021</v>
      </c>
      <c r="F1063" t="str">
        <f t="shared" si="128"/>
        <v>Madison</v>
      </c>
      <c r="G1063">
        <f>IF(F1063="New York State",SUM('Land Area'!B$2:B$63),VLOOKUP(F1063,landarea,2,FALSE))</f>
        <v>654.84</v>
      </c>
      <c r="H1063">
        <f t="shared" si="129"/>
        <v>106.92840999328079</v>
      </c>
      <c r="I1063">
        <f t="shared" si="130"/>
        <v>1.0404040404040403E-2</v>
      </c>
      <c r="J1063">
        <f t="shared" si="131"/>
        <v>2.4627586408733061E-2</v>
      </c>
      <c r="K1063">
        <f t="shared" si="132"/>
        <v>3.6028171514810761E-2</v>
      </c>
      <c r="L1063">
        <f t="shared" si="133"/>
        <v>4.5448437523328902E-2</v>
      </c>
      <c r="M1063">
        <f t="shared" si="134"/>
        <v>4.9443961511945085E-2</v>
      </c>
      <c r="N1063">
        <f t="shared" si="135"/>
        <v>6.7979378927460185E-2</v>
      </c>
    </row>
    <row r="1064" spans="1:14" x14ac:dyDescent="0.2">
      <c r="A1064">
        <v>36053</v>
      </c>
      <c r="B1064" t="s">
        <v>98</v>
      </c>
      <c r="C1064">
        <v>1992</v>
      </c>
      <c r="D1064" t="s">
        <v>135</v>
      </c>
      <c r="E1064">
        <v>70660</v>
      </c>
      <c r="F1064" t="str">
        <f t="shared" si="128"/>
        <v>Madison</v>
      </c>
      <c r="G1064">
        <f>IF(F1064="New York State",SUM('Land Area'!B$2:B$63),VLOOKUP(F1064,landarea,2,FALSE))</f>
        <v>654.84</v>
      </c>
      <c r="H1064">
        <f t="shared" si="129"/>
        <v>107.9042208783825</v>
      </c>
      <c r="I1064">
        <f t="shared" si="130"/>
        <v>9.1258336784678876E-3</v>
      </c>
      <c r="J1064">
        <f t="shared" si="131"/>
        <v>1.9624819624819625E-2</v>
      </c>
      <c r="K1064">
        <f t="shared" si="132"/>
        <v>3.3978167344669144E-2</v>
      </c>
      <c r="L1064">
        <f t="shared" si="133"/>
        <v>4.5482792294262123E-2</v>
      </c>
      <c r="M1064">
        <f t="shared" si="134"/>
        <v>5.498902608358093E-2</v>
      </c>
      <c r="N1064">
        <f t="shared" si="135"/>
        <v>8.2696167813309227E-2</v>
      </c>
    </row>
    <row r="1065" spans="1:14" x14ac:dyDescent="0.2">
      <c r="A1065">
        <v>36053</v>
      </c>
      <c r="B1065" t="s">
        <v>98</v>
      </c>
      <c r="C1065">
        <v>1993</v>
      </c>
      <c r="D1065" t="s">
        <v>135</v>
      </c>
      <c r="E1065">
        <v>70585</v>
      </c>
      <c r="F1065" t="str">
        <f t="shared" si="128"/>
        <v>Madison</v>
      </c>
      <c r="G1065">
        <f>IF(F1065="New York State",SUM('Land Area'!B$2:B$63),VLOOKUP(F1065,landarea,2,FALSE))</f>
        <v>654.84</v>
      </c>
      <c r="H1065">
        <f t="shared" si="129"/>
        <v>107.78968908435648</v>
      </c>
      <c r="I1065">
        <f t="shared" si="130"/>
        <v>-1.0614208887630909E-3</v>
      </c>
      <c r="J1065">
        <f t="shared" si="131"/>
        <v>8.0547264392110945E-3</v>
      </c>
      <c r="K1065">
        <f t="shared" si="132"/>
        <v>1.8542568542568541E-2</v>
      </c>
      <c r="L1065">
        <f t="shared" si="133"/>
        <v>3.2880681319324534E-2</v>
      </c>
      <c r="M1065">
        <f t="shared" si="134"/>
        <v>4.4373095019678635E-2</v>
      </c>
      <c r="N1065">
        <f t="shared" si="135"/>
        <v>7.4287714598806773E-2</v>
      </c>
    </row>
    <row r="1066" spans="1:14" x14ac:dyDescent="0.2">
      <c r="A1066">
        <v>36053</v>
      </c>
      <c r="B1066" t="s">
        <v>98</v>
      </c>
      <c r="C1066">
        <v>1994</v>
      </c>
      <c r="D1066" t="s">
        <v>135</v>
      </c>
      <c r="E1066">
        <v>70488</v>
      </c>
      <c r="F1066" t="str">
        <f t="shared" si="128"/>
        <v>Madison</v>
      </c>
      <c r="G1066">
        <f>IF(F1066="New York State",SUM('Land Area'!B$2:B$63),VLOOKUP(F1066,landarea,2,FALSE))</f>
        <v>654.84</v>
      </c>
      <c r="H1066">
        <f t="shared" si="129"/>
        <v>107.64156129741616</v>
      </c>
      <c r="I1066">
        <f t="shared" si="130"/>
        <v>-1.3742296521923921E-3</v>
      </c>
      <c r="J1066">
        <f t="shared" si="131"/>
        <v>-2.4341919048966884E-3</v>
      </c>
      <c r="K1066">
        <f t="shared" si="132"/>
        <v>6.6694277431056399E-3</v>
      </c>
      <c r="L1066">
        <f t="shared" si="133"/>
        <v>1.7142857142857144E-2</v>
      </c>
      <c r="M1066">
        <f t="shared" si="134"/>
        <v>3.146126605987884E-2</v>
      </c>
      <c r="N1066">
        <f t="shared" si="135"/>
        <v>6.4467901961672638E-2</v>
      </c>
    </row>
    <row r="1067" spans="1:14" x14ac:dyDescent="0.2">
      <c r="A1067">
        <v>36053</v>
      </c>
      <c r="B1067" t="s">
        <v>98</v>
      </c>
      <c r="C1067">
        <v>1995</v>
      </c>
      <c r="D1067" t="s">
        <v>135</v>
      </c>
      <c r="E1067">
        <v>70182</v>
      </c>
      <c r="F1067" t="str">
        <f t="shared" si="128"/>
        <v>Madison</v>
      </c>
      <c r="G1067">
        <f>IF(F1067="New York State",SUM('Land Area'!B$2:B$63),VLOOKUP(F1067,landarea,2,FALSE))</f>
        <v>654.84</v>
      </c>
      <c r="H1067">
        <f t="shared" si="129"/>
        <v>107.17427157778999</v>
      </c>
      <c r="I1067">
        <f t="shared" si="130"/>
        <v>-4.3411644535240037E-3</v>
      </c>
      <c r="J1067">
        <f t="shared" si="131"/>
        <v>-5.7094283487993201E-3</v>
      </c>
      <c r="K1067">
        <f t="shared" si="132"/>
        <v>-6.7647891310500989E-3</v>
      </c>
      <c r="L1067">
        <f t="shared" si="133"/>
        <v>2.2993102069379188E-3</v>
      </c>
      <c r="M1067">
        <f t="shared" si="134"/>
        <v>1.2727272727272728E-2</v>
      </c>
      <c r="N1067">
        <f t="shared" si="135"/>
        <v>5.5225608564254465E-2</v>
      </c>
    </row>
    <row r="1068" spans="1:14" x14ac:dyDescent="0.2">
      <c r="A1068">
        <v>36053</v>
      </c>
      <c r="B1068" t="s">
        <v>98</v>
      </c>
      <c r="C1068">
        <v>1996</v>
      </c>
      <c r="D1068" t="s">
        <v>135</v>
      </c>
      <c r="E1068">
        <v>70151</v>
      </c>
      <c r="F1068" t="str">
        <f t="shared" si="128"/>
        <v>Madison</v>
      </c>
      <c r="G1068">
        <f>IF(F1068="New York State",SUM('Land Area'!B$2:B$63),VLOOKUP(F1068,landarea,2,FALSE))</f>
        <v>654.84</v>
      </c>
      <c r="H1068">
        <f t="shared" si="129"/>
        <v>107.12693176959257</v>
      </c>
      <c r="I1068">
        <f t="shared" si="130"/>
        <v>-4.4170870023652791E-4</v>
      </c>
      <c r="J1068">
        <f t="shared" si="131"/>
        <v>-4.780955623652253E-3</v>
      </c>
      <c r="K1068">
        <f t="shared" si="132"/>
        <v>-6.1486151448608061E-3</v>
      </c>
      <c r="L1068">
        <f t="shared" si="133"/>
        <v>-7.2035097650721769E-3</v>
      </c>
      <c r="M1068">
        <f t="shared" si="134"/>
        <v>1.8565858813784435E-3</v>
      </c>
      <c r="N1068">
        <f t="shared" si="135"/>
        <v>5.1392344354186027E-2</v>
      </c>
    </row>
    <row r="1069" spans="1:14" x14ac:dyDescent="0.2">
      <c r="A1069">
        <v>36053</v>
      </c>
      <c r="B1069" t="s">
        <v>98</v>
      </c>
      <c r="C1069">
        <v>1997</v>
      </c>
      <c r="D1069" t="s">
        <v>135</v>
      </c>
      <c r="E1069">
        <v>69554</v>
      </c>
      <c r="F1069" t="str">
        <f t="shared" si="128"/>
        <v>Madison</v>
      </c>
      <c r="G1069">
        <f>IF(F1069="New York State",SUM('Land Area'!B$2:B$63),VLOOKUP(F1069,landarea,2,FALSE))</f>
        <v>654.84</v>
      </c>
      <c r="H1069">
        <f t="shared" si="129"/>
        <v>106.21525868914543</v>
      </c>
      <c r="I1069">
        <f t="shared" si="130"/>
        <v>-8.5102136819147269E-3</v>
      </c>
      <c r="J1069">
        <f t="shared" si="131"/>
        <v>-8.9481633467270814E-3</v>
      </c>
      <c r="K1069">
        <f t="shared" si="132"/>
        <v>-1.3250482351605947E-2</v>
      </c>
      <c r="L1069">
        <f t="shared" si="133"/>
        <v>-1.460650279804491E-2</v>
      </c>
      <c r="M1069">
        <f t="shared" si="134"/>
        <v>-1.5652420039626379E-2</v>
      </c>
      <c r="N1069">
        <f t="shared" si="135"/>
        <v>3.8475894710124373E-2</v>
      </c>
    </row>
    <row r="1070" spans="1:14" x14ac:dyDescent="0.2">
      <c r="A1070">
        <v>36053</v>
      </c>
      <c r="B1070" t="s">
        <v>98</v>
      </c>
      <c r="C1070">
        <v>1998</v>
      </c>
      <c r="D1070" t="s">
        <v>135</v>
      </c>
      <c r="E1070">
        <v>69464</v>
      </c>
      <c r="F1070" t="str">
        <f t="shared" si="128"/>
        <v>Madison</v>
      </c>
      <c r="G1070">
        <f>IF(F1070="New York State",SUM('Land Area'!B$2:B$63),VLOOKUP(F1070,landarea,2,FALSE))</f>
        <v>654.84</v>
      </c>
      <c r="H1070">
        <f t="shared" si="129"/>
        <v>106.07782053631421</v>
      </c>
      <c r="I1070">
        <f t="shared" si="130"/>
        <v>-1.2939586508324467E-3</v>
      </c>
      <c r="J1070">
        <f t="shared" si="131"/>
        <v>-9.7931604681330275E-3</v>
      </c>
      <c r="K1070">
        <f t="shared" si="132"/>
        <v>-1.0230543444187968E-2</v>
      </c>
      <c r="L1070">
        <f t="shared" si="133"/>
        <v>-1.4527295426171831E-2</v>
      </c>
      <c r="M1070">
        <f t="shared" si="134"/>
        <v>-1.5881561238223419E-2</v>
      </c>
      <c r="N1070">
        <f t="shared" si="135"/>
        <v>2.778681975557068E-2</v>
      </c>
    </row>
    <row r="1071" spans="1:14" x14ac:dyDescent="0.2">
      <c r="A1071">
        <v>36053</v>
      </c>
      <c r="B1071" t="s">
        <v>98</v>
      </c>
      <c r="C1071">
        <v>1999</v>
      </c>
      <c r="D1071" t="s">
        <v>135</v>
      </c>
      <c r="E1071">
        <v>69523</v>
      </c>
      <c r="F1071" t="str">
        <f t="shared" si="128"/>
        <v>Madison</v>
      </c>
      <c r="G1071">
        <f>IF(F1071="New York State",SUM('Land Area'!B$2:B$63),VLOOKUP(F1071,landarea,2,FALSE))</f>
        <v>654.84</v>
      </c>
      <c r="H1071">
        <f t="shared" si="129"/>
        <v>106.16791888094801</v>
      </c>
      <c r="I1071">
        <f t="shared" si="130"/>
        <v>8.4936081999308999E-4</v>
      </c>
      <c r="J1071">
        <f t="shared" si="131"/>
        <v>-4.4569686862006496E-4</v>
      </c>
      <c r="K1071">
        <f t="shared" si="132"/>
        <v>-8.9521175749454739E-3</v>
      </c>
      <c r="L1071">
        <f t="shared" si="133"/>
        <v>-9.3898720469636088E-3</v>
      </c>
      <c r="M1071">
        <f t="shared" si="134"/>
        <v>-1.3690273521734195E-2</v>
      </c>
      <c r="N1071">
        <f t="shared" si="135"/>
        <v>1.7340279200444848E-2</v>
      </c>
    </row>
    <row r="1072" spans="1:14" x14ac:dyDescent="0.2">
      <c r="A1072">
        <v>36053</v>
      </c>
      <c r="B1072" t="s">
        <v>98</v>
      </c>
      <c r="C1072">
        <v>2000</v>
      </c>
      <c r="D1072" t="s">
        <v>135</v>
      </c>
      <c r="E1072">
        <v>69450</v>
      </c>
      <c r="F1072" t="str">
        <f t="shared" si="128"/>
        <v>Madison</v>
      </c>
      <c r="G1072">
        <f>IF(F1072="New York State",SUM('Land Area'!B$2:B$63),VLOOKUP(F1072,landarea,2,FALSE))</f>
        <v>654.84</v>
      </c>
      <c r="H1072">
        <f t="shared" si="129"/>
        <v>106.05644126809602</v>
      </c>
      <c r="I1072">
        <f t="shared" si="130"/>
        <v>-1.0500122261697569E-3</v>
      </c>
      <c r="J1072">
        <f t="shared" si="131"/>
        <v>-2.0154324542208914E-4</v>
      </c>
      <c r="K1072">
        <f t="shared" si="132"/>
        <v>-1.495241107628605E-3</v>
      </c>
      <c r="L1072">
        <f t="shared" si="133"/>
        <v>-9.99272996821143E-3</v>
      </c>
      <c r="M1072">
        <f t="shared" si="134"/>
        <v>-1.0430024792681885E-2</v>
      </c>
      <c r="N1072">
        <f t="shared" si="135"/>
        <v>2.1645021645021645E-3</v>
      </c>
    </row>
    <row r="1073" spans="1:14" x14ac:dyDescent="0.2">
      <c r="A1073">
        <v>36053</v>
      </c>
      <c r="B1073" t="s">
        <v>98</v>
      </c>
      <c r="C1073">
        <v>2001</v>
      </c>
      <c r="D1073" t="s">
        <v>135</v>
      </c>
      <c r="E1073">
        <v>69852</v>
      </c>
      <c r="F1073" t="str">
        <f t="shared" si="128"/>
        <v>Madison</v>
      </c>
      <c r="G1073">
        <f>IF(F1073="New York State",SUM('Land Area'!B$2:B$63),VLOOKUP(F1073,landarea,2,FALSE))</f>
        <v>654.84</v>
      </c>
      <c r="H1073">
        <f t="shared" si="129"/>
        <v>106.67033168407549</v>
      </c>
      <c r="I1073">
        <f t="shared" si="130"/>
        <v>5.7883369330453561E-3</v>
      </c>
      <c r="J1073">
        <f t="shared" si="131"/>
        <v>4.7322468823267124E-3</v>
      </c>
      <c r="K1073">
        <f t="shared" si="132"/>
        <v>5.5856270874121844E-3</v>
      </c>
      <c r="L1073">
        <f t="shared" si="133"/>
        <v>4.2844408660896571E-3</v>
      </c>
      <c r="M1073">
        <f t="shared" si="134"/>
        <v>-4.2622343231030202E-3</v>
      </c>
      <c r="N1073">
        <f t="shared" si="135"/>
        <v>-2.4135616457919766E-3</v>
      </c>
    </row>
    <row r="1074" spans="1:14" x14ac:dyDescent="0.2">
      <c r="A1074">
        <v>36053</v>
      </c>
      <c r="B1074" t="s">
        <v>98</v>
      </c>
      <c r="C1074">
        <v>2002</v>
      </c>
      <c r="D1074" t="s">
        <v>135</v>
      </c>
      <c r="E1074">
        <v>70261</v>
      </c>
      <c r="F1074" t="str">
        <f t="shared" si="128"/>
        <v>Madison</v>
      </c>
      <c r="G1074">
        <f>IF(F1074="New York State",SUM('Land Area'!B$2:B$63),VLOOKUP(F1074,landarea,2,FALSE))</f>
        <v>654.84</v>
      </c>
      <c r="H1074">
        <f t="shared" si="129"/>
        <v>107.29491173416406</v>
      </c>
      <c r="I1074">
        <f t="shared" si="130"/>
        <v>5.8552367863482788E-3</v>
      </c>
      <c r="J1074">
        <f t="shared" si="131"/>
        <v>1.167746580273578E-2</v>
      </c>
      <c r="K1074">
        <f t="shared" si="132"/>
        <v>1.0615192094702472E-2</v>
      </c>
      <c r="L1074">
        <f t="shared" si="133"/>
        <v>1.1473569042957503E-2</v>
      </c>
      <c r="M1074">
        <f t="shared" si="134"/>
        <v>1.0164764068205998E-2</v>
      </c>
      <c r="N1074">
        <f t="shared" si="135"/>
        <v>-5.6467591282196436E-3</v>
      </c>
    </row>
    <row r="1075" spans="1:14" x14ac:dyDescent="0.2">
      <c r="A1075">
        <v>36053</v>
      </c>
      <c r="B1075" t="s">
        <v>98</v>
      </c>
      <c r="C1075">
        <v>2003</v>
      </c>
      <c r="D1075" t="s">
        <v>135</v>
      </c>
      <c r="E1075">
        <v>71010</v>
      </c>
      <c r="F1075" t="str">
        <f t="shared" si="128"/>
        <v>Madison</v>
      </c>
      <c r="G1075">
        <f>IF(F1075="New York State",SUM('Land Area'!B$2:B$63),VLOOKUP(F1075,landarea,2,FALSE))</f>
        <v>654.84</v>
      </c>
      <c r="H1075">
        <f t="shared" si="129"/>
        <v>108.43870258383727</v>
      </c>
      <c r="I1075">
        <f t="shared" si="130"/>
        <v>1.0660252487155037E-2</v>
      </c>
      <c r="J1075">
        <f t="shared" si="131"/>
        <v>1.6577907576017865E-2</v>
      </c>
      <c r="K1075">
        <f t="shared" si="132"/>
        <v>2.24622030237581E-2</v>
      </c>
      <c r="L1075">
        <f t="shared" si="133"/>
        <v>2.138860520978669E-2</v>
      </c>
      <c r="M1075">
        <f t="shared" si="134"/>
        <v>2.2256132673039272E-2</v>
      </c>
      <c r="N1075">
        <f t="shared" si="135"/>
        <v>6.0211093008429549E-3</v>
      </c>
    </row>
    <row r="1076" spans="1:14" x14ac:dyDescent="0.2">
      <c r="A1076">
        <v>36053</v>
      </c>
      <c r="B1076" t="s">
        <v>98</v>
      </c>
      <c r="C1076">
        <v>2004</v>
      </c>
      <c r="D1076" t="s">
        <v>135</v>
      </c>
      <c r="E1076">
        <v>71397</v>
      </c>
      <c r="F1076" t="str">
        <f t="shared" si="128"/>
        <v>Madison</v>
      </c>
      <c r="G1076">
        <f>IF(F1076="New York State",SUM('Land Area'!B$2:B$63),VLOOKUP(F1076,landarea,2,FALSE))</f>
        <v>654.84</v>
      </c>
      <c r="H1076">
        <f t="shared" si="129"/>
        <v>109.02968664101154</v>
      </c>
      <c r="I1076">
        <f t="shared" si="130"/>
        <v>5.449936628643853E-3</v>
      </c>
      <c r="J1076">
        <f t="shared" si="131"/>
        <v>1.6168286816299227E-2</v>
      </c>
      <c r="K1076">
        <f t="shared" si="132"/>
        <v>2.2118192750386532E-2</v>
      </c>
      <c r="L1076">
        <f t="shared" si="133"/>
        <v>2.8034557235421167E-2</v>
      </c>
      <c r="M1076">
        <f t="shared" si="134"/>
        <v>2.6955108381398963E-2</v>
      </c>
      <c r="N1076">
        <f t="shared" si="135"/>
        <v>1.2895812053115423E-2</v>
      </c>
    </row>
    <row r="1077" spans="1:14" x14ac:dyDescent="0.2">
      <c r="A1077">
        <v>36053</v>
      </c>
      <c r="B1077" t="s">
        <v>98</v>
      </c>
      <c r="C1077">
        <v>2005</v>
      </c>
      <c r="D1077" t="s">
        <v>135</v>
      </c>
      <c r="E1077">
        <v>71471</v>
      </c>
      <c r="F1077" t="str">
        <f t="shared" si="128"/>
        <v>Madison</v>
      </c>
      <c r="G1077">
        <f>IF(F1077="New York State",SUM('Land Area'!B$2:B$63),VLOOKUP(F1077,landarea,2,FALSE))</f>
        <v>654.84</v>
      </c>
      <c r="H1077">
        <f t="shared" si="129"/>
        <v>109.14269134445055</v>
      </c>
      <c r="I1077">
        <f t="shared" si="130"/>
        <v>1.036458114486603E-3</v>
      </c>
      <c r="J1077">
        <f t="shared" si="131"/>
        <v>6.4920433741726515E-3</v>
      </c>
      <c r="K1077">
        <f t="shared" si="132"/>
        <v>1.7221502682853929E-2</v>
      </c>
      <c r="L1077">
        <f t="shared" si="133"/>
        <v>2.3177575445227052E-2</v>
      </c>
      <c r="M1077">
        <f t="shared" si="134"/>
        <v>2.9100071994240462E-2</v>
      </c>
      <c r="N1077">
        <f t="shared" si="135"/>
        <v>1.8366532729189821E-2</v>
      </c>
    </row>
    <row r="1078" spans="1:14" x14ac:dyDescent="0.2">
      <c r="A1078">
        <v>36053</v>
      </c>
      <c r="B1078" t="s">
        <v>98</v>
      </c>
      <c r="C1078">
        <v>2006</v>
      </c>
      <c r="D1078" t="s">
        <v>135</v>
      </c>
      <c r="E1078">
        <v>72042</v>
      </c>
      <c r="F1078" t="str">
        <f t="shared" si="128"/>
        <v>Madison</v>
      </c>
      <c r="G1078">
        <f>IF(F1078="New York State",SUM('Land Area'!B$2:B$63),VLOOKUP(F1078,landarea,2,FALSE))</f>
        <v>654.84</v>
      </c>
      <c r="H1078">
        <f t="shared" si="129"/>
        <v>110.01466006963533</v>
      </c>
      <c r="I1078">
        <f t="shared" si="130"/>
        <v>7.9892543828965594E-3</v>
      </c>
      <c r="J1078">
        <f t="shared" si="131"/>
        <v>9.0339930249170135E-3</v>
      </c>
      <c r="K1078">
        <f t="shared" si="132"/>
        <v>1.4533164343050275E-2</v>
      </c>
      <c r="L1078">
        <f t="shared" si="133"/>
        <v>2.5348344031539547E-2</v>
      </c>
      <c r="M1078">
        <f t="shared" si="134"/>
        <v>3.1352001374334304E-2</v>
      </c>
      <c r="N1078">
        <f t="shared" si="135"/>
        <v>2.6956137474875626E-2</v>
      </c>
    </row>
    <row r="1079" spans="1:14" x14ac:dyDescent="0.2">
      <c r="A1079">
        <v>36053</v>
      </c>
      <c r="B1079" t="s">
        <v>98</v>
      </c>
      <c r="C1079">
        <v>2007</v>
      </c>
      <c r="D1079" t="s">
        <v>135</v>
      </c>
      <c r="E1079">
        <v>72709</v>
      </c>
      <c r="F1079" t="str">
        <f t="shared" si="128"/>
        <v>Madison</v>
      </c>
      <c r="G1079">
        <f>IF(F1079="New York State",SUM('Land Area'!B$2:B$63),VLOOKUP(F1079,landarea,2,FALSE))</f>
        <v>654.84</v>
      </c>
      <c r="H1079">
        <f t="shared" si="129"/>
        <v>111.03322949117342</v>
      </c>
      <c r="I1079">
        <f t="shared" si="130"/>
        <v>9.2584881041614612E-3</v>
      </c>
      <c r="J1079">
        <f t="shared" si="131"/>
        <v>1.7321710903723187E-2</v>
      </c>
      <c r="K1079">
        <f t="shared" si="132"/>
        <v>1.8376122246032748E-2</v>
      </c>
      <c r="L1079">
        <f t="shared" si="133"/>
        <v>2.3926207576397691E-2</v>
      </c>
      <c r="M1079">
        <f t="shared" si="134"/>
        <v>3.4841519477377209E-2</v>
      </c>
      <c r="N1079">
        <f t="shared" si="135"/>
        <v>4.5360439370848549E-2</v>
      </c>
    </row>
    <row r="1080" spans="1:14" x14ac:dyDescent="0.2">
      <c r="A1080">
        <v>36053</v>
      </c>
      <c r="B1080" t="s">
        <v>98</v>
      </c>
      <c r="C1080">
        <v>2008</v>
      </c>
      <c r="D1080" t="s">
        <v>135</v>
      </c>
      <c r="E1080">
        <v>73075</v>
      </c>
      <c r="F1080" t="str">
        <f t="shared" si="128"/>
        <v>Madison</v>
      </c>
      <c r="G1080">
        <f>IF(F1080="New York State",SUM('Land Area'!B$2:B$63),VLOOKUP(F1080,landarea,2,FALSE))</f>
        <v>654.84</v>
      </c>
      <c r="H1080">
        <f t="shared" si="129"/>
        <v>111.5921446460204</v>
      </c>
      <c r="I1080">
        <f t="shared" si="130"/>
        <v>5.0337647333892638E-3</v>
      </c>
      <c r="J1080">
        <f t="shared" si="131"/>
        <v>1.4338857888453958E-2</v>
      </c>
      <c r="K1080">
        <f t="shared" si="132"/>
        <v>2.2442669054581577E-2</v>
      </c>
      <c r="L1080">
        <f t="shared" si="133"/>
        <v>2.3502388055520539E-2</v>
      </c>
      <c r="M1080">
        <f t="shared" si="134"/>
        <v>2.9080411209688777E-2</v>
      </c>
      <c r="N1080">
        <f t="shared" si="135"/>
        <v>5.1983761372797421E-2</v>
      </c>
    </row>
    <row r="1081" spans="1:14" x14ac:dyDescent="0.2">
      <c r="A1081">
        <v>36053</v>
      </c>
      <c r="B1081" t="s">
        <v>98</v>
      </c>
      <c r="C1081">
        <v>2009</v>
      </c>
      <c r="D1081" t="s">
        <v>135</v>
      </c>
      <c r="E1081">
        <v>73169</v>
      </c>
      <c r="F1081" t="str">
        <f t="shared" si="128"/>
        <v>Madison</v>
      </c>
      <c r="G1081">
        <f>IF(F1081="New York State",SUM('Land Area'!B$2:B$63),VLOOKUP(F1081,landarea,2,FALSE))</f>
        <v>654.84</v>
      </c>
      <c r="H1081">
        <f t="shared" si="129"/>
        <v>111.73569116119968</v>
      </c>
      <c r="I1081">
        <f t="shared" si="130"/>
        <v>1.2863496407800206E-3</v>
      </c>
      <c r="J1081">
        <f t="shared" si="131"/>
        <v>6.3265895556258514E-3</v>
      </c>
      <c r="K1081">
        <f t="shared" si="132"/>
        <v>1.5643652313927985E-2</v>
      </c>
      <c r="L1081">
        <f t="shared" si="133"/>
        <v>2.3757887814638105E-2</v>
      </c>
      <c r="M1081">
        <f t="shared" si="134"/>
        <v>2.4818969984733253E-2</v>
      </c>
      <c r="N1081">
        <f t="shared" si="135"/>
        <v>5.2443076391985387E-2</v>
      </c>
    </row>
    <row r="1082" spans="1:14" x14ac:dyDescent="0.2">
      <c r="A1082">
        <v>36055</v>
      </c>
      <c r="B1082" t="s">
        <v>99</v>
      </c>
      <c r="C1082">
        <v>1970</v>
      </c>
      <c r="D1082" t="s">
        <v>135</v>
      </c>
      <c r="E1082">
        <v>712056</v>
      </c>
      <c r="F1082" t="str">
        <f t="shared" si="128"/>
        <v>Monroe</v>
      </c>
      <c r="G1082">
        <f>IF(F1082="New York State",SUM('Land Area'!B$2:B$63),VLOOKUP(F1082,landarea,2,FALSE))</f>
        <v>657.2</v>
      </c>
      <c r="H1082">
        <f t="shared" si="129"/>
        <v>1083.4692635423005</v>
      </c>
      <c r="I1082" t="str">
        <f t="shared" si="130"/>
        <v/>
      </c>
      <c r="J1082" t="str">
        <f t="shared" si="131"/>
        <v/>
      </c>
      <c r="K1082" t="str">
        <f t="shared" si="132"/>
        <v/>
      </c>
      <c r="L1082" t="str">
        <f t="shared" si="133"/>
        <v/>
      </c>
      <c r="M1082" t="str">
        <f t="shared" si="134"/>
        <v/>
      </c>
      <c r="N1082" t="str">
        <f t="shared" si="135"/>
        <v/>
      </c>
    </row>
    <row r="1083" spans="1:14" x14ac:dyDescent="0.2">
      <c r="A1083">
        <v>36055</v>
      </c>
      <c r="B1083" t="s">
        <v>99</v>
      </c>
      <c r="C1083">
        <v>1971</v>
      </c>
      <c r="D1083" t="s">
        <v>135</v>
      </c>
      <c r="E1083">
        <v>712634</v>
      </c>
      <c r="F1083" t="str">
        <f t="shared" si="128"/>
        <v>Monroe</v>
      </c>
      <c r="G1083">
        <f>IF(F1083="New York State",SUM('Land Area'!B$2:B$63),VLOOKUP(F1083,landarea,2,FALSE))</f>
        <v>657.2</v>
      </c>
      <c r="H1083">
        <f t="shared" si="129"/>
        <v>1084.3487522824103</v>
      </c>
      <c r="I1083">
        <f t="shared" si="130"/>
        <v>8.1173390856898895E-4</v>
      </c>
      <c r="J1083" t="str">
        <f t="shared" si="131"/>
        <v/>
      </c>
      <c r="K1083" t="str">
        <f t="shared" si="132"/>
        <v/>
      </c>
      <c r="L1083" t="str">
        <f t="shared" si="133"/>
        <v/>
      </c>
      <c r="M1083" t="str">
        <f t="shared" si="134"/>
        <v/>
      </c>
      <c r="N1083" t="str">
        <f t="shared" si="135"/>
        <v/>
      </c>
    </row>
    <row r="1084" spans="1:14" x14ac:dyDescent="0.2">
      <c r="A1084">
        <v>36055</v>
      </c>
      <c r="B1084" t="s">
        <v>99</v>
      </c>
      <c r="C1084">
        <v>1972</v>
      </c>
      <c r="D1084" t="s">
        <v>135</v>
      </c>
      <c r="E1084">
        <v>711838</v>
      </c>
      <c r="F1084" t="str">
        <f t="shared" si="128"/>
        <v>Monroe</v>
      </c>
      <c r="G1084">
        <f>IF(F1084="New York State",SUM('Land Area'!B$2:B$63),VLOOKUP(F1084,landarea,2,FALSE))</f>
        <v>657.2</v>
      </c>
      <c r="H1084">
        <f t="shared" si="129"/>
        <v>1083.1375532562386</v>
      </c>
      <c r="I1084">
        <f t="shared" si="130"/>
        <v>-1.1169829112840533E-3</v>
      </c>
      <c r="J1084">
        <f t="shared" si="131"/>
        <v>-3.0615569561944568E-4</v>
      </c>
      <c r="K1084" t="str">
        <f t="shared" si="132"/>
        <v/>
      </c>
      <c r="L1084" t="str">
        <f t="shared" si="133"/>
        <v/>
      </c>
      <c r="M1084" t="str">
        <f t="shared" si="134"/>
        <v/>
      </c>
      <c r="N1084" t="str">
        <f t="shared" si="135"/>
        <v/>
      </c>
    </row>
    <row r="1085" spans="1:14" x14ac:dyDescent="0.2">
      <c r="A1085">
        <v>36055</v>
      </c>
      <c r="B1085" t="s">
        <v>99</v>
      </c>
      <c r="C1085">
        <v>1973</v>
      </c>
      <c r="D1085" t="s">
        <v>135</v>
      </c>
      <c r="E1085">
        <v>709660</v>
      </c>
      <c r="F1085" t="str">
        <f t="shared" si="128"/>
        <v>Monroe</v>
      </c>
      <c r="G1085">
        <f>IF(F1085="New York State",SUM('Land Area'!B$2:B$63),VLOOKUP(F1085,landarea,2,FALSE))</f>
        <v>657.2</v>
      </c>
      <c r="H1085">
        <f t="shared" si="129"/>
        <v>1079.8234936092513</v>
      </c>
      <c r="I1085">
        <f t="shared" si="130"/>
        <v>-3.0596849283123406E-3</v>
      </c>
      <c r="J1085">
        <f t="shared" si="131"/>
        <v>-4.1732502238175555E-3</v>
      </c>
      <c r="K1085">
        <f t="shared" si="132"/>
        <v>-3.3649038839641825E-3</v>
      </c>
      <c r="L1085" t="str">
        <f t="shared" si="133"/>
        <v/>
      </c>
      <c r="M1085" t="str">
        <f t="shared" si="134"/>
        <v/>
      </c>
      <c r="N1085" t="str">
        <f t="shared" si="135"/>
        <v/>
      </c>
    </row>
    <row r="1086" spans="1:14" x14ac:dyDescent="0.2">
      <c r="A1086">
        <v>36055</v>
      </c>
      <c r="B1086" t="s">
        <v>99</v>
      </c>
      <c r="C1086">
        <v>1974</v>
      </c>
      <c r="D1086" t="s">
        <v>135</v>
      </c>
      <c r="E1086">
        <v>705883</v>
      </c>
      <c r="F1086" t="str">
        <f t="shared" si="128"/>
        <v>Monroe</v>
      </c>
      <c r="G1086">
        <f>IF(F1086="New York State",SUM('Land Area'!B$2:B$63),VLOOKUP(F1086,landarea,2,FALSE))</f>
        <v>657.2</v>
      </c>
      <c r="H1086">
        <f t="shared" si="129"/>
        <v>1074.0763846622033</v>
      </c>
      <c r="I1086">
        <f t="shared" si="130"/>
        <v>-5.3222670010991176E-3</v>
      </c>
      <c r="J1086">
        <f t="shared" si="131"/>
        <v>-8.3656674692837423E-3</v>
      </c>
      <c r="K1086">
        <f t="shared" si="132"/>
        <v>-9.4733060729631207E-3</v>
      </c>
      <c r="L1086">
        <f t="shared" si="133"/>
        <v>-8.6692619681598068E-3</v>
      </c>
      <c r="M1086" t="str">
        <f t="shared" si="134"/>
        <v/>
      </c>
      <c r="N1086" t="str">
        <f t="shared" si="135"/>
        <v/>
      </c>
    </row>
    <row r="1087" spans="1:14" x14ac:dyDescent="0.2">
      <c r="A1087">
        <v>36055</v>
      </c>
      <c r="B1087" t="s">
        <v>99</v>
      </c>
      <c r="C1087">
        <v>1975</v>
      </c>
      <c r="D1087" t="s">
        <v>135</v>
      </c>
      <c r="E1087">
        <v>709235</v>
      </c>
      <c r="F1087" t="str">
        <f t="shared" si="128"/>
        <v>Monroe</v>
      </c>
      <c r="G1087">
        <f>IF(F1087="New York State",SUM('Land Area'!B$2:B$63),VLOOKUP(F1087,landarea,2,FALSE))</f>
        <v>657.2</v>
      </c>
      <c r="H1087">
        <f t="shared" si="129"/>
        <v>1079.176810712112</v>
      </c>
      <c r="I1087">
        <f t="shared" si="130"/>
        <v>4.7486623137262124E-3</v>
      </c>
      <c r="J1087">
        <f t="shared" si="131"/>
        <v>-5.988783361046135E-4</v>
      </c>
      <c r="K1087">
        <f t="shared" si="132"/>
        <v>-3.6567308853980821E-3</v>
      </c>
      <c r="L1087">
        <f t="shared" si="133"/>
        <v>-4.7696292907719812E-3</v>
      </c>
      <c r="M1087">
        <f t="shared" si="134"/>
        <v>-3.9617670520296156E-3</v>
      </c>
      <c r="N1087" t="str">
        <f t="shared" si="135"/>
        <v/>
      </c>
    </row>
    <row r="1088" spans="1:14" x14ac:dyDescent="0.2">
      <c r="A1088">
        <v>36055</v>
      </c>
      <c r="B1088" t="s">
        <v>99</v>
      </c>
      <c r="C1088">
        <v>1976</v>
      </c>
      <c r="D1088" t="s">
        <v>135</v>
      </c>
      <c r="E1088">
        <v>709062</v>
      </c>
      <c r="F1088" t="str">
        <f t="shared" si="128"/>
        <v>Monroe</v>
      </c>
      <c r="G1088">
        <f>IF(F1088="New York State",SUM('Land Area'!B$2:B$63),VLOOKUP(F1088,landarea,2,FALSE))</f>
        <v>657.2</v>
      </c>
      <c r="H1088">
        <f t="shared" si="129"/>
        <v>1078.9135727328057</v>
      </c>
      <c r="I1088">
        <f t="shared" si="130"/>
        <v>-2.439247922056864E-4</v>
      </c>
      <c r="J1088">
        <f t="shared" si="131"/>
        <v>4.5035792050523949E-3</v>
      </c>
      <c r="K1088">
        <f t="shared" si="132"/>
        <v>-8.4265704703660911E-4</v>
      </c>
      <c r="L1088">
        <f t="shared" si="133"/>
        <v>-3.8997637102823955E-3</v>
      </c>
      <c r="M1088">
        <f t="shared" si="134"/>
        <v>-5.0123906521440179E-3</v>
      </c>
      <c r="N1088" t="str">
        <f t="shared" si="135"/>
        <v/>
      </c>
    </row>
    <row r="1089" spans="1:14" x14ac:dyDescent="0.2">
      <c r="A1089">
        <v>36055</v>
      </c>
      <c r="B1089" t="s">
        <v>99</v>
      </c>
      <c r="C1089">
        <v>1977</v>
      </c>
      <c r="D1089" t="s">
        <v>135</v>
      </c>
      <c r="E1089">
        <v>709212</v>
      </c>
      <c r="F1089" t="str">
        <f t="shared" si="128"/>
        <v>Monroe</v>
      </c>
      <c r="G1089">
        <f>IF(F1089="New York State",SUM('Land Area'!B$2:B$63),VLOOKUP(F1089,landarea,2,FALSE))</f>
        <v>657.2</v>
      </c>
      <c r="H1089">
        <f t="shared" si="129"/>
        <v>1079.1418137553255</v>
      </c>
      <c r="I1089">
        <f t="shared" si="130"/>
        <v>2.1154708615043536E-4</v>
      </c>
      <c r="J1089">
        <f t="shared" si="131"/>
        <v>-3.2429307634282005E-5</v>
      </c>
      <c r="K1089">
        <f t="shared" si="132"/>
        <v>4.7160790102609073E-3</v>
      </c>
      <c r="L1089">
        <f t="shared" si="133"/>
        <v>-6.3128822252909848E-4</v>
      </c>
      <c r="M1089">
        <f t="shared" si="134"/>
        <v>-3.6890416077815457E-3</v>
      </c>
      <c r="N1089" t="str">
        <f t="shared" si="135"/>
        <v/>
      </c>
    </row>
    <row r="1090" spans="1:14" x14ac:dyDescent="0.2">
      <c r="A1090">
        <v>36055</v>
      </c>
      <c r="B1090" t="s">
        <v>99</v>
      </c>
      <c r="C1090">
        <v>1978</v>
      </c>
      <c r="D1090" t="s">
        <v>135</v>
      </c>
      <c r="E1090">
        <v>704925</v>
      </c>
      <c r="F1090" t="str">
        <f t="shared" ref="F1090:F1153" si="136">IF(RIGHT(B1090,5)="State", "New York State",LEFT(B1090,LEN(B1090)-7))</f>
        <v>Monroe</v>
      </c>
      <c r="G1090">
        <f>IF(F1090="New York State",SUM('Land Area'!B$2:B$63),VLOOKUP(F1090,landarea,2,FALSE))</f>
        <v>657.2</v>
      </c>
      <c r="H1090">
        <f t="shared" ref="H1090:H1153" si="137">E1090/G1090</f>
        <v>1072.6186853317101</v>
      </c>
      <c r="I1090">
        <f t="shared" si="130"/>
        <v>-6.0447369756856904E-3</v>
      </c>
      <c r="J1090">
        <f t="shared" si="131"/>
        <v>-5.834468636029007E-3</v>
      </c>
      <c r="K1090">
        <f t="shared" si="132"/>
        <v>-6.0769702566850197E-3</v>
      </c>
      <c r="L1090">
        <f t="shared" si="133"/>
        <v>-1.3571654225983626E-3</v>
      </c>
      <c r="M1090">
        <f t="shared" si="134"/>
        <v>-6.6722092269537528E-3</v>
      </c>
      <c r="N1090" t="str">
        <f t="shared" si="135"/>
        <v/>
      </c>
    </row>
    <row r="1091" spans="1:14" x14ac:dyDescent="0.2">
      <c r="A1091">
        <v>36055</v>
      </c>
      <c r="B1091" t="s">
        <v>99</v>
      </c>
      <c r="C1091">
        <v>1979</v>
      </c>
      <c r="D1091" t="s">
        <v>135</v>
      </c>
      <c r="E1091">
        <v>701858</v>
      </c>
      <c r="F1091" t="str">
        <f t="shared" si="136"/>
        <v>Monroe</v>
      </c>
      <c r="G1091">
        <f>IF(F1091="New York State",SUM('Land Area'!B$2:B$63),VLOOKUP(F1091,landarea,2,FALSE))</f>
        <v>657.2</v>
      </c>
      <c r="H1091">
        <f t="shared" si="137"/>
        <v>1067.9519172245891</v>
      </c>
      <c r="I1091">
        <f t="shared" si="130"/>
        <v>-4.3508174628506579E-3</v>
      </c>
      <c r="J1091">
        <f t="shared" si="131"/>
        <v>-1.0369254891344196E-2</v>
      </c>
      <c r="K1091">
        <f t="shared" si="132"/>
        <v>-1.0159901390851576E-2</v>
      </c>
      <c r="L1091">
        <f t="shared" si="133"/>
        <v>-1.0401347931221669E-2</v>
      </c>
      <c r="M1091">
        <f t="shared" si="134"/>
        <v>-5.7020781064284027E-3</v>
      </c>
      <c r="N1091" t="str">
        <f t="shared" si="135"/>
        <v/>
      </c>
    </row>
    <row r="1092" spans="1:14" x14ac:dyDescent="0.2">
      <c r="A1092">
        <v>36055</v>
      </c>
      <c r="B1092" t="s">
        <v>99</v>
      </c>
      <c r="C1092">
        <v>1980</v>
      </c>
      <c r="D1092" t="s">
        <v>135</v>
      </c>
      <c r="E1092">
        <v>703490</v>
      </c>
      <c r="F1092" t="str">
        <f t="shared" si="136"/>
        <v>Monroe</v>
      </c>
      <c r="G1092">
        <f>IF(F1092="New York State",SUM('Land Area'!B$2:B$63),VLOOKUP(F1092,landarea,2,FALSE))</f>
        <v>657.2</v>
      </c>
      <c r="H1092">
        <f t="shared" si="137"/>
        <v>1070.4351795496043</v>
      </c>
      <c r="I1092">
        <f t="shared" ref="I1092:I1155" si="138">IF(F1092=F1091,(E1092-E1091)/E1091,"")</f>
        <v>2.3252566758518107E-3</v>
      </c>
      <c r="J1092">
        <f t="shared" ref="J1092:J1155" si="139">IF(F1092=F1090,(E1092-E1090)/E1090,"")</f>
        <v>-2.0356775543497537E-3</v>
      </c>
      <c r="K1092">
        <f t="shared" si="132"/>
        <v>-8.0681093946520926E-3</v>
      </c>
      <c r="L1092">
        <f t="shared" si="133"/>
        <v>-7.8582690935348389E-3</v>
      </c>
      <c r="M1092">
        <f t="shared" si="134"/>
        <v>-8.1002770590847886E-3</v>
      </c>
      <c r="N1092">
        <f t="shared" si="135"/>
        <v>-1.202995270034941E-2</v>
      </c>
    </row>
    <row r="1093" spans="1:14" x14ac:dyDescent="0.2">
      <c r="A1093">
        <v>36055</v>
      </c>
      <c r="B1093" t="s">
        <v>99</v>
      </c>
      <c r="C1093">
        <v>1981</v>
      </c>
      <c r="D1093" t="s">
        <v>135</v>
      </c>
      <c r="E1093">
        <v>706229</v>
      </c>
      <c r="F1093" t="str">
        <f t="shared" si="136"/>
        <v>Monroe</v>
      </c>
      <c r="G1093">
        <f>IF(F1093="New York State",SUM('Land Area'!B$2:B$63),VLOOKUP(F1093,landarea,2,FALSE))</f>
        <v>657.2</v>
      </c>
      <c r="H1093">
        <f t="shared" si="137"/>
        <v>1074.6028606208156</v>
      </c>
      <c r="I1093">
        <f t="shared" si="138"/>
        <v>3.8934455358285119E-3</v>
      </c>
      <c r="J1093">
        <f t="shared" si="139"/>
        <v>6.2277554719045733E-3</v>
      </c>
      <c r="K1093">
        <f t="shared" si="132"/>
        <v>1.8498421817923893E-3</v>
      </c>
      <c r="L1093">
        <f t="shared" si="133"/>
        <v>-4.206076603328765E-3</v>
      </c>
      <c r="M1093">
        <f t="shared" si="134"/>
        <v>-3.9954193004278892E-3</v>
      </c>
      <c r="N1093">
        <f t="shared" si="135"/>
        <v>-8.9877833502190457E-3</v>
      </c>
    </row>
    <row r="1094" spans="1:14" x14ac:dyDescent="0.2">
      <c r="A1094">
        <v>36055</v>
      </c>
      <c r="B1094" t="s">
        <v>99</v>
      </c>
      <c r="C1094">
        <v>1982</v>
      </c>
      <c r="D1094" t="s">
        <v>135</v>
      </c>
      <c r="E1094">
        <v>710131</v>
      </c>
      <c r="F1094" t="str">
        <f t="shared" si="136"/>
        <v>Monroe</v>
      </c>
      <c r="G1094">
        <f>IF(F1094="New York State",SUM('Land Area'!B$2:B$63),VLOOKUP(F1094,landarea,2,FALSE))</f>
        <v>657.2</v>
      </c>
      <c r="H1094">
        <f t="shared" si="137"/>
        <v>1080.5401704199635</v>
      </c>
      <c r="I1094">
        <f t="shared" si="138"/>
        <v>5.5251200389675303E-3</v>
      </c>
      <c r="J1094">
        <f t="shared" si="139"/>
        <v>9.4400773287466773E-3</v>
      </c>
      <c r="K1094">
        <f t="shared" ref="K1094:K1157" si="140">IF($F1094=$F1091,($E1094-$E1091)/$E1091,"")</f>
        <v>1.1787284607427713E-2</v>
      </c>
      <c r="L1094">
        <f t="shared" si="133"/>
        <v>7.3851828208674683E-3</v>
      </c>
      <c r="M1094">
        <f t="shared" si="134"/>
        <v>1.2958043575122813E-3</v>
      </c>
      <c r="N1094">
        <f t="shared" si="135"/>
        <v>-2.398017526459672E-3</v>
      </c>
    </row>
    <row r="1095" spans="1:14" x14ac:dyDescent="0.2">
      <c r="A1095">
        <v>36055</v>
      </c>
      <c r="B1095" t="s">
        <v>99</v>
      </c>
      <c r="C1095">
        <v>1983</v>
      </c>
      <c r="D1095" t="s">
        <v>135</v>
      </c>
      <c r="E1095">
        <v>711873</v>
      </c>
      <c r="F1095" t="str">
        <f t="shared" si="136"/>
        <v>Monroe</v>
      </c>
      <c r="G1095">
        <f>IF(F1095="New York State",SUM('Land Area'!B$2:B$63),VLOOKUP(F1095,landarea,2,FALSE))</f>
        <v>657.2</v>
      </c>
      <c r="H1095">
        <f t="shared" si="137"/>
        <v>1083.1908094948265</v>
      </c>
      <c r="I1095">
        <f t="shared" si="138"/>
        <v>2.4530685183437985E-3</v>
      </c>
      <c r="J1095">
        <f t="shared" si="139"/>
        <v>7.9917420553389899E-3</v>
      </c>
      <c r="K1095">
        <f t="shared" si="140"/>
        <v>1.1916303003596355E-2</v>
      </c>
      <c r="L1095">
        <f t="shared" ref="L1095:L1158" si="141">IF($F1095=$F1091,($E1095-$E1091)/$E1091,"")</f>
        <v>1.4269268142558751E-2</v>
      </c>
      <c r="M1095">
        <f t="shared" si="134"/>
        <v>9.8563676986913509E-3</v>
      </c>
      <c r="N1095">
        <f t="shared" si="135"/>
        <v>3.1183947242341401E-3</v>
      </c>
    </row>
    <row r="1096" spans="1:14" x14ac:dyDescent="0.2">
      <c r="A1096">
        <v>36055</v>
      </c>
      <c r="B1096" t="s">
        <v>99</v>
      </c>
      <c r="C1096">
        <v>1984</v>
      </c>
      <c r="D1096" t="s">
        <v>135</v>
      </c>
      <c r="E1096">
        <v>705824</v>
      </c>
      <c r="F1096" t="str">
        <f t="shared" si="136"/>
        <v>Monroe</v>
      </c>
      <c r="G1096">
        <f>IF(F1096="New York State",SUM('Land Area'!B$2:B$63),VLOOKUP(F1096,landarea,2,FALSE))</f>
        <v>657.2</v>
      </c>
      <c r="H1096">
        <f t="shared" si="137"/>
        <v>1073.9866098600121</v>
      </c>
      <c r="I1096">
        <f t="shared" si="138"/>
        <v>-8.4973021873283577E-3</v>
      </c>
      <c r="J1096">
        <f t="shared" si="139"/>
        <v>-6.065078133471148E-3</v>
      </c>
      <c r="K1096">
        <f t="shared" si="140"/>
        <v>-5.7346837923676313E-4</v>
      </c>
      <c r="L1096">
        <f t="shared" si="141"/>
        <v>3.3177443886906709E-3</v>
      </c>
      <c r="M1096">
        <f t="shared" ref="M1096:M1159" si="142">IF($F1096=$F1091,($E1096-$E1091)/$E1091,"")</f>
        <v>5.6507156718310541E-3</v>
      </c>
      <c r="N1096">
        <f t="shared" si="135"/>
        <v>-8.3583256715348011E-5</v>
      </c>
    </row>
    <row r="1097" spans="1:14" x14ac:dyDescent="0.2">
      <c r="A1097">
        <v>36055</v>
      </c>
      <c r="B1097" t="s">
        <v>99</v>
      </c>
      <c r="C1097">
        <v>1985</v>
      </c>
      <c r="D1097" t="s">
        <v>135</v>
      </c>
      <c r="E1097">
        <v>704672</v>
      </c>
      <c r="F1097" t="str">
        <f t="shared" si="136"/>
        <v>Monroe</v>
      </c>
      <c r="G1097">
        <f>IF(F1097="New York State",SUM('Land Area'!B$2:B$63),VLOOKUP(F1097,landarea,2,FALSE))</f>
        <v>657.2</v>
      </c>
      <c r="H1097">
        <f t="shared" si="137"/>
        <v>1072.2337188070601</v>
      </c>
      <c r="I1097">
        <f t="shared" si="138"/>
        <v>-1.6321349231536474E-3</v>
      </c>
      <c r="J1097">
        <f t="shared" si="139"/>
        <v>-1.0115568366829477E-2</v>
      </c>
      <c r="K1097">
        <f t="shared" si="140"/>
        <v>-7.6873140307915019E-3</v>
      </c>
      <c r="L1097">
        <f t="shared" si="141"/>
        <v>-2.2046673246213337E-3</v>
      </c>
      <c r="M1097">
        <f t="shared" si="142"/>
        <v>1.6801944590541444E-3</v>
      </c>
      <c r="N1097">
        <f t="shared" si="135"/>
        <v>-6.4336926406621218E-3</v>
      </c>
    </row>
    <row r="1098" spans="1:14" x14ac:dyDescent="0.2">
      <c r="A1098">
        <v>36055</v>
      </c>
      <c r="B1098" t="s">
        <v>99</v>
      </c>
      <c r="C1098">
        <v>1986</v>
      </c>
      <c r="D1098" t="s">
        <v>135</v>
      </c>
      <c r="E1098">
        <v>703718</v>
      </c>
      <c r="F1098" t="str">
        <f t="shared" si="136"/>
        <v>Monroe</v>
      </c>
      <c r="G1098">
        <f>IF(F1098="New York State",SUM('Land Area'!B$2:B$63),VLOOKUP(F1098,landarea,2,FALSE))</f>
        <v>657.2</v>
      </c>
      <c r="H1098">
        <f t="shared" si="137"/>
        <v>1070.7821059038345</v>
      </c>
      <c r="I1098">
        <f t="shared" si="138"/>
        <v>-1.3538213523454884E-3</v>
      </c>
      <c r="J1098">
        <f t="shared" si="139"/>
        <v>-2.9837466563902614E-3</v>
      </c>
      <c r="K1098">
        <f t="shared" si="140"/>
        <v>-1.1455695046728841E-2</v>
      </c>
      <c r="L1098">
        <f t="shared" si="141"/>
        <v>-9.0307281332599205E-3</v>
      </c>
      <c r="M1098">
        <f t="shared" si="142"/>
        <v>-3.5555039512679314E-3</v>
      </c>
      <c r="N1098">
        <f t="shared" si="135"/>
        <v>-7.5367175225861775E-3</v>
      </c>
    </row>
    <row r="1099" spans="1:14" x14ac:dyDescent="0.2">
      <c r="A1099">
        <v>36055</v>
      </c>
      <c r="B1099" t="s">
        <v>99</v>
      </c>
      <c r="C1099">
        <v>1987</v>
      </c>
      <c r="D1099" t="s">
        <v>135</v>
      </c>
      <c r="E1099">
        <v>701215</v>
      </c>
      <c r="F1099" t="str">
        <f t="shared" si="136"/>
        <v>Monroe</v>
      </c>
      <c r="G1099">
        <f>IF(F1099="New York State",SUM('Land Area'!B$2:B$63),VLOOKUP(F1099,landarea,2,FALSE))</f>
        <v>657.2</v>
      </c>
      <c r="H1099">
        <f t="shared" si="137"/>
        <v>1066.9735240413877</v>
      </c>
      <c r="I1099">
        <f t="shared" si="138"/>
        <v>-3.5568224771854633E-3</v>
      </c>
      <c r="J1099">
        <f t="shared" si="139"/>
        <v>-4.905828527314836E-3</v>
      </c>
      <c r="K1099">
        <f t="shared" si="140"/>
        <v>-6.5299564764020488E-3</v>
      </c>
      <c r="L1099">
        <f t="shared" si="141"/>
        <v>-1.4971771650280317E-2</v>
      </c>
      <c r="M1099">
        <f t="shared" si="142"/>
        <v>-1.2555429913635653E-2</v>
      </c>
      <c r="N1099">
        <f t="shared" si="135"/>
        <v>-1.1275894936915901E-2</v>
      </c>
    </row>
    <row r="1100" spans="1:14" x14ac:dyDescent="0.2">
      <c r="A1100">
        <v>36055</v>
      </c>
      <c r="B1100" t="s">
        <v>99</v>
      </c>
      <c r="C1100">
        <v>1988</v>
      </c>
      <c r="D1100" t="s">
        <v>135</v>
      </c>
      <c r="E1100">
        <v>705035</v>
      </c>
      <c r="F1100" t="str">
        <f t="shared" si="136"/>
        <v>Monroe</v>
      </c>
      <c r="G1100">
        <f>IF(F1100="New York State",SUM('Land Area'!B$2:B$63),VLOOKUP(F1100,landarea,2,FALSE))</f>
        <v>657.2</v>
      </c>
      <c r="H1100">
        <f t="shared" si="137"/>
        <v>1072.7860620815582</v>
      </c>
      <c r="I1100">
        <f t="shared" si="138"/>
        <v>5.4476872285960792E-3</v>
      </c>
      <c r="J1100">
        <f t="shared" si="139"/>
        <v>1.8714882950272695E-3</v>
      </c>
      <c r="K1100">
        <f t="shared" si="140"/>
        <v>5.1513328186730844E-4</v>
      </c>
      <c r="L1100">
        <f t="shared" si="141"/>
        <v>-1.1178424083057533E-3</v>
      </c>
      <c r="M1100">
        <f t="shared" si="142"/>
        <v>-9.6056459508929264E-3</v>
      </c>
      <c r="N1100">
        <f t="shared" si="135"/>
        <v>1.5604496932297761E-4</v>
      </c>
    </row>
    <row r="1101" spans="1:14" x14ac:dyDescent="0.2">
      <c r="A1101">
        <v>36055</v>
      </c>
      <c r="B1101" t="s">
        <v>99</v>
      </c>
      <c r="C1101">
        <v>1989</v>
      </c>
      <c r="D1101" t="s">
        <v>135</v>
      </c>
      <c r="E1101">
        <v>711315</v>
      </c>
      <c r="F1101" t="str">
        <f t="shared" si="136"/>
        <v>Monroe</v>
      </c>
      <c r="G1101">
        <f>IF(F1101="New York State",SUM('Land Area'!B$2:B$63),VLOOKUP(F1101,landarea,2,FALSE))</f>
        <v>657.2</v>
      </c>
      <c r="H1101">
        <f t="shared" si="137"/>
        <v>1082.3417528910529</v>
      </c>
      <c r="I1101">
        <f t="shared" si="138"/>
        <v>8.9073592091172774E-3</v>
      </c>
      <c r="J1101">
        <f t="shared" si="139"/>
        <v>1.4403570944717383E-2</v>
      </c>
      <c r="K1101">
        <f t="shared" si="140"/>
        <v>1.0795517522644014E-2</v>
      </c>
      <c r="L1101">
        <f t="shared" si="141"/>
        <v>9.4270809681667508E-3</v>
      </c>
      <c r="M1101">
        <f t="shared" si="142"/>
        <v>7.7795597769415607E-3</v>
      </c>
      <c r="N1101">
        <f t="shared" ref="N1101:N1164" si="143">IF($F1101=$F1091,($E1101-$E1091)/$E1091,"")</f>
        <v>1.3474235529124124E-2</v>
      </c>
    </row>
    <row r="1102" spans="1:14" x14ac:dyDescent="0.2">
      <c r="A1102">
        <v>36055</v>
      </c>
      <c r="B1102" t="s">
        <v>99</v>
      </c>
      <c r="C1102">
        <v>1990</v>
      </c>
      <c r="D1102" t="s">
        <v>135</v>
      </c>
      <c r="E1102">
        <v>715825</v>
      </c>
      <c r="F1102" t="str">
        <f t="shared" si="136"/>
        <v>Monroe</v>
      </c>
      <c r="G1102">
        <f>IF(F1102="New York State",SUM('Land Area'!B$2:B$63),VLOOKUP(F1102,landarea,2,FALSE))</f>
        <v>657.2</v>
      </c>
      <c r="H1102">
        <f t="shared" si="137"/>
        <v>1089.2041996348144</v>
      </c>
      <c r="I1102">
        <f t="shared" si="138"/>
        <v>6.3403695971545656E-3</v>
      </c>
      <c r="J1102">
        <f t="shared" si="139"/>
        <v>1.5304204755792266E-2</v>
      </c>
      <c r="K1102">
        <f t="shared" si="140"/>
        <v>2.0835264505180293E-2</v>
      </c>
      <c r="L1102">
        <f t="shared" si="141"/>
        <v>1.7204334690884702E-2</v>
      </c>
      <c r="M1102">
        <f t="shared" si="142"/>
        <v>1.5827221742881793E-2</v>
      </c>
      <c r="N1102">
        <f t="shared" si="143"/>
        <v>1.7534009012210552E-2</v>
      </c>
    </row>
    <row r="1103" spans="1:14" x14ac:dyDescent="0.2">
      <c r="A1103">
        <v>36055</v>
      </c>
      <c r="B1103" t="s">
        <v>99</v>
      </c>
      <c r="C1103">
        <v>1991</v>
      </c>
      <c r="D1103" t="s">
        <v>135</v>
      </c>
      <c r="E1103">
        <v>721362</v>
      </c>
      <c r="F1103" t="str">
        <f t="shared" si="136"/>
        <v>Monroe</v>
      </c>
      <c r="G1103">
        <f>IF(F1103="New York State",SUM('Land Area'!B$2:B$63),VLOOKUP(F1103,landarea,2,FALSE))</f>
        <v>657.2</v>
      </c>
      <c r="H1103">
        <f t="shared" si="137"/>
        <v>1097.6293365794279</v>
      </c>
      <c r="I1103">
        <f t="shared" si="138"/>
        <v>7.735130793140782E-3</v>
      </c>
      <c r="J1103">
        <f t="shared" si="139"/>
        <v>1.4124543978406191E-2</v>
      </c>
      <c r="K1103">
        <f t="shared" si="140"/>
        <v>2.3157715574404106E-2</v>
      </c>
      <c r="L1103">
        <f t="shared" si="141"/>
        <v>2.8731558794378328E-2</v>
      </c>
      <c r="M1103">
        <f t="shared" si="142"/>
        <v>2.5072543263068445E-2</v>
      </c>
      <c r="N1103">
        <f t="shared" si="143"/>
        <v>2.1427893785160336E-2</v>
      </c>
    </row>
    <row r="1104" spans="1:14" x14ac:dyDescent="0.2">
      <c r="A1104">
        <v>36055</v>
      </c>
      <c r="B1104" t="s">
        <v>99</v>
      </c>
      <c r="C1104">
        <v>1992</v>
      </c>
      <c r="D1104" t="s">
        <v>135</v>
      </c>
      <c r="E1104">
        <v>729060</v>
      </c>
      <c r="F1104" t="str">
        <f t="shared" si="136"/>
        <v>Monroe</v>
      </c>
      <c r="G1104">
        <f>IF(F1104="New York State",SUM('Land Area'!B$2:B$63),VLOOKUP(F1104,landarea,2,FALSE))</f>
        <v>657.2</v>
      </c>
      <c r="H1104">
        <f t="shared" si="137"/>
        <v>1109.342665855143</v>
      </c>
      <c r="I1104">
        <f t="shared" si="138"/>
        <v>1.0671479784075125E-2</v>
      </c>
      <c r="J1104">
        <f t="shared" si="139"/>
        <v>1.8489155869102086E-2</v>
      </c>
      <c r="K1104">
        <f t="shared" si="140"/>
        <v>2.4946753548006156E-2</v>
      </c>
      <c r="L1104">
        <f t="shared" si="141"/>
        <v>3.4076322452076847E-2</v>
      </c>
      <c r="M1104">
        <f t="shared" si="142"/>
        <v>3.9709646827292625E-2</v>
      </c>
      <c r="N1104">
        <f t="shared" si="143"/>
        <v>2.6655645226021679E-2</v>
      </c>
    </row>
    <row r="1105" spans="1:14" x14ac:dyDescent="0.2">
      <c r="A1105">
        <v>36055</v>
      </c>
      <c r="B1105" t="s">
        <v>99</v>
      </c>
      <c r="C1105">
        <v>1993</v>
      </c>
      <c r="D1105" t="s">
        <v>135</v>
      </c>
      <c r="E1105">
        <v>733968</v>
      </c>
      <c r="F1105" t="str">
        <f t="shared" si="136"/>
        <v>Monroe</v>
      </c>
      <c r="G1105">
        <f>IF(F1105="New York State",SUM('Land Area'!B$2:B$63),VLOOKUP(F1105,landarea,2,FALSE))</f>
        <v>657.2</v>
      </c>
      <c r="H1105">
        <f t="shared" si="137"/>
        <v>1116.8107121119901</v>
      </c>
      <c r="I1105">
        <f t="shared" si="138"/>
        <v>6.7319562175952594E-3</v>
      </c>
      <c r="J1105">
        <f t="shared" si="139"/>
        <v>1.7475275936353733E-2</v>
      </c>
      <c r="K1105">
        <f t="shared" si="140"/>
        <v>2.5345580274508433E-2</v>
      </c>
      <c r="L1105">
        <f t="shared" si="141"/>
        <v>3.1846650218257735E-2</v>
      </c>
      <c r="M1105">
        <f t="shared" si="142"/>
        <v>4.1037678980476146E-2</v>
      </c>
      <c r="N1105">
        <f t="shared" si="143"/>
        <v>3.1037839614650366E-2</v>
      </c>
    </row>
    <row r="1106" spans="1:14" x14ac:dyDescent="0.2">
      <c r="A1106">
        <v>36055</v>
      </c>
      <c r="B1106" t="s">
        <v>99</v>
      </c>
      <c r="C1106">
        <v>1994</v>
      </c>
      <c r="D1106" t="s">
        <v>135</v>
      </c>
      <c r="E1106">
        <v>734382</v>
      </c>
      <c r="F1106" t="str">
        <f t="shared" si="136"/>
        <v>Monroe</v>
      </c>
      <c r="G1106">
        <f>IF(F1106="New York State",SUM('Land Area'!B$2:B$63),VLOOKUP(F1106,landarea,2,FALSE))</f>
        <v>657.2</v>
      </c>
      <c r="H1106">
        <f t="shared" si="137"/>
        <v>1117.4406573341448</v>
      </c>
      <c r="I1106">
        <f t="shared" si="138"/>
        <v>5.6405728860113797E-4</v>
      </c>
      <c r="J1106">
        <f t="shared" si="139"/>
        <v>7.2998107151674759E-3</v>
      </c>
      <c r="K1106">
        <f t="shared" si="140"/>
        <v>1.8049190281717087E-2</v>
      </c>
      <c r="L1106">
        <f t="shared" si="141"/>
        <v>2.5923933922397235E-2</v>
      </c>
      <c r="M1106">
        <f t="shared" si="142"/>
        <v>3.2428670842032013E-2</v>
      </c>
      <c r="N1106">
        <f t="shared" si="143"/>
        <v>4.0460511402275919E-2</v>
      </c>
    </row>
    <row r="1107" spans="1:14" x14ac:dyDescent="0.2">
      <c r="A1107">
        <v>36055</v>
      </c>
      <c r="B1107" t="s">
        <v>99</v>
      </c>
      <c r="C1107">
        <v>1995</v>
      </c>
      <c r="D1107" t="s">
        <v>135</v>
      </c>
      <c r="E1107">
        <v>733643</v>
      </c>
      <c r="F1107" t="str">
        <f t="shared" si="136"/>
        <v>Monroe</v>
      </c>
      <c r="G1107">
        <f>IF(F1107="New York State",SUM('Land Area'!B$2:B$63),VLOOKUP(F1107,landarea,2,FALSE))</f>
        <v>657.2</v>
      </c>
      <c r="H1107">
        <f t="shared" si="137"/>
        <v>1116.3161898965307</v>
      </c>
      <c r="I1107">
        <f t="shared" si="138"/>
        <v>-1.0062882804861774E-3</v>
      </c>
      <c r="J1107">
        <f t="shared" si="139"/>
        <v>-4.4279859612408168E-4</v>
      </c>
      <c r="K1107">
        <f t="shared" si="140"/>
        <v>6.2861767207088581E-3</v>
      </c>
      <c r="L1107">
        <f t="shared" si="141"/>
        <v>1.7024739312578151E-2</v>
      </c>
      <c r="M1107">
        <f t="shared" si="142"/>
        <v>2.4891558691020849E-2</v>
      </c>
      <c r="N1107">
        <f t="shared" si="143"/>
        <v>4.1112744652831386E-2</v>
      </c>
    </row>
    <row r="1108" spans="1:14" x14ac:dyDescent="0.2">
      <c r="A1108">
        <v>36055</v>
      </c>
      <c r="B1108" t="s">
        <v>99</v>
      </c>
      <c r="C1108">
        <v>1996</v>
      </c>
      <c r="D1108" t="s">
        <v>135</v>
      </c>
      <c r="E1108">
        <v>734257</v>
      </c>
      <c r="F1108" t="str">
        <f t="shared" si="136"/>
        <v>Monroe</v>
      </c>
      <c r="G1108">
        <f>IF(F1108="New York State",SUM('Land Area'!B$2:B$63),VLOOKUP(F1108,landarea,2,FALSE))</f>
        <v>657.2</v>
      </c>
      <c r="H1108">
        <f t="shared" si="137"/>
        <v>1117.2504564820449</v>
      </c>
      <c r="I1108">
        <f t="shared" si="138"/>
        <v>8.3691931906935664E-4</v>
      </c>
      <c r="J1108">
        <f t="shared" si="139"/>
        <v>-1.7021114351931284E-4</v>
      </c>
      <c r="K1108">
        <f t="shared" si="140"/>
        <v>3.937501362457219E-4</v>
      </c>
      <c r="L1108">
        <f t="shared" si="141"/>
        <v>7.12835706251886E-3</v>
      </c>
      <c r="M1108">
        <f t="shared" si="142"/>
        <v>1.7875906964880322E-2</v>
      </c>
      <c r="N1108">
        <f t="shared" si="143"/>
        <v>4.3396644678692316E-2</v>
      </c>
    </row>
    <row r="1109" spans="1:14" x14ac:dyDescent="0.2">
      <c r="A1109">
        <v>36055</v>
      </c>
      <c r="B1109" t="s">
        <v>99</v>
      </c>
      <c r="C1109">
        <v>1997</v>
      </c>
      <c r="D1109" t="s">
        <v>135</v>
      </c>
      <c r="E1109">
        <v>734394</v>
      </c>
      <c r="F1109" t="str">
        <f t="shared" si="136"/>
        <v>Monroe</v>
      </c>
      <c r="G1109">
        <f>IF(F1109="New York State",SUM('Land Area'!B$2:B$63),VLOOKUP(F1109,landarea,2,FALSE))</f>
        <v>657.2</v>
      </c>
      <c r="H1109">
        <f t="shared" si="137"/>
        <v>1117.4589166159465</v>
      </c>
      <c r="I1109">
        <f t="shared" si="138"/>
        <v>1.8658317183220589E-4</v>
      </c>
      <c r="J1109">
        <f t="shared" si="139"/>
        <v>1.0236586459626822E-3</v>
      </c>
      <c r="K1109">
        <f t="shared" si="140"/>
        <v>1.6340269777854034E-5</v>
      </c>
      <c r="L1109">
        <f t="shared" si="141"/>
        <v>5.8040677522725782E-4</v>
      </c>
      <c r="M1109">
        <f t="shared" si="142"/>
        <v>7.3162702658217428E-3</v>
      </c>
      <c r="N1109">
        <f t="shared" si="143"/>
        <v>4.7316443601463178E-2</v>
      </c>
    </row>
    <row r="1110" spans="1:14" x14ac:dyDescent="0.2">
      <c r="A1110">
        <v>36055</v>
      </c>
      <c r="B1110" t="s">
        <v>99</v>
      </c>
      <c r="C1110">
        <v>1998</v>
      </c>
      <c r="D1110" t="s">
        <v>135</v>
      </c>
      <c r="E1110">
        <v>734076</v>
      </c>
      <c r="F1110" t="str">
        <f t="shared" si="136"/>
        <v>Monroe</v>
      </c>
      <c r="G1110">
        <f>IF(F1110="New York State",SUM('Land Area'!B$2:B$63),VLOOKUP(F1110,landarea,2,FALSE))</f>
        <v>657.2</v>
      </c>
      <c r="H1110">
        <f t="shared" si="137"/>
        <v>1116.9750456482045</v>
      </c>
      <c r="I1110">
        <f t="shared" si="138"/>
        <v>-4.3301007361171254E-4</v>
      </c>
      <c r="J1110">
        <f t="shared" si="139"/>
        <v>-2.4650769417247642E-4</v>
      </c>
      <c r="K1110">
        <f t="shared" si="140"/>
        <v>5.9020531784532808E-4</v>
      </c>
      <c r="L1110">
        <f t="shared" si="141"/>
        <v>-4.1667687933527782E-4</v>
      </c>
      <c r="M1110">
        <f t="shared" si="142"/>
        <v>1.4714537963507945E-4</v>
      </c>
      <c r="N1110">
        <f t="shared" si="143"/>
        <v>4.1190862864964151E-2</v>
      </c>
    </row>
    <row r="1111" spans="1:14" x14ac:dyDescent="0.2">
      <c r="A1111">
        <v>36055</v>
      </c>
      <c r="B1111" t="s">
        <v>99</v>
      </c>
      <c r="C1111">
        <v>1999</v>
      </c>
      <c r="D1111" t="s">
        <v>135</v>
      </c>
      <c r="E1111">
        <v>733679</v>
      </c>
      <c r="F1111" t="str">
        <f t="shared" si="136"/>
        <v>Monroe</v>
      </c>
      <c r="G1111">
        <f>IF(F1111="New York State",SUM('Land Area'!B$2:B$63),VLOOKUP(F1111,landarea,2,FALSE))</f>
        <v>657.2</v>
      </c>
      <c r="H1111">
        <f t="shared" si="137"/>
        <v>1116.3709677419354</v>
      </c>
      <c r="I1111">
        <f t="shared" si="138"/>
        <v>-5.4081593731439249E-4</v>
      </c>
      <c r="J1111">
        <f t="shared" si="139"/>
        <v>-9.7359183217727815E-4</v>
      </c>
      <c r="K1111">
        <f t="shared" si="140"/>
        <v>-7.8719031619718985E-4</v>
      </c>
      <c r="L1111">
        <f t="shared" si="141"/>
        <v>4.9070188088757063E-5</v>
      </c>
      <c r="M1111">
        <f t="shared" si="142"/>
        <v>-9.5726747115261544E-4</v>
      </c>
      <c r="N1111">
        <f t="shared" si="143"/>
        <v>3.1440360459149601E-2</v>
      </c>
    </row>
    <row r="1112" spans="1:14" x14ac:dyDescent="0.2">
      <c r="A1112">
        <v>36055</v>
      </c>
      <c r="B1112" t="s">
        <v>99</v>
      </c>
      <c r="C1112">
        <v>2000</v>
      </c>
      <c r="D1112" t="s">
        <v>135</v>
      </c>
      <c r="E1112">
        <v>738979</v>
      </c>
      <c r="F1112" t="str">
        <f t="shared" si="136"/>
        <v>Monroe</v>
      </c>
      <c r="G1112">
        <f>IF(F1112="New York State",SUM('Land Area'!B$2:B$63),VLOOKUP(F1112,landarea,2,FALSE))</f>
        <v>657.2</v>
      </c>
      <c r="H1112">
        <f t="shared" si="137"/>
        <v>1124.4354838709676</v>
      </c>
      <c r="I1112">
        <f t="shared" si="138"/>
        <v>7.2238676587444914E-3</v>
      </c>
      <c r="J1112">
        <f t="shared" si="139"/>
        <v>6.6791449386712004E-3</v>
      </c>
      <c r="K1112">
        <f t="shared" si="140"/>
        <v>6.2432427280179302E-3</v>
      </c>
      <c r="L1112">
        <f t="shared" si="141"/>
        <v>6.4309907838808484E-3</v>
      </c>
      <c r="M1112">
        <f t="shared" si="142"/>
        <v>7.2732923233779917E-3</v>
      </c>
      <c r="N1112">
        <f t="shared" si="143"/>
        <v>3.2345894597143154E-2</v>
      </c>
    </row>
    <row r="1113" spans="1:14" x14ac:dyDescent="0.2">
      <c r="A1113">
        <v>36055</v>
      </c>
      <c r="B1113" t="s">
        <v>99</v>
      </c>
      <c r="C1113">
        <v>2001</v>
      </c>
      <c r="D1113" t="s">
        <v>135</v>
      </c>
      <c r="E1113">
        <v>739891</v>
      </c>
      <c r="F1113" t="str">
        <f t="shared" si="136"/>
        <v>Monroe</v>
      </c>
      <c r="G1113">
        <f>IF(F1113="New York State",SUM('Land Area'!B$2:B$63),VLOOKUP(F1113,landarea,2,FALSE))</f>
        <v>657.2</v>
      </c>
      <c r="H1113">
        <f t="shared" si="137"/>
        <v>1125.823189287888</v>
      </c>
      <c r="I1113">
        <f t="shared" si="138"/>
        <v>1.2341352054659198E-3</v>
      </c>
      <c r="J1113">
        <f t="shared" si="139"/>
        <v>8.4669180936076949E-3</v>
      </c>
      <c r="K1113">
        <f t="shared" si="140"/>
        <v>7.9215231120483443E-3</v>
      </c>
      <c r="L1113">
        <f t="shared" si="141"/>
        <v>7.4850829391307667E-3</v>
      </c>
      <c r="M1113">
        <f t="shared" si="142"/>
        <v>7.6730627014791825E-3</v>
      </c>
      <c r="N1113">
        <f t="shared" si="143"/>
        <v>2.5686132621346842E-2</v>
      </c>
    </row>
    <row r="1114" spans="1:14" x14ac:dyDescent="0.2">
      <c r="A1114">
        <v>36055</v>
      </c>
      <c r="B1114" t="s">
        <v>99</v>
      </c>
      <c r="C1114">
        <v>2002</v>
      </c>
      <c r="D1114" t="s">
        <v>135</v>
      </c>
      <c r="E1114">
        <v>741391</v>
      </c>
      <c r="F1114" t="str">
        <f t="shared" si="136"/>
        <v>Monroe</v>
      </c>
      <c r="G1114">
        <f>IF(F1114="New York State",SUM('Land Area'!B$2:B$63),VLOOKUP(F1114,landarea,2,FALSE))</f>
        <v>657.2</v>
      </c>
      <c r="H1114">
        <f t="shared" si="137"/>
        <v>1128.1055995130857</v>
      </c>
      <c r="I1114">
        <f t="shared" si="138"/>
        <v>2.027325646615515E-3</v>
      </c>
      <c r="J1114">
        <f t="shared" si="139"/>
        <v>3.2639628460348672E-3</v>
      </c>
      <c r="K1114">
        <f t="shared" si="140"/>
        <v>1.0511408940422174E-2</v>
      </c>
      <c r="L1114">
        <f t="shared" si="141"/>
        <v>9.9649082656291712E-3</v>
      </c>
      <c r="M1114">
        <f t="shared" si="142"/>
        <v>9.5275832863558254E-3</v>
      </c>
      <c r="N1114">
        <f t="shared" si="143"/>
        <v>1.6913559926480675E-2</v>
      </c>
    </row>
    <row r="1115" spans="1:14" x14ac:dyDescent="0.2">
      <c r="A1115">
        <v>36055</v>
      </c>
      <c r="B1115" t="s">
        <v>99</v>
      </c>
      <c r="C1115">
        <v>2003</v>
      </c>
      <c r="D1115" t="s">
        <v>135</v>
      </c>
      <c r="E1115">
        <v>741671</v>
      </c>
      <c r="F1115" t="str">
        <f t="shared" si="136"/>
        <v>Monroe</v>
      </c>
      <c r="G1115">
        <f>IF(F1115="New York State",SUM('Land Area'!B$2:B$63),VLOOKUP(F1115,landarea,2,FALSE))</f>
        <v>657.2</v>
      </c>
      <c r="H1115">
        <f t="shared" si="137"/>
        <v>1128.5316494217893</v>
      </c>
      <c r="I1115">
        <f t="shared" si="138"/>
        <v>3.7766846373910663E-4</v>
      </c>
      <c r="J1115">
        <f t="shared" si="139"/>
        <v>2.4057597673170779E-3</v>
      </c>
      <c r="K1115">
        <f t="shared" si="140"/>
        <v>3.6428640056077374E-3</v>
      </c>
      <c r="L1115">
        <f t="shared" si="141"/>
        <v>1.0893047231827543E-2</v>
      </c>
      <c r="M1115">
        <f t="shared" si="142"/>
        <v>1.034634016096426E-2</v>
      </c>
      <c r="N1115">
        <f t="shared" si="143"/>
        <v>1.0495007956750159E-2</v>
      </c>
    </row>
    <row r="1116" spans="1:14" x14ac:dyDescent="0.2">
      <c r="A1116">
        <v>36055</v>
      </c>
      <c r="B1116" t="s">
        <v>99</v>
      </c>
      <c r="C1116">
        <v>2004</v>
      </c>
      <c r="D1116" t="s">
        <v>135</v>
      </c>
      <c r="E1116">
        <v>741075</v>
      </c>
      <c r="F1116" t="str">
        <f t="shared" si="136"/>
        <v>Monroe</v>
      </c>
      <c r="G1116">
        <f>IF(F1116="New York State",SUM('Land Area'!B$2:B$63),VLOOKUP(F1116,landarea,2,FALSE))</f>
        <v>657.2</v>
      </c>
      <c r="H1116">
        <f t="shared" si="137"/>
        <v>1127.6247717589774</v>
      </c>
      <c r="I1116">
        <f t="shared" si="138"/>
        <v>-8.0359081048065782E-4</v>
      </c>
      <c r="J1116">
        <f t="shared" si="139"/>
        <v>-4.2622583764842032E-4</v>
      </c>
      <c r="K1116">
        <f t="shared" si="140"/>
        <v>1.6002357103951797E-3</v>
      </c>
      <c r="L1116">
        <f t="shared" si="141"/>
        <v>2.8363458230883424E-3</v>
      </c>
      <c r="M1116">
        <f t="shared" si="142"/>
        <v>1.0080702868693257E-2</v>
      </c>
      <c r="N1116">
        <f t="shared" si="143"/>
        <v>9.1137854685980867E-3</v>
      </c>
    </row>
    <row r="1117" spans="1:14" x14ac:dyDescent="0.2">
      <c r="A1117">
        <v>36055</v>
      </c>
      <c r="B1117" t="s">
        <v>99</v>
      </c>
      <c r="C1117">
        <v>2005</v>
      </c>
      <c r="D1117" t="s">
        <v>135</v>
      </c>
      <c r="E1117">
        <v>738506</v>
      </c>
      <c r="F1117" t="str">
        <f t="shared" si="136"/>
        <v>Monroe</v>
      </c>
      <c r="G1117">
        <f>IF(F1117="New York State",SUM('Land Area'!B$2:B$63),VLOOKUP(F1117,landarea,2,FALSE))</f>
        <v>657.2</v>
      </c>
      <c r="H1117">
        <f t="shared" si="137"/>
        <v>1123.7157638466219</v>
      </c>
      <c r="I1117">
        <f t="shared" si="138"/>
        <v>-3.4665857032014306E-3</v>
      </c>
      <c r="J1117">
        <f t="shared" si="139"/>
        <v>-4.2673907972672516E-3</v>
      </c>
      <c r="K1117">
        <f t="shared" si="140"/>
        <v>-3.8913339924547237E-3</v>
      </c>
      <c r="L1117">
        <f t="shared" si="141"/>
        <v>-1.8718973470416588E-3</v>
      </c>
      <c r="M1117">
        <f t="shared" si="142"/>
        <v>-6.400723159927413E-4</v>
      </c>
      <c r="N1117">
        <f t="shared" si="143"/>
        <v>6.6285645743229338E-3</v>
      </c>
    </row>
    <row r="1118" spans="1:14" x14ac:dyDescent="0.2">
      <c r="A1118">
        <v>36055</v>
      </c>
      <c r="B1118" t="s">
        <v>99</v>
      </c>
      <c r="C1118">
        <v>2006</v>
      </c>
      <c r="D1118" t="s">
        <v>135</v>
      </c>
      <c r="E1118">
        <v>738329</v>
      </c>
      <c r="F1118" t="str">
        <f t="shared" si="136"/>
        <v>Monroe</v>
      </c>
      <c r="G1118">
        <f>IF(F1118="New York State",SUM('Land Area'!B$2:B$63),VLOOKUP(F1118,landarea,2,FALSE))</f>
        <v>657.2</v>
      </c>
      <c r="H1118">
        <f t="shared" si="137"/>
        <v>1123.4464394400486</v>
      </c>
      <c r="I1118">
        <f t="shared" si="138"/>
        <v>-2.3967306968392945E-4</v>
      </c>
      <c r="J1118">
        <f t="shared" si="139"/>
        <v>-3.7054279256485512E-3</v>
      </c>
      <c r="K1118">
        <f t="shared" si="140"/>
        <v>-4.5060410882992591E-3</v>
      </c>
      <c r="L1118">
        <f t="shared" si="141"/>
        <v>-4.130074414175516E-3</v>
      </c>
      <c r="M1118">
        <f t="shared" si="142"/>
        <v>-2.1111217733422896E-3</v>
      </c>
      <c r="N1118">
        <f t="shared" si="143"/>
        <v>5.5457421583995792E-3</v>
      </c>
    </row>
    <row r="1119" spans="1:14" x14ac:dyDescent="0.2">
      <c r="A1119">
        <v>36055</v>
      </c>
      <c r="B1119" t="s">
        <v>99</v>
      </c>
      <c r="C1119">
        <v>2007</v>
      </c>
      <c r="D1119" t="s">
        <v>135</v>
      </c>
      <c r="E1119">
        <v>739249</v>
      </c>
      <c r="F1119" t="str">
        <f t="shared" si="136"/>
        <v>Monroe</v>
      </c>
      <c r="G1119">
        <f>IF(F1119="New York State",SUM('Land Area'!B$2:B$63),VLOOKUP(F1119,landarea,2,FALSE))</f>
        <v>657.2</v>
      </c>
      <c r="H1119">
        <f t="shared" si="137"/>
        <v>1124.8463177115032</v>
      </c>
      <c r="I1119">
        <f t="shared" si="138"/>
        <v>1.2460569746007538E-3</v>
      </c>
      <c r="J1119">
        <f t="shared" si="139"/>
        <v>1.0060852586167208E-3</v>
      </c>
      <c r="K1119">
        <f t="shared" si="140"/>
        <v>-2.4639881253584318E-3</v>
      </c>
      <c r="L1119">
        <f t="shared" si="141"/>
        <v>-3.2655988976244186E-3</v>
      </c>
      <c r="M1119">
        <f t="shared" si="142"/>
        <v>-2.8891637476041658E-3</v>
      </c>
      <c r="N1119">
        <f t="shared" si="143"/>
        <v>6.6108927905184408E-3</v>
      </c>
    </row>
    <row r="1120" spans="1:14" x14ac:dyDescent="0.2">
      <c r="A1120">
        <v>36055</v>
      </c>
      <c r="B1120" t="s">
        <v>99</v>
      </c>
      <c r="C1120">
        <v>2008</v>
      </c>
      <c r="D1120" t="s">
        <v>135</v>
      </c>
      <c r="E1120">
        <v>741018</v>
      </c>
      <c r="F1120" t="str">
        <f t="shared" si="136"/>
        <v>Monroe</v>
      </c>
      <c r="G1120">
        <f>IF(F1120="New York State",SUM('Land Area'!B$2:B$63),VLOOKUP(F1120,landarea,2,FALSE))</f>
        <v>657.2</v>
      </c>
      <c r="H1120">
        <f t="shared" si="137"/>
        <v>1127.5380401704199</v>
      </c>
      <c r="I1120">
        <f t="shared" si="138"/>
        <v>2.3929690807833353E-3</v>
      </c>
      <c r="J1120">
        <f t="shared" si="139"/>
        <v>3.6420078311972036E-3</v>
      </c>
      <c r="K1120">
        <f t="shared" si="140"/>
        <v>3.4014618703165581E-3</v>
      </c>
      <c r="L1120">
        <f t="shared" si="141"/>
        <v>-7.6915291974496506E-5</v>
      </c>
      <c r="M1120">
        <f t="shared" si="142"/>
        <v>-8.8044429403333823E-4</v>
      </c>
      <c r="N1120">
        <f t="shared" si="143"/>
        <v>9.4567864907720723E-3</v>
      </c>
    </row>
    <row r="1121" spans="1:14" x14ac:dyDescent="0.2">
      <c r="A1121">
        <v>36055</v>
      </c>
      <c r="B1121" t="s">
        <v>99</v>
      </c>
      <c r="C1121">
        <v>2009</v>
      </c>
      <c r="D1121" t="s">
        <v>135</v>
      </c>
      <c r="E1121">
        <v>743386</v>
      </c>
      <c r="F1121" t="str">
        <f t="shared" si="136"/>
        <v>Monroe</v>
      </c>
      <c r="G1121">
        <f>IF(F1121="New York State",SUM('Land Area'!B$2:B$63),VLOOKUP(F1121,landarea,2,FALSE))</f>
        <v>657.2</v>
      </c>
      <c r="H1121">
        <f t="shared" si="137"/>
        <v>1131.1412051125988</v>
      </c>
      <c r="I1121">
        <f t="shared" si="138"/>
        <v>3.1956038854656704E-3</v>
      </c>
      <c r="J1121">
        <f t="shared" si="139"/>
        <v>5.5962199475413565E-3</v>
      </c>
      <c r="K1121">
        <f t="shared" si="140"/>
        <v>6.8492501310391434E-3</v>
      </c>
      <c r="L1121">
        <f t="shared" si="141"/>
        <v>6.6079354805512755E-3</v>
      </c>
      <c r="M1121">
        <f t="shared" si="142"/>
        <v>3.1184428026852884E-3</v>
      </c>
      <c r="N1121">
        <f t="shared" si="143"/>
        <v>1.323058176668543E-2</v>
      </c>
    </row>
    <row r="1122" spans="1:14" x14ac:dyDescent="0.2">
      <c r="A1122">
        <v>36057</v>
      </c>
      <c r="B1122" t="s">
        <v>100</v>
      </c>
      <c r="C1122">
        <v>1970</v>
      </c>
      <c r="D1122" t="s">
        <v>135</v>
      </c>
      <c r="E1122">
        <v>56133</v>
      </c>
      <c r="F1122" t="str">
        <f t="shared" si="136"/>
        <v>Montgomery</v>
      </c>
      <c r="G1122">
        <f>IF(F1122="New York State",SUM('Land Area'!B$2:B$63),VLOOKUP(F1122,landarea,2,FALSE))</f>
        <v>403.04</v>
      </c>
      <c r="H1122">
        <f t="shared" si="137"/>
        <v>139.27401746724891</v>
      </c>
      <c r="I1122" t="str">
        <f t="shared" si="138"/>
        <v/>
      </c>
      <c r="J1122" t="str">
        <f t="shared" si="139"/>
        <v/>
      </c>
      <c r="K1122" t="str">
        <f t="shared" si="140"/>
        <v/>
      </c>
      <c r="L1122" t="str">
        <f t="shared" si="141"/>
        <v/>
      </c>
      <c r="M1122" t="str">
        <f t="shared" si="142"/>
        <v/>
      </c>
      <c r="N1122" t="str">
        <f t="shared" si="143"/>
        <v/>
      </c>
    </row>
    <row r="1123" spans="1:14" x14ac:dyDescent="0.2">
      <c r="A1123">
        <v>36057</v>
      </c>
      <c r="B1123" t="s">
        <v>100</v>
      </c>
      <c r="C1123">
        <v>1971</v>
      </c>
      <c r="D1123" t="s">
        <v>135</v>
      </c>
      <c r="E1123">
        <v>57123</v>
      </c>
      <c r="F1123" t="str">
        <f t="shared" si="136"/>
        <v>Montgomery</v>
      </c>
      <c r="G1123">
        <f>IF(F1123="New York State",SUM('Land Area'!B$2:B$63),VLOOKUP(F1123,landarea,2,FALSE))</f>
        <v>403.04</v>
      </c>
      <c r="H1123">
        <f t="shared" si="137"/>
        <v>141.73034934497815</v>
      </c>
      <c r="I1123">
        <f t="shared" si="138"/>
        <v>1.7636684303350969E-2</v>
      </c>
      <c r="J1123" t="str">
        <f t="shared" si="139"/>
        <v/>
      </c>
      <c r="K1123" t="str">
        <f t="shared" si="140"/>
        <v/>
      </c>
      <c r="L1123" t="str">
        <f t="shared" si="141"/>
        <v/>
      </c>
      <c r="M1123" t="str">
        <f t="shared" si="142"/>
        <v/>
      </c>
      <c r="N1123" t="str">
        <f t="shared" si="143"/>
        <v/>
      </c>
    </row>
    <row r="1124" spans="1:14" x14ac:dyDescent="0.2">
      <c r="A1124">
        <v>36057</v>
      </c>
      <c r="B1124" t="s">
        <v>100</v>
      </c>
      <c r="C1124">
        <v>1972</v>
      </c>
      <c r="D1124" t="s">
        <v>135</v>
      </c>
      <c r="E1124">
        <v>57472</v>
      </c>
      <c r="F1124" t="str">
        <f t="shared" si="136"/>
        <v>Montgomery</v>
      </c>
      <c r="G1124">
        <f>IF(F1124="New York State",SUM('Land Area'!B$2:B$63),VLOOKUP(F1124,landarea,2,FALSE))</f>
        <v>403.04</v>
      </c>
      <c r="H1124">
        <f t="shared" si="137"/>
        <v>142.5962683604605</v>
      </c>
      <c r="I1124">
        <f t="shared" si="138"/>
        <v>6.1096230940251737E-3</v>
      </c>
      <c r="J1124">
        <f t="shared" si="139"/>
        <v>2.3854060891097928E-2</v>
      </c>
      <c r="K1124" t="str">
        <f t="shared" si="140"/>
        <v/>
      </c>
      <c r="L1124" t="str">
        <f t="shared" si="141"/>
        <v/>
      </c>
      <c r="M1124" t="str">
        <f t="shared" si="142"/>
        <v/>
      </c>
      <c r="N1124" t="str">
        <f t="shared" si="143"/>
        <v/>
      </c>
    </row>
    <row r="1125" spans="1:14" x14ac:dyDescent="0.2">
      <c r="A1125">
        <v>36057</v>
      </c>
      <c r="B1125" t="s">
        <v>100</v>
      </c>
      <c r="C1125">
        <v>1973</v>
      </c>
      <c r="D1125" t="s">
        <v>135</v>
      </c>
      <c r="E1125">
        <v>56743</v>
      </c>
      <c r="F1125" t="str">
        <f t="shared" si="136"/>
        <v>Montgomery</v>
      </c>
      <c r="G1125">
        <f>IF(F1125="New York State",SUM('Land Area'!B$2:B$63),VLOOKUP(F1125,landarea,2,FALSE))</f>
        <v>403.04</v>
      </c>
      <c r="H1125">
        <f t="shared" si="137"/>
        <v>140.78751488685987</v>
      </c>
      <c r="I1125">
        <f t="shared" si="138"/>
        <v>-1.2684437639198218E-2</v>
      </c>
      <c r="J1125">
        <f t="shared" si="139"/>
        <v>-6.6523116783082118E-3</v>
      </c>
      <c r="K1125">
        <f t="shared" si="140"/>
        <v>1.0867047904084942E-2</v>
      </c>
      <c r="L1125" t="str">
        <f t="shared" si="141"/>
        <v/>
      </c>
      <c r="M1125" t="str">
        <f t="shared" si="142"/>
        <v/>
      </c>
      <c r="N1125" t="str">
        <f t="shared" si="143"/>
        <v/>
      </c>
    </row>
    <row r="1126" spans="1:14" x14ac:dyDescent="0.2">
      <c r="A1126">
        <v>36057</v>
      </c>
      <c r="B1126" t="s">
        <v>100</v>
      </c>
      <c r="C1126">
        <v>1974</v>
      </c>
      <c r="D1126" t="s">
        <v>135</v>
      </c>
      <c r="E1126">
        <v>55841</v>
      </c>
      <c r="F1126" t="str">
        <f t="shared" si="136"/>
        <v>Montgomery</v>
      </c>
      <c r="G1126">
        <f>IF(F1126="New York State",SUM('Land Area'!B$2:B$63),VLOOKUP(F1126,landarea,2,FALSE))</f>
        <v>403.04</v>
      </c>
      <c r="H1126">
        <f t="shared" si="137"/>
        <v>138.54952362048431</v>
      </c>
      <c r="I1126">
        <f t="shared" si="138"/>
        <v>-1.5896233896692102E-2</v>
      </c>
      <c r="J1126">
        <f t="shared" si="139"/>
        <v>-2.837903674832962E-2</v>
      </c>
      <c r="K1126">
        <f t="shared" si="140"/>
        <v>-2.2442798872608232E-2</v>
      </c>
      <c r="L1126">
        <f t="shared" si="141"/>
        <v>-5.2019311278570539E-3</v>
      </c>
      <c r="M1126" t="str">
        <f t="shared" si="142"/>
        <v/>
      </c>
      <c r="N1126" t="str">
        <f t="shared" si="143"/>
        <v/>
      </c>
    </row>
    <row r="1127" spans="1:14" x14ac:dyDescent="0.2">
      <c r="A1127">
        <v>36057</v>
      </c>
      <c r="B1127" t="s">
        <v>100</v>
      </c>
      <c r="C1127">
        <v>1975</v>
      </c>
      <c r="D1127" t="s">
        <v>135</v>
      </c>
      <c r="E1127">
        <v>54802</v>
      </c>
      <c r="F1127" t="str">
        <f t="shared" si="136"/>
        <v>Montgomery</v>
      </c>
      <c r="G1127">
        <f>IF(F1127="New York State",SUM('Land Area'!B$2:B$63),VLOOKUP(F1127,landarea,2,FALSE))</f>
        <v>403.04</v>
      </c>
      <c r="H1127">
        <f t="shared" si="137"/>
        <v>135.971615720524</v>
      </c>
      <c r="I1127">
        <f t="shared" si="138"/>
        <v>-1.8606400315180602E-2</v>
      </c>
      <c r="J1127">
        <f t="shared" si="139"/>
        <v>-3.4206862520487109E-2</v>
      </c>
      <c r="K1127">
        <f t="shared" si="140"/>
        <v>-4.6457405345211582E-2</v>
      </c>
      <c r="L1127">
        <f t="shared" si="141"/>
        <v>-4.0631619487772004E-2</v>
      </c>
      <c r="M1127">
        <f t="shared" si="142"/>
        <v>-2.3711542230060747E-2</v>
      </c>
      <c r="N1127" t="str">
        <f t="shared" si="143"/>
        <v/>
      </c>
    </row>
    <row r="1128" spans="1:14" x14ac:dyDescent="0.2">
      <c r="A1128">
        <v>36057</v>
      </c>
      <c r="B1128" t="s">
        <v>100</v>
      </c>
      <c r="C1128">
        <v>1976</v>
      </c>
      <c r="D1128" t="s">
        <v>135</v>
      </c>
      <c r="E1128">
        <v>54455</v>
      </c>
      <c r="F1128" t="str">
        <f t="shared" si="136"/>
        <v>Montgomery</v>
      </c>
      <c r="G1128">
        <f>IF(F1128="New York State",SUM('Land Area'!B$2:B$63),VLOOKUP(F1128,landarea,2,FALSE))</f>
        <v>403.04</v>
      </c>
      <c r="H1128">
        <f t="shared" si="137"/>
        <v>135.11065899166334</v>
      </c>
      <c r="I1128">
        <f t="shared" si="138"/>
        <v>-6.3318856976022769E-3</v>
      </c>
      <c r="J1128">
        <f t="shared" si="139"/>
        <v>-2.4820472412743325E-2</v>
      </c>
      <c r="K1128">
        <f t="shared" si="140"/>
        <v>-4.0322154274536066E-2</v>
      </c>
      <c r="L1128">
        <f t="shared" si="141"/>
        <v>-5.2495128062360799E-2</v>
      </c>
      <c r="M1128">
        <f t="shared" si="142"/>
        <v>-4.6706230415069237E-2</v>
      </c>
      <c r="N1128" t="str">
        <f t="shared" si="143"/>
        <v/>
      </c>
    </row>
    <row r="1129" spans="1:14" x14ac:dyDescent="0.2">
      <c r="A1129">
        <v>36057</v>
      </c>
      <c r="B1129" t="s">
        <v>100</v>
      </c>
      <c r="C1129">
        <v>1977</v>
      </c>
      <c r="D1129" t="s">
        <v>135</v>
      </c>
      <c r="E1129">
        <v>54862</v>
      </c>
      <c r="F1129" t="str">
        <f t="shared" si="136"/>
        <v>Montgomery</v>
      </c>
      <c r="G1129">
        <f>IF(F1129="New York State",SUM('Land Area'!B$2:B$63),VLOOKUP(F1129,landarea,2,FALSE))</f>
        <v>403.04</v>
      </c>
      <c r="H1129">
        <f t="shared" si="137"/>
        <v>136.12048431917427</v>
      </c>
      <c r="I1129">
        <f t="shared" si="138"/>
        <v>7.4740611514094203E-3</v>
      </c>
      <c r="J1129">
        <f t="shared" si="139"/>
        <v>1.0948505528995292E-3</v>
      </c>
      <c r="K1129">
        <f t="shared" si="140"/>
        <v>-1.7531920989953619E-2</v>
      </c>
      <c r="L1129">
        <f t="shared" si="141"/>
        <v>-3.314946336993109E-2</v>
      </c>
      <c r="M1129">
        <f t="shared" si="142"/>
        <v>-4.5413418708240533E-2</v>
      </c>
      <c r="N1129" t="str">
        <f t="shared" si="143"/>
        <v/>
      </c>
    </row>
    <row r="1130" spans="1:14" x14ac:dyDescent="0.2">
      <c r="A1130">
        <v>36057</v>
      </c>
      <c r="B1130" t="s">
        <v>100</v>
      </c>
      <c r="C1130">
        <v>1978</v>
      </c>
      <c r="D1130" t="s">
        <v>135</v>
      </c>
      <c r="E1130">
        <v>54800</v>
      </c>
      <c r="F1130" t="str">
        <f t="shared" si="136"/>
        <v>Montgomery</v>
      </c>
      <c r="G1130">
        <f>IF(F1130="New York State",SUM('Land Area'!B$2:B$63),VLOOKUP(F1130,landarea,2,FALSE))</f>
        <v>403.04</v>
      </c>
      <c r="H1130">
        <f t="shared" si="137"/>
        <v>135.96665343390234</v>
      </c>
      <c r="I1130">
        <f t="shared" si="138"/>
        <v>-1.1301082716634464E-3</v>
      </c>
      <c r="J1130">
        <f t="shared" si="139"/>
        <v>6.335506381415848E-3</v>
      </c>
      <c r="K1130">
        <f t="shared" si="140"/>
        <v>-3.6495018429984307E-5</v>
      </c>
      <c r="L1130">
        <f t="shared" si="141"/>
        <v>-1.8642216292688168E-2</v>
      </c>
      <c r="M1130">
        <f t="shared" si="142"/>
        <v>-3.4242109158838976E-2</v>
      </c>
      <c r="N1130" t="str">
        <f t="shared" si="143"/>
        <v/>
      </c>
    </row>
    <row r="1131" spans="1:14" x14ac:dyDescent="0.2">
      <c r="A1131">
        <v>36057</v>
      </c>
      <c r="B1131" t="s">
        <v>100</v>
      </c>
      <c r="C1131">
        <v>1979</v>
      </c>
      <c r="D1131" t="s">
        <v>135</v>
      </c>
      <c r="E1131">
        <v>53552</v>
      </c>
      <c r="F1131" t="str">
        <f t="shared" si="136"/>
        <v>Montgomery</v>
      </c>
      <c r="G1131">
        <f>IF(F1131="New York State",SUM('Land Area'!B$2:B$63),VLOOKUP(F1131,landarea,2,FALSE))</f>
        <v>403.04</v>
      </c>
      <c r="H1131">
        <f t="shared" si="137"/>
        <v>132.87018658197698</v>
      </c>
      <c r="I1131">
        <f t="shared" si="138"/>
        <v>-2.2773722627737226E-2</v>
      </c>
      <c r="J1131">
        <f t="shared" si="139"/>
        <v>-2.3878094127082496E-2</v>
      </c>
      <c r="K1131">
        <f t="shared" si="140"/>
        <v>-1.6582499311358002E-2</v>
      </c>
      <c r="L1131">
        <f t="shared" si="141"/>
        <v>-2.2809386518740191E-2</v>
      </c>
      <c r="M1131">
        <f t="shared" si="142"/>
        <v>-4.0991386257409432E-2</v>
      </c>
      <c r="N1131" t="str">
        <f t="shared" si="143"/>
        <v/>
      </c>
    </row>
    <row r="1132" spans="1:14" x14ac:dyDescent="0.2">
      <c r="A1132">
        <v>36057</v>
      </c>
      <c r="B1132" t="s">
        <v>100</v>
      </c>
      <c r="C1132">
        <v>1980</v>
      </c>
      <c r="D1132" t="s">
        <v>135</v>
      </c>
      <c r="E1132">
        <v>53431</v>
      </c>
      <c r="F1132" t="str">
        <f t="shared" si="136"/>
        <v>Montgomery</v>
      </c>
      <c r="G1132">
        <f>IF(F1132="New York State",SUM('Land Area'!B$2:B$63),VLOOKUP(F1132,landarea,2,FALSE))</f>
        <v>403.04</v>
      </c>
      <c r="H1132">
        <f t="shared" si="137"/>
        <v>132.56996824136561</v>
      </c>
      <c r="I1132">
        <f t="shared" si="138"/>
        <v>-2.2594861069614581E-3</v>
      </c>
      <c r="J1132">
        <f t="shared" si="139"/>
        <v>-2.498175182481752E-2</v>
      </c>
      <c r="K1132">
        <f t="shared" si="140"/>
        <v>-2.6083628012103094E-2</v>
      </c>
      <c r="L1132">
        <f t="shared" si="141"/>
        <v>-1.8804517491506748E-2</v>
      </c>
      <c r="M1132">
        <f t="shared" si="142"/>
        <v>-2.5017335133754242E-2</v>
      </c>
      <c r="N1132">
        <f t="shared" si="143"/>
        <v>-4.8135677765307396E-2</v>
      </c>
    </row>
    <row r="1133" spans="1:14" x14ac:dyDescent="0.2">
      <c r="A1133">
        <v>36057</v>
      </c>
      <c r="B1133" t="s">
        <v>100</v>
      </c>
      <c r="C1133">
        <v>1981</v>
      </c>
      <c r="D1133" t="s">
        <v>135</v>
      </c>
      <c r="E1133">
        <v>53122</v>
      </c>
      <c r="F1133" t="str">
        <f t="shared" si="136"/>
        <v>Montgomery</v>
      </c>
      <c r="G1133">
        <f>IF(F1133="New York State",SUM('Land Area'!B$2:B$63),VLOOKUP(F1133,landarea,2,FALSE))</f>
        <v>403.04</v>
      </c>
      <c r="H1133">
        <f t="shared" si="137"/>
        <v>131.8032949583168</v>
      </c>
      <c r="I1133">
        <f t="shared" si="138"/>
        <v>-5.7831595890026387E-3</v>
      </c>
      <c r="J1133">
        <f t="shared" si="139"/>
        <v>-8.0295787272184043E-3</v>
      </c>
      <c r="K1133">
        <f t="shared" si="140"/>
        <v>-3.062043795620438E-2</v>
      </c>
      <c r="L1133">
        <f t="shared" si="141"/>
        <v>-3.1715941817651562E-2</v>
      </c>
      <c r="M1133">
        <f t="shared" si="142"/>
        <v>-2.4478927554861814E-2</v>
      </c>
      <c r="N1133">
        <f t="shared" si="143"/>
        <v>-7.0041839539239883E-2</v>
      </c>
    </row>
    <row r="1134" spans="1:14" x14ac:dyDescent="0.2">
      <c r="A1134">
        <v>36057</v>
      </c>
      <c r="B1134" t="s">
        <v>100</v>
      </c>
      <c r="C1134">
        <v>1982</v>
      </c>
      <c r="D1134" t="s">
        <v>135</v>
      </c>
      <c r="E1134">
        <v>53066</v>
      </c>
      <c r="F1134" t="str">
        <f t="shared" si="136"/>
        <v>Montgomery</v>
      </c>
      <c r="G1134">
        <f>IF(F1134="New York State",SUM('Land Area'!B$2:B$63),VLOOKUP(F1134,landarea,2,FALSE))</f>
        <v>403.04</v>
      </c>
      <c r="H1134">
        <f t="shared" si="137"/>
        <v>131.66435093290988</v>
      </c>
      <c r="I1134">
        <f t="shared" si="138"/>
        <v>-1.0541771770641165E-3</v>
      </c>
      <c r="J1134">
        <f t="shared" si="139"/>
        <v>-6.8312402912167093E-3</v>
      </c>
      <c r="K1134">
        <f t="shared" si="140"/>
        <v>-9.0752913056468473E-3</v>
      </c>
      <c r="L1134">
        <f t="shared" si="141"/>
        <v>-3.1642335766423356E-2</v>
      </c>
      <c r="M1134">
        <f t="shared" si="142"/>
        <v>-3.2736684772702418E-2</v>
      </c>
      <c r="N1134">
        <f t="shared" si="143"/>
        <v>-7.6663418708240533E-2</v>
      </c>
    </row>
    <row r="1135" spans="1:14" x14ac:dyDescent="0.2">
      <c r="A1135">
        <v>36057</v>
      </c>
      <c r="B1135" t="s">
        <v>100</v>
      </c>
      <c r="C1135">
        <v>1983</v>
      </c>
      <c r="D1135" t="s">
        <v>135</v>
      </c>
      <c r="E1135">
        <v>52805</v>
      </c>
      <c r="F1135" t="str">
        <f t="shared" si="136"/>
        <v>Montgomery</v>
      </c>
      <c r="G1135">
        <f>IF(F1135="New York State",SUM('Land Area'!B$2:B$63),VLOOKUP(F1135,landarea,2,FALSE))</f>
        <v>403.04</v>
      </c>
      <c r="H1135">
        <f t="shared" si="137"/>
        <v>131.01677252878125</v>
      </c>
      <c r="I1135">
        <f t="shared" si="138"/>
        <v>-4.9184034975313764E-3</v>
      </c>
      <c r="J1135">
        <f t="shared" si="139"/>
        <v>-5.9673958058808025E-3</v>
      </c>
      <c r="K1135">
        <f t="shared" si="140"/>
        <v>-1.1716044992607288E-2</v>
      </c>
      <c r="L1135">
        <f t="shared" si="141"/>
        <v>-1.3949058858679414E-2</v>
      </c>
      <c r="M1135">
        <f t="shared" si="142"/>
        <v>-3.6405109489051096E-2</v>
      </c>
      <c r="N1135">
        <f t="shared" si="143"/>
        <v>-6.9400630914826497E-2</v>
      </c>
    </row>
    <row r="1136" spans="1:14" x14ac:dyDescent="0.2">
      <c r="A1136">
        <v>36057</v>
      </c>
      <c r="B1136" t="s">
        <v>100</v>
      </c>
      <c r="C1136">
        <v>1984</v>
      </c>
      <c r="D1136" t="s">
        <v>135</v>
      </c>
      <c r="E1136">
        <v>52869</v>
      </c>
      <c r="F1136" t="str">
        <f t="shared" si="136"/>
        <v>Montgomery</v>
      </c>
      <c r="G1136">
        <f>IF(F1136="New York State",SUM('Land Area'!B$2:B$63),VLOOKUP(F1136,landarea,2,FALSE))</f>
        <v>403.04</v>
      </c>
      <c r="H1136">
        <f t="shared" si="137"/>
        <v>131.17556570067487</v>
      </c>
      <c r="I1136">
        <f t="shared" si="138"/>
        <v>1.2120064387842061E-3</v>
      </c>
      <c r="J1136">
        <f t="shared" si="139"/>
        <v>-3.7123581954547169E-3</v>
      </c>
      <c r="K1136">
        <f t="shared" si="140"/>
        <v>-4.7626218892360978E-3</v>
      </c>
      <c r="L1136">
        <f t="shared" si="141"/>
        <v>-1.0518238475791208E-2</v>
      </c>
      <c r="M1136">
        <f t="shared" si="142"/>
        <v>-1.2753958769046907E-2</v>
      </c>
      <c r="N1136">
        <f t="shared" si="143"/>
        <v>-5.3222542576243259E-2</v>
      </c>
    </row>
    <row r="1137" spans="1:14" x14ac:dyDescent="0.2">
      <c r="A1137">
        <v>36057</v>
      </c>
      <c r="B1137" t="s">
        <v>100</v>
      </c>
      <c r="C1137">
        <v>1985</v>
      </c>
      <c r="D1137" t="s">
        <v>135</v>
      </c>
      <c r="E1137">
        <v>52223</v>
      </c>
      <c r="F1137" t="str">
        <f t="shared" si="136"/>
        <v>Montgomery</v>
      </c>
      <c r="G1137">
        <f>IF(F1137="New York State",SUM('Land Area'!B$2:B$63),VLOOKUP(F1137,landarea,2,FALSE))</f>
        <v>403.04</v>
      </c>
      <c r="H1137">
        <f t="shared" si="137"/>
        <v>129.57274712187376</v>
      </c>
      <c r="I1137">
        <f t="shared" si="138"/>
        <v>-1.2218880629480414E-2</v>
      </c>
      <c r="J1137">
        <f t="shared" si="139"/>
        <v>-1.1021683552693874E-2</v>
      </c>
      <c r="K1137">
        <f t="shared" si="140"/>
        <v>-1.5885877963290995E-2</v>
      </c>
      <c r="L1137">
        <f t="shared" si="141"/>
        <v>-1.6923308610368587E-2</v>
      </c>
      <c r="M1137">
        <f t="shared" si="142"/>
        <v>-2.2608598004903519E-2</v>
      </c>
      <c r="N1137">
        <f t="shared" si="143"/>
        <v>-4.7060326265464761E-2</v>
      </c>
    </row>
    <row r="1138" spans="1:14" x14ac:dyDescent="0.2">
      <c r="A1138">
        <v>36057</v>
      </c>
      <c r="B1138" t="s">
        <v>100</v>
      </c>
      <c r="C1138">
        <v>1986</v>
      </c>
      <c r="D1138" t="s">
        <v>135</v>
      </c>
      <c r="E1138">
        <v>51712</v>
      </c>
      <c r="F1138" t="str">
        <f t="shared" si="136"/>
        <v>Montgomery</v>
      </c>
      <c r="G1138">
        <f>IF(F1138="New York State",SUM('Land Area'!B$2:B$63),VLOOKUP(F1138,landarea,2,FALSE))</f>
        <v>403.04</v>
      </c>
      <c r="H1138">
        <f t="shared" si="137"/>
        <v>128.30488289003571</v>
      </c>
      <c r="I1138">
        <f t="shared" si="138"/>
        <v>-9.7849606495222403E-3</v>
      </c>
      <c r="J1138">
        <f t="shared" si="139"/>
        <v>-2.1884280012861981E-2</v>
      </c>
      <c r="K1138">
        <f t="shared" si="140"/>
        <v>-2.0698797462361519E-2</v>
      </c>
      <c r="L1138">
        <f t="shared" si="141"/>
        <v>-2.5515395922059321E-2</v>
      </c>
      <c r="M1138">
        <f t="shared" si="142"/>
        <v>-2.654267535107865E-2</v>
      </c>
      <c r="N1138">
        <f t="shared" si="143"/>
        <v>-5.0371866678909194E-2</v>
      </c>
    </row>
    <row r="1139" spans="1:14" x14ac:dyDescent="0.2">
      <c r="A1139">
        <v>36057</v>
      </c>
      <c r="B1139" t="s">
        <v>100</v>
      </c>
      <c r="C1139">
        <v>1987</v>
      </c>
      <c r="D1139" t="s">
        <v>135</v>
      </c>
      <c r="E1139">
        <v>51317</v>
      </c>
      <c r="F1139" t="str">
        <f t="shared" si="136"/>
        <v>Montgomery</v>
      </c>
      <c r="G1139">
        <f>IF(F1139="New York State",SUM('Land Area'!B$2:B$63),VLOOKUP(F1139,landarea,2,FALSE))</f>
        <v>403.04</v>
      </c>
      <c r="H1139">
        <f t="shared" si="137"/>
        <v>127.32483128225486</v>
      </c>
      <c r="I1139">
        <f t="shared" si="138"/>
        <v>-7.6384591584158414E-3</v>
      </c>
      <c r="J1139">
        <f t="shared" si="139"/>
        <v>-1.734867778565E-2</v>
      </c>
      <c r="K1139">
        <f t="shared" si="140"/>
        <v>-2.9355576992188239E-2</v>
      </c>
      <c r="L1139">
        <f t="shared" si="141"/>
        <v>-2.817914970173279E-2</v>
      </c>
      <c r="M1139">
        <f t="shared" si="142"/>
        <v>-3.2958956770813702E-2</v>
      </c>
      <c r="N1139">
        <f t="shared" si="143"/>
        <v>-6.4616674565272869E-2</v>
      </c>
    </row>
    <row r="1140" spans="1:14" x14ac:dyDescent="0.2">
      <c r="A1140">
        <v>36057</v>
      </c>
      <c r="B1140" t="s">
        <v>100</v>
      </c>
      <c r="C1140">
        <v>1988</v>
      </c>
      <c r="D1140" t="s">
        <v>135</v>
      </c>
      <c r="E1140">
        <v>51640</v>
      </c>
      <c r="F1140" t="str">
        <f t="shared" si="136"/>
        <v>Montgomery</v>
      </c>
      <c r="G1140">
        <f>IF(F1140="New York State",SUM('Land Area'!B$2:B$63),VLOOKUP(F1140,landarea,2,FALSE))</f>
        <v>403.04</v>
      </c>
      <c r="H1140">
        <f t="shared" si="137"/>
        <v>128.12624057165542</v>
      </c>
      <c r="I1140">
        <f t="shared" si="138"/>
        <v>6.2942104955472844E-3</v>
      </c>
      <c r="J1140">
        <f t="shared" si="139"/>
        <v>-1.3923267326732673E-3</v>
      </c>
      <c r="K1140">
        <f t="shared" si="140"/>
        <v>-1.1163663519905023E-2</v>
      </c>
      <c r="L1140">
        <f t="shared" si="141"/>
        <v>-2.3246136677448032E-2</v>
      </c>
      <c r="M1140">
        <f t="shared" si="142"/>
        <v>-2.2062304705993751E-2</v>
      </c>
      <c r="N1140">
        <f t="shared" si="143"/>
        <v>-5.7664233576642333E-2</v>
      </c>
    </row>
    <row r="1141" spans="1:14" x14ac:dyDescent="0.2">
      <c r="A1141">
        <v>36057</v>
      </c>
      <c r="B1141" t="s">
        <v>100</v>
      </c>
      <c r="C1141">
        <v>1989</v>
      </c>
      <c r="D1141" t="s">
        <v>135</v>
      </c>
      <c r="E1141">
        <v>51871</v>
      </c>
      <c r="F1141" t="str">
        <f t="shared" si="136"/>
        <v>Montgomery</v>
      </c>
      <c r="G1141">
        <f>IF(F1141="New York State",SUM('Land Area'!B$2:B$63),VLOOKUP(F1141,landarea,2,FALSE))</f>
        <v>403.04</v>
      </c>
      <c r="H1141">
        <f t="shared" si="137"/>
        <v>128.69938467645892</v>
      </c>
      <c r="I1141">
        <f t="shared" si="138"/>
        <v>4.4732765298218435E-3</v>
      </c>
      <c r="J1141">
        <f t="shared" si="139"/>
        <v>1.0795642769452617E-2</v>
      </c>
      <c r="K1141">
        <f t="shared" si="140"/>
        <v>3.0747215346534655E-3</v>
      </c>
      <c r="L1141">
        <f t="shared" si="141"/>
        <v>-6.7403251440935983E-3</v>
      </c>
      <c r="M1141">
        <f t="shared" si="142"/>
        <v>-1.8876846545234447E-2</v>
      </c>
      <c r="N1141">
        <f t="shared" si="143"/>
        <v>-3.1390050791753811E-2</v>
      </c>
    </row>
    <row r="1142" spans="1:14" x14ac:dyDescent="0.2">
      <c r="A1142">
        <v>36057</v>
      </c>
      <c r="B1142" t="s">
        <v>100</v>
      </c>
      <c r="C1142">
        <v>1990</v>
      </c>
      <c r="D1142" t="s">
        <v>135</v>
      </c>
      <c r="E1142">
        <v>52036</v>
      </c>
      <c r="F1142" t="str">
        <f t="shared" si="136"/>
        <v>Montgomery</v>
      </c>
      <c r="G1142">
        <f>IF(F1142="New York State",SUM('Land Area'!B$2:B$63),VLOOKUP(F1142,landarea,2,FALSE))</f>
        <v>403.04</v>
      </c>
      <c r="H1142">
        <f t="shared" si="137"/>
        <v>129.10877332274711</v>
      </c>
      <c r="I1142">
        <f t="shared" si="138"/>
        <v>3.1809681710396947E-3</v>
      </c>
      <c r="J1142">
        <f t="shared" si="139"/>
        <v>7.6684740511231602E-3</v>
      </c>
      <c r="K1142">
        <f t="shared" si="140"/>
        <v>1.4010951536527856E-2</v>
      </c>
      <c r="L1142">
        <f t="shared" si="141"/>
        <v>6.2654702970297033E-3</v>
      </c>
      <c r="M1142">
        <f t="shared" si="142"/>
        <v>-3.5807977327997243E-3</v>
      </c>
      <c r="N1142">
        <f t="shared" si="143"/>
        <v>-2.6108438921225507E-2</v>
      </c>
    </row>
    <row r="1143" spans="1:14" x14ac:dyDescent="0.2">
      <c r="A1143">
        <v>36057</v>
      </c>
      <c r="B1143" t="s">
        <v>100</v>
      </c>
      <c r="C1143">
        <v>1991</v>
      </c>
      <c r="D1143" t="s">
        <v>135</v>
      </c>
      <c r="E1143">
        <v>51896</v>
      </c>
      <c r="F1143" t="str">
        <f t="shared" si="136"/>
        <v>Montgomery</v>
      </c>
      <c r="G1143">
        <f>IF(F1143="New York State",SUM('Land Area'!B$2:B$63),VLOOKUP(F1143,landarea,2,FALSE))</f>
        <v>403.04</v>
      </c>
      <c r="H1143">
        <f t="shared" si="137"/>
        <v>128.76141325922984</v>
      </c>
      <c r="I1143">
        <f t="shared" si="138"/>
        <v>-2.6904450764855098E-3</v>
      </c>
      <c r="J1143">
        <f t="shared" si="139"/>
        <v>4.8196487439995374E-4</v>
      </c>
      <c r="K1143">
        <f t="shared" si="140"/>
        <v>4.9573973663826487E-3</v>
      </c>
      <c r="L1143">
        <f t="shared" si="141"/>
        <v>1.1282810764464017E-2</v>
      </c>
      <c r="M1143">
        <f t="shared" si="142"/>
        <v>3.5581683168316833E-3</v>
      </c>
      <c r="N1143">
        <f t="shared" si="143"/>
        <v>-2.3078950340725123E-2</v>
      </c>
    </row>
    <row r="1144" spans="1:14" x14ac:dyDescent="0.2">
      <c r="A1144">
        <v>36057</v>
      </c>
      <c r="B1144" t="s">
        <v>100</v>
      </c>
      <c r="C1144">
        <v>1992</v>
      </c>
      <c r="D1144" t="s">
        <v>135</v>
      </c>
      <c r="E1144">
        <v>51928</v>
      </c>
      <c r="F1144" t="str">
        <f t="shared" si="136"/>
        <v>Montgomery</v>
      </c>
      <c r="G1144">
        <f>IF(F1144="New York State",SUM('Land Area'!B$2:B$63),VLOOKUP(F1144,landarea,2,FALSE))</f>
        <v>403.04</v>
      </c>
      <c r="H1144">
        <f t="shared" si="137"/>
        <v>128.84080984517666</v>
      </c>
      <c r="I1144">
        <f t="shared" si="138"/>
        <v>6.1661785108678901E-4</v>
      </c>
      <c r="J1144">
        <f t="shared" si="139"/>
        <v>-2.0754862018602504E-3</v>
      </c>
      <c r="K1144">
        <f t="shared" si="140"/>
        <v>1.0988799136318944E-3</v>
      </c>
      <c r="L1144">
        <f t="shared" si="141"/>
        <v>5.5770720371804807E-3</v>
      </c>
      <c r="M1144">
        <f t="shared" si="142"/>
        <v>1.1906385798078609E-2</v>
      </c>
      <c r="N1144">
        <f t="shared" si="143"/>
        <v>-2.1444993027550596E-2</v>
      </c>
    </row>
    <row r="1145" spans="1:14" x14ac:dyDescent="0.2">
      <c r="A1145">
        <v>36057</v>
      </c>
      <c r="B1145" t="s">
        <v>100</v>
      </c>
      <c r="C1145">
        <v>1993</v>
      </c>
      <c r="D1145" t="s">
        <v>135</v>
      </c>
      <c r="E1145">
        <v>51807</v>
      </c>
      <c r="F1145" t="str">
        <f t="shared" si="136"/>
        <v>Montgomery</v>
      </c>
      <c r="G1145">
        <f>IF(F1145="New York State",SUM('Land Area'!B$2:B$63),VLOOKUP(F1145,landarea,2,FALSE))</f>
        <v>403.04</v>
      </c>
      <c r="H1145">
        <f t="shared" si="137"/>
        <v>128.5405915045653</v>
      </c>
      <c r="I1145">
        <f t="shared" si="138"/>
        <v>-2.3301494376829456E-3</v>
      </c>
      <c r="J1145">
        <f t="shared" si="139"/>
        <v>-1.7149683983351319E-3</v>
      </c>
      <c r="K1145">
        <f t="shared" si="140"/>
        <v>-4.4007994465370126E-3</v>
      </c>
      <c r="L1145">
        <f t="shared" si="141"/>
        <v>-1.2338300784638817E-3</v>
      </c>
      <c r="M1145">
        <f t="shared" si="142"/>
        <v>3.2339271882261813E-3</v>
      </c>
      <c r="N1145">
        <f t="shared" si="143"/>
        <v>-1.8899725404791214E-2</v>
      </c>
    </row>
    <row r="1146" spans="1:14" x14ac:dyDescent="0.2">
      <c r="A1146">
        <v>36057</v>
      </c>
      <c r="B1146" t="s">
        <v>100</v>
      </c>
      <c r="C1146">
        <v>1994</v>
      </c>
      <c r="D1146" t="s">
        <v>135</v>
      </c>
      <c r="E1146">
        <v>51752</v>
      </c>
      <c r="F1146" t="str">
        <f t="shared" si="136"/>
        <v>Montgomery</v>
      </c>
      <c r="G1146">
        <f>IF(F1146="New York State",SUM('Land Area'!B$2:B$63),VLOOKUP(F1146,landarea,2,FALSE))</f>
        <v>403.04</v>
      </c>
      <c r="H1146">
        <f t="shared" si="137"/>
        <v>128.40412862246922</v>
      </c>
      <c r="I1146">
        <f t="shared" si="138"/>
        <v>-1.0616325979114791E-3</v>
      </c>
      <c r="J1146">
        <f t="shared" si="139"/>
        <v>-3.3893082729933755E-3</v>
      </c>
      <c r="K1146">
        <f t="shared" si="140"/>
        <v>-2.7747803298905503E-3</v>
      </c>
      <c r="L1146">
        <f t="shared" si="141"/>
        <v>-5.4577600122991772E-3</v>
      </c>
      <c r="M1146">
        <f t="shared" si="142"/>
        <v>-2.2941528021437796E-3</v>
      </c>
      <c r="N1146">
        <f t="shared" si="143"/>
        <v>-2.112769297698084E-2</v>
      </c>
    </row>
    <row r="1147" spans="1:14" x14ac:dyDescent="0.2">
      <c r="A1147">
        <v>36057</v>
      </c>
      <c r="B1147" t="s">
        <v>100</v>
      </c>
      <c r="C1147">
        <v>1995</v>
      </c>
      <c r="D1147" t="s">
        <v>135</v>
      </c>
      <c r="E1147">
        <v>51649</v>
      </c>
      <c r="F1147" t="str">
        <f t="shared" si="136"/>
        <v>Montgomery</v>
      </c>
      <c r="G1147">
        <f>IF(F1147="New York State",SUM('Land Area'!B$2:B$63),VLOOKUP(F1147,landarea,2,FALSE))</f>
        <v>403.04</v>
      </c>
      <c r="H1147">
        <f t="shared" si="137"/>
        <v>128.14857086145295</v>
      </c>
      <c r="I1147">
        <f t="shared" si="138"/>
        <v>-1.990261245942186E-3</v>
      </c>
      <c r="J1147">
        <f t="shared" si="139"/>
        <v>-3.0497809176366127E-3</v>
      </c>
      <c r="K1147">
        <f t="shared" si="140"/>
        <v>-5.3728239100292712E-3</v>
      </c>
      <c r="L1147">
        <f t="shared" si="141"/>
        <v>-4.7595190380761527E-3</v>
      </c>
      <c r="M1147">
        <f t="shared" si="142"/>
        <v>-7.4371588899992316E-3</v>
      </c>
      <c r="N1147">
        <f t="shared" si="143"/>
        <v>-1.0991325661107176E-2</v>
      </c>
    </row>
    <row r="1148" spans="1:14" x14ac:dyDescent="0.2">
      <c r="A1148">
        <v>36057</v>
      </c>
      <c r="B1148" t="s">
        <v>100</v>
      </c>
      <c r="C1148">
        <v>1996</v>
      </c>
      <c r="D1148" t="s">
        <v>135</v>
      </c>
      <c r="E1148">
        <v>51305</v>
      </c>
      <c r="F1148" t="str">
        <f t="shared" si="136"/>
        <v>Montgomery</v>
      </c>
      <c r="G1148">
        <f>IF(F1148="New York State",SUM('Land Area'!B$2:B$63),VLOOKUP(F1148,landarea,2,FALSE))</f>
        <v>403.04</v>
      </c>
      <c r="H1148">
        <f t="shared" si="137"/>
        <v>127.2950575625248</v>
      </c>
      <c r="I1148">
        <f t="shared" si="138"/>
        <v>-6.6603419233673446E-3</v>
      </c>
      <c r="J1148">
        <f t="shared" si="139"/>
        <v>-8.6373473488947292E-3</v>
      </c>
      <c r="K1148">
        <f t="shared" si="140"/>
        <v>-9.6898102573011371E-3</v>
      </c>
      <c r="L1148">
        <f t="shared" si="141"/>
        <v>-1.1997380989061777E-2</v>
      </c>
      <c r="M1148">
        <f t="shared" si="142"/>
        <v>-1.1388160937259134E-2</v>
      </c>
      <c r="N1148">
        <f t="shared" si="143"/>
        <v>-7.8705136138613862E-3</v>
      </c>
    </row>
    <row r="1149" spans="1:14" x14ac:dyDescent="0.2">
      <c r="A1149">
        <v>36057</v>
      </c>
      <c r="B1149" t="s">
        <v>100</v>
      </c>
      <c r="C1149">
        <v>1997</v>
      </c>
      <c r="D1149" t="s">
        <v>135</v>
      </c>
      <c r="E1149">
        <v>50798</v>
      </c>
      <c r="F1149" t="str">
        <f t="shared" si="136"/>
        <v>Montgomery</v>
      </c>
      <c r="G1149">
        <f>IF(F1149="New York State",SUM('Land Area'!B$2:B$63),VLOOKUP(F1149,landarea,2,FALSE))</f>
        <v>403.04</v>
      </c>
      <c r="H1149">
        <f t="shared" si="137"/>
        <v>126.03711790393012</v>
      </c>
      <c r="I1149">
        <f t="shared" si="138"/>
        <v>-9.8820777701978373E-3</v>
      </c>
      <c r="J1149">
        <f t="shared" si="139"/>
        <v>-1.6476601676702358E-2</v>
      </c>
      <c r="K1149">
        <f t="shared" si="140"/>
        <v>-1.8434070180862575E-2</v>
      </c>
      <c r="L1149">
        <f t="shared" si="141"/>
        <v>-1.9476132568957864E-2</v>
      </c>
      <c r="M1149">
        <f t="shared" si="142"/>
        <v>-2.1760899707287014E-2</v>
      </c>
      <c r="N1149">
        <f t="shared" si="143"/>
        <v>-1.0113607576436659E-2</v>
      </c>
    </row>
    <row r="1150" spans="1:14" x14ac:dyDescent="0.2">
      <c r="A1150">
        <v>36057</v>
      </c>
      <c r="B1150" t="s">
        <v>100</v>
      </c>
      <c r="C1150">
        <v>1998</v>
      </c>
      <c r="D1150" t="s">
        <v>135</v>
      </c>
      <c r="E1150">
        <v>50321</v>
      </c>
      <c r="F1150" t="str">
        <f t="shared" si="136"/>
        <v>Montgomery</v>
      </c>
      <c r="G1150">
        <f>IF(F1150="New York State",SUM('Land Area'!B$2:B$63),VLOOKUP(F1150,landarea,2,FALSE))</f>
        <v>403.04</v>
      </c>
      <c r="H1150">
        <f t="shared" si="137"/>
        <v>124.85361254466058</v>
      </c>
      <c r="I1150">
        <f t="shared" si="138"/>
        <v>-9.390133469821647E-3</v>
      </c>
      <c r="J1150">
        <f t="shared" si="139"/>
        <v>-1.9179417210798168E-2</v>
      </c>
      <c r="K1150">
        <f t="shared" si="140"/>
        <v>-2.5712017657650681E-2</v>
      </c>
      <c r="L1150">
        <f t="shared" si="141"/>
        <v>-2.7651105271293865E-2</v>
      </c>
      <c r="M1150">
        <f t="shared" si="142"/>
        <v>-2.8683382554481055E-2</v>
      </c>
      <c r="N1150">
        <f t="shared" si="143"/>
        <v>-2.5542215336948101E-2</v>
      </c>
    </row>
    <row r="1151" spans="1:14" x14ac:dyDescent="0.2">
      <c r="A1151">
        <v>36057</v>
      </c>
      <c r="B1151" t="s">
        <v>100</v>
      </c>
      <c r="C1151">
        <v>1999</v>
      </c>
      <c r="D1151" t="s">
        <v>135</v>
      </c>
      <c r="E1151">
        <v>49918</v>
      </c>
      <c r="F1151" t="str">
        <f t="shared" si="136"/>
        <v>Montgomery</v>
      </c>
      <c r="G1151">
        <f>IF(F1151="New York State",SUM('Land Area'!B$2:B$63),VLOOKUP(F1151,landarea,2,FALSE))</f>
        <v>403.04</v>
      </c>
      <c r="H1151">
        <f t="shared" si="137"/>
        <v>123.85371179039301</v>
      </c>
      <c r="I1151">
        <f t="shared" si="138"/>
        <v>-8.0085848850380559E-3</v>
      </c>
      <c r="J1151">
        <f t="shared" si="139"/>
        <v>-1.7323516673884799E-2</v>
      </c>
      <c r="K1151">
        <f t="shared" si="140"/>
        <v>-2.7034402105057986E-2</v>
      </c>
      <c r="L1151">
        <f t="shared" si="141"/>
        <v>-3.3514685666711841E-2</v>
      </c>
      <c r="M1151">
        <f t="shared" si="142"/>
        <v>-3.5438243932601636E-2</v>
      </c>
      <c r="N1151">
        <f t="shared" si="143"/>
        <v>-3.7651095988124383E-2</v>
      </c>
    </row>
    <row r="1152" spans="1:14" x14ac:dyDescent="0.2">
      <c r="A1152">
        <v>36057</v>
      </c>
      <c r="B1152" t="s">
        <v>100</v>
      </c>
      <c r="C1152">
        <v>2000</v>
      </c>
      <c r="D1152" t="s">
        <v>135</v>
      </c>
      <c r="E1152">
        <v>49605</v>
      </c>
      <c r="F1152" t="str">
        <f t="shared" si="136"/>
        <v>Montgomery</v>
      </c>
      <c r="G1152">
        <f>IF(F1152="New York State",SUM('Land Area'!B$2:B$63),VLOOKUP(F1152,landarea,2,FALSE))</f>
        <v>403.04</v>
      </c>
      <c r="H1152">
        <f t="shared" si="137"/>
        <v>123.07711393410082</v>
      </c>
      <c r="I1152">
        <f t="shared" si="138"/>
        <v>-6.2702832645538682E-3</v>
      </c>
      <c r="J1152">
        <f t="shared" si="139"/>
        <v>-1.4228652053814511E-2</v>
      </c>
      <c r="K1152">
        <f t="shared" si="140"/>
        <v>-2.3485176581755186E-2</v>
      </c>
      <c r="L1152">
        <f t="shared" si="141"/>
        <v>-3.3135172010525293E-2</v>
      </c>
      <c r="M1152">
        <f t="shared" si="142"/>
        <v>-3.9574822358612947E-2</v>
      </c>
      <c r="N1152">
        <f t="shared" si="143"/>
        <v>-4.6717657006687681E-2</v>
      </c>
    </row>
    <row r="1153" spans="1:14" x14ac:dyDescent="0.2">
      <c r="A1153">
        <v>36057</v>
      </c>
      <c r="B1153" t="s">
        <v>100</v>
      </c>
      <c r="C1153">
        <v>2001</v>
      </c>
      <c r="D1153" t="s">
        <v>135</v>
      </c>
      <c r="E1153">
        <v>49472</v>
      </c>
      <c r="F1153" t="str">
        <f t="shared" si="136"/>
        <v>Montgomery</v>
      </c>
      <c r="G1153">
        <f>IF(F1153="New York State",SUM('Land Area'!B$2:B$63),VLOOKUP(F1153,landarea,2,FALSE))</f>
        <v>403.04</v>
      </c>
      <c r="H1153">
        <f t="shared" si="137"/>
        <v>122.74712187375943</v>
      </c>
      <c r="I1153">
        <f t="shared" si="138"/>
        <v>-2.6811813325269629E-3</v>
      </c>
      <c r="J1153">
        <f t="shared" si="139"/>
        <v>-8.9346528306422542E-3</v>
      </c>
      <c r="K1153">
        <f t="shared" si="140"/>
        <v>-1.6871683790067767E-2</v>
      </c>
      <c r="L1153">
        <f t="shared" si="141"/>
        <v>-2.6103389897240047E-2</v>
      </c>
      <c r="M1153">
        <f t="shared" si="142"/>
        <v>-3.5727511938407563E-2</v>
      </c>
      <c r="N1153">
        <f t="shared" si="143"/>
        <v>-4.6708802219824264E-2</v>
      </c>
    </row>
    <row r="1154" spans="1:14" x14ac:dyDescent="0.2">
      <c r="A1154">
        <v>36057</v>
      </c>
      <c r="B1154" t="s">
        <v>100</v>
      </c>
      <c r="C1154">
        <v>2002</v>
      </c>
      <c r="D1154" t="s">
        <v>135</v>
      </c>
      <c r="E1154">
        <v>49298</v>
      </c>
      <c r="F1154" t="str">
        <f t="shared" ref="F1154:F1217" si="144">IF(RIGHT(B1154,5)="State", "New York State",LEFT(B1154,LEN(B1154)-7))</f>
        <v>Montgomery</v>
      </c>
      <c r="G1154">
        <f>IF(F1154="New York State",SUM('Land Area'!B$2:B$63),VLOOKUP(F1154,landarea,2,FALSE))</f>
        <v>403.04</v>
      </c>
      <c r="H1154">
        <f t="shared" ref="H1154:H1217" si="145">E1154/G1154</f>
        <v>122.31540293767367</v>
      </c>
      <c r="I1154">
        <f t="shared" si="138"/>
        <v>-3.5171410090556274E-3</v>
      </c>
      <c r="J1154">
        <f t="shared" si="139"/>
        <v>-6.188892248765245E-3</v>
      </c>
      <c r="K1154">
        <f t="shared" si="140"/>
        <v>-1.2420369405825554E-2</v>
      </c>
      <c r="L1154">
        <f t="shared" si="141"/>
        <v>-2.0329484708173525E-2</v>
      </c>
      <c r="M1154">
        <f t="shared" si="142"/>
        <v>-2.9528721603212724E-2</v>
      </c>
      <c r="N1154">
        <f t="shared" si="143"/>
        <v>-5.0647049761207825E-2</v>
      </c>
    </row>
    <row r="1155" spans="1:14" x14ac:dyDescent="0.2">
      <c r="A1155">
        <v>36057</v>
      </c>
      <c r="B1155" t="s">
        <v>100</v>
      </c>
      <c r="C1155">
        <v>2003</v>
      </c>
      <c r="D1155" t="s">
        <v>135</v>
      </c>
      <c r="E1155">
        <v>49449</v>
      </c>
      <c r="F1155" t="str">
        <f t="shared" si="144"/>
        <v>Montgomery</v>
      </c>
      <c r="G1155">
        <f>IF(F1155="New York State",SUM('Land Area'!B$2:B$63),VLOOKUP(F1155,landarea,2,FALSE))</f>
        <v>403.04</v>
      </c>
      <c r="H1155">
        <f t="shared" si="145"/>
        <v>122.69005557761015</v>
      </c>
      <c r="I1155">
        <f t="shared" si="138"/>
        <v>3.0630045843644772E-3</v>
      </c>
      <c r="J1155">
        <f t="shared" si="139"/>
        <v>-4.6490944372574387E-4</v>
      </c>
      <c r="K1155">
        <f t="shared" si="140"/>
        <v>-3.1448442697308739E-3</v>
      </c>
      <c r="L1155">
        <f t="shared" si="141"/>
        <v>-9.3954084698906204E-3</v>
      </c>
      <c r="M1155">
        <f t="shared" si="142"/>
        <v>-1.7328749428667953E-2</v>
      </c>
      <c r="N1155">
        <f t="shared" si="143"/>
        <v>-4.5515084834095776E-2</v>
      </c>
    </row>
    <row r="1156" spans="1:14" x14ac:dyDescent="0.2">
      <c r="A1156">
        <v>36057</v>
      </c>
      <c r="B1156" t="s">
        <v>100</v>
      </c>
      <c r="C1156">
        <v>2004</v>
      </c>
      <c r="D1156" t="s">
        <v>135</v>
      </c>
      <c r="E1156">
        <v>49460</v>
      </c>
      <c r="F1156" t="str">
        <f t="shared" si="144"/>
        <v>Montgomery</v>
      </c>
      <c r="G1156">
        <f>IF(F1156="New York State",SUM('Land Area'!B$2:B$63),VLOOKUP(F1156,landarea,2,FALSE))</f>
        <v>403.04</v>
      </c>
      <c r="H1156">
        <f t="shared" si="145"/>
        <v>122.71734815402937</v>
      </c>
      <c r="I1156">
        <f t="shared" ref="I1156:I1219" si="146">IF(F1156=F1155,(E1156-E1155)/E1155,"")</f>
        <v>2.2245141458876824E-4</v>
      </c>
      <c r="J1156">
        <f t="shared" ref="J1156:J1219" si="147">IF(F1156=F1154,(E1156-E1154)/E1154,"")</f>
        <v>3.2861373686559293E-3</v>
      </c>
      <c r="K1156">
        <f t="shared" si="140"/>
        <v>-2.425614489003881E-4</v>
      </c>
      <c r="L1156">
        <f t="shared" si="141"/>
        <v>-2.9230924301985686E-3</v>
      </c>
      <c r="M1156">
        <f t="shared" si="142"/>
        <v>-9.1750470772066182E-3</v>
      </c>
      <c r="N1156">
        <f t="shared" si="143"/>
        <v>-4.4288143453393103E-2</v>
      </c>
    </row>
    <row r="1157" spans="1:14" x14ac:dyDescent="0.2">
      <c r="A1157">
        <v>36057</v>
      </c>
      <c r="B1157" t="s">
        <v>100</v>
      </c>
      <c r="C1157">
        <v>2005</v>
      </c>
      <c r="D1157" t="s">
        <v>135</v>
      </c>
      <c r="E1157">
        <v>49505</v>
      </c>
      <c r="F1157" t="str">
        <f t="shared" si="144"/>
        <v>Montgomery</v>
      </c>
      <c r="G1157">
        <f>IF(F1157="New York State",SUM('Land Area'!B$2:B$63),VLOOKUP(F1157,landarea,2,FALSE))</f>
        <v>403.04</v>
      </c>
      <c r="H1157">
        <f t="shared" si="145"/>
        <v>122.82899960301707</v>
      </c>
      <c r="I1157">
        <f t="shared" si="146"/>
        <v>9.0982612211888399E-4</v>
      </c>
      <c r="J1157">
        <f t="shared" si="147"/>
        <v>1.1324799288155473E-3</v>
      </c>
      <c r="K1157">
        <f t="shared" si="140"/>
        <v>4.1989533043936874E-3</v>
      </c>
      <c r="L1157">
        <f t="shared" si="141"/>
        <v>6.6704398447606727E-4</v>
      </c>
      <c r="M1157">
        <f t="shared" si="142"/>
        <v>-2.0159258139300475E-3</v>
      </c>
      <c r="N1157">
        <f t="shared" si="143"/>
        <v>-4.1510968266568568E-2</v>
      </c>
    </row>
    <row r="1158" spans="1:14" x14ac:dyDescent="0.2">
      <c r="A1158">
        <v>36057</v>
      </c>
      <c r="B1158" t="s">
        <v>100</v>
      </c>
      <c r="C1158">
        <v>2006</v>
      </c>
      <c r="D1158" t="s">
        <v>135</v>
      </c>
      <c r="E1158">
        <v>49724</v>
      </c>
      <c r="F1158" t="str">
        <f t="shared" si="144"/>
        <v>Montgomery</v>
      </c>
      <c r="G1158">
        <f>IF(F1158="New York State",SUM('Land Area'!B$2:B$63),VLOOKUP(F1158,landarea,2,FALSE))</f>
        <v>403.04</v>
      </c>
      <c r="H1158">
        <f t="shared" si="145"/>
        <v>123.37236998809051</v>
      </c>
      <c r="I1158">
        <f t="shared" si="146"/>
        <v>4.4237955762044239E-3</v>
      </c>
      <c r="J1158">
        <f t="shared" si="147"/>
        <v>5.3376465830974528E-3</v>
      </c>
      <c r="K1158">
        <f t="shared" ref="K1158:K1221" si="148">IF($F1158=$F1155,($E1158-$E1155)/$E1155,"")</f>
        <v>5.5612853647192054E-3</v>
      </c>
      <c r="L1158">
        <f t="shared" si="141"/>
        <v>8.6413241916507774E-3</v>
      </c>
      <c r="M1158">
        <f t="shared" si="142"/>
        <v>5.0937904269081503E-3</v>
      </c>
      <c r="N1158">
        <f t="shared" si="143"/>
        <v>-3.081570996978852E-2</v>
      </c>
    </row>
    <row r="1159" spans="1:14" x14ac:dyDescent="0.2">
      <c r="A1159">
        <v>36057</v>
      </c>
      <c r="B1159" t="s">
        <v>100</v>
      </c>
      <c r="C1159">
        <v>2007</v>
      </c>
      <c r="D1159" t="s">
        <v>135</v>
      </c>
      <c r="E1159">
        <v>49798</v>
      </c>
      <c r="F1159" t="str">
        <f t="shared" si="144"/>
        <v>Montgomery</v>
      </c>
      <c r="G1159">
        <f>IF(F1159="New York State",SUM('Land Area'!B$2:B$63),VLOOKUP(F1159,landarea,2,FALSE))</f>
        <v>403.04</v>
      </c>
      <c r="H1159">
        <f t="shared" si="145"/>
        <v>123.55597459309249</v>
      </c>
      <c r="I1159">
        <f t="shared" si="146"/>
        <v>1.4882149465047061E-3</v>
      </c>
      <c r="J1159">
        <f t="shared" si="147"/>
        <v>5.9185940814059186E-3</v>
      </c>
      <c r="K1159">
        <f t="shared" si="148"/>
        <v>6.8338050950262838E-3</v>
      </c>
      <c r="L1159">
        <f t="shared" ref="L1159:L1222" si="149">IF($F1159=$F1155,($E1159-$E1155)/$E1155,"")</f>
        <v>7.0577766992254648E-3</v>
      </c>
      <c r="M1159">
        <f t="shared" si="142"/>
        <v>1.0142399285975091E-2</v>
      </c>
      <c r="N1159">
        <f t="shared" si="143"/>
        <v>-1.9685814402141816E-2</v>
      </c>
    </row>
    <row r="1160" spans="1:14" x14ac:dyDescent="0.2">
      <c r="A1160">
        <v>36057</v>
      </c>
      <c r="B1160" t="s">
        <v>100</v>
      </c>
      <c r="C1160">
        <v>2008</v>
      </c>
      <c r="D1160" t="s">
        <v>135</v>
      </c>
      <c r="E1160">
        <v>49951</v>
      </c>
      <c r="F1160" t="str">
        <f t="shared" si="144"/>
        <v>Montgomery</v>
      </c>
      <c r="G1160">
        <f>IF(F1160="New York State",SUM('Land Area'!B$2:B$63),VLOOKUP(F1160,landarea,2,FALSE))</f>
        <v>403.04</v>
      </c>
      <c r="H1160">
        <f t="shared" si="145"/>
        <v>123.93558951965065</v>
      </c>
      <c r="I1160">
        <f t="shared" si="146"/>
        <v>3.0724125466886219E-3</v>
      </c>
      <c r="J1160">
        <f t="shared" si="147"/>
        <v>4.5651999034671386E-3</v>
      </c>
      <c r="K1160">
        <f t="shared" si="148"/>
        <v>9.0091909908090097E-3</v>
      </c>
      <c r="L1160">
        <f t="shared" si="149"/>
        <v>9.9272139102304889E-3</v>
      </c>
      <c r="M1160">
        <f t="shared" ref="M1160:M1223" si="150">IF($F1160=$F1155,($E1160-$E1155)/$E1155,"")</f>
        <v>1.0151873647596513E-2</v>
      </c>
      <c r="N1160">
        <f t="shared" si="143"/>
        <v>-7.3527950557421354E-3</v>
      </c>
    </row>
    <row r="1161" spans="1:14" x14ac:dyDescent="0.2">
      <c r="A1161">
        <v>36057</v>
      </c>
      <c r="B1161" t="s">
        <v>100</v>
      </c>
      <c r="C1161">
        <v>2009</v>
      </c>
      <c r="D1161" t="s">
        <v>135</v>
      </c>
      <c r="E1161">
        <v>50001</v>
      </c>
      <c r="F1161" t="str">
        <f t="shared" si="144"/>
        <v>Montgomery</v>
      </c>
      <c r="G1161">
        <f>IF(F1161="New York State",SUM('Land Area'!B$2:B$63),VLOOKUP(F1161,landarea,2,FALSE))</f>
        <v>403.04</v>
      </c>
      <c r="H1161">
        <f t="shared" si="145"/>
        <v>124.05964668519253</v>
      </c>
      <c r="I1161">
        <f t="shared" si="146"/>
        <v>1.0009809613421153E-3</v>
      </c>
      <c r="J1161">
        <f t="shared" si="147"/>
        <v>4.0764689344953611E-3</v>
      </c>
      <c r="K1161">
        <f t="shared" si="148"/>
        <v>5.5707505429973452E-3</v>
      </c>
      <c r="L1161">
        <f t="shared" si="149"/>
        <v>1.001918998081002E-2</v>
      </c>
      <c r="M1161">
        <f t="shared" si="150"/>
        <v>1.0938131823695916E-2</v>
      </c>
      <c r="N1161">
        <f t="shared" si="143"/>
        <v>1.6627268720701951E-3</v>
      </c>
    </row>
    <row r="1162" spans="1:14" x14ac:dyDescent="0.2">
      <c r="A1162">
        <v>36059</v>
      </c>
      <c r="B1162" t="s">
        <v>101</v>
      </c>
      <c r="C1162">
        <v>1970</v>
      </c>
      <c r="D1162" t="s">
        <v>135</v>
      </c>
      <c r="E1162">
        <v>1426744</v>
      </c>
      <c r="F1162" t="str">
        <f t="shared" si="144"/>
        <v>Nassau</v>
      </c>
      <c r="G1162">
        <f>IF(F1162="New York State",SUM('Land Area'!B$2:B$63),VLOOKUP(F1162,landarea,2,FALSE))</f>
        <v>284.72000000000003</v>
      </c>
      <c r="H1162">
        <f t="shared" si="145"/>
        <v>5011.0424276482154</v>
      </c>
      <c r="I1162" t="str">
        <f t="shared" si="146"/>
        <v/>
      </c>
      <c r="J1162" t="str">
        <f t="shared" si="147"/>
        <v/>
      </c>
      <c r="K1162" t="str">
        <f t="shared" si="148"/>
        <v/>
      </c>
      <c r="L1162" t="str">
        <f t="shared" si="149"/>
        <v/>
      </c>
      <c r="M1162" t="str">
        <f t="shared" si="150"/>
        <v/>
      </c>
      <c r="N1162" t="str">
        <f t="shared" si="143"/>
        <v/>
      </c>
    </row>
    <row r="1163" spans="1:14" x14ac:dyDescent="0.2">
      <c r="A1163">
        <v>36059</v>
      </c>
      <c r="B1163" t="s">
        <v>101</v>
      </c>
      <c r="C1163">
        <v>1971</v>
      </c>
      <c r="D1163" t="s">
        <v>135</v>
      </c>
      <c r="E1163">
        <v>1418389</v>
      </c>
      <c r="F1163" t="str">
        <f t="shared" si="144"/>
        <v>Nassau</v>
      </c>
      <c r="G1163">
        <f>IF(F1163="New York State",SUM('Land Area'!B$2:B$63),VLOOKUP(F1163,landarea,2,FALSE))</f>
        <v>284.72000000000003</v>
      </c>
      <c r="H1163">
        <f t="shared" si="145"/>
        <v>4981.6978083731383</v>
      </c>
      <c r="I1163">
        <f t="shared" si="146"/>
        <v>-5.8559909836663057E-3</v>
      </c>
      <c r="J1163" t="str">
        <f t="shared" si="147"/>
        <v/>
      </c>
      <c r="K1163" t="str">
        <f t="shared" si="148"/>
        <v/>
      </c>
      <c r="L1163" t="str">
        <f t="shared" si="149"/>
        <v/>
      </c>
      <c r="M1163" t="str">
        <f t="shared" si="150"/>
        <v/>
      </c>
      <c r="N1163" t="str">
        <f t="shared" si="143"/>
        <v/>
      </c>
    </row>
    <row r="1164" spans="1:14" x14ac:dyDescent="0.2">
      <c r="A1164">
        <v>36059</v>
      </c>
      <c r="B1164" t="s">
        <v>101</v>
      </c>
      <c r="C1164">
        <v>1972</v>
      </c>
      <c r="D1164" t="s">
        <v>135</v>
      </c>
      <c r="E1164">
        <v>1407215</v>
      </c>
      <c r="F1164" t="str">
        <f t="shared" si="144"/>
        <v>Nassau</v>
      </c>
      <c r="G1164">
        <f>IF(F1164="New York State",SUM('Land Area'!B$2:B$63),VLOOKUP(F1164,landarea,2,FALSE))</f>
        <v>284.72000000000003</v>
      </c>
      <c r="H1164">
        <f t="shared" si="145"/>
        <v>4942.4522337735316</v>
      </c>
      <c r="I1164">
        <f t="shared" si="146"/>
        <v>-7.8779516761621812E-3</v>
      </c>
      <c r="J1164">
        <f t="shared" si="147"/>
        <v>-1.3687809445843123E-2</v>
      </c>
      <c r="K1164" t="str">
        <f t="shared" si="148"/>
        <v/>
      </c>
      <c r="L1164" t="str">
        <f t="shared" si="149"/>
        <v/>
      </c>
      <c r="M1164" t="str">
        <f t="shared" si="150"/>
        <v/>
      </c>
      <c r="N1164" t="str">
        <f t="shared" si="143"/>
        <v/>
      </c>
    </row>
    <row r="1165" spans="1:14" x14ac:dyDescent="0.2">
      <c r="A1165">
        <v>36059</v>
      </c>
      <c r="B1165" t="s">
        <v>101</v>
      </c>
      <c r="C1165">
        <v>1973</v>
      </c>
      <c r="D1165" t="s">
        <v>135</v>
      </c>
      <c r="E1165">
        <v>1386266</v>
      </c>
      <c r="F1165" t="str">
        <f t="shared" si="144"/>
        <v>Nassau</v>
      </c>
      <c r="G1165">
        <f>IF(F1165="New York State",SUM('Land Area'!B$2:B$63),VLOOKUP(F1165,landarea,2,FALSE))</f>
        <v>284.72000000000003</v>
      </c>
      <c r="H1165">
        <f t="shared" si="145"/>
        <v>4868.8746838999714</v>
      </c>
      <c r="I1165">
        <f t="shared" si="146"/>
        <v>-1.4886850978706168E-2</v>
      </c>
      <c r="J1165">
        <f t="shared" si="147"/>
        <v>-2.2647524762247875E-2</v>
      </c>
      <c r="K1165">
        <f t="shared" si="148"/>
        <v>-2.8370892045104096E-2</v>
      </c>
      <c r="L1165" t="str">
        <f t="shared" si="149"/>
        <v/>
      </c>
      <c r="M1165" t="str">
        <f t="shared" si="150"/>
        <v/>
      </c>
      <c r="N1165" t="str">
        <f t="shared" ref="N1165:N1228" si="151">IF($F1165=$F1155,($E1165-$E1155)/$E1155,"")</f>
        <v/>
      </c>
    </row>
    <row r="1166" spans="1:14" x14ac:dyDescent="0.2">
      <c r="A1166">
        <v>36059</v>
      </c>
      <c r="B1166" t="s">
        <v>101</v>
      </c>
      <c r="C1166">
        <v>1974</v>
      </c>
      <c r="D1166" t="s">
        <v>135</v>
      </c>
      <c r="E1166">
        <v>1354613</v>
      </c>
      <c r="F1166" t="str">
        <f t="shared" si="144"/>
        <v>Nassau</v>
      </c>
      <c r="G1166">
        <f>IF(F1166="New York State",SUM('Land Area'!B$2:B$63),VLOOKUP(F1166,landarea,2,FALSE))</f>
        <v>284.72000000000003</v>
      </c>
      <c r="H1166">
        <f t="shared" si="145"/>
        <v>4757.702304017982</v>
      </c>
      <c r="I1166">
        <f t="shared" si="146"/>
        <v>-2.2833280192978835E-2</v>
      </c>
      <c r="J1166">
        <f t="shared" si="147"/>
        <v>-3.7380215532097083E-2</v>
      </c>
      <c r="K1166">
        <f t="shared" si="148"/>
        <v>-4.4963687676652882E-2</v>
      </c>
      <c r="L1166">
        <f t="shared" si="149"/>
        <v>-5.055637171069232E-2</v>
      </c>
      <c r="M1166" t="str">
        <f t="shared" si="150"/>
        <v/>
      </c>
      <c r="N1166" t="str">
        <f t="shared" si="151"/>
        <v/>
      </c>
    </row>
    <row r="1167" spans="1:14" x14ac:dyDescent="0.2">
      <c r="A1167">
        <v>36059</v>
      </c>
      <c r="B1167" t="s">
        <v>101</v>
      </c>
      <c r="C1167">
        <v>1975</v>
      </c>
      <c r="D1167" t="s">
        <v>135</v>
      </c>
      <c r="E1167">
        <v>1351369</v>
      </c>
      <c r="F1167" t="str">
        <f t="shared" si="144"/>
        <v>Nassau</v>
      </c>
      <c r="G1167">
        <f>IF(F1167="New York State",SUM('Land Area'!B$2:B$63),VLOOKUP(F1167,landarea,2,FALSE))</f>
        <v>284.72000000000003</v>
      </c>
      <c r="H1167">
        <f t="shared" si="145"/>
        <v>4746.3086541163248</v>
      </c>
      <c r="I1167">
        <f t="shared" si="146"/>
        <v>-2.3947799113104629E-3</v>
      </c>
      <c r="J1167">
        <f t="shared" si="147"/>
        <v>-2.5173379423573831E-2</v>
      </c>
      <c r="K1167">
        <f t="shared" si="148"/>
        <v>-3.9685478054170824E-2</v>
      </c>
      <c r="L1167">
        <f t="shared" si="149"/>
        <v>-4.7250789451976853E-2</v>
      </c>
      <c r="M1167">
        <f t="shared" si="150"/>
        <v>-5.2830080238641268E-2</v>
      </c>
      <c r="N1167" t="str">
        <f t="shared" si="151"/>
        <v/>
      </c>
    </row>
    <row r="1168" spans="1:14" x14ac:dyDescent="0.2">
      <c r="A1168">
        <v>36059</v>
      </c>
      <c r="B1168" t="s">
        <v>101</v>
      </c>
      <c r="C1168">
        <v>1976</v>
      </c>
      <c r="D1168" t="s">
        <v>135</v>
      </c>
      <c r="E1168">
        <v>1342310</v>
      </c>
      <c r="F1168" t="str">
        <f t="shared" si="144"/>
        <v>Nassau</v>
      </c>
      <c r="G1168">
        <f>IF(F1168="New York State",SUM('Land Area'!B$2:B$63),VLOOKUP(F1168,landarea,2,FALSE))</f>
        <v>284.72000000000003</v>
      </c>
      <c r="H1168">
        <f t="shared" si="145"/>
        <v>4714.4914301770159</v>
      </c>
      <c r="I1168">
        <f t="shared" si="146"/>
        <v>-6.7035724513437858E-3</v>
      </c>
      <c r="J1168">
        <f t="shared" si="147"/>
        <v>-9.0822987820137566E-3</v>
      </c>
      <c r="K1168">
        <f t="shared" si="148"/>
        <v>-3.1708200302106519E-2</v>
      </c>
      <c r="L1168">
        <f t="shared" si="149"/>
        <v>-4.6123016028112265E-2</v>
      </c>
      <c r="M1168">
        <f t="shared" si="150"/>
        <v>-5.3637612812846125E-2</v>
      </c>
      <c r="N1168" t="str">
        <f t="shared" si="151"/>
        <v/>
      </c>
    </row>
    <row r="1169" spans="1:14" x14ac:dyDescent="0.2">
      <c r="A1169">
        <v>36059</v>
      </c>
      <c r="B1169" t="s">
        <v>101</v>
      </c>
      <c r="C1169">
        <v>1977</v>
      </c>
      <c r="D1169" t="s">
        <v>135</v>
      </c>
      <c r="E1169">
        <v>1330504</v>
      </c>
      <c r="F1169" t="str">
        <f t="shared" si="144"/>
        <v>Nassau</v>
      </c>
      <c r="G1169">
        <f>IF(F1169="New York State",SUM('Land Area'!B$2:B$63),VLOOKUP(F1169,landarea,2,FALSE))</f>
        <v>284.72000000000003</v>
      </c>
      <c r="H1169">
        <f t="shared" si="145"/>
        <v>4673.0261309356556</v>
      </c>
      <c r="I1169">
        <f t="shared" si="146"/>
        <v>-8.7952857387637723E-3</v>
      </c>
      <c r="J1169">
        <f t="shared" si="147"/>
        <v>-1.5439898354927485E-2</v>
      </c>
      <c r="K1169">
        <f t="shared" si="148"/>
        <v>-1.7797703107824893E-2</v>
      </c>
      <c r="L1169">
        <f t="shared" si="149"/>
        <v>-4.0224603358951311E-2</v>
      </c>
      <c r="M1169">
        <f t="shared" si="150"/>
        <v>-5.4512636661775207E-2</v>
      </c>
      <c r="N1169" t="str">
        <f t="shared" si="151"/>
        <v/>
      </c>
    </row>
    <row r="1170" spans="1:14" x14ac:dyDescent="0.2">
      <c r="A1170">
        <v>36059</v>
      </c>
      <c r="B1170" t="s">
        <v>101</v>
      </c>
      <c r="C1170">
        <v>1978</v>
      </c>
      <c r="D1170" t="s">
        <v>135</v>
      </c>
      <c r="E1170">
        <v>1320672</v>
      </c>
      <c r="F1170" t="str">
        <f t="shared" si="144"/>
        <v>Nassau</v>
      </c>
      <c r="G1170">
        <f>IF(F1170="New York State",SUM('Land Area'!B$2:B$63),VLOOKUP(F1170,landarea,2,FALSE))</f>
        <v>284.72000000000003</v>
      </c>
      <c r="H1170">
        <f t="shared" si="145"/>
        <v>4638.4939589772403</v>
      </c>
      <c r="I1170">
        <f t="shared" si="146"/>
        <v>-7.3896809028759025E-3</v>
      </c>
      <c r="J1170">
        <f t="shared" si="147"/>
        <v>-1.6119972286580596E-2</v>
      </c>
      <c r="K1170">
        <f t="shared" si="148"/>
        <v>-2.2715483335787635E-2</v>
      </c>
      <c r="L1170">
        <f t="shared" si="149"/>
        <v>-2.5055864663929846E-2</v>
      </c>
      <c r="M1170">
        <f t="shared" si="150"/>
        <v>-4.7317037278559813E-2</v>
      </c>
      <c r="N1170" t="str">
        <f t="shared" si="151"/>
        <v/>
      </c>
    </row>
    <row r="1171" spans="1:14" x14ac:dyDescent="0.2">
      <c r="A1171">
        <v>36059</v>
      </c>
      <c r="B1171" t="s">
        <v>101</v>
      </c>
      <c r="C1171">
        <v>1979</v>
      </c>
      <c r="D1171" t="s">
        <v>135</v>
      </c>
      <c r="E1171">
        <v>1314333</v>
      </c>
      <c r="F1171" t="str">
        <f t="shared" si="144"/>
        <v>Nassau</v>
      </c>
      <c r="G1171">
        <f>IF(F1171="New York State",SUM('Land Area'!B$2:B$63),VLOOKUP(F1171,landarea,2,FALSE))</f>
        <v>284.72000000000003</v>
      </c>
      <c r="H1171">
        <f t="shared" si="145"/>
        <v>4616.2299803315536</v>
      </c>
      <c r="I1171">
        <f t="shared" si="146"/>
        <v>-4.7998291778730828E-3</v>
      </c>
      <c r="J1171">
        <f t="shared" si="147"/>
        <v>-1.2154040874736189E-2</v>
      </c>
      <c r="K1171">
        <f t="shared" si="148"/>
        <v>-2.0842428351126045E-2</v>
      </c>
      <c r="L1171">
        <f t="shared" si="149"/>
        <v>-2.7406282073956113E-2</v>
      </c>
      <c r="M1171">
        <f t="shared" si="150"/>
        <v>-2.973542997151216E-2</v>
      </c>
      <c r="N1171" t="str">
        <f t="shared" si="151"/>
        <v/>
      </c>
    </row>
    <row r="1172" spans="1:14" x14ac:dyDescent="0.2">
      <c r="A1172">
        <v>36059</v>
      </c>
      <c r="B1172" t="s">
        <v>101</v>
      </c>
      <c r="C1172">
        <v>1980</v>
      </c>
      <c r="D1172" t="s">
        <v>135</v>
      </c>
      <c r="E1172">
        <v>1321080</v>
      </c>
      <c r="F1172" t="str">
        <f t="shared" si="144"/>
        <v>Nassau</v>
      </c>
      <c r="G1172">
        <f>IF(F1172="New York State",SUM('Land Area'!B$2:B$63),VLOOKUP(F1172,landarea,2,FALSE))</f>
        <v>284.72000000000003</v>
      </c>
      <c r="H1172">
        <f t="shared" si="145"/>
        <v>4639.9269457712835</v>
      </c>
      <c r="I1172">
        <f t="shared" si="146"/>
        <v>5.1334022656358775E-3</v>
      </c>
      <c r="J1172">
        <f t="shared" si="147"/>
        <v>3.0893363378643599E-4</v>
      </c>
      <c r="K1172">
        <f t="shared" si="148"/>
        <v>-7.0830301900633146E-3</v>
      </c>
      <c r="L1172">
        <f t="shared" si="149"/>
        <v>-1.5816018654409191E-2</v>
      </c>
      <c r="M1172">
        <f t="shared" si="150"/>
        <v>-2.2413567278811337E-2</v>
      </c>
      <c r="N1172">
        <f t="shared" si="151"/>
        <v>-7.4059536959678818E-2</v>
      </c>
    </row>
    <row r="1173" spans="1:14" x14ac:dyDescent="0.2">
      <c r="A1173">
        <v>36059</v>
      </c>
      <c r="B1173" t="s">
        <v>101</v>
      </c>
      <c r="C1173">
        <v>1981</v>
      </c>
      <c r="D1173" t="s">
        <v>135</v>
      </c>
      <c r="E1173">
        <v>1314360</v>
      </c>
      <c r="F1173" t="str">
        <f t="shared" si="144"/>
        <v>Nassau</v>
      </c>
      <c r="G1173">
        <f>IF(F1173="New York State",SUM('Land Area'!B$2:B$63),VLOOKUP(F1173,landarea,2,FALSE))</f>
        <v>284.72000000000003</v>
      </c>
      <c r="H1173">
        <f t="shared" si="145"/>
        <v>4616.3248103399828</v>
      </c>
      <c r="I1173">
        <f t="shared" si="146"/>
        <v>-5.0867472068307747E-3</v>
      </c>
      <c r="J1173">
        <f t="shared" si="147"/>
        <v>2.0542739168840774E-5</v>
      </c>
      <c r="K1173">
        <f t="shared" si="148"/>
        <v>-4.7793850403430984E-3</v>
      </c>
      <c r="L1173">
        <f t="shared" si="149"/>
        <v>-1.2133747812858886E-2</v>
      </c>
      <c r="M1173">
        <f t="shared" si="150"/>
        <v>-2.0822313772526465E-2</v>
      </c>
      <c r="N1173">
        <f t="shared" si="151"/>
        <v>-7.3343067381374222E-2</v>
      </c>
    </row>
    <row r="1174" spans="1:14" x14ac:dyDescent="0.2">
      <c r="A1174">
        <v>36059</v>
      </c>
      <c r="B1174" t="s">
        <v>101</v>
      </c>
      <c r="C1174">
        <v>1982</v>
      </c>
      <c r="D1174" t="s">
        <v>135</v>
      </c>
      <c r="E1174">
        <v>1314841</v>
      </c>
      <c r="F1174" t="str">
        <f t="shared" si="144"/>
        <v>Nassau</v>
      </c>
      <c r="G1174">
        <f>IF(F1174="New York State",SUM('Land Area'!B$2:B$63),VLOOKUP(F1174,landarea,2,FALSE))</f>
        <v>284.72000000000003</v>
      </c>
      <c r="H1174">
        <f t="shared" si="145"/>
        <v>4618.0141893790387</v>
      </c>
      <c r="I1174">
        <f t="shared" si="146"/>
        <v>3.6595757631090414E-4</v>
      </c>
      <c r="J1174">
        <f t="shared" si="147"/>
        <v>-4.7226511641989891E-3</v>
      </c>
      <c r="K1174">
        <f t="shared" si="148"/>
        <v>3.8650783325078198E-4</v>
      </c>
      <c r="L1174">
        <f t="shared" si="149"/>
        <v>-4.4151765161978144E-3</v>
      </c>
      <c r="M1174">
        <f t="shared" si="150"/>
        <v>-1.1772230673489145E-2</v>
      </c>
      <c r="N1174">
        <f t="shared" si="151"/>
        <v>-6.5643132001861837E-2</v>
      </c>
    </row>
    <row r="1175" spans="1:14" x14ac:dyDescent="0.2">
      <c r="A1175">
        <v>36059</v>
      </c>
      <c r="B1175" t="s">
        <v>101</v>
      </c>
      <c r="C1175">
        <v>1983</v>
      </c>
      <c r="D1175" t="s">
        <v>135</v>
      </c>
      <c r="E1175">
        <v>1322686</v>
      </c>
      <c r="F1175" t="str">
        <f t="shared" si="144"/>
        <v>Nassau</v>
      </c>
      <c r="G1175">
        <f>IF(F1175="New York State",SUM('Land Area'!B$2:B$63),VLOOKUP(F1175,landarea,2,FALSE))</f>
        <v>284.72000000000003</v>
      </c>
      <c r="H1175">
        <f t="shared" si="145"/>
        <v>4645.5675751615618</v>
      </c>
      <c r="I1175">
        <f t="shared" si="146"/>
        <v>5.9665008925033521E-3</v>
      </c>
      <c r="J1175">
        <f t="shared" si="147"/>
        <v>6.334641955019934E-3</v>
      </c>
      <c r="K1175">
        <f t="shared" si="148"/>
        <v>1.2156720259181881E-3</v>
      </c>
      <c r="L1175">
        <f t="shared" si="149"/>
        <v>6.3553148250861842E-3</v>
      </c>
      <c r="M1175">
        <f t="shared" si="150"/>
        <v>1.5249812216810836E-3</v>
      </c>
      <c r="N1175">
        <f t="shared" si="151"/>
        <v>-4.5864213650194122E-2</v>
      </c>
    </row>
    <row r="1176" spans="1:14" x14ac:dyDescent="0.2">
      <c r="A1176">
        <v>36059</v>
      </c>
      <c r="B1176" t="s">
        <v>101</v>
      </c>
      <c r="C1176">
        <v>1984</v>
      </c>
      <c r="D1176" t="s">
        <v>135</v>
      </c>
      <c r="E1176">
        <v>1319985</v>
      </c>
      <c r="F1176" t="str">
        <f t="shared" si="144"/>
        <v>Nassau</v>
      </c>
      <c r="G1176">
        <f>IF(F1176="New York State",SUM('Land Area'!B$2:B$63),VLOOKUP(F1176,landarea,2,FALSE))</f>
        <v>284.72000000000003</v>
      </c>
      <c r="H1176">
        <f t="shared" si="145"/>
        <v>4636.0810620960938</v>
      </c>
      <c r="I1176">
        <f t="shared" si="146"/>
        <v>-2.0420568449352303E-3</v>
      </c>
      <c r="J1176">
        <f t="shared" si="147"/>
        <v>3.9122601135802735E-3</v>
      </c>
      <c r="K1176">
        <f t="shared" si="148"/>
        <v>4.2796494111202411E-3</v>
      </c>
      <c r="L1176">
        <f t="shared" si="149"/>
        <v>-8.2886729039876466E-4</v>
      </c>
      <c r="M1176">
        <f t="shared" si="150"/>
        <v>4.3002800660106684E-3</v>
      </c>
      <c r="N1176">
        <f t="shared" si="151"/>
        <v>-2.5563020582262241E-2</v>
      </c>
    </row>
    <row r="1177" spans="1:14" x14ac:dyDescent="0.2">
      <c r="A1177">
        <v>36059</v>
      </c>
      <c r="B1177" t="s">
        <v>101</v>
      </c>
      <c r="C1177">
        <v>1985</v>
      </c>
      <c r="D1177" t="s">
        <v>135</v>
      </c>
      <c r="E1177">
        <v>1314652</v>
      </c>
      <c r="F1177" t="str">
        <f t="shared" si="144"/>
        <v>Nassau</v>
      </c>
      <c r="G1177">
        <f>IF(F1177="New York State",SUM('Land Area'!B$2:B$63),VLOOKUP(F1177,landarea,2,FALSE))</f>
        <v>284.72000000000003</v>
      </c>
      <c r="H1177">
        <f t="shared" si="145"/>
        <v>4617.3503793200334</v>
      </c>
      <c r="I1177">
        <f t="shared" si="146"/>
        <v>-4.0401974264859071E-3</v>
      </c>
      <c r="J1177">
        <f t="shared" si="147"/>
        <v>-6.074003958611492E-3</v>
      </c>
      <c r="K1177">
        <f t="shared" si="148"/>
        <v>-1.4374361614826432E-4</v>
      </c>
      <c r="L1177">
        <f t="shared" si="149"/>
        <v>2.2216135609726408E-4</v>
      </c>
      <c r="M1177">
        <f t="shared" si="150"/>
        <v>-4.8657159293911045E-3</v>
      </c>
      <c r="N1177">
        <f t="shared" si="151"/>
        <v>-2.7170225156859452E-2</v>
      </c>
    </row>
    <row r="1178" spans="1:14" x14ac:dyDescent="0.2">
      <c r="A1178">
        <v>36059</v>
      </c>
      <c r="B1178" t="s">
        <v>101</v>
      </c>
      <c r="C1178">
        <v>1986</v>
      </c>
      <c r="D1178" t="s">
        <v>135</v>
      </c>
      <c r="E1178">
        <v>1309416</v>
      </c>
      <c r="F1178" t="str">
        <f t="shared" si="144"/>
        <v>Nassau</v>
      </c>
      <c r="G1178">
        <f>IF(F1178="New York State",SUM('Land Area'!B$2:B$63),VLOOKUP(F1178,landarea,2,FALSE))</f>
        <v>284.72000000000003</v>
      </c>
      <c r="H1178">
        <f t="shared" si="145"/>
        <v>4598.9603821298115</v>
      </c>
      <c r="I1178">
        <f t="shared" si="146"/>
        <v>-3.9828030535837625E-3</v>
      </c>
      <c r="J1178">
        <f t="shared" si="147"/>
        <v>-8.0069091694223802E-3</v>
      </c>
      <c r="K1178">
        <f t="shared" si="148"/>
        <v>-1.0032615450681416E-2</v>
      </c>
      <c r="L1178">
        <f t="shared" si="149"/>
        <v>-4.1259741672186982E-3</v>
      </c>
      <c r="M1178">
        <f t="shared" si="150"/>
        <v>-3.7615265224139505E-3</v>
      </c>
      <c r="N1178">
        <f t="shared" si="151"/>
        <v>-2.4505516609427031E-2</v>
      </c>
    </row>
    <row r="1179" spans="1:14" x14ac:dyDescent="0.2">
      <c r="A1179">
        <v>36059</v>
      </c>
      <c r="B1179" t="s">
        <v>101</v>
      </c>
      <c r="C1179">
        <v>1987</v>
      </c>
      <c r="D1179" t="s">
        <v>135</v>
      </c>
      <c r="E1179">
        <v>1304812</v>
      </c>
      <c r="F1179" t="str">
        <f t="shared" si="144"/>
        <v>Nassau</v>
      </c>
      <c r="G1179">
        <f>IF(F1179="New York State",SUM('Land Area'!B$2:B$63),VLOOKUP(F1179,landarea,2,FALSE))</f>
        <v>284.72000000000003</v>
      </c>
      <c r="H1179">
        <f t="shared" si="145"/>
        <v>4582.7901095813422</v>
      </c>
      <c r="I1179">
        <f t="shared" si="146"/>
        <v>-3.5160712867415701E-3</v>
      </c>
      <c r="J1179">
        <f t="shared" si="147"/>
        <v>-7.4848705208678794E-3</v>
      </c>
      <c r="K1179">
        <f t="shared" si="148"/>
        <v>-1.1494827592737795E-2</v>
      </c>
      <c r="L1179">
        <f t="shared" si="149"/>
        <v>-1.3513411346305926E-2</v>
      </c>
      <c r="M1179">
        <f t="shared" si="150"/>
        <v>-7.6275382346610732E-3</v>
      </c>
      <c r="N1179">
        <f t="shared" si="151"/>
        <v>-1.9309975768580928E-2</v>
      </c>
    </row>
    <row r="1180" spans="1:14" x14ac:dyDescent="0.2">
      <c r="A1180">
        <v>36059</v>
      </c>
      <c r="B1180" t="s">
        <v>101</v>
      </c>
      <c r="C1180">
        <v>1988</v>
      </c>
      <c r="D1180" t="s">
        <v>135</v>
      </c>
      <c r="E1180">
        <v>1303266</v>
      </c>
      <c r="F1180" t="str">
        <f t="shared" si="144"/>
        <v>Nassau</v>
      </c>
      <c r="G1180">
        <f>IF(F1180="New York State",SUM('Land Area'!B$2:B$63),VLOOKUP(F1180,landarea,2,FALSE))</f>
        <v>284.72000000000003</v>
      </c>
      <c r="H1180">
        <f t="shared" si="145"/>
        <v>4577.3602135431292</v>
      </c>
      <c r="I1180">
        <f t="shared" si="146"/>
        <v>-1.1848450198189472E-3</v>
      </c>
      <c r="J1180">
        <f t="shared" si="147"/>
        <v>-4.6967503070070929E-3</v>
      </c>
      <c r="K1180">
        <f t="shared" si="148"/>
        <v>-8.6608471291261865E-3</v>
      </c>
      <c r="L1180">
        <f t="shared" si="149"/>
        <v>-1.266605302332981E-2</v>
      </c>
      <c r="M1180">
        <f t="shared" si="150"/>
        <v>-1.4682245067990438E-2</v>
      </c>
      <c r="N1180">
        <f t="shared" si="151"/>
        <v>-1.3179653994330159E-2</v>
      </c>
    </row>
    <row r="1181" spans="1:14" x14ac:dyDescent="0.2">
      <c r="A1181">
        <v>36059</v>
      </c>
      <c r="B1181" t="s">
        <v>101</v>
      </c>
      <c r="C1181">
        <v>1989</v>
      </c>
      <c r="D1181" t="s">
        <v>135</v>
      </c>
      <c r="E1181">
        <v>1296335</v>
      </c>
      <c r="F1181" t="str">
        <f t="shared" si="144"/>
        <v>Nassau</v>
      </c>
      <c r="G1181">
        <f>IF(F1181="New York State",SUM('Land Area'!B$2:B$63),VLOOKUP(F1181,landarea,2,FALSE))</f>
        <v>284.72000000000003</v>
      </c>
      <c r="H1181">
        <f t="shared" si="145"/>
        <v>4553.0169991570665</v>
      </c>
      <c r="I1181">
        <f t="shared" si="146"/>
        <v>-5.3181775631375326E-3</v>
      </c>
      <c r="J1181">
        <f t="shared" si="147"/>
        <v>-6.4967213667562838E-3</v>
      </c>
      <c r="K1181">
        <f t="shared" si="148"/>
        <v>-9.9899497180422417E-3</v>
      </c>
      <c r="L1181">
        <f t="shared" si="149"/>
        <v>-1.3932964769383837E-2</v>
      </c>
      <c r="M1181">
        <f t="shared" si="150"/>
        <v>-1.7916870267465159E-2</v>
      </c>
      <c r="N1181">
        <f t="shared" si="151"/>
        <v>-1.3693637761510972E-2</v>
      </c>
    </row>
    <row r="1182" spans="1:14" x14ac:dyDescent="0.2">
      <c r="A1182">
        <v>36059</v>
      </c>
      <c r="B1182" t="s">
        <v>101</v>
      </c>
      <c r="C1182">
        <v>1990</v>
      </c>
      <c r="D1182" t="s">
        <v>135</v>
      </c>
      <c r="E1182">
        <v>1286905</v>
      </c>
      <c r="F1182" t="str">
        <f t="shared" si="144"/>
        <v>Nassau</v>
      </c>
      <c r="G1182">
        <f>IF(F1182="New York State",SUM('Land Area'!B$2:B$63),VLOOKUP(F1182,landarea,2,FALSE))</f>
        <v>284.72000000000003</v>
      </c>
      <c r="H1182">
        <f t="shared" si="145"/>
        <v>4519.8967406574875</v>
      </c>
      <c r="I1182">
        <f t="shared" si="146"/>
        <v>-7.2743542371377767E-3</v>
      </c>
      <c r="J1182">
        <f t="shared" si="147"/>
        <v>-1.255384549278505E-2</v>
      </c>
      <c r="K1182">
        <f t="shared" si="148"/>
        <v>-1.3723816151292293E-2</v>
      </c>
      <c r="L1182">
        <f t="shared" si="149"/>
        <v>-1.7191633522119786E-2</v>
      </c>
      <c r="M1182">
        <f t="shared" si="150"/>
        <v>-2.1105965685215555E-2</v>
      </c>
      <c r="N1182">
        <f t="shared" si="151"/>
        <v>-2.5868985981166923E-2</v>
      </c>
    </row>
    <row r="1183" spans="1:14" x14ac:dyDescent="0.2">
      <c r="A1183">
        <v>36059</v>
      </c>
      <c r="B1183" t="s">
        <v>101</v>
      </c>
      <c r="C1183">
        <v>1991</v>
      </c>
      <c r="D1183" t="s">
        <v>135</v>
      </c>
      <c r="E1183">
        <v>1293072</v>
      </c>
      <c r="F1183" t="str">
        <f t="shared" si="144"/>
        <v>Nassau</v>
      </c>
      <c r="G1183">
        <f>IF(F1183="New York State",SUM('Land Area'!B$2:B$63),VLOOKUP(F1183,landarea,2,FALSE))</f>
        <v>284.72000000000003</v>
      </c>
      <c r="H1183">
        <f t="shared" si="145"/>
        <v>4541.5566170272541</v>
      </c>
      <c r="I1183">
        <f t="shared" si="146"/>
        <v>4.7921175222724287E-3</v>
      </c>
      <c r="J1183">
        <f t="shared" si="147"/>
        <v>-2.5170962752683527E-3</v>
      </c>
      <c r="K1183">
        <f t="shared" si="148"/>
        <v>-7.8218874734704968E-3</v>
      </c>
      <c r="L1183">
        <f t="shared" si="149"/>
        <v>-8.9974647688709185E-3</v>
      </c>
      <c r="M1183">
        <f t="shared" si="150"/>
        <v>-1.2481900328085192E-2</v>
      </c>
      <c r="N1183">
        <f t="shared" si="151"/>
        <v>-1.6196475851364921E-2</v>
      </c>
    </row>
    <row r="1184" spans="1:14" x14ac:dyDescent="0.2">
      <c r="A1184">
        <v>36059</v>
      </c>
      <c r="B1184" t="s">
        <v>101</v>
      </c>
      <c r="C1184">
        <v>1992</v>
      </c>
      <c r="D1184" t="s">
        <v>135</v>
      </c>
      <c r="E1184">
        <v>1299575</v>
      </c>
      <c r="F1184" t="str">
        <f t="shared" si="144"/>
        <v>Nassau</v>
      </c>
      <c r="G1184">
        <f>IF(F1184="New York State",SUM('Land Area'!B$2:B$63),VLOOKUP(F1184,landarea,2,FALSE))</f>
        <v>284.72000000000003</v>
      </c>
      <c r="H1184">
        <f t="shared" si="145"/>
        <v>4564.3966001685858</v>
      </c>
      <c r="I1184">
        <f t="shared" si="146"/>
        <v>5.0291089745969292E-3</v>
      </c>
      <c r="J1184">
        <f t="shared" si="147"/>
        <v>9.8453265781079415E-3</v>
      </c>
      <c r="K1184">
        <f t="shared" si="148"/>
        <v>2.4993539478606994E-3</v>
      </c>
      <c r="L1184">
        <f t="shared" si="149"/>
        <v>-2.8321156233646855E-3</v>
      </c>
      <c r="M1184">
        <f t="shared" si="150"/>
        <v>-4.0136050250917377E-3</v>
      </c>
      <c r="N1184">
        <f t="shared" si="151"/>
        <v>-1.1610529333965095E-2</v>
      </c>
    </row>
    <row r="1185" spans="1:14" x14ac:dyDescent="0.2">
      <c r="A1185">
        <v>36059</v>
      </c>
      <c r="B1185" t="s">
        <v>101</v>
      </c>
      <c r="C1185">
        <v>1993</v>
      </c>
      <c r="D1185" t="s">
        <v>135</v>
      </c>
      <c r="E1185">
        <v>1304543</v>
      </c>
      <c r="F1185" t="str">
        <f t="shared" si="144"/>
        <v>Nassau</v>
      </c>
      <c r="G1185">
        <f>IF(F1185="New York State",SUM('Land Area'!B$2:B$63),VLOOKUP(F1185,landarea,2,FALSE))</f>
        <v>284.72000000000003</v>
      </c>
      <c r="H1185">
        <f t="shared" si="145"/>
        <v>4581.8453217195838</v>
      </c>
      <c r="I1185">
        <f t="shared" si="146"/>
        <v>3.8227882192255159E-3</v>
      </c>
      <c r="J1185">
        <f t="shared" si="147"/>
        <v>8.8711224123637356E-3</v>
      </c>
      <c r="K1185">
        <f t="shared" si="148"/>
        <v>1.3705751395790677E-2</v>
      </c>
      <c r="L1185">
        <f t="shared" si="149"/>
        <v>6.3316966679137724E-3</v>
      </c>
      <c r="M1185">
        <f t="shared" si="150"/>
        <v>9.798460176203476E-4</v>
      </c>
      <c r="N1185">
        <f t="shared" si="151"/>
        <v>-1.3716785389729686E-2</v>
      </c>
    </row>
    <row r="1186" spans="1:14" x14ac:dyDescent="0.2">
      <c r="A1186">
        <v>36059</v>
      </c>
      <c r="B1186" t="s">
        <v>101</v>
      </c>
      <c r="C1186">
        <v>1994</v>
      </c>
      <c r="D1186" t="s">
        <v>135</v>
      </c>
      <c r="E1186">
        <v>1308489</v>
      </c>
      <c r="F1186" t="str">
        <f t="shared" si="144"/>
        <v>Nassau</v>
      </c>
      <c r="G1186">
        <f>IF(F1186="New York State",SUM('Land Area'!B$2:B$63),VLOOKUP(F1186,landarea,2,FALSE))</f>
        <v>284.72000000000003</v>
      </c>
      <c r="H1186">
        <f t="shared" si="145"/>
        <v>4595.7045518404038</v>
      </c>
      <c r="I1186">
        <f t="shared" si="146"/>
        <v>3.0248140536571046E-3</v>
      </c>
      <c r="J1186">
        <f t="shared" si="147"/>
        <v>6.8591654964122884E-3</v>
      </c>
      <c r="K1186">
        <f t="shared" si="148"/>
        <v>1.1922769961765471E-2</v>
      </c>
      <c r="L1186">
        <f t="shared" si="149"/>
        <v>1.6772022798885698E-2</v>
      </c>
      <c r="M1186">
        <f t="shared" si="150"/>
        <v>9.3756629266354766E-3</v>
      </c>
      <c r="N1186">
        <f t="shared" si="151"/>
        <v>-8.7091898771576946E-3</v>
      </c>
    </row>
    <row r="1187" spans="1:14" x14ac:dyDescent="0.2">
      <c r="A1187">
        <v>36059</v>
      </c>
      <c r="B1187" t="s">
        <v>101</v>
      </c>
      <c r="C1187">
        <v>1995</v>
      </c>
      <c r="D1187" t="s">
        <v>135</v>
      </c>
      <c r="E1187">
        <v>1312950</v>
      </c>
      <c r="F1187" t="str">
        <f t="shared" si="144"/>
        <v>Nassau</v>
      </c>
      <c r="G1187">
        <f>IF(F1187="New York State",SUM('Land Area'!B$2:B$63),VLOOKUP(F1187,landarea,2,FALSE))</f>
        <v>284.72000000000003</v>
      </c>
      <c r="H1187">
        <f t="shared" si="145"/>
        <v>4611.3725765664512</v>
      </c>
      <c r="I1187">
        <f t="shared" si="146"/>
        <v>3.4092758899769123E-3</v>
      </c>
      <c r="J1187">
        <f t="shared" si="147"/>
        <v>6.4444023692588129E-3</v>
      </c>
      <c r="K1187">
        <f t="shared" si="148"/>
        <v>1.0291826173941481E-2</v>
      </c>
      <c r="L1187">
        <f t="shared" si="149"/>
        <v>1.5372693863914771E-2</v>
      </c>
      <c r="M1187">
        <f t="shared" si="150"/>
        <v>2.0238479141816996E-2</v>
      </c>
      <c r="N1187">
        <f t="shared" si="151"/>
        <v>-1.2946391896867004E-3</v>
      </c>
    </row>
    <row r="1188" spans="1:14" x14ac:dyDescent="0.2">
      <c r="A1188">
        <v>36059</v>
      </c>
      <c r="B1188" t="s">
        <v>101</v>
      </c>
      <c r="C1188">
        <v>1996</v>
      </c>
      <c r="D1188" t="s">
        <v>135</v>
      </c>
      <c r="E1188">
        <v>1315799</v>
      </c>
      <c r="F1188" t="str">
        <f t="shared" si="144"/>
        <v>Nassau</v>
      </c>
      <c r="G1188">
        <f>IF(F1188="New York State",SUM('Land Area'!B$2:B$63),VLOOKUP(F1188,landarea,2,FALSE))</f>
        <v>284.72000000000003</v>
      </c>
      <c r="H1188">
        <f t="shared" si="145"/>
        <v>4621.3788985670126</v>
      </c>
      <c r="I1188">
        <f t="shared" si="146"/>
        <v>2.1699226931718649E-3</v>
      </c>
      <c r="J1188">
        <f t="shared" si="147"/>
        <v>5.5865964482697218E-3</v>
      </c>
      <c r="K1188">
        <f t="shared" si="148"/>
        <v>8.6283089173756627E-3</v>
      </c>
      <c r="L1188">
        <f t="shared" si="149"/>
        <v>1.2484081334282362E-2</v>
      </c>
      <c r="M1188">
        <f t="shared" si="150"/>
        <v>1.7575974114357129E-2</v>
      </c>
      <c r="N1188">
        <f t="shared" si="151"/>
        <v>4.8746922292075244E-3</v>
      </c>
    </row>
    <row r="1189" spans="1:14" x14ac:dyDescent="0.2">
      <c r="A1189">
        <v>36059</v>
      </c>
      <c r="B1189" t="s">
        <v>101</v>
      </c>
      <c r="C1189">
        <v>1997</v>
      </c>
      <c r="D1189" t="s">
        <v>135</v>
      </c>
      <c r="E1189">
        <v>1318211</v>
      </c>
      <c r="F1189" t="str">
        <f t="shared" si="144"/>
        <v>Nassau</v>
      </c>
      <c r="G1189">
        <f>IF(F1189="New York State",SUM('Land Area'!B$2:B$63),VLOOKUP(F1189,landarea,2,FALSE))</f>
        <v>284.72000000000003</v>
      </c>
      <c r="H1189">
        <f t="shared" si="145"/>
        <v>4629.8503793200334</v>
      </c>
      <c r="I1189">
        <f t="shared" si="146"/>
        <v>1.833106728307287E-3</v>
      </c>
      <c r="J1189">
        <f t="shared" si="147"/>
        <v>4.0070071213679122E-3</v>
      </c>
      <c r="K1189">
        <f t="shared" si="148"/>
        <v>7.4299440041146695E-3</v>
      </c>
      <c r="L1189">
        <f t="shared" si="149"/>
        <v>1.0477232256813306E-2</v>
      </c>
      <c r="M1189">
        <f t="shared" si="150"/>
        <v>1.4340072716080256E-2</v>
      </c>
      <c r="N1189">
        <f t="shared" si="151"/>
        <v>1.0268912303075079E-2</v>
      </c>
    </row>
    <row r="1190" spans="1:14" x14ac:dyDescent="0.2">
      <c r="A1190">
        <v>36059</v>
      </c>
      <c r="B1190" t="s">
        <v>101</v>
      </c>
      <c r="C1190">
        <v>1998</v>
      </c>
      <c r="D1190" t="s">
        <v>135</v>
      </c>
      <c r="E1190">
        <v>1322950</v>
      </c>
      <c r="F1190" t="str">
        <f t="shared" si="144"/>
        <v>Nassau</v>
      </c>
      <c r="G1190">
        <f>IF(F1190="New York State",SUM('Land Area'!B$2:B$63),VLOOKUP(F1190,landarea,2,FALSE))</f>
        <v>284.72000000000003</v>
      </c>
      <c r="H1190">
        <f t="shared" si="145"/>
        <v>4646.4948019106487</v>
      </c>
      <c r="I1190">
        <f t="shared" si="146"/>
        <v>3.5950238618855405E-3</v>
      </c>
      <c r="J1190">
        <f t="shared" si="147"/>
        <v>5.4347206526224748E-3</v>
      </c>
      <c r="K1190">
        <f t="shared" si="148"/>
        <v>7.6164362694695151E-3</v>
      </c>
      <c r="L1190">
        <f t="shared" si="149"/>
        <v>1.1051678691987475E-2</v>
      </c>
      <c r="M1190">
        <f t="shared" si="150"/>
        <v>1.4109922018668607E-2</v>
      </c>
      <c r="N1190">
        <f t="shared" si="151"/>
        <v>1.510359358718788E-2</v>
      </c>
    </row>
    <row r="1191" spans="1:14" x14ac:dyDescent="0.2">
      <c r="A1191">
        <v>36059</v>
      </c>
      <c r="B1191" t="s">
        <v>101</v>
      </c>
      <c r="C1191">
        <v>1999</v>
      </c>
      <c r="D1191" t="s">
        <v>135</v>
      </c>
      <c r="E1191">
        <v>1330815</v>
      </c>
      <c r="F1191" t="str">
        <f t="shared" si="144"/>
        <v>Nassau</v>
      </c>
      <c r="G1191">
        <f>IF(F1191="New York State",SUM('Land Area'!B$2:B$63),VLOOKUP(F1191,landarea,2,FALSE))</f>
        <v>284.72000000000003</v>
      </c>
      <c r="H1191">
        <f t="shared" si="145"/>
        <v>4674.1184321438604</v>
      </c>
      <c r="I1191">
        <f t="shared" si="146"/>
        <v>5.9450470539324993E-3</v>
      </c>
      <c r="J1191">
        <f t="shared" si="147"/>
        <v>9.5614435018369585E-3</v>
      </c>
      <c r="K1191">
        <f t="shared" si="148"/>
        <v>1.1412077376559793E-2</v>
      </c>
      <c r="L1191">
        <f t="shared" si="149"/>
        <v>1.3606763395407289E-2</v>
      </c>
      <c r="M1191">
        <f t="shared" si="150"/>
        <v>1.7062428495768785E-2</v>
      </c>
      <c r="N1191">
        <f t="shared" si="151"/>
        <v>2.6598063000690408E-2</v>
      </c>
    </row>
    <row r="1192" spans="1:14" x14ac:dyDescent="0.2">
      <c r="A1192">
        <v>36059</v>
      </c>
      <c r="B1192" t="s">
        <v>101</v>
      </c>
      <c r="C1192">
        <v>2000</v>
      </c>
      <c r="D1192" t="s">
        <v>135</v>
      </c>
      <c r="E1192">
        <v>1336713</v>
      </c>
      <c r="F1192" t="str">
        <f t="shared" si="144"/>
        <v>Nassau</v>
      </c>
      <c r="G1192">
        <f>IF(F1192="New York State",SUM('Land Area'!B$2:B$63),VLOOKUP(F1192,landarea,2,FALSE))</f>
        <v>284.72000000000003</v>
      </c>
      <c r="H1192">
        <f t="shared" si="145"/>
        <v>4694.8335206518677</v>
      </c>
      <c r="I1192">
        <f t="shared" si="146"/>
        <v>4.4318706957766482E-3</v>
      </c>
      <c r="J1192">
        <f t="shared" si="147"/>
        <v>1.0403265429532484E-2</v>
      </c>
      <c r="K1192">
        <f t="shared" si="148"/>
        <v>1.4035689278878723E-2</v>
      </c>
      <c r="L1192">
        <f t="shared" si="149"/>
        <v>1.5894524923639554E-2</v>
      </c>
      <c r="M1192">
        <f t="shared" si="150"/>
        <v>1.8098937507140408E-2</v>
      </c>
      <c r="N1192">
        <f t="shared" si="151"/>
        <v>3.8703711618184714E-2</v>
      </c>
    </row>
    <row r="1193" spans="1:14" x14ac:dyDescent="0.2">
      <c r="A1193">
        <v>36059</v>
      </c>
      <c r="B1193" t="s">
        <v>101</v>
      </c>
      <c r="C1193">
        <v>2001</v>
      </c>
      <c r="D1193" t="s">
        <v>135</v>
      </c>
      <c r="E1193">
        <v>1337086</v>
      </c>
      <c r="F1193" t="str">
        <f t="shared" si="144"/>
        <v>Nassau</v>
      </c>
      <c r="G1193">
        <f>IF(F1193="New York State",SUM('Land Area'!B$2:B$63),VLOOKUP(F1193,landarea,2,FALSE))</f>
        <v>284.72000000000003</v>
      </c>
      <c r="H1193">
        <f t="shared" si="145"/>
        <v>4696.1435796572068</v>
      </c>
      <c r="I1193">
        <f t="shared" si="146"/>
        <v>2.7904269652498332E-4</v>
      </c>
      <c r="J1193">
        <f t="shared" si="147"/>
        <v>4.7121500734512312E-3</v>
      </c>
      <c r="K1193">
        <f t="shared" si="148"/>
        <v>1.068521108129559E-2</v>
      </c>
      <c r="L1193">
        <f t="shared" si="149"/>
        <v>1.4318648531987671E-2</v>
      </c>
      <c r="M1193">
        <f t="shared" si="150"/>
        <v>1.6178002871259211E-2</v>
      </c>
      <c r="N1193">
        <f t="shared" si="151"/>
        <v>3.4038321145303585E-2</v>
      </c>
    </row>
    <row r="1194" spans="1:14" x14ac:dyDescent="0.2">
      <c r="A1194">
        <v>36059</v>
      </c>
      <c r="B1194" t="s">
        <v>101</v>
      </c>
      <c r="C1194">
        <v>2002</v>
      </c>
      <c r="D1194" t="s">
        <v>135</v>
      </c>
      <c r="E1194">
        <v>1339572</v>
      </c>
      <c r="F1194" t="str">
        <f t="shared" si="144"/>
        <v>Nassau</v>
      </c>
      <c r="G1194">
        <f>IF(F1194="New York State",SUM('Land Area'!B$2:B$63),VLOOKUP(F1194,landarea,2,FALSE))</f>
        <v>284.72000000000003</v>
      </c>
      <c r="H1194">
        <f t="shared" si="145"/>
        <v>4704.8749648777739</v>
      </c>
      <c r="I1194">
        <f t="shared" si="146"/>
        <v>1.8592670927674061E-3</v>
      </c>
      <c r="J1194">
        <f t="shared" si="147"/>
        <v>2.1388286041955154E-3</v>
      </c>
      <c r="K1194">
        <f t="shared" si="148"/>
        <v>6.5801783117863865E-3</v>
      </c>
      <c r="L1194">
        <f t="shared" si="149"/>
        <v>1.2564344835405722E-2</v>
      </c>
      <c r="M1194">
        <f t="shared" si="150"/>
        <v>1.6204537816783503E-2</v>
      </c>
      <c r="N1194">
        <f t="shared" si="151"/>
        <v>3.0776984783486908E-2</v>
      </c>
    </row>
    <row r="1195" spans="1:14" x14ac:dyDescent="0.2">
      <c r="A1195">
        <v>36059</v>
      </c>
      <c r="B1195" t="s">
        <v>101</v>
      </c>
      <c r="C1195">
        <v>2003</v>
      </c>
      <c r="D1195" t="s">
        <v>135</v>
      </c>
      <c r="E1195">
        <v>1339761</v>
      </c>
      <c r="F1195" t="str">
        <f t="shared" si="144"/>
        <v>Nassau</v>
      </c>
      <c r="G1195">
        <f>IF(F1195="New York State",SUM('Land Area'!B$2:B$63),VLOOKUP(F1195,landarea,2,FALSE))</f>
        <v>284.72000000000003</v>
      </c>
      <c r="H1195">
        <f t="shared" si="145"/>
        <v>4705.5387749367792</v>
      </c>
      <c r="I1195">
        <f t="shared" si="146"/>
        <v>1.4108984063566571E-4</v>
      </c>
      <c r="J1195">
        <f t="shared" si="147"/>
        <v>2.0006192571008895E-3</v>
      </c>
      <c r="K1195">
        <f t="shared" si="148"/>
        <v>2.2802202118180942E-3</v>
      </c>
      <c r="L1195">
        <f t="shared" si="149"/>
        <v>6.7221965487314168E-3</v>
      </c>
      <c r="M1195">
        <f t="shared" si="150"/>
        <v>1.2707207377451906E-2</v>
      </c>
      <c r="N1195">
        <f t="shared" si="151"/>
        <v>2.6996427101291409E-2</v>
      </c>
    </row>
    <row r="1196" spans="1:14" x14ac:dyDescent="0.2">
      <c r="A1196">
        <v>36059</v>
      </c>
      <c r="B1196" t="s">
        <v>101</v>
      </c>
      <c r="C1196">
        <v>2004</v>
      </c>
      <c r="D1196" t="s">
        <v>135</v>
      </c>
      <c r="E1196">
        <v>1337964</v>
      </c>
      <c r="F1196" t="str">
        <f t="shared" si="144"/>
        <v>Nassau</v>
      </c>
      <c r="G1196">
        <f>IF(F1196="New York State",SUM('Land Area'!B$2:B$63),VLOOKUP(F1196,landarea,2,FALSE))</f>
        <v>284.72000000000003</v>
      </c>
      <c r="H1196">
        <f t="shared" si="145"/>
        <v>4699.2273110424276</v>
      </c>
      <c r="I1196">
        <f t="shared" si="146"/>
        <v>-1.3412840051322586E-3</v>
      </c>
      <c r="J1196">
        <f t="shared" si="147"/>
        <v>-1.2003834060431242E-3</v>
      </c>
      <c r="K1196">
        <f t="shared" si="148"/>
        <v>6.5665185335872186E-4</v>
      </c>
      <c r="L1196">
        <f t="shared" si="149"/>
        <v>9.3587778378754452E-4</v>
      </c>
      <c r="M1196">
        <f t="shared" si="150"/>
        <v>5.3718961688889889E-3</v>
      </c>
      <c r="N1196">
        <f t="shared" si="151"/>
        <v>2.2525982258926134E-2</v>
      </c>
    </row>
    <row r="1197" spans="1:14" x14ac:dyDescent="0.2">
      <c r="A1197">
        <v>36059</v>
      </c>
      <c r="B1197" t="s">
        <v>101</v>
      </c>
      <c r="C1197">
        <v>2005</v>
      </c>
      <c r="D1197" t="s">
        <v>135</v>
      </c>
      <c r="E1197">
        <v>1332318</v>
      </c>
      <c r="F1197" t="str">
        <f t="shared" si="144"/>
        <v>Nassau</v>
      </c>
      <c r="G1197">
        <f>IF(F1197="New York State",SUM('Land Area'!B$2:B$63),VLOOKUP(F1197,landarea,2,FALSE))</f>
        <v>284.72000000000003</v>
      </c>
      <c r="H1197">
        <f t="shared" si="145"/>
        <v>4679.3973026130934</v>
      </c>
      <c r="I1197">
        <f t="shared" si="146"/>
        <v>-4.2198444801205418E-3</v>
      </c>
      <c r="J1197">
        <f t="shared" si="147"/>
        <v>-5.5554684753474689E-3</v>
      </c>
      <c r="K1197">
        <f t="shared" si="148"/>
        <v>-5.415162454873646E-3</v>
      </c>
      <c r="L1197">
        <f t="shared" si="149"/>
        <v>-3.5659635954605764E-3</v>
      </c>
      <c r="M1197">
        <f t="shared" si="150"/>
        <v>-3.28791595503298E-3</v>
      </c>
      <c r="N1197">
        <f t="shared" si="151"/>
        <v>1.4751513766708557E-2</v>
      </c>
    </row>
    <row r="1198" spans="1:14" x14ac:dyDescent="0.2">
      <c r="A1198">
        <v>36059</v>
      </c>
      <c r="B1198" t="s">
        <v>101</v>
      </c>
      <c r="C1198">
        <v>2006</v>
      </c>
      <c r="D1198" t="s">
        <v>135</v>
      </c>
      <c r="E1198">
        <v>1324905</v>
      </c>
      <c r="F1198" t="str">
        <f t="shared" si="144"/>
        <v>Nassau</v>
      </c>
      <c r="G1198">
        <f>IF(F1198="New York State",SUM('Land Area'!B$2:B$63),VLOOKUP(F1198,landarea,2,FALSE))</f>
        <v>284.72000000000003</v>
      </c>
      <c r="H1198">
        <f t="shared" si="145"/>
        <v>4653.3611969654394</v>
      </c>
      <c r="I1198">
        <f t="shared" si="146"/>
        <v>-5.563986976082287E-3</v>
      </c>
      <c r="J1198">
        <f t="shared" si="147"/>
        <v>-9.760352296474345E-3</v>
      </c>
      <c r="K1198">
        <f t="shared" si="148"/>
        <v>-1.1088544897186886E-2</v>
      </c>
      <c r="L1198">
        <f t="shared" si="149"/>
        <v>-1.0949019537583647E-2</v>
      </c>
      <c r="M1198">
        <f t="shared" si="150"/>
        <v>-9.1101095965405374E-3</v>
      </c>
      <c r="N1198">
        <f t="shared" si="151"/>
        <v>6.9205098955083567E-3</v>
      </c>
    </row>
    <row r="1199" spans="1:14" x14ac:dyDescent="0.2">
      <c r="A1199">
        <v>36059</v>
      </c>
      <c r="B1199" t="s">
        <v>101</v>
      </c>
      <c r="C1199">
        <v>2007</v>
      </c>
      <c r="D1199" t="s">
        <v>135</v>
      </c>
      <c r="E1199">
        <v>1322048</v>
      </c>
      <c r="F1199" t="str">
        <f t="shared" si="144"/>
        <v>Nassau</v>
      </c>
      <c r="G1199">
        <f>IF(F1199="New York State",SUM('Land Area'!B$2:B$63),VLOOKUP(F1199,landarea,2,FALSE))</f>
        <v>284.72000000000003</v>
      </c>
      <c r="H1199">
        <f t="shared" si="145"/>
        <v>4643.3267771846022</v>
      </c>
      <c r="I1199">
        <f t="shared" si="146"/>
        <v>-2.1563810235450845E-3</v>
      </c>
      <c r="J1199">
        <f t="shared" si="147"/>
        <v>-7.7083699236968955E-3</v>
      </c>
      <c r="K1199">
        <f t="shared" si="148"/>
        <v>-1.1895686281544197E-2</v>
      </c>
      <c r="L1199">
        <f t="shared" si="149"/>
        <v>-1.3221014792936948E-2</v>
      </c>
      <c r="M1199">
        <f t="shared" si="150"/>
        <v>-1.3081790303171461E-2</v>
      </c>
      <c r="N1199">
        <f t="shared" si="151"/>
        <v>2.9107631479330697E-3</v>
      </c>
    </row>
    <row r="1200" spans="1:14" x14ac:dyDescent="0.2">
      <c r="A1200">
        <v>36059</v>
      </c>
      <c r="B1200" t="s">
        <v>101</v>
      </c>
      <c r="C1200">
        <v>2008</v>
      </c>
      <c r="D1200" t="s">
        <v>135</v>
      </c>
      <c r="E1200">
        <v>1325129</v>
      </c>
      <c r="F1200" t="str">
        <f t="shared" si="144"/>
        <v>Nassau</v>
      </c>
      <c r="G1200">
        <f>IF(F1200="New York State",SUM('Land Area'!B$2:B$63),VLOOKUP(F1200,landarea,2,FALSE))</f>
        <v>284.72000000000003</v>
      </c>
      <c r="H1200">
        <f t="shared" si="145"/>
        <v>4654.1479348131497</v>
      </c>
      <c r="I1200">
        <f t="shared" si="146"/>
        <v>2.3304751415984897E-3</v>
      </c>
      <c r="J1200">
        <f t="shared" si="147"/>
        <v>1.6906872568221872E-4</v>
      </c>
      <c r="K1200">
        <f t="shared" si="148"/>
        <v>-5.3958589465878263E-3</v>
      </c>
      <c r="L1200">
        <f t="shared" si="149"/>
        <v>-9.5929337411170996E-3</v>
      </c>
      <c r="M1200">
        <f t="shared" si="150"/>
        <v>-1.0921350897660106E-2</v>
      </c>
      <c r="N1200">
        <f t="shared" si="151"/>
        <v>1.6470766090933141E-3</v>
      </c>
    </row>
    <row r="1201" spans="1:14" x14ac:dyDescent="0.2">
      <c r="A1201">
        <v>36059</v>
      </c>
      <c r="B1201" t="s">
        <v>101</v>
      </c>
      <c r="C1201">
        <v>2009</v>
      </c>
      <c r="D1201" t="s">
        <v>135</v>
      </c>
      <c r="E1201">
        <v>1332088</v>
      </c>
      <c r="F1201" t="str">
        <f t="shared" si="144"/>
        <v>Nassau</v>
      </c>
      <c r="G1201">
        <f>IF(F1201="New York State",SUM('Land Area'!B$2:B$63),VLOOKUP(F1201,landarea,2,FALSE))</f>
        <v>284.72000000000003</v>
      </c>
      <c r="H1201">
        <f t="shared" si="145"/>
        <v>4678.5894914301762</v>
      </c>
      <c r="I1201">
        <f t="shared" si="146"/>
        <v>5.2515641873357236E-3</v>
      </c>
      <c r="J1201">
        <f t="shared" si="147"/>
        <v>7.5942779687273075E-3</v>
      </c>
      <c r="K1201">
        <f t="shared" si="148"/>
        <v>5.4215207882829337E-3</v>
      </c>
      <c r="L1201">
        <f t="shared" si="149"/>
        <v>-1.7263145885591878E-4</v>
      </c>
      <c r="M1201">
        <f t="shared" si="150"/>
        <v>-4.3917474610677115E-3</v>
      </c>
      <c r="N1201">
        <f t="shared" si="151"/>
        <v>9.5655669646043967E-4</v>
      </c>
    </row>
    <row r="1202" spans="1:14" x14ac:dyDescent="0.2">
      <c r="A1202">
        <v>36061</v>
      </c>
      <c r="B1202" t="s">
        <v>102</v>
      </c>
      <c r="C1202">
        <v>1970</v>
      </c>
      <c r="D1202" t="s">
        <v>135</v>
      </c>
      <c r="E1202">
        <v>1535554</v>
      </c>
      <c r="F1202" t="str">
        <f t="shared" si="144"/>
        <v>New York</v>
      </c>
      <c r="G1202">
        <f>IF(F1202="New York State",SUM('Land Area'!B$2:B$63),VLOOKUP(F1202,landarea,2,FALSE))</f>
        <v>22.83</v>
      </c>
      <c r="H1202">
        <f t="shared" si="145"/>
        <v>67260.359176522121</v>
      </c>
      <c r="I1202" t="str">
        <f t="shared" si="146"/>
        <v/>
      </c>
      <c r="J1202" t="str">
        <f t="shared" si="147"/>
        <v/>
      </c>
      <c r="K1202" t="str">
        <f t="shared" si="148"/>
        <v/>
      </c>
      <c r="L1202" t="str">
        <f t="shared" si="149"/>
        <v/>
      </c>
      <c r="M1202" t="str">
        <f t="shared" si="150"/>
        <v/>
      </c>
      <c r="N1202" t="str">
        <f t="shared" si="151"/>
        <v/>
      </c>
    </row>
    <row r="1203" spans="1:14" x14ac:dyDescent="0.2">
      <c r="A1203">
        <v>36061</v>
      </c>
      <c r="B1203" t="s">
        <v>102</v>
      </c>
      <c r="C1203">
        <v>1971</v>
      </c>
      <c r="D1203" t="s">
        <v>135</v>
      </c>
      <c r="E1203">
        <v>1520843</v>
      </c>
      <c r="F1203" t="str">
        <f t="shared" si="144"/>
        <v>New York</v>
      </c>
      <c r="G1203">
        <f>IF(F1203="New York State",SUM('Land Area'!B$2:B$63),VLOOKUP(F1203,landarea,2,FALSE))</f>
        <v>22.83</v>
      </c>
      <c r="H1203">
        <f t="shared" si="145"/>
        <v>66615.987735435832</v>
      </c>
      <c r="I1203">
        <f t="shared" si="146"/>
        <v>-9.5802557252952347E-3</v>
      </c>
      <c r="J1203" t="str">
        <f t="shared" si="147"/>
        <v/>
      </c>
      <c r="K1203" t="str">
        <f t="shared" si="148"/>
        <v/>
      </c>
      <c r="L1203" t="str">
        <f t="shared" si="149"/>
        <v/>
      </c>
      <c r="M1203" t="str">
        <f t="shared" si="150"/>
        <v/>
      </c>
      <c r="N1203" t="str">
        <f t="shared" si="151"/>
        <v/>
      </c>
    </row>
    <row r="1204" spans="1:14" x14ac:dyDescent="0.2">
      <c r="A1204">
        <v>36061</v>
      </c>
      <c r="B1204" t="s">
        <v>102</v>
      </c>
      <c r="C1204">
        <v>1972</v>
      </c>
      <c r="D1204" t="s">
        <v>135</v>
      </c>
      <c r="E1204">
        <v>1508113</v>
      </c>
      <c r="F1204" t="str">
        <f t="shared" si="144"/>
        <v>New York</v>
      </c>
      <c r="G1204">
        <f>IF(F1204="New York State",SUM('Land Area'!B$2:B$63),VLOOKUP(F1204,landarea,2,FALSE))</f>
        <v>22.83</v>
      </c>
      <c r="H1204">
        <f t="shared" si="145"/>
        <v>66058.388085851955</v>
      </c>
      <c r="I1204">
        <f t="shared" si="146"/>
        <v>-8.3703577555342655E-3</v>
      </c>
      <c r="J1204">
        <f t="shared" si="147"/>
        <v>-1.7870423313019274E-2</v>
      </c>
      <c r="K1204" t="str">
        <f t="shared" si="148"/>
        <v/>
      </c>
      <c r="L1204" t="str">
        <f t="shared" si="149"/>
        <v/>
      </c>
      <c r="M1204" t="str">
        <f t="shared" si="150"/>
        <v/>
      </c>
      <c r="N1204" t="str">
        <f t="shared" si="151"/>
        <v/>
      </c>
    </row>
    <row r="1205" spans="1:14" x14ac:dyDescent="0.2">
      <c r="A1205">
        <v>36061</v>
      </c>
      <c r="B1205" t="s">
        <v>102</v>
      </c>
      <c r="C1205">
        <v>1973</v>
      </c>
      <c r="D1205" t="s">
        <v>135</v>
      </c>
      <c r="E1205">
        <v>1496095</v>
      </c>
      <c r="F1205" t="str">
        <f t="shared" si="144"/>
        <v>New York</v>
      </c>
      <c r="G1205">
        <f>IF(F1205="New York State",SUM('Land Area'!B$2:B$63),VLOOKUP(F1205,landarea,2,FALSE))</f>
        <v>22.83</v>
      </c>
      <c r="H1205">
        <f t="shared" si="145"/>
        <v>65531.975470871665</v>
      </c>
      <c r="I1205">
        <f t="shared" si="146"/>
        <v>-7.9688988822455616E-3</v>
      </c>
      <c r="J1205">
        <f t="shared" si="147"/>
        <v>-1.6272554103217755E-2</v>
      </c>
      <c r="K1205">
        <f t="shared" si="148"/>
        <v>-2.5696914598900462E-2</v>
      </c>
      <c r="L1205" t="str">
        <f t="shared" si="149"/>
        <v/>
      </c>
      <c r="M1205" t="str">
        <f t="shared" si="150"/>
        <v/>
      </c>
      <c r="N1205" t="str">
        <f t="shared" si="151"/>
        <v/>
      </c>
    </row>
    <row r="1206" spans="1:14" x14ac:dyDescent="0.2">
      <c r="A1206">
        <v>36061</v>
      </c>
      <c r="B1206" t="s">
        <v>102</v>
      </c>
      <c r="C1206">
        <v>1974</v>
      </c>
      <c r="D1206" t="s">
        <v>135</v>
      </c>
      <c r="E1206">
        <v>1494432</v>
      </c>
      <c r="F1206" t="str">
        <f t="shared" si="144"/>
        <v>New York</v>
      </c>
      <c r="G1206">
        <f>IF(F1206="New York State",SUM('Land Area'!B$2:B$63),VLOOKUP(F1206,landarea,2,FALSE))</f>
        <v>22.83</v>
      </c>
      <c r="H1206">
        <f t="shared" si="145"/>
        <v>65459.132720105132</v>
      </c>
      <c r="I1206">
        <f t="shared" si="146"/>
        <v>-1.1115604289834535E-3</v>
      </c>
      <c r="J1206">
        <f t="shared" si="147"/>
        <v>-9.0716013985689403E-3</v>
      </c>
      <c r="K1206">
        <f t="shared" si="148"/>
        <v>-1.7366026604981578E-2</v>
      </c>
      <c r="L1206">
        <f t="shared" si="149"/>
        <v>-2.6779911354468812E-2</v>
      </c>
      <c r="M1206" t="str">
        <f t="shared" si="150"/>
        <v/>
      </c>
      <c r="N1206" t="str">
        <f t="shared" si="151"/>
        <v/>
      </c>
    </row>
    <row r="1207" spans="1:14" x14ac:dyDescent="0.2">
      <c r="A1207">
        <v>36061</v>
      </c>
      <c r="B1207" t="s">
        <v>102</v>
      </c>
      <c r="C1207">
        <v>1975</v>
      </c>
      <c r="D1207" t="s">
        <v>135</v>
      </c>
      <c r="E1207">
        <v>1464136</v>
      </c>
      <c r="F1207" t="str">
        <f t="shared" si="144"/>
        <v>New York</v>
      </c>
      <c r="G1207">
        <f>IF(F1207="New York State",SUM('Land Area'!B$2:B$63),VLOOKUP(F1207,landarea,2,FALSE))</f>
        <v>22.83</v>
      </c>
      <c r="H1207">
        <f t="shared" si="145"/>
        <v>64132.106876916339</v>
      </c>
      <c r="I1207">
        <f t="shared" si="146"/>
        <v>-2.0272585169482452E-2</v>
      </c>
      <c r="J1207">
        <f t="shared" si="147"/>
        <v>-2.1361611394998311E-2</v>
      </c>
      <c r="K1207">
        <f t="shared" si="148"/>
        <v>-2.9160281756075306E-2</v>
      </c>
      <c r="L1207">
        <f t="shared" si="149"/>
        <v>-3.7286557521059041E-2</v>
      </c>
      <c r="M1207">
        <f t="shared" si="150"/>
        <v>-4.6509598490186606E-2</v>
      </c>
      <c r="N1207" t="str">
        <f t="shared" si="151"/>
        <v/>
      </c>
    </row>
    <row r="1208" spans="1:14" x14ac:dyDescent="0.2">
      <c r="A1208">
        <v>36061</v>
      </c>
      <c r="B1208" t="s">
        <v>102</v>
      </c>
      <c r="C1208">
        <v>1976</v>
      </c>
      <c r="D1208" t="s">
        <v>135</v>
      </c>
      <c r="E1208">
        <v>1465780</v>
      </c>
      <c r="F1208" t="str">
        <f t="shared" si="144"/>
        <v>New York</v>
      </c>
      <c r="G1208">
        <f>IF(F1208="New York State",SUM('Land Area'!B$2:B$63),VLOOKUP(F1208,landarea,2,FALSE))</f>
        <v>22.83</v>
      </c>
      <c r="H1208">
        <f t="shared" si="145"/>
        <v>64204.117389399915</v>
      </c>
      <c r="I1208">
        <f t="shared" si="146"/>
        <v>1.1228465115262517E-3</v>
      </c>
      <c r="J1208">
        <f t="shared" si="147"/>
        <v>-1.9172501659493371E-2</v>
      </c>
      <c r="K1208">
        <f t="shared" si="148"/>
        <v>-2.0262750694307514E-2</v>
      </c>
      <c r="L1208">
        <f t="shared" si="149"/>
        <v>-2.8070177765193986E-2</v>
      </c>
      <c r="M1208">
        <f t="shared" si="150"/>
        <v>-3.6205578090572135E-2</v>
      </c>
      <c r="N1208" t="str">
        <f t="shared" si="151"/>
        <v/>
      </c>
    </row>
    <row r="1209" spans="1:14" x14ac:dyDescent="0.2">
      <c r="A1209">
        <v>36061</v>
      </c>
      <c r="B1209" t="s">
        <v>102</v>
      </c>
      <c r="C1209">
        <v>1977</v>
      </c>
      <c r="D1209" t="s">
        <v>135</v>
      </c>
      <c r="E1209">
        <v>1451809</v>
      </c>
      <c r="F1209" t="str">
        <f t="shared" si="144"/>
        <v>New York</v>
      </c>
      <c r="G1209">
        <f>IF(F1209="New York State",SUM('Land Area'!B$2:B$63),VLOOKUP(F1209,landarea,2,FALSE))</f>
        <v>22.83</v>
      </c>
      <c r="H1209">
        <f t="shared" si="145"/>
        <v>63592.159439334217</v>
      </c>
      <c r="I1209">
        <f t="shared" si="146"/>
        <v>-9.5314440093329147E-3</v>
      </c>
      <c r="J1209">
        <f t="shared" si="147"/>
        <v>-8.4192998464623497E-3</v>
      </c>
      <c r="K1209">
        <f t="shared" si="148"/>
        <v>-2.8521204042739983E-2</v>
      </c>
      <c r="L1209">
        <f t="shared" si="149"/>
        <v>-2.9601061429922564E-2</v>
      </c>
      <c r="M1209">
        <f t="shared" si="150"/>
        <v>-3.7334072446825933E-2</v>
      </c>
      <c r="N1209" t="str">
        <f t="shared" si="151"/>
        <v/>
      </c>
    </row>
    <row r="1210" spans="1:14" x14ac:dyDescent="0.2">
      <c r="A1210">
        <v>36061</v>
      </c>
      <c r="B1210" t="s">
        <v>102</v>
      </c>
      <c r="C1210">
        <v>1978</v>
      </c>
      <c r="D1210" t="s">
        <v>135</v>
      </c>
      <c r="E1210">
        <v>1436023</v>
      </c>
      <c r="F1210" t="str">
        <f t="shared" si="144"/>
        <v>New York</v>
      </c>
      <c r="G1210">
        <f>IF(F1210="New York State",SUM('Land Area'!B$2:B$63),VLOOKUP(F1210,landarea,2,FALSE))</f>
        <v>22.83</v>
      </c>
      <c r="H1210">
        <f t="shared" si="145"/>
        <v>62900.70083223829</v>
      </c>
      <c r="I1210">
        <f t="shared" si="146"/>
        <v>-1.0873331133778617E-2</v>
      </c>
      <c r="J1210">
        <f t="shared" si="147"/>
        <v>-2.0301136596214985E-2</v>
      </c>
      <c r="K1210">
        <f t="shared" si="148"/>
        <v>-1.920108514509581E-2</v>
      </c>
      <c r="L1210">
        <f t="shared" si="149"/>
        <v>-3.9084414680627823E-2</v>
      </c>
      <c r="M1210">
        <f t="shared" si="150"/>
        <v>-4.0152530420862309E-2</v>
      </c>
      <c r="N1210" t="str">
        <f t="shared" si="151"/>
        <v/>
      </c>
    </row>
    <row r="1211" spans="1:14" x14ac:dyDescent="0.2">
      <c r="A1211">
        <v>36061</v>
      </c>
      <c r="B1211" t="s">
        <v>102</v>
      </c>
      <c r="C1211">
        <v>1979</v>
      </c>
      <c r="D1211" t="s">
        <v>135</v>
      </c>
      <c r="E1211">
        <v>1428122</v>
      </c>
      <c r="F1211" t="str">
        <f t="shared" si="144"/>
        <v>New York</v>
      </c>
      <c r="G1211">
        <f>IF(F1211="New York State",SUM('Land Area'!B$2:B$63),VLOOKUP(F1211,landarea,2,FALSE))</f>
        <v>22.83</v>
      </c>
      <c r="H1211">
        <f t="shared" si="145"/>
        <v>62554.621112571185</v>
      </c>
      <c r="I1211">
        <f t="shared" si="146"/>
        <v>-5.5020010125186019E-3</v>
      </c>
      <c r="J1211">
        <f t="shared" si="147"/>
        <v>-1.6315507067389719E-2</v>
      </c>
      <c r="K1211">
        <f t="shared" si="148"/>
        <v>-2.5691440734625932E-2</v>
      </c>
      <c r="L1211">
        <f t="shared" si="149"/>
        <v>-2.4597441767704641E-2</v>
      </c>
      <c r="M1211">
        <f t="shared" si="150"/>
        <v>-4.4371373203999913E-2</v>
      </c>
      <c r="N1211" t="str">
        <f t="shared" si="151"/>
        <v/>
      </c>
    </row>
    <row r="1212" spans="1:14" x14ac:dyDescent="0.2">
      <c r="A1212">
        <v>36061</v>
      </c>
      <c r="B1212" t="s">
        <v>102</v>
      </c>
      <c r="C1212">
        <v>1980</v>
      </c>
      <c r="D1212" t="s">
        <v>135</v>
      </c>
      <c r="E1212">
        <v>1427238</v>
      </c>
      <c r="F1212" t="str">
        <f t="shared" si="144"/>
        <v>New York</v>
      </c>
      <c r="G1212">
        <f>IF(F1212="New York State",SUM('Land Area'!B$2:B$63),VLOOKUP(F1212,landarea,2,FALSE))</f>
        <v>22.83</v>
      </c>
      <c r="H1212">
        <f t="shared" si="145"/>
        <v>62515.900131406052</v>
      </c>
      <c r="I1212">
        <f t="shared" si="146"/>
        <v>-6.1899473574386502E-4</v>
      </c>
      <c r="J1212">
        <f t="shared" si="147"/>
        <v>-6.1175900385996599E-3</v>
      </c>
      <c r="K1212">
        <f t="shared" si="148"/>
        <v>-1.6924402590147877E-2</v>
      </c>
      <c r="L1212">
        <f t="shared" si="149"/>
        <v>-2.629453260380139E-2</v>
      </c>
      <c r="M1212">
        <f t="shared" si="150"/>
        <v>-2.520121081648153E-2</v>
      </c>
      <c r="N1212">
        <f t="shared" si="151"/>
        <v>-7.0538711110127023E-2</v>
      </c>
    </row>
    <row r="1213" spans="1:14" x14ac:dyDescent="0.2">
      <c r="A1213">
        <v>36061</v>
      </c>
      <c r="B1213" t="s">
        <v>102</v>
      </c>
      <c r="C1213">
        <v>1981</v>
      </c>
      <c r="D1213" t="s">
        <v>135</v>
      </c>
      <c r="E1213">
        <v>1426006</v>
      </c>
      <c r="F1213" t="str">
        <f t="shared" si="144"/>
        <v>New York</v>
      </c>
      <c r="G1213">
        <f>IF(F1213="New York State",SUM('Land Area'!B$2:B$63),VLOOKUP(F1213,landarea,2,FALSE))</f>
        <v>22.83</v>
      </c>
      <c r="H1213">
        <f t="shared" si="145"/>
        <v>62461.936049058262</v>
      </c>
      <c r="I1213">
        <f t="shared" si="146"/>
        <v>-8.6320571621551552E-4</v>
      </c>
      <c r="J1213">
        <f t="shared" si="147"/>
        <v>-1.4816661321651792E-3</v>
      </c>
      <c r="K1213">
        <f t="shared" si="148"/>
        <v>-6.9755150161243933E-3</v>
      </c>
      <c r="L1213">
        <f t="shared" si="149"/>
        <v>-1.7772999065304045E-2</v>
      </c>
      <c r="M1213">
        <f t="shared" si="150"/>
        <v>-2.713504072916809E-2</v>
      </c>
      <c r="N1213">
        <f t="shared" si="151"/>
        <v>-6.2358178983629477E-2</v>
      </c>
    </row>
    <row r="1214" spans="1:14" x14ac:dyDescent="0.2">
      <c r="A1214">
        <v>36061</v>
      </c>
      <c r="B1214" t="s">
        <v>102</v>
      </c>
      <c r="C1214">
        <v>1982</v>
      </c>
      <c r="D1214" t="s">
        <v>135</v>
      </c>
      <c r="E1214">
        <v>1422332</v>
      </c>
      <c r="F1214" t="str">
        <f t="shared" si="144"/>
        <v>New York</v>
      </c>
      <c r="G1214">
        <f>IF(F1214="New York State",SUM('Land Area'!B$2:B$63),VLOOKUP(F1214,landarea,2,FALSE))</f>
        <v>22.83</v>
      </c>
      <c r="H1214">
        <f t="shared" si="145"/>
        <v>62301.007446342534</v>
      </c>
      <c r="I1214">
        <f t="shared" si="146"/>
        <v>-2.5764267471525366E-3</v>
      </c>
      <c r="J1214">
        <f t="shared" si="147"/>
        <v>-3.4374084770724994E-3</v>
      </c>
      <c r="K1214">
        <f t="shared" si="148"/>
        <v>-4.0542754750644552E-3</v>
      </c>
      <c r="L1214">
        <f t="shared" si="149"/>
        <v>-9.5339698598142231E-3</v>
      </c>
      <c r="M1214">
        <f t="shared" si="150"/>
        <v>-2.0303634982287613E-2</v>
      </c>
      <c r="N1214">
        <f t="shared" si="151"/>
        <v>-5.6879690049750915E-2</v>
      </c>
    </row>
    <row r="1215" spans="1:14" x14ac:dyDescent="0.2">
      <c r="A1215">
        <v>36061</v>
      </c>
      <c r="B1215" t="s">
        <v>102</v>
      </c>
      <c r="C1215">
        <v>1983</v>
      </c>
      <c r="D1215" t="s">
        <v>135</v>
      </c>
      <c r="E1215">
        <v>1436028</v>
      </c>
      <c r="F1215" t="str">
        <f t="shared" si="144"/>
        <v>New York</v>
      </c>
      <c r="G1215">
        <f>IF(F1215="New York State",SUM('Land Area'!B$2:B$63),VLOOKUP(F1215,landarea,2,FALSE))</f>
        <v>22.83</v>
      </c>
      <c r="H1215">
        <f t="shared" si="145"/>
        <v>62900.919842312753</v>
      </c>
      <c r="I1215">
        <f t="shared" si="146"/>
        <v>9.6292567417452461E-3</v>
      </c>
      <c r="J1215">
        <f t="shared" si="147"/>
        <v>7.0280209199680786E-3</v>
      </c>
      <c r="K1215">
        <f t="shared" si="148"/>
        <v>6.1587485759207646E-3</v>
      </c>
      <c r="L1215">
        <f t="shared" si="149"/>
        <v>5.5359416072296346E-3</v>
      </c>
      <c r="M1215">
        <f t="shared" si="150"/>
        <v>3.4818383828114173E-6</v>
      </c>
      <c r="N1215">
        <f t="shared" si="151"/>
        <v>-4.014918838710109E-2</v>
      </c>
    </row>
    <row r="1216" spans="1:14" x14ac:dyDescent="0.2">
      <c r="A1216">
        <v>36061</v>
      </c>
      <c r="B1216" t="s">
        <v>102</v>
      </c>
      <c r="C1216">
        <v>1984</v>
      </c>
      <c r="D1216" t="s">
        <v>135</v>
      </c>
      <c r="E1216">
        <v>1457879</v>
      </c>
      <c r="F1216" t="str">
        <f t="shared" si="144"/>
        <v>New York</v>
      </c>
      <c r="G1216">
        <f>IF(F1216="New York State",SUM('Land Area'!B$2:B$63),VLOOKUP(F1216,landarea,2,FALSE))</f>
        <v>22.83</v>
      </c>
      <c r="H1216">
        <f t="shared" si="145"/>
        <v>63858.03766973281</v>
      </c>
      <c r="I1216">
        <f t="shared" si="146"/>
        <v>1.5216277119944737E-2</v>
      </c>
      <c r="J1216">
        <f t="shared" si="147"/>
        <v>2.4992055300731474E-2</v>
      </c>
      <c r="K1216">
        <f t="shared" si="148"/>
        <v>2.2351238353835817E-2</v>
      </c>
      <c r="L1216">
        <f t="shared" si="149"/>
        <v>2.1468738920908777E-2</v>
      </c>
      <c r="M1216">
        <f t="shared" si="150"/>
        <v>2.0836455148789811E-2</v>
      </c>
      <c r="N1216">
        <f t="shared" si="151"/>
        <v>-2.4459460182865465E-2</v>
      </c>
    </row>
    <row r="1217" spans="1:14" x14ac:dyDescent="0.2">
      <c r="A1217">
        <v>36061</v>
      </c>
      <c r="B1217" t="s">
        <v>102</v>
      </c>
      <c r="C1217">
        <v>1985</v>
      </c>
      <c r="D1217" t="s">
        <v>135</v>
      </c>
      <c r="E1217">
        <v>1464286</v>
      </c>
      <c r="F1217" t="str">
        <f t="shared" si="144"/>
        <v>New York</v>
      </c>
      <c r="G1217">
        <f>IF(F1217="New York State",SUM('Land Area'!B$2:B$63),VLOOKUP(F1217,landarea,2,FALSE))</f>
        <v>22.83</v>
      </c>
      <c r="H1217">
        <f t="shared" si="145"/>
        <v>64138.677179150247</v>
      </c>
      <c r="I1217">
        <f t="shared" si="146"/>
        <v>4.3947405786076898E-3</v>
      </c>
      <c r="J1217">
        <f t="shared" si="147"/>
        <v>1.9677889289066788E-2</v>
      </c>
      <c r="K1217">
        <f t="shared" si="148"/>
        <v>2.9496629478912097E-2</v>
      </c>
      <c r="L1217">
        <f t="shared" si="149"/>
        <v>2.6844206826619244E-2</v>
      </c>
      <c r="M1217">
        <f t="shared" si="150"/>
        <v>2.5957829037623718E-2</v>
      </c>
      <c r="N1217">
        <f t="shared" si="151"/>
        <v>1.0244949922684778E-4</v>
      </c>
    </row>
    <row r="1218" spans="1:14" x14ac:dyDescent="0.2">
      <c r="A1218">
        <v>36061</v>
      </c>
      <c r="B1218" t="s">
        <v>102</v>
      </c>
      <c r="C1218">
        <v>1986</v>
      </c>
      <c r="D1218" t="s">
        <v>135</v>
      </c>
      <c r="E1218">
        <v>1475202</v>
      </c>
      <c r="F1218" t="str">
        <f t="shared" ref="F1218:F1281" si="152">IF(RIGHT(B1218,5)="State", "New York State",LEFT(B1218,LEN(B1218)-7))</f>
        <v>New York</v>
      </c>
      <c r="G1218">
        <f>IF(F1218="New York State",SUM('Land Area'!B$2:B$63),VLOOKUP(F1218,landarea,2,FALSE))</f>
        <v>22.83</v>
      </c>
      <c r="H1218">
        <f t="shared" ref="H1218:H1281" si="153">E1218/G1218</f>
        <v>64616.819973718797</v>
      </c>
      <c r="I1218">
        <f t="shared" si="146"/>
        <v>7.4548278136921343E-3</v>
      </c>
      <c r="J1218">
        <f t="shared" si="147"/>
        <v>1.188233042659919E-2</v>
      </c>
      <c r="K1218">
        <f t="shared" si="148"/>
        <v>2.7279412379145811E-2</v>
      </c>
      <c r="L1218">
        <f t="shared" si="149"/>
        <v>3.7171349586453795E-2</v>
      </c>
      <c r="M1218">
        <f t="shared" si="150"/>
        <v>3.4499153579998963E-2</v>
      </c>
      <c r="N1218">
        <f t="shared" si="151"/>
        <v>6.4279769133157773E-3</v>
      </c>
    </row>
    <row r="1219" spans="1:14" x14ac:dyDescent="0.2">
      <c r="A1219">
        <v>36061</v>
      </c>
      <c r="B1219" t="s">
        <v>102</v>
      </c>
      <c r="C1219">
        <v>1987</v>
      </c>
      <c r="D1219" t="s">
        <v>135</v>
      </c>
      <c r="E1219">
        <v>1481531</v>
      </c>
      <c r="F1219" t="str">
        <f t="shared" si="152"/>
        <v>New York</v>
      </c>
      <c r="G1219">
        <f>IF(F1219="New York State",SUM('Land Area'!B$2:B$63),VLOOKUP(F1219,landarea,2,FALSE))</f>
        <v>22.83</v>
      </c>
      <c r="H1219">
        <f t="shared" si="153"/>
        <v>64894.042925974602</v>
      </c>
      <c r="I1219">
        <f t="shared" si="146"/>
        <v>4.2902599101682344E-3</v>
      </c>
      <c r="J1219">
        <f t="shared" si="147"/>
        <v>1.1777070872766658E-2</v>
      </c>
      <c r="K1219">
        <f t="shared" si="148"/>
        <v>1.6223568622636034E-2</v>
      </c>
      <c r="L1219">
        <f t="shared" si="149"/>
        <v>3.1686708058617244E-2</v>
      </c>
      <c r="M1219">
        <f t="shared" si="150"/>
        <v>4.1621084247559642E-2</v>
      </c>
      <c r="N1219">
        <f t="shared" si="151"/>
        <v>2.0472389963142535E-2</v>
      </c>
    </row>
    <row r="1220" spans="1:14" x14ac:dyDescent="0.2">
      <c r="A1220">
        <v>36061</v>
      </c>
      <c r="B1220" t="s">
        <v>102</v>
      </c>
      <c r="C1220">
        <v>1988</v>
      </c>
      <c r="D1220" t="s">
        <v>135</v>
      </c>
      <c r="E1220">
        <v>1484183</v>
      </c>
      <c r="F1220" t="str">
        <f t="shared" si="152"/>
        <v>New York</v>
      </c>
      <c r="G1220">
        <f>IF(F1220="New York State",SUM('Land Area'!B$2:B$63),VLOOKUP(F1220,landarea,2,FALSE))</f>
        <v>22.83</v>
      </c>
      <c r="H1220">
        <f t="shared" si="153"/>
        <v>65010.205869470003</v>
      </c>
      <c r="I1220">
        <f t="shared" ref="I1220:I1283" si="154">IF(F1220=F1219,(E1220-E1219)/E1219,"")</f>
        <v>1.7900401679073878E-3</v>
      </c>
      <c r="J1220">
        <f t="shared" ref="J1220:J1283" si="155">IF(F1220=F1218,(E1220-E1218)/E1218,"")</f>
        <v>6.0879798156455861E-3</v>
      </c>
      <c r="K1220">
        <f t="shared" si="148"/>
        <v>1.3588192470596592E-2</v>
      </c>
      <c r="L1220">
        <f t="shared" si="149"/>
        <v>1.8042649630044743E-2</v>
      </c>
      <c r="M1220">
        <f t="shared" si="150"/>
        <v>3.3533468706738311E-2</v>
      </c>
      <c r="N1220">
        <f t="shared" si="151"/>
        <v>3.3537067303239569E-2</v>
      </c>
    </row>
    <row r="1221" spans="1:14" x14ac:dyDescent="0.2">
      <c r="A1221">
        <v>36061</v>
      </c>
      <c r="B1221" t="s">
        <v>102</v>
      </c>
      <c r="C1221">
        <v>1989</v>
      </c>
      <c r="D1221" t="s">
        <v>135</v>
      </c>
      <c r="E1221">
        <v>1486046</v>
      </c>
      <c r="F1221" t="str">
        <f t="shared" si="152"/>
        <v>New York</v>
      </c>
      <c r="G1221">
        <f>IF(F1221="New York State",SUM('Land Area'!B$2:B$63),VLOOKUP(F1221,landarea,2,FALSE))</f>
        <v>22.83</v>
      </c>
      <c r="H1221">
        <f t="shared" si="153"/>
        <v>65091.809023215072</v>
      </c>
      <c r="I1221">
        <f t="shared" si="154"/>
        <v>1.2552360456897836E-3</v>
      </c>
      <c r="J1221">
        <f t="shared" si="155"/>
        <v>3.0475231365391614E-3</v>
      </c>
      <c r="K1221">
        <f t="shared" si="148"/>
        <v>7.3508577130454002E-3</v>
      </c>
      <c r="L1221">
        <f t="shared" si="149"/>
        <v>1.4860484905271238E-2</v>
      </c>
      <c r="M1221">
        <f t="shared" si="150"/>
        <v>1.932053345990991E-2</v>
      </c>
      <c r="N1221">
        <f t="shared" si="151"/>
        <v>4.0559560037587823E-2</v>
      </c>
    </row>
    <row r="1222" spans="1:14" x14ac:dyDescent="0.2">
      <c r="A1222">
        <v>36061</v>
      </c>
      <c r="B1222" t="s">
        <v>102</v>
      </c>
      <c r="C1222">
        <v>1990</v>
      </c>
      <c r="D1222" t="s">
        <v>135</v>
      </c>
      <c r="E1222">
        <v>1487073</v>
      </c>
      <c r="F1222" t="str">
        <f t="shared" si="152"/>
        <v>New York</v>
      </c>
      <c r="G1222">
        <f>IF(F1222="New York State",SUM('Land Area'!B$2:B$63),VLOOKUP(F1222,landarea,2,FALSE))</f>
        <v>22.83</v>
      </c>
      <c r="H1222">
        <f t="shared" si="153"/>
        <v>65136.793692509862</v>
      </c>
      <c r="I1222">
        <f t="shared" si="154"/>
        <v>6.910956995947636E-4</v>
      </c>
      <c r="J1222">
        <f t="shared" si="155"/>
        <v>1.9471992335176997E-3</v>
      </c>
      <c r="K1222">
        <f t="shared" ref="K1222:K1285" si="156">IF($F1222=$F1219,($E1222-$E1219)/$E1219,"")</f>
        <v>3.7407249662680026E-3</v>
      </c>
      <c r="L1222">
        <f t="shared" si="149"/>
        <v>8.0470335587939819E-3</v>
      </c>
      <c r="M1222">
        <f t="shared" si="150"/>
        <v>1.5561850622077928E-2</v>
      </c>
      <c r="N1222">
        <f t="shared" si="151"/>
        <v>4.1923631517658586E-2</v>
      </c>
    </row>
    <row r="1223" spans="1:14" x14ac:dyDescent="0.2">
      <c r="A1223">
        <v>36061</v>
      </c>
      <c r="B1223" t="s">
        <v>102</v>
      </c>
      <c r="C1223">
        <v>1991</v>
      </c>
      <c r="D1223" t="s">
        <v>135</v>
      </c>
      <c r="E1223">
        <v>1483644</v>
      </c>
      <c r="F1223" t="str">
        <f t="shared" si="152"/>
        <v>New York</v>
      </c>
      <c r="G1223">
        <f>IF(F1223="New York State",SUM('Land Area'!B$2:B$63),VLOOKUP(F1223,landarea,2,FALSE))</f>
        <v>22.83</v>
      </c>
      <c r="H1223">
        <f t="shared" si="153"/>
        <v>64986.596583442843</v>
      </c>
      <c r="I1223">
        <f t="shared" si="154"/>
        <v>-2.3058720049385605E-3</v>
      </c>
      <c r="J1223">
        <f t="shared" si="155"/>
        <v>-1.616369883570226E-3</v>
      </c>
      <c r="K1223">
        <f t="shared" si="156"/>
        <v>-3.6316276362146716E-4</v>
      </c>
      <c r="L1223">
        <f t="shared" ref="L1223:L1286" si="157">IF($F1223=$F1219,($E1223-$E1219)/$E1219,"")</f>
        <v>1.4262273283515499E-3</v>
      </c>
      <c r="M1223">
        <f t="shared" si="150"/>
        <v>5.7226061244493977E-3</v>
      </c>
      <c r="N1223">
        <f t="shared" si="151"/>
        <v>4.0419184772013582E-2</v>
      </c>
    </row>
    <row r="1224" spans="1:14" x14ac:dyDescent="0.2">
      <c r="A1224">
        <v>36061</v>
      </c>
      <c r="B1224" t="s">
        <v>102</v>
      </c>
      <c r="C1224">
        <v>1992</v>
      </c>
      <c r="D1224" t="s">
        <v>135</v>
      </c>
      <c r="E1224">
        <v>1485877</v>
      </c>
      <c r="F1224" t="str">
        <f t="shared" si="152"/>
        <v>New York</v>
      </c>
      <c r="G1224">
        <f>IF(F1224="New York State",SUM('Land Area'!B$2:B$63),VLOOKUP(F1224,landarea,2,FALSE))</f>
        <v>22.83</v>
      </c>
      <c r="H1224">
        <f t="shared" si="153"/>
        <v>65084.406482698207</v>
      </c>
      <c r="I1224">
        <f t="shared" si="154"/>
        <v>1.5050780375885321E-3</v>
      </c>
      <c r="J1224">
        <f t="shared" si="155"/>
        <v>-8.0426448466215173E-4</v>
      </c>
      <c r="K1224">
        <f t="shared" si="156"/>
        <v>-1.1372460879407502E-4</v>
      </c>
      <c r="L1224">
        <f t="shared" si="157"/>
        <v>1.1413686856674681E-3</v>
      </c>
      <c r="M1224">
        <f t="shared" ref="M1224:M1287" si="158">IF($F1224=$F1219,($E1224-$E1219)/$E1219,"")</f>
        <v>2.9334519493685925E-3</v>
      </c>
      <c r="N1224">
        <f t="shared" si="151"/>
        <v>4.4676629647649069E-2</v>
      </c>
    </row>
    <row r="1225" spans="1:14" x14ac:dyDescent="0.2">
      <c r="A1225">
        <v>36061</v>
      </c>
      <c r="B1225" t="s">
        <v>102</v>
      </c>
      <c r="C1225">
        <v>1993</v>
      </c>
      <c r="D1225" t="s">
        <v>135</v>
      </c>
      <c r="E1225">
        <v>1493582</v>
      </c>
      <c r="F1225" t="str">
        <f t="shared" si="152"/>
        <v>New York</v>
      </c>
      <c r="G1225">
        <f>IF(F1225="New York State",SUM('Land Area'!B$2:B$63),VLOOKUP(F1225,landarea,2,FALSE))</f>
        <v>22.83</v>
      </c>
      <c r="H1225">
        <f t="shared" si="153"/>
        <v>65421.901007446344</v>
      </c>
      <c r="I1225">
        <f t="shared" si="154"/>
        <v>5.1854897814556655E-3</v>
      </c>
      <c r="J1225">
        <f t="shared" si="155"/>
        <v>6.6983723858284059E-3</v>
      </c>
      <c r="K1225">
        <f t="shared" si="156"/>
        <v>4.3770547915267105E-3</v>
      </c>
      <c r="L1225">
        <f t="shared" si="157"/>
        <v>5.0711754548647889E-3</v>
      </c>
      <c r="M1225">
        <f t="shared" si="158"/>
        <v>6.3327770227795356E-3</v>
      </c>
      <c r="N1225">
        <f t="shared" si="151"/>
        <v>4.0078605709637977E-2</v>
      </c>
    </row>
    <row r="1226" spans="1:14" x14ac:dyDescent="0.2">
      <c r="A1226">
        <v>36061</v>
      </c>
      <c r="B1226" t="s">
        <v>102</v>
      </c>
      <c r="C1226">
        <v>1994</v>
      </c>
      <c r="D1226" t="s">
        <v>135</v>
      </c>
      <c r="E1226">
        <v>1503909</v>
      </c>
      <c r="F1226" t="str">
        <f t="shared" si="152"/>
        <v>New York</v>
      </c>
      <c r="G1226">
        <f>IF(F1226="New York State",SUM('Land Area'!B$2:B$63),VLOOKUP(F1226,landarea,2,FALSE))</f>
        <v>22.83</v>
      </c>
      <c r="H1226">
        <f t="shared" si="153"/>
        <v>65874.244415243113</v>
      </c>
      <c r="I1226">
        <f t="shared" si="154"/>
        <v>6.9142504395473432E-3</v>
      </c>
      <c r="J1226">
        <f t="shared" si="155"/>
        <v>1.2135593996003707E-2</v>
      </c>
      <c r="K1226">
        <f t="shared" si="156"/>
        <v>1.3658937049588715E-2</v>
      </c>
      <c r="L1226">
        <f t="shared" si="157"/>
        <v>1.132156928409029E-2</v>
      </c>
      <c r="M1226">
        <f t="shared" si="158"/>
        <v>1.2020489271529952E-2</v>
      </c>
      <c r="N1226">
        <f t="shared" si="151"/>
        <v>3.1573264996614947E-2</v>
      </c>
    </row>
    <row r="1227" spans="1:14" x14ac:dyDescent="0.2">
      <c r="A1227">
        <v>36061</v>
      </c>
      <c r="B1227" t="s">
        <v>102</v>
      </c>
      <c r="C1227">
        <v>1995</v>
      </c>
      <c r="D1227" t="s">
        <v>135</v>
      </c>
      <c r="E1227">
        <v>1514184</v>
      </c>
      <c r="F1227" t="str">
        <f t="shared" si="152"/>
        <v>New York</v>
      </c>
      <c r="G1227">
        <f>IF(F1227="New York State",SUM('Land Area'!B$2:B$63),VLOOKUP(F1227,landarea,2,FALSE))</f>
        <v>22.83</v>
      </c>
      <c r="H1227">
        <f t="shared" si="153"/>
        <v>66324.31011826545</v>
      </c>
      <c r="I1227">
        <f t="shared" si="154"/>
        <v>6.8321952990506741E-3</v>
      </c>
      <c r="J1227">
        <f t="shared" si="155"/>
        <v>1.3793685247947551E-2</v>
      </c>
      <c r="K1227">
        <f t="shared" si="156"/>
        <v>1.9050702043305064E-2</v>
      </c>
      <c r="L1227">
        <f t="shared" si="157"/>
        <v>2.0584452874139618E-2</v>
      </c>
      <c r="M1227">
        <f t="shared" si="158"/>
        <v>1.8231115755581603E-2</v>
      </c>
      <c r="N1227">
        <f t="shared" si="151"/>
        <v>3.40766762777217E-2</v>
      </c>
    </row>
    <row r="1228" spans="1:14" x14ac:dyDescent="0.2">
      <c r="A1228">
        <v>36061</v>
      </c>
      <c r="B1228" t="s">
        <v>102</v>
      </c>
      <c r="C1228">
        <v>1996</v>
      </c>
      <c r="D1228" t="s">
        <v>135</v>
      </c>
      <c r="E1228">
        <v>1521415</v>
      </c>
      <c r="F1228" t="str">
        <f t="shared" si="152"/>
        <v>New York</v>
      </c>
      <c r="G1228">
        <f>IF(F1228="New York State",SUM('Land Area'!B$2:B$63),VLOOKUP(F1228,landarea,2,FALSE))</f>
        <v>22.83</v>
      </c>
      <c r="H1228">
        <f t="shared" si="153"/>
        <v>66641.042487954444</v>
      </c>
      <c r="I1228">
        <f t="shared" si="154"/>
        <v>4.7755094493139539E-3</v>
      </c>
      <c r="J1228">
        <f t="shared" si="155"/>
        <v>1.1640331961574803E-2</v>
      </c>
      <c r="K1228">
        <f t="shared" si="156"/>
        <v>1.863506657150394E-2</v>
      </c>
      <c r="L1228">
        <f t="shared" si="157"/>
        <v>2.3917188300242889E-2</v>
      </c>
      <c r="M1228">
        <f t="shared" si="158"/>
        <v>2.5458263572662985E-2</v>
      </c>
      <c r="N1228">
        <f t="shared" si="151"/>
        <v>3.132655731215115E-2</v>
      </c>
    </row>
    <row r="1229" spans="1:14" x14ac:dyDescent="0.2">
      <c r="A1229">
        <v>36061</v>
      </c>
      <c r="B1229" t="s">
        <v>102</v>
      </c>
      <c r="C1229">
        <v>1997</v>
      </c>
      <c r="D1229" t="s">
        <v>135</v>
      </c>
      <c r="E1229">
        <v>1527384</v>
      </c>
      <c r="F1229" t="str">
        <f t="shared" si="152"/>
        <v>New York</v>
      </c>
      <c r="G1229">
        <f>IF(F1229="New York State",SUM('Land Area'!B$2:B$63),VLOOKUP(F1229,landarea,2,FALSE))</f>
        <v>22.83</v>
      </c>
      <c r="H1229">
        <f t="shared" si="153"/>
        <v>66902.496714848894</v>
      </c>
      <c r="I1229">
        <f t="shared" si="154"/>
        <v>3.9233213817400246E-3</v>
      </c>
      <c r="J1229">
        <f t="shared" si="155"/>
        <v>8.7175666893851735E-3</v>
      </c>
      <c r="K1229">
        <f t="shared" si="156"/>
        <v>1.5609322106590226E-2</v>
      </c>
      <c r="L1229">
        <f t="shared" si="157"/>
        <v>2.2631499308374096E-2</v>
      </c>
      <c r="M1229">
        <f t="shared" si="158"/>
        <v>2.7934344498232358E-2</v>
      </c>
      <c r="N1229">
        <f t="shared" ref="N1229:N1292" si="159">IF($F1229=$F1219,($E1229-$E1219)/$E1219,"")</f>
        <v>3.0949740504923624E-2</v>
      </c>
    </row>
    <row r="1230" spans="1:14" x14ac:dyDescent="0.2">
      <c r="A1230">
        <v>36061</v>
      </c>
      <c r="B1230" t="s">
        <v>102</v>
      </c>
      <c r="C1230">
        <v>1998</v>
      </c>
      <c r="D1230" t="s">
        <v>135</v>
      </c>
      <c r="E1230">
        <v>1531067</v>
      </c>
      <c r="F1230" t="str">
        <f t="shared" si="152"/>
        <v>New York</v>
      </c>
      <c r="G1230">
        <f>IF(F1230="New York State",SUM('Land Area'!B$2:B$63),VLOOKUP(F1230,landarea,2,FALSE))</f>
        <v>22.83</v>
      </c>
      <c r="H1230">
        <f t="shared" si="153"/>
        <v>67063.819535698654</v>
      </c>
      <c r="I1230">
        <f t="shared" si="154"/>
        <v>2.4113124139050822E-3</v>
      </c>
      <c r="J1230">
        <f t="shared" si="155"/>
        <v>6.3440941491966357E-3</v>
      </c>
      <c r="K1230">
        <f t="shared" si="156"/>
        <v>1.1149899880067416E-2</v>
      </c>
      <c r="L1230">
        <f t="shared" si="157"/>
        <v>1.8058273472663571E-2</v>
      </c>
      <c r="M1230">
        <f t="shared" si="158"/>
        <v>2.5097383337506746E-2</v>
      </c>
      <c r="N1230">
        <f t="shared" si="159"/>
        <v>3.1589096492817936E-2</v>
      </c>
    </row>
    <row r="1231" spans="1:14" x14ac:dyDescent="0.2">
      <c r="A1231">
        <v>36061</v>
      </c>
      <c r="B1231" t="s">
        <v>102</v>
      </c>
      <c r="C1231">
        <v>1999</v>
      </c>
      <c r="D1231" t="s">
        <v>135</v>
      </c>
      <c r="E1231">
        <v>1535624</v>
      </c>
      <c r="F1231" t="str">
        <f t="shared" si="152"/>
        <v>New York</v>
      </c>
      <c r="G1231">
        <f>IF(F1231="New York State",SUM('Land Area'!B$2:B$63),VLOOKUP(F1231,landarea,2,FALSE))</f>
        <v>22.83</v>
      </c>
      <c r="H1231">
        <f t="shared" si="153"/>
        <v>67263.425317564615</v>
      </c>
      <c r="I1231">
        <f t="shared" si="154"/>
        <v>2.9763557048777096E-3</v>
      </c>
      <c r="J1231">
        <f t="shared" si="155"/>
        <v>5.3948450422421608E-3</v>
      </c>
      <c r="K1231">
        <f t="shared" si="156"/>
        <v>9.3393321348875877E-3</v>
      </c>
      <c r="L1231">
        <f t="shared" si="157"/>
        <v>1.415944165306198E-2</v>
      </c>
      <c r="M1231">
        <f t="shared" si="158"/>
        <v>2.1088377022811886E-2</v>
      </c>
      <c r="N1231">
        <f t="shared" si="159"/>
        <v>3.3362358904098527E-2</v>
      </c>
    </row>
    <row r="1232" spans="1:14" x14ac:dyDescent="0.2">
      <c r="A1232">
        <v>36061</v>
      </c>
      <c r="B1232" t="s">
        <v>102</v>
      </c>
      <c r="C1232">
        <v>2000</v>
      </c>
      <c r="D1232" t="s">
        <v>135</v>
      </c>
      <c r="E1232">
        <v>1540547</v>
      </c>
      <c r="F1232" t="str">
        <f t="shared" si="152"/>
        <v>New York</v>
      </c>
      <c r="G1232">
        <f>IF(F1232="New York State",SUM('Land Area'!B$2:B$63),VLOOKUP(F1232,landarea,2,FALSE))</f>
        <v>22.83</v>
      </c>
      <c r="H1232">
        <f t="shared" si="153"/>
        <v>67479.062636881295</v>
      </c>
      <c r="I1232">
        <f t="shared" si="154"/>
        <v>3.2058628935208097E-3</v>
      </c>
      <c r="J1232">
        <f t="shared" si="155"/>
        <v>6.1917603867107053E-3</v>
      </c>
      <c r="K1232">
        <f t="shared" si="156"/>
        <v>8.6180030693001897E-3</v>
      </c>
      <c r="L1232">
        <f t="shared" si="157"/>
        <v>1.2575135646749901E-2</v>
      </c>
      <c r="M1232">
        <f t="shared" si="158"/>
        <v>1.7410697775171312E-2</v>
      </c>
      <c r="N1232">
        <f t="shared" si="159"/>
        <v>3.5959229977277511E-2</v>
      </c>
    </row>
    <row r="1233" spans="1:14" x14ac:dyDescent="0.2">
      <c r="A1233">
        <v>36061</v>
      </c>
      <c r="B1233" t="s">
        <v>102</v>
      </c>
      <c r="C1233">
        <v>2001</v>
      </c>
      <c r="D1233" t="s">
        <v>135</v>
      </c>
      <c r="E1233">
        <v>1555729</v>
      </c>
      <c r="F1233" t="str">
        <f t="shared" si="152"/>
        <v>New York</v>
      </c>
      <c r="G1233">
        <f>IF(F1233="New York State",SUM('Land Area'!B$2:B$63),VLOOKUP(F1233,landarea,2,FALSE))</f>
        <v>22.83</v>
      </c>
      <c r="H1233">
        <f t="shared" si="153"/>
        <v>68144.064826982052</v>
      </c>
      <c r="I1233">
        <f t="shared" si="154"/>
        <v>9.8549411345450668E-3</v>
      </c>
      <c r="J1233">
        <f t="shared" si="155"/>
        <v>1.3092397618166947E-2</v>
      </c>
      <c r="K1233">
        <f t="shared" si="156"/>
        <v>1.6107720955386016E-2</v>
      </c>
      <c r="L1233">
        <f t="shared" si="157"/>
        <v>1.8557874116790538E-2</v>
      </c>
      <c r="M1233">
        <f t="shared" si="158"/>
        <v>2.2554004002852606E-2</v>
      </c>
      <c r="N1233">
        <f t="shared" si="159"/>
        <v>4.8586453354039112E-2</v>
      </c>
    </row>
    <row r="1234" spans="1:14" x14ac:dyDescent="0.2">
      <c r="A1234">
        <v>36061</v>
      </c>
      <c r="B1234" t="s">
        <v>102</v>
      </c>
      <c r="C1234">
        <v>2002</v>
      </c>
      <c r="D1234" t="s">
        <v>135</v>
      </c>
      <c r="E1234">
        <v>1555382</v>
      </c>
      <c r="F1234" t="str">
        <f t="shared" si="152"/>
        <v>New York</v>
      </c>
      <c r="G1234">
        <f>IF(F1234="New York State",SUM('Land Area'!B$2:B$63),VLOOKUP(F1234,landarea,2,FALSE))</f>
        <v>22.83</v>
      </c>
      <c r="H1234">
        <f t="shared" si="153"/>
        <v>68128.865527814283</v>
      </c>
      <c r="I1234">
        <f t="shared" si="154"/>
        <v>-2.2304655888011343E-4</v>
      </c>
      <c r="J1234">
        <f t="shared" si="155"/>
        <v>9.6296964649569272E-3</v>
      </c>
      <c r="K1234">
        <f t="shared" si="156"/>
        <v>1.2866430845050611E-2</v>
      </c>
      <c r="L1234">
        <f t="shared" si="157"/>
        <v>1.5881081624775403E-2</v>
      </c>
      <c r="M1234">
        <f t="shared" si="158"/>
        <v>1.8330688287948545E-2</v>
      </c>
      <c r="N1234">
        <f t="shared" si="159"/>
        <v>4.6777088547706167E-2</v>
      </c>
    </row>
    <row r="1235" spans="1:14" x14ac:dyDescent="0.2">
      <c r="A1235">
        <v>36061</v>
      </c>
      <c r="B1235" t="s">
        <v>102</v>
      </c>
      <c r="C1235">
        <v>2003</v>
      </c>
      <c r="D1235" t="s">
        <v>135</v>
      </c>
      <c r="E1235">
        <v>1562154</v>
      </c>
      <c r="F1235" t="str">
        <f t="shared" si="152"/>
        <v>New York</v>
      </c>
      <c r="G1235">
        <f>IF(F1235="New York State",SUM('Land Area'!B$2:B$63),VLOOKUP(F1235,landarea,2,FALSE))</f>
        <v>22.83</v>
      </c>
      <c r="H1235">
        <f t="shared" si="153"/>
        <v>68425.492772667552</v>
      </c>
      <c r="I1235">
        <f t="shared" si="154"/>
        <v>4.3539143438717951E-3</v>
      </c>
      <c r="J1235">
        <f t="shared" si="155"/>
        <v>4.1298966593796222E-3</v>
      </c>
      <c r="K1235">
        <f t="shared" si="156"/>
        <v>1.402553768239463E-2</v>
      </c>
      <c r="L1235">
        <f t="shared" si="157"/>
        <v>1.7276364526733107E-2</v>
      </c>
      <c r="M1235">
        <f t="shared" si="158"/>
        <v>2.0304140837729506E-2</v>
      </c>
      <c r="N1235">
        <f t="shared" si="159"/>
        <v>4.5911104981179472E-2</v>
      </c>
    </row>
    <row r="1236" spans="1:14" x14ac:dyDescent="0.2">
      <c r="A1236">
        <v>36061</v>
      </c>
      <c r="B1236" t="s">
        <v>102</v>
      </c>
      <c r="C1236">
        <v>2004</v>
      </c>
      <c r="D1236" t="s">
        <v>135</v>
      </c>
      <c r="E1236">
        <v>1569947</v>
      </c>
      <c r="F1236" t="str">
        <f t="shared" si="152"/>
        <v>New York</v>
      </c>
      <c r="G1236">
        <f>IF(F1236="New York State",SUM('Land Area'!B$2:B$63),VLOOKUP(F1236,landarea,2,FALSE))</f>
        <v>22.83</v>
      </c>
      <c r="H1236">
        <f t="shared" si="153"/>
        <v>68766.841874726248</v>
      </c>
      <c r="I1236">
        <f t="shared" si="154"/>
        <v>4.9886246810493719E-3</v>
      </c>
      <c r="J1236">
        <f t="shared" si="155"/>
        <v>9.3642590694761798E-3</v>
      </c>
      <c r="K1236">
        <f t="shared" si="156"/>
        <v>9.1391238448341582E-3</v>
      </c>
      <c r="L1236">
        <f t="shared" si="157"/>
        <v>1.9084130506891384E-2</v>
      </c>
      <c r="M1236">
        <f t="shared" si="158"/>
        <v>2.2351174506259345E-2</v>
      </c>
      <c r="N1236">
        <f t="shared" si="159"/>
        <v>4.391090152396189E-2</v>
      </c>
    </row>
    <row r="1237" spans="1:14" x14ac:dyDescent="0.2">
      <c r="A1237">
        <v>36061</v>
      </c>
      <c r="B1237" t="s">
        <v>102</v>
      </c>
      <c r="C1237">
        <v>2005</v>
      </c>
      <c r="D1237" t="s">
        <v>135</v>
      </c>
      <c r="E1237">
        <v>1573573</v>
      </c>
      <c r="F1237" t="str">
        <f t="shared" si="152"/>
        <v>New York</v>
      </c>
      <c r="G1237">
        <f>IF(F1237="New York State",SUM('Land Area'!B$2:B$63),VLOOKUP(F1237,landarea,2,FALSE))</f>
        <v>22.83</v>
      </c>
      <c r="H1237">
        <f t="shared" si="153"/>
        <v>68925.667980727114</v>
      </c>
      <c r="I1237">
        <f t="shared" si="154"/>
        <v>2.3096321085998447E-3</v>
      </c>
      <c r="J1237">
        <f t="shared" si="155"/>
        <v>7.3097786773903212E-3</v>
      </c>
      <c r="K1237">
        <f t="shared" si="156"/>
        <v>1.1695519171496135E-2</v>
      </c>
      <c r="L1237">
        <f t="shared" si="157"/>
        <v>1.1469863967310503E-2</v>
      </c>
      <c r="M1237">
        <f t="shared" si="158"/>
        <v>2.1437839936074655E-2</v>
      </c>
      <c r="N1237">
        <f t="shared" si="159"/>
        <v>3.9221785463325463E-2</v>
      </c>
    </row>
    <row r="1238" spans="1:14" x14ac:dyDescent="0.2">
      <c r="A1238">
        <v>36061</v>
      </c>
      <c r="B1238" t="s">
        <v>102</v>
      </c>
      <c r="C1238">
        <v>2006</v>
      </c>
      <c r="D1238" t="s">
        <v>135</v>
      </c>
      <c r="E1238">
        <v>1578171</v>
      </c>
      <c r="F1238" t="str">
        <f t="shared" si="152"/>
        <v>New York</v>
      </c>
      <c r="G1238">
        <f>IF(F1238="New York State",SUM('Land Area'!B$2:B$63),VLOOKUP(F1238,landarea,2,FALSE))</f>
        <v>22.83</v>
      </c>
      <c r="H1238">
        <f t="shared" si="153"/>
        <v>69127.069645203679</v>
      </c>
      <c r="I1238">
        <f t="shared" si="154"/>
        <v>2.9220125154663938E-3</v>
      </c>
      <c r="J1238">
        <f t="shared" si="155"/>
        <v>5.2383933979936901E-3</v>
      </c>
      <c r="K1238">
        <f t="shared" si="156"/>
        <v>1.0253150457637339E-2</v>
      </c>
      <c r="L1238">
        <f t="shared" si="157"/>
        <v>1.4651706140356517E-2</v>
      </c>
      <c r="M1238">
        <f t="shared" si="158"/>
        <v>1.4425391568840075E-2</v>
      </c>
      <c r="N1238">
        <f t="shared" si="159"/>
        <v>3.7304745910879018E-2</v>
      </c>
    </row>
    <row r="1239" spans="1:14" x14ac:dyDescent="0.2">
      <c r="A1239">
        <v>36061</v>
      </c>
      <c r="B1239" t="s">
        <v>102</v>
      </c>
      <c r="C1239">
        <v>2007</v>
      </c>
      <c r="D1239" t="s">
        <v>135</v>
      </c>
      <c r="E1239">
        <v>1581402</v>
      </c>
      <c r="F1239" t="str">
        <f t="shared" si="152"/>
        <v>New York</v>
      </c>
      <c r="G1239">
        <f>IF(F1239="New York State",SUM('Land Area'!B$2:B$63),VLOOKUP(F1239,landarea,2,FALSE))</f>
        <v>22.83</v>
      </c>
      <c r="H1239">
        <f t="shared" si="153"/>
        <v>69268.59395532195</v>
      </c>
      <c r="I1239">
        <f t="shared" si="154"/>
        <v>2.0473066606850588E-3</v>
      </c>
      <c r="J1239">
        <f t="shared" si="155"/>
        <v>4.9753014318369721E-3</v>
      </c>
      <c r="K1239">
        <f t="shared" si="156"/>
        <v>7.2964246563737506E-3</v>
      </c>
      <c r="L1239">
        <f t="shared" si="157"/>
        <v>1.2321448461547325E-2</v>
      </c>
      <c r="M1239">
        <f t="shared" si="158"/>
        <v>1.6729009336613129E-2</v>
      </c>
      <c r="N1239">
        <f t="shared" si="159"/>
        <v>3.5366351880077307E-2</v>
      </c>
    </row>
    <row r="1240" spans="1:14" x14ac:dyDescent="0.2">
      <c r="A1240">
        <v>36061</v>
      </c>
      <c r="B1240" t="s">
        <v>102</v>
      </c>
      <c r="C1240">
        <v>2008</v>
      </c>
      <c r="D1240" t="s">
        <v>135</v>
      </c>
      <c r="E1240">
        <v>1587022</v>
      </c>
      <c r="F1240" t="str">
        <f t="shared" si="152"/>
        <v>New York</v>
      </c>
      <c r="G1240">
        <f>IF(F1240="New York State",SUM('Land Area'!B$2:B$63),VLOOKUP(F1240,landarea,2,FALSE))</f>
        <v>22.83</v>
      </c>
      <c r="H1240">
        <f t="shared" si="153"/>
        <v>69514.761279018843</v>
      </c>
      <c r="I1240">
        <f t="shared" si="154"/>
        <v>3.5538085825109617E-3</v>
      </c>
      <c r="J1240">
        <f t="shared" si="155"/>
        <v>5.6083909791777948E-3</v>
      </c>
      <c r="K1240">
        <f t="shared" si="156"/>
        <v>8.5467912832769746E-3</v>
      </c>
      <c r="L1240">
        <f t="shared" si="157"/>
        <v>1.0876163335450178E-2</v>
      </c>
      <c r="M1240">
        <f t="shared" si="158"/>
        <v>1.5919045113349899E-2</v>
      </c>
      <c r="N1240">
        <f t="shared" si="159"/>
        <v>3.6546408485063034E-2</v>
      </c>
    </row>
    <row r="1241" spans="1:14" x14ac:dyDescent="0.2">
      <c r="A1241">
        <v>36061</v>
      </c>
      <c r="B1241" t="s">
        <v>102</v>
      </c>
      <c r="C1241">
        <v>2009</v>
      </c>
      <c r="D1241" t="s">
        <v>135</v>
      </c>
      <c r="E1241">
        <v>1583431</v>
      </c>
      <c r="F1241" t="str">
        <f t="shared" si="152"/>
        <v>New York</v>
      </c>
      <c r="G1241">
        <f>IF(F1241="New York State",SUM('Land Area'!B$2:B$63),VLOOKUP(F1241,landarea,2,FALSE))</f>
        <v>22.83</v>
      </c>
      <c r="H1241">
        <f t="shared" si="153"/>
        <v>69357.468243539202</v>
      </c>
      <c r="I1241">
        <f t="shared" si="154"/>
        <v>-2.2627285570080316E-3</v>
      </c>
      <c r="J1241">
        <f t="shared" si="155"/>
        <v>1.2830387213371426E-3</v>
      </c>
      <c r="K1241">
        <f t="shared" si="156"/>
        <v>3.3329721557423119E-3</v>
      </c>
      <c r="L1241">
        <f t="shared" si="157"/>
        <v>6.264723657561486E-3</v>
      </c>
      <c r="M1241">
        <f t="shared" si="158"/>
        <v>8.5888249730723398E-3</v>
      </c>
      <c r="N1241">
        <f t="shared" si="159"/>
        <v>3.1131969805108541E-2</v>
      </c>
    </row>
    <row r="1242" spans="1:14" x14ac:dyDescent="0.2">
      <c r="A1242">
        <v>36000</v>
      </c>
      <c r="B1242" t="s">
        <v>70</v>
      </c>
      <c r="C1242">
        <v>1970</v>
      </c>
      <c r="D1242" t="s">
        <v>135</v>
      </c>
      <c r="E1242">
        <v>18266034</v>
      </c>
      <c r="F1242" t="str">
        <f t="shared" si="152"/>
        <v>New York State</v>
      </c>
      <c r="G1242">
        <f>IF(F1242="New York State",SUM('Land Area'!B$2:B$63),VLOOKUP(F1242,landarea,2,FALSE))</f>
        <v>47126.390000000007</v>
      </c>
      <c r="H1242">
        <f t="shared" si="153"/>
        <v>387.59671598015461</v>
      </c>
      <c r="I1242" t="str">
        <f t="shared" si="154"/>
        <v/>
      </c>
      <c r="J1242" t="str">
        <f t="shared" si="155"/>
        <v/>
      </c>
      <c r="K1242" t="str">
        <f t="shared" si="156"/>
        <v/>
      </c>
      <c r="L1242" t="str">
        <f t="shared" si="157"/>
        <v/>
      </c>
      <c r="M1242" t="str">
        <f t="shared" si="158"/>
        <v/>
      </c>
      <c r="N1242" t="str">
        <f t="shared" si="159"/>
        <v/>
      </c>
    </row>
    <row r="1243" spans="1:14" x14ac:dyDescent="0.2">
      <c r="A1243">
        <v>36000</v>
      </c>
      <c r="B1243" t="s">
        <v>70</v>
      </c>
      <c r="C1243">
        <v>1971</v>
      </c>
      <c r="D1243" t="s">
        <v>135</v>
      </c>
      <c r="E1243">
        <v>18364991</v>
      </c>
      <c r="F1243" t="str">
        <f t="shared" si="152"/>
        <v>New York State</v>
      </c>
      <c r="G1243">
        <f>IF(F1243="New York State",SUM('Land Area'!B$2:B$63),VLOOKUP(F1243,landarea,2,FALSE))</f>
        <v>47126.390000000007</v>
      </c>
      <c r="H1243">
        <f t="shared" si="153"/>
        <v>389.69653733290409</v>
      </c>
      <c r="I1243">
        <f t="shared" si="154"/>
        <v>5.4175416513513553E-3</v>
      </c>
      <c r="J1243" t="str">
        <f t="shared" si="155"/>
        <v/>
      </c>
      <c r="K1243" t="str">
        <f t="shared" si="156"/>
        <v/>
      </c>
      <c r="L1243" t="str">
        <f t="shared" si="157"/>
        <v/>
      </c>
      <c r="M1243" t="str">
        <f t="shared" si="158"/>
        <v/>
      </c>
      <c r="N1243" t="str">
        <f t="shared" si="159"/>
        <v/>
      </c>
    </row>
    <row r="1244" spans="1:14" x14ac:dyDescent="0.2">
      <c r="A1244">
        <v>36000</v>
      </c>
      <c r="B1244" t="s">
        <v>70</v>
      </c>
      <c r="C1244">
        <v>1972</v>
      </c>
      <c r="D1244" t="s">
        <v>135</v>
      </c>
      <c r="E1244">
        <v>18351888</v>
      </c>
      <c r="F1244" t="str">
        <f t="shared" si="152"/>
        <v>New York State</v>
      </c>
      <c r="G1244">
        <f>IF(F1244="New York State",SUM('Land Area'!B$2:B$63),VLOOKUP(F1244,landarea,2,FALSE))</f>
        <v>47126.390000000007</v>
      </c>
      <c r="H1244">
        <f t="shared" si="153"/>
        <v>389.41849778860626</v>
      </c>
      <c r="I1244">
        <f t="shared" si="154"/>
        <v>-7.1347707167403456E-4</v>
      </c>
      <c r="J1244">
        <f t="shared" si="155"/>
        <v>4.7001992879242421E-3</v>
      </c>
      <c r="K1244" t="str">
        <f t="shared" si="156"/>
        <v/>
      </c>
      <c r="L1244" t="str">
        <f t="shared" si="157"/>
        <v/>
      </c>
      <c r="M1244" t="str">
        <f t="shared" si="158"/>
        <v/>
      </c>
      <c r="N1244" t="str">
        <f t="shared" si="159"/>
        <v/>
      </c>
    </row>
    <row r="1245" spans="1:14" x14ac:dyDescent="0.2">
      <c r="A1245">
        <v>36000</v>
      </c>
      <c r="B1245" t="s">
        <v>70</v>
      </c>
      <c r="C1245">
        <v>1973</v>
      </c>
      <c r="D1245" t="s">
        <v>135</v>
      </c>
      <c r="E1245">
        <v>18194899</v>
      </c>
      <c r="F1245" t="str">
        <f t="shared" si="152"/>
        <v>New York State</v>
      </c>
      <c r="G1245">
        <f>IF(F1245="New York State",SUM('Land Area'!B$2:B$63),VLOOKUP(F1245,landarea,2,FALSE))</f>
        <v>47126.390000000007</v>
      </c>
      <c r="H1245">
        <f t="shared" si="153"/>
        <v>386.08726448174787</v>
      </c>
      <c r="I1245">
        <f t="shared" si="154"/>
        <v>-8.5543787102449614E-3</v>
      </c>
      <c r="J1245">
        <f t="shared" si="155"/>
        <v>-9.2617524288468207E-3</v>
      </c>
      <c r="K1245">
        <f t="shared" si="156"/>
        <v>-3.8943867070432474E-3</v>
      </c>
      <c r="L1245" t="str">
        <f t="shared" si="157"/>
        <v/>
      </c>
      <c r="M1245" t="str">
        <f t="shared" si="158"/>
        <v/>
      </c>
      <c r="N1245" t="str">
        <f t="shared" si="159"/>
        <v/>
      </c>
    </row>
    <row r="1246" spans="1:14" x14ac:dyDescent="0.2">
      <c r="A1246">
        <v>36000</v>
      </c>
      <c r="B1246" t="s">
        <v>70</v>
      </c>
      <c r="C1246">
        <v>1974</v>
      </c>
      <c r="D1246" t="s">
        <v>135</v>
      </c>
      <c r="E1246">
        <v>18072890</v>
      </c>
      <c r="F1246" t="str">
        <f t="shared" si="152"/>
        <v>New York State</v>
      </c>
      <c r="G1246">
        <f>IF(F1246="New York State",SUM('Land Area'!B$2:B$63),VLOOKUP(F1246,landarea,2,FALSE))</f>
        <v>47126.390000000007</v>
      </c>
      <c r="H1246">
        <f t="shared" si="153"/>
        <v>383.4982904483029</v>
      </c>
      <c r="I1246">
        <f t="shared" si="154"/>
        <v>-6.7056706387872778E-3</v>
      </c>
      <c r="J1246">
        <f t="shared" si="155"/>
        <v>-1.5202686502881884E-2</v>
      </c>
      <c r="K1246">
        <f t="shared" si="156"/>
        <v>-1.5905316806308262E-2</v>
      </c>
      <c r="L1246">
        <f t="shared" si="157"/>
        <v>-1.0573942871233023E-2</v>
      </c>
      <c r="M1246" t="str">
        <f t="shared" si="158"/>
        <v/>
      </c>
      <c r="N1246" t="str">
        <f t="shared" si="159"/>
        <v/>
      </c>
    </row>
    <row r="1247" spans="1:14" x14ac:dyDescent="0.2">
      <c r="A1247">
        <v>36000</v>
      </c>
      <c r="B1247" t="s">
        <v>70</v>
      </c>
      <c r="C1247">
        <v>1975</v>
      </c>
      <c r="D1247" t="s">
        <v>135</v>
      </c>
      <c r="E1247">
        <v>18032337</v>
      </c>
      <c r="F1247" t="str">
        <f t="shared" si="152"/>
        <v>New York State</v>
      </c>
      <c r="G1247">
        <f>IF(F1247="New York State",SUM('Land Area'!B$2:B$63),VLOOKUP(F1247,landarea,2,FALSE))</f>
        <v>47126.390000000007</v>
      </c>
      <c r="H1247">
        <f t="shared" si="153"/>
        <v>382.63777471603487</v>
      </c>
      <c r="I1247">
        <f t="shared" si="154"/>
        <v>-2.2438580658655036E-3</v>
      </c>
      <c r="J1247">
        <f t="shared" si="155"/>
        <v>-8.9344821315029011E-3</v>
      </c>
      <c r="K1247">
        <f t="shared" si="156"/>
        <v>-1.7412431898015071E-2</v>
      </c>
      <c r="L1247">
        <f t="shared" si="157"/>
        <v>-1.8113485598767787E-2</v>
      </c>
      <c r="M1247">
        <f t="shared" si="158"/>
        <v>-1.2794074510098908E-2</v>
      </c>
      <c r="N1247" t="str">
        <f t="shared" si="159"/>
        <v/>
      </c>
    </row>
    <row r="1248" spans="1:14" x14ac:dyDescent="0.2">
      <c r="A1248">
        <v>36000</v>
      </c>
      <c r="B1248" t="s">
        <v>70</v>
      </c>
      <c r="C1248">
        <v>1976</v>
      </c>
      <c r="D1248" t="s">
        <v>135</v>
      </c>
      <c r="E1248">
        <v>17974781</v>
      </c>
      <c r="F1248" t="str">
        <f t="shared" si="152"/>
        <v>New York State</v>
      </c>
      <c r="G1248">
        <f>IF(F1248="New York State",SUM('Land Area'!B$2:B$63),VLOOKUP(F1248,landarea,2,FALSE))</f>
        <v>47126.390000000007</v>
      </c>
      <c r="H1248">
        <f t="shared" si="153"/>
        <v>381.41646325975739</v>
      </c>
      <c r="I1248">
        <f t="shared" si="154"/>
        <v>-3.1918214483236422E-3</v>
      </c>
      <c r="J1248">
        <f t="shared" si="155"/>
        <v>-5.4285175198875218E-3</v>
      </c>
      <c r="K1248">
        <f t="shared" si="156"/>
        <v>-1.2097786308129547E-2</v>
      </c>
      <c r="L1248">
        <f t="shared" si="157"/>
        <v>-2.0548675972739152E-2</v>
      </c>
      <c r="M1248">
        <f t="shared" si="158"/>
        <v>-2.124749203525338E-2</v>
      </c>
      <c r="N1248" t="str">
        <f t="shared" si="159"/>
        <v/>
      </c>
    </row>
    <row r="1249" spans="1:14" x14ac:dyDescent="0.2">
      <c r="A1249">
        <v>36000</v>
      </c>
      <c r="B1249" t="s">
        <v>70</v>
      </c>
      <c r="C1249">
        <v>1977</v>
      </c>
      <c r="D1249" t="s">
        <v>135</v>
      </c>
      <c r="E1249">
        <v>17851561</v>
      </c>
      <c r="F1249" t="str">
        <f t="shared" si="152"/>
        <v>New York State</v>
      </c>
      <c r="G1249">
        <f>IF(F1249="New York State",SUM('Land Area'!B$2:B$63),VLOOKUP(F1249,landarea,2,FALSE))</f>
        <v>47126.390000000007</v>
      </c>
      <c r="H1249">
        <f t="shared" si="153"/>
        <v>378.80179237153533</v>
      </c>
      <c r="I1249">
        <f t="shared" si="154"/>
        <v>-6.8551600155796061E-3</v>
      </c>
      <c r="J1249">
        <f t="shared" si="155"/>
        <v>-1.0025101017133831E-2</v>
      </c>
      <c r="K1249">
        <f t="shared" si="156"/>
        <v>-1.2246464179220921E-2</v>
      </c>
      <c r="L1249">
        <f t="shared" si="157"/>
        <v>-1.8870014062732636E-2</v>
      </c>
      <c r="M1249">
        <f t="shared" si="158"/>
        <v>-2.7262971526417337E-2</v>
      </c>
      <c r="N1249" t="str">
        <f t="shared" si="159"/>
        <v/>
      </c>
    </row>
    <row r="1250" spans="1:14" x14ac:dyDescent="0.2">
      <c r="A1250">
        <v>36000</v>
      </c>
      <c r="B1250" t="s">
        <v>70</v>
      </c>
      <c r="C1250">
        <v>1978</v>
      </c>
      <c r="D1250" t="s">
        <v>135</v>
      </c>
      <c r="E1250">
        <v>17720503</v>
      </c>
      <c r="F1250" t="str">
        <f t="shared" si="152"/>
        <v>New York State</v>
      </c>
      <c r="G1250">
        <f>IF(F1250="New York State",SUM('Land Area'!B$2:B$63),VLOOKUP(F1250,landarea,2,FALSE))</f>
        <v>47126.390000000007</v>
      </c>
      <c r="H1250">
        <f t="shared" si="153"/>
        <v>376.02080278162612</v>
      </c>
      <c r="I1250">
        <f t="shared" si="154"/>
        <v>-7.3415428488298583E-3</v>
      </c>
      <c r="J1250">
        <f t="shared" si="155"/>
        <v>-1.4146375413419501E-2</v>
      </c>
      <c r="K1250">
        <f t="shared" si="156"/>
        <v>-1.7293044157282552E-2</v>
      </c>
      <c r="L1250">
        <f t="shared" si="157"/>
        <v>-1.9498099086532369E-2</v>
      </c>
      <c r="M1250">
        <f t="shared" si="158"/>
        <v>-2.6073021894762922E-2</v>
      </c>
      <c r="N1250" t="str">
        <f t="shared" si="159"/>
        <v/>
      </c>
    </row>
    <row r="1251" spans="1:14" x14ac:dyDescent="0.2">
      <c r="A1251">
        <v>36000</v>
      </c>
      <c r="B1251" t="s">
        <v>70</v>
      </c>
      <c r="C1251">
        <v>1979</v>
      </c>
      <c r="D1251" t="s">
        <v>135</v>
      </c>
      <c r="E1251">
        <v>17633759</v>
      </c>
      <c r="F1251" t="str">
        <f t="shared" si="152"/>
        <v>New York State</v>
      </c>
      <c r="G1251">
        <f>IF(F1251="New York State",SUM('Land Area'!B$2:B$63),VLOOKUP(F1251,landarea,2,FALSE))</f>
        <v>47126.390000000007</v>
      </c>
      <c r="H1251">
        <f t="shared" si="153"/>
        <v>374.18013558857359</v>
      </c>
      <c r="I1251">
        <f t="shared" si="154"/>
        <v>-4.8951206407628501E-3</v>
      </c>
      <c r="J1251">
        <f t="shared" si="155"/>
        <v>-1.2200725751658356E-2</v>
      </c>
      <c r="K1251">
        <f t="shared" si="156"/>
        <v>-1.897224783990414E-2</v>
      </c>
      <c r="L1251">
        <f t="shared" si="157"/>
        <v>-2.2103513260649466E-2</v>
      </c>
      <c r="M1251">
        <f t="shared" si="158"/>
        <v>-2.4297774180001095E-2</v>
      </c>
      <c r="N1251" t="str">
        <f t="shared" si="159"/>
        <v/>
      </c>
    </row>
    <row r="1252" spans="1:14" x14ac:dyDescent="0.2">
      <c r="A1252">
        <v>36000</v>
      </c>
      <c r="B1252" t="s">
        <v>70</v>
      </c>
      <c r="C1252">
        <v>1980</v>
      </c>
      <c r="D1252" t="s">
        <v>135</v>
      </c>
      <c r="E1252">
        <v>17566376</v>
      </c>
      <c r="F1252" t="str">
        <f t="shared" si="152"/>
        <v>New York State</v>
      </c>
      <c r="G1252">
        <f>IF(F1252="New York State",SUM('Land Area'!B$2:B$63),VLOOKUP(F1252,landarea,2,FALSE))</f>
        <v>47126.390000000007</v>
      </c>
      <c r="H1252">
        <f t="shared" si="153"/>
        <v>372.75029977895605</v>
      </c>
      <c r="I1252">
        <f t="shared" si="154"/>
        <v>-3.821249910470025E-3</v>
      </c>
      <c r="J1252">
        <f t="shared" si="155"/>
        <v>-8.6976650719226192E-3</v>
      </c>
      <c r="K1252">
        <f t="shared" si="156"/>
        <v>-1.5975353639942187E-2</v>
      </c>
      <c r="L1252">
        <f t="shared" si="157"/>
        <v>-2.2721000050014518E-2</v>
      </c>
      <c r="M1252">
        <f t="shared" si="158"/>
        <v>-2.584030012305116E-2</v>
      </c>
      <c r="N1252">
        <f t="shared" si="159"/>
        <v>-3.8303771908012436E-2</v>
      </c>
    </row>
    <row r="1253" spans="1:14" x14ac:dyDescent="0.2">
      <c r="A1253">
        <v>36000</v>
      </c>
      <c r="B1253" t="s">
        <v>70</v>
      </c>
      <c r="C1253">
        <v>1981</v>
      </c>
      <c r="D1253" t="s">
        <v>135</v>
      </c>
      <c r="E1253">
        <v>17567731</v>
      </c>
      <c r="F1253" t="str">
        <f t="shared" si="152"/>
        <v>New York State</v>
      </c>
      <c r="G1253">
        <f>IF(F1253="New York State",SUM('Land Area'!B$2:B$63),VLOOKUP(F1253,landarea,2,FALSE))</f>
        <v>47126.390000000007</v>
      </c>
      <c r="H1253">
        <f t="shared" si="153"/>
        <v>372.77905224652255</v>
      </c>
      <c r="I1253">
        <f t="shared" si="154"/>
        <v>7.713600118772364E-5</v>
      </c>
      <c r="J1253">
        <f t="shared" si="155"/>
        <v>-3.7444086652199341E-3</v>
      </c>
      <c r="K1253">
        <f t="shared" si="156"/>
        <v>-8.6211999738382145E-3</v>
      </c>
      <c r="L1253">
        <f t="shared" si="157"/>
        <v>-1.589944991365181E-2</v>
      </c>
      <c r="M1253">
        <f t="shared" si="158"/>
        <v>-2.264561665591364E-2</v>
      </c>
      <c r="N1253">
        <f t="shared" si="159"/>
        <v>-4.341194613163709E-2</v>
      </c>
    </row>
    <row r="1254" spans="1:14" x14ac:dyDescent="0.2">
      <c r="A1254">
        <v>36000</v>
      </c>
      <c r="B1254" t="s">
        <v>70</v>
      </c>
      <c r="C1254">
        <v>1982</v>
      </c>
      <c r="D1254" t="s">
        <v>135</v>
      </c>
      <c r="E1254">
        <v>17589737</v>
      </c>
      <c r="F1254" t="str">
        <f t="shared" si="152"/>
        <v>New York State</v>
      </c>
      <c r="G1254">
        <f>IF(F1254="New York State",SUM('Land Area'!B$2:B$63),VLOOKUP(F1254,landarea,2,FALSE))</f>
        <v>47126.390000000007</v>
      </c>
      <c r="H1254">
        <f t="shared" si="153"/>
        <v>373.24600929542868</v>
      </c>
      <c r="I1254">
        <f t="shared" si="154"/>
        <v>1.2526375773854917E-3</v>
      </c>
      <c r="J1254">
        <f t="shared" si="155"/>
        <v>1.3298702020268722E-3</v>
      </c>
      <c r="K1254">
        <f t="shared" si="156"/>
        <v>-2.4964614748335849E-3</v>
      </c>
      <c r="L1254">
        <f t="shared" si="157"/>
        <v>-7.3793616355021076E-3</v>
      </c>
      <c r="M1254">
        <f t="shared" si="158"/>
        <v>-1.4666728584687917E-2</v>
      </c>
      <c r="N1254">
        <f t="shared" si="159"/>
        <v>-4.1529841507315216E-2</v>
      </c>
    </row>
    <row r="1255" spans="1:14" x14ac:dyDescent="0.2">
      <c r="A1255">
        <v>36000</v>
      </c>
      <c r="B1255" t="s">
        <v>70</v>
      </c>
      <c r="C1255">
        <v>1983</v>
      </c>
      <c r="D1255" t="s">
        <v>135</v>
      </c>
      <c r="E1255">
        <v>17686907</v>
      </c>
      <c r="F1255" t="str">
        <f t="shared" si="152"/>
        <v>New York State</v>
      </c>
      <c r="G1255">
        <f>IF(F1255="New York State",SUM('Land Area'!B$2:B$63),VLOOKUP(F1255,landarea,2,FALSE))</f>
        <v>47126.390000000007</v>
      </c>
      <c r="H1255">
        <f t="shared" si="153"/>
        <v>375.30791134224364</v>
      </c>
      <c r="I1255">
        <f t="shared" si="154"/>
        <v>5.5242440520855999E-3</v>
      </c>
      <c r="J1255">
        <f t="shared" si="155"/>
        <v>6.783801505157382E-3</v>
      </c>
      <c r="K1255">
        <f t="shared" si="156"/>
        <v>6.861460781666065E-3</v>
      </c>
      <c r="L1255">
        <f t="shared" si="157"/>
        <v>3.0139915147984046E-3</v>
      </c>
      <c r="M1255">
        <f t="shared" si="158"/>
        <v>-1.8958829780396189E-3</v>
      </c>
      <c r="N1255">
        <f t="shared" si="159"/>
        <v>-2.7919473474406205E-2</v>
      </c>
    </row>
    <row r="1256" spans="1:14" x14ac:dyDescent="0.2">
      <c r="A1256">
        <v>36000</v>
      </c>
      <c r="B1256" t="s">
        <v>70</v>
      </c>
      <c r="C1256">
        <v>1984</v>
      </c>
      <c r="D1256" t="s">
        <v>135</v>
      </c>
      <c r="E1256">
        <v>17745676</v>
      </c>
      <c r="F1256" t="str">
        <f t="shared" si="152"/>
        <v>New York State</v>
      </c>
      <c r="G1256">
        <f>IF(F1256="New York State",SUM('Land Area'!B$2:B$63),VLOOKUP(F1256,landarea,2,FALSE))</f>
        <v>47126.390000000007</v>
      </c>
      <c r="H1256">
        <f t="shared" si="153"/>
        <v>376.55496209236475</v>
      </c>
      <c r="I1256">
        <f t="shared" si="154"/>
        <v>3.322740375126075E-3</v>
      </c>
      <c r="J1256">
        <f t="shared" si="155"/>
        <v>8.8653400559655891E-3</v>
      </c>
      <c r="K1256">
        <f t="shared" si="156"/>
        <v>1.0129082691441485E-2</v>
      </c>
      <c r="L1256">
        <f t="shared" si="157"/>
        <v>1.0207000009563726E-2</v>
      </c>
      <c r="M1256">
        <f t="shared" si="158"/>
        <v>6.3467466012209874E-3</v>
      </c>
      <c r="N1256">
        <f t="shared" si="159"/>
        <v>-1.8105239394474264E-2</v>
      </c>
    </row>
    <row r="1257" spans="1:14" x14ac:dyDescent="0.2">
      <c r="A1257">
        <v>36000</v>
      </c>
      <c r="B1257" t="s">
        <v>70</v>
      </c>
      <c r="C1257">
        <v>1985</v>
      </c>
      <c r="D1257" t="s">
        <v>135</v>
      </c>
      <c r="E1257">
        <v>17791678</v>
      </c>
      <c r="F1257" t="str">
        <f t="shared" si="152"/>
        <v>New York State</v>
      </c>
      <c r="G1257">
        <f>IF(F1257="New York State",SUM('Land Area'!B$2:B$63),VLOOKUP(F1257,landarea,2,FALSE))</f>
        <v>47126.390000000007</v>
      </c>
      <c r="H1257">
        <f t="shared" si="153"/>
        <v>377.53110306136324</v>
      </c>
      <c r="I1257">
        <f t="shared" si="154"/>
        <v>2.5922934691245351E-3</v>
      </c>
      <c r="J1257">
        <f t="shared" si="155"/>
        <v>5.9236473624246456E-3</v>
      </c>
      <c r="K1257">
        <f t="shared" si="156"/>
        <v>1.1480615088218772E-2</v>
      </c>
      <c r="L1257">
        <f t="shared" si="157"/>
        <v>1.2747633715475265E-2</v>
      </c>
      <c r="M1257">
        <f t="shared" si="158"/>
        <v>1.2825753018152407E-2</v>
      </c>
      <c r="N1257">
        <f t="shared" si="159"/>
        <v>-1.3345968412191942E-2</v>
      </c>
    </row>
    <row r="1258" spans="1:14" x14ac:dyDescent="0.2">
      <c r="A1258">
        <v>36000</v>
      </c>
      <c r="B1258" t="s">
        <v>70</v>
      </c>
      <c r="C1258">
        <v>1986</v>
      </c>
      <c r="D1258" t="s">
        <v>135</v>
      </c>
      <c r="E1258">
        <v>17833421</v>
      </c>
      <c r="F1258" t="str">
        <f t="shared" si="152"/>
        <v>New York State</v>
      </c>
      <c r="G1258">
        <f>IF(F1258="New York State",SUM('Land Area'!B$2:B$63),VLOOKUP(F1258,landarea,2,FALSE))</f>
        <v>47126.390000000007</v>
      </c>
      <c r="H1258">
        <f t="shared" si="153"/>
        <v>378.41687003820994</v>
      </c>
      <c r="I1258">
        <f t="shared" si="154"/>
        <v>2.3462092782929188E-3</v>
      </c>
      <c r="J1258">
        <f t="shared" si="155"/>
        <v>4.9445848104067713E-3</v>
      </c>
      <c r="K1258">
        <f t="shared" si="156"/>
        <v>8.2837547571206205E-3</v>
      </c>
      <c r="L1258">
        <f t="shared" si="157"/>
        <v>1.3853760292152179E-2</v>
      </c>
      <c r="M1258">
        <f t="shared" si="158"/>
        <v>1.5123751610267713E-2</v>
      </c>
      <c r="N1258">
        <f t="shared" si="159"/>
        <v>-7.8643517270113057E-3</v>
      </c>
    </row>
    <row r="1259" spans="1:14" x14ac:dyDescent="0.2">
      <c r="A1259">
        <v>36000</v>
      </c>
      <c r="B1259" t="s">
        <v>70</v>
      </c>
      <c r="C1259">
        <v>1987</v>
      </c>
      <c r="D1259" t="s">
        <v>135</v>
      </c>
      <c r="E1259">
        <v>17868844</v>
      </c>
      <c r="F1259" t="str">
        <f t="shared" si="152"/>
        <v>New York State</v>
      </c>
      <c r="G1259">
        <f>IF(F1259="New York State",SUM('Land Area'!B$2:B$63),VLOOKUP(F1259,landarea,2,FALSE))</f>
        <v>47126.390000000007</v>
      </c>
      <c r="H1259">
        <f t="shared" si="153"/>
        <v>379.16852956485735</v>
      </c>
      <c r="I1259">
        <f t="shared" si="154"/>
        <v>1.9863266840389176E-3</v>
      </c>
      <c r="J1259">
        <f t="shared" si="155"/>
        <v>4.3371963004276495E-3</v>
      </c>
      <c r="K1259">
        <f t="shared" si="156"/>
        <v>6.9407330551960944E-3</v>
      </c>
      <c r="L1259">
        <f t="shared" si="157"/>
        <v>1.0286535684277641E-2</v>
      </c>
      <c r="M1259">
        <f t="shared" si="158"/>
        <v>1.5867605069933677E-2</v>
      </c>
      <c r="N1259">
        <f t="shared" si="159"/>
        <v>9.6815062839602649E-4</v>
      </c>
    </row>
    <row r="1260" spans="1:14" x14ac:dyDescent="0.2">
      <c r="A1260">
        <v>36000</v>
      </c>
      <c r="B1260" t="s">
        <v>70</v>
      </c>
      <c r="C1260">
        <v>1988</v>
      </c>
      <c r="D1260" t="s">
        <v>135</v>
      </c>
      <c r="E1260">
        <v>17941309</v>
      </c>
      <c r="F1260" t="str">
        <f t="shared" si="152"/>
        <v>New York State</v>
      </c>
      <c r="G1260">
        <f>IF(F1260="New York State",SUM('Land Area'!B$2:B$63),VLOOKUP(F1260,landarea,2,FALSE))</f>
        <v>47126.390000000007</v>
      </c>
      <c r="H1260">
        <f t="shared" si="153"/>
        <v>380.70620304249906</v>
      </c>
      <c r="I1260">
        <f t="shared" si="154"/>
        <v>4.0553826537407791E-3</v>
      </c>
      <c r="J1260">
        <f t="shared" si="155"/>
        <v>6.0497646525588108E-3</v>
      </c>
      <c r="K1260">
        <f t="shared" si="156"/>
        <v>8.410167944811052E-3</v>
      </c>
      <c r="L1260">
        <f t="shared" si="157"/>
        <v>1.1024263037373161E-2</v>
      </c>
      <c r="M1260">
        <f t="shared" si="158"/>
        <v>1.4383634176399525E-2</v>
      </c>
      <c r="N1260">
        <f t="shared" si="159"/>
        <v>1.2460481511162521E-2</v>
      </c>
    </row>
    <row r="1261" spans="1:14" x14ac:dyDescent="0.2">
      <c r="A1261">
        <v>36000</v>
      </c>
      <c r="B1261" t="s">
        <v>70</v>
      </c>
      <c r="C1261">
        <v>1989</v>
      </c>
      <c r="D1261" t="s">
        <v>135</v>
      </c>
      <c r="E1261">
        <v>17983084</v>
      </c>
      <c r="F1261" t="str">
        <f t="shared" si="152"/>
        <v>New York State</v>
      </c>
      <c r="G1261">
        <f>IF(F1261="New York State",SUM('Land Area'!B$2:B$63),VLOOKUP(F1261,landarea,2,FALSE))</f>
        <v>47126.390000000007</v>
      </c>
      <c r="H1261">
        <f t="shared" si="153"/>
        <v>381.59264904441011</v>
      </c>
      <c r="I1261">
        <f t="shared" si="154"/>
        <v>2.3284254231394153E-3</v>
      </c>
      <c r="J1261">
        <f t="shared" si="155"/>
        <v>6.3932507329517232E-3</v>
      </c>
      <c r="K1261">
        <f t="shared" si="156"/>
        <v>8.3922765015192538E-3</v>
      </c>
      <c r="L1261">
        <f t="shared" si="157"/>
        <v>1.0758175816806038E-2</v>
      </c>
      <c r="M1261">
        <f t="shared" si="158"/>
        <v>1.3378357634840172E-2</v>
      </c>
      <c r="N1261">
        <f t="shared" si="159"/>
        <v>1.981001328191E-2</v>
      </c>
    </row>
    <row r="1262" spans="1:14" x14ac:dyDescent="0.2">
      <c r="A1262">
        <v>36000</v>
      </c>
      <c r="B1262" t="s">
        <v>70</v>
      </c>
      <c r="C1262">
        <v>1990</v>
      </c>
      <c r="D1262" t="s">
        <v>135</v>
      </c>
      <c r="E1262">
        <v>18020784</v>
      </c>
      <c r="F1262" t="str">
        <f t="shared" si="152"/>
        <v>New York State</v>
      </c>
      <c r="G1262">
        <f>IF(F1262="New York State",SUM('Land Area'!B$2:B$63),VLOOKUP(F1262,landarea,2,FALSE))</f>
        <v>47126.390000000007</v>
      </c>
      <c r="H1262">
        <f t="shared" si="153"/>
        <v>382.3926254482891</v>
      </c>
      <c r="I1262">
        <f t="shared" si="154"/>
        <v>2.0964146083063393E-3</v>
      </c>
      <c r="J1262">
        <f t="shared" si="155"/>
        <v>4.4297213765171761E-3</v>
      </c>
      <c r="K1262">
        <f t="shared" si="156"/>
        <v>8.503068245489187E-3</v>
      </c>
      <c r="L1262">
        <f t="shared" si="157"/>
        <v>1.0506284800880325E-2</v>
      </c>
      <c r="M1262">
        <f t="shared" si="158"/>
        <v>1.2877144022053456E-2</v>
      </c>
      <c r="N1262">
        <f t="shared" si="159"/>
        <v>2.5868056109011897E-2</v>
      </c>
    </row>
    <row r="1263" spans="1:14" x14ac:dyDescent="0.2">
      <c r="A1263">
        <v>36000</v>
      </c>
      <c r="B1263" t="s">
        <v>70</v>
      </c>
      <c r="C1263">
        <v>1991</v>
      </c>
      <c r="D1263" t="s">
        <v>135</v>
      </c>
      <c r="E1263">
        <v>18122510</v>
      </c>
      <c r="F1263" t="str">
        <f t="shared" si="152"/>
        <v>New York State</v>
      </c>
      <c r="G1263">
        <f>IF(F1263="New York State",SUM('Land Area'!B$2:B$63),VLOOKUP(F1263,landarea,2,FALSE))</f>
        <v>47126.390000000007</v>
      </c>
      <c r="H1263">
        <f t="shared" si="153"/>
        <v>384.55120368863385</v>
      </c>
      <c r="I1263">
        <f t="shared" si="154"/>
        <v>5.6449264360529487E-3</v>
      </c>
      <c r="J1263">
        <f t="shared" si="155"/>
        <v>7.7531751506026442E-3</v>
      </c>
      <c r="K1263">
        <f t="shared" si="156"/>
        <v>1.0099653263872776E-2</v>
      </c>
      <c r="L1263">
        <f t="shared" si="157"/>
        <v>1.4195993876268661E-2</v>
      </c>
      <c r="M1263">
        <f t="shared" si="158"/>
        <v>1.6210518441750463E-2</v>
      </c>
      <c r="N1263">
        <f t="shared" si="159"/>
        <v>3.1579433906404872E-2</v>
      </c>
    </row>
    <row r="1264" spans="1:14" x14ac:dyDescent="0.2">
      <c r="A1264">
        <v>36000</v>
      </c>
      <c r="B1264" t="s">
        <v>70</v>
      </c>
      <c r="C1264">
        <v>1992</v>
      </c>
      <c r="D1264" t="s">
        <v>135</v>
      </c>
      <c r="E1264">
        <v>18246653</v>
      </c>
      <c r="F1264" t="str">
        <f t="shared" si="152"/>
        <v>New York State</v>
      </c>
      <c r="G1264">
        <f>IF(F1264="New York State",SUM('Land Area'!B$2:B$63),VLOOKUP(F1264,landarea,2,FALSE))</f>
        <v>47126.390000000007</v>
      </c>
      <c r="H1264">
        <f t="shared" si="153"/>
        <v>387.18546020605436</v>
      </c>
      <c r="I1264">
        <f t="shared" si="154"/>
        <v>6.850210042648618E-3</v>
      </c>
      <c r="J1264">
        <f t="shared" si="155"/>
        <v>1.2533805410463828E-2</v>
      </c>
      <c r="K1264">
        <f t="shared" si="156"/>
        <v>1.4656496071530333E-2</v>
      </c>
      <c r="L1264">
        <f t="shared" si="157"/>
        <v>1.7019048052736845E-2</v>
      </c>
      <c r="M1264">
        <f t="shared" si="158"/>
        <v>2.1143449458733872E-2</v>
      </c>
      <c r="N1264">
        <f t="shared" si="159"/>
        <v>3.7346550434494842E-2</v>
      </c>
    </row>
    <row r="1265" spans="1:14" x14ac:dyDescent="0.2">
      <c r="A1265">
        <v>36000</v>
      </c>
      <c r="B1265" t="s">
        <v>70</v>
      </c>
      <c r="C1265">
        <v>1993</v>
      </c>
      <c r="D1265" t="s">
        <v>135</v>
      </c>
      <c r="E1265">
        <v>18374954</v>
      </c>
      <c r="F1265" t="str">
        <f t="shared" si="152"/>
        <v>New York State</v>
      </c>
      <c r="G1265">
        <f>IF(F1265="New York State",SUM('Land Area'!B$2:B$63),VLOOKUP(F1265,landarea,2,FALSE))</f>
        <v>47126.390000000007</v>
      </c>
      <c r="H1265">
        <f t="shared" si="153"/>
        <v>389.90794754276737</v>
      </c>
      <c r="I1265">
        <f t="shared" si="154"/>
        <v>7.0314813352344678E-3</v>
      </c>
      <c r="J1265">
        <f t="shared" si="155"/>
        <v>1.3929858501940404E-2</v>
      </c>
      <c r="K1265">
        <f t="shared" si="156"/>
        <v>1.9653417964501433E-2</v>
      </c>
      <c r="L1265">
        <f t="shared" si="157"/>
        <v>2.1791034285331704E-2</v>
      </c>
      <c r="M1265">
        <f t="shared" si="158"/>
        <v>2.4170198506697587E-2</v>
      </c>
      <c r="N1265">
        <f t="shared" si="159"/>
        <v>3.8901487976388413E-2</v>
      </c>
    </row>
    <row r="1266" spans="1:14" x14ac:dyDescent="0.2">
      <c r="A1266">
        <v>36000</v>
      </c>
      <c r="B1266" t="s">
        <v>70</v>
      </c>
      <c r="C1266">
        <v>1994</v>
      </c>
      <c r="D1266" t="s">
        <v>135</v>
      </c>
      <c r="E1266">
        <v>18459470</v>
      </c>
      <c r="F1266" t="str">
        <f t="shared" si="152"/>
        <v>New York State</v>
      </c>
      <c r="G1266">
        <f>IF(F1266="New York State",SUM('Land Area'!B$2:B$63),VLOOKUP(F1266,landarea,2,FALSE))</f>
        <v>47126.390000000007</v>
      </c>
      <c r="H1266">
        <f t="shared" si="153"/>
        <v>391.70133761571799</v>
      </c>
      <c r="I1266">
        <f t="shared" si="154"/>
        <v>4.5995217185305611E-3</v>
      </c>
      <c r="J1266">
        <f t="shared" si="155"/>
        <v>1.1663344504879882E-2</v>
      </c>
      <c r="K1266">
        <f t="shared" si="156"/>
        <v>1.8593450907186698E-2</v>
      </c>
      <c r="L1266">
        <f t="shared" si="157"/>
        <v>2.4343336005803077E-2</v>
      </c>
      <c r="M1266">
        <f t="shared" si="158"/>
        <v>2.6490784339326893E-2</v>
      </c>
      <c r="N1266">
        <f t="shared" si="159"/>
        <v>4.0223545161086005E-2</v>
      </c>
    </row>
    <row r="1267" spans="1:14" x14ac:dyDescent="0.2">
      <c r="A1267">
        <v>36000</v>
      </c>
      <c r="B1267" t="s">
        <v>70</v>
      </c>
      <c r="C1267">
        <v>1995</v>
      </c>
      <c r="D1267" t="s">
        <v>135</v>
      </c>
      <c r="E1267">
        <v>18524104</v>
      </c>
      <c r="F1267" t="str">
        <f t="shared" si="152"/>
        <v>New York State</v>
      </c>
      <c r="G1267">
        <f>IF(F1267="New York State",SUM('Land Area'!B$2:B$63),VLOOKUP(F1267,landarea,2,FALSE))</f>
        <v>47126.390000000007</v>
      </c>
      <c r="H1267">
        <f t="shared" si="153"/>
        <v>393.07284092840547</v>
      </c>
      <c r="I1267">
        <f t="shared" si="154"/>
        <v>3.5014006360962694E-3</v>
      </c>
      <c r="J1267">
        <f t="shared" si="155"/>
        <v>8.1170271228978314E-3</v>
      </c>
      <c r="K1267">
        <f t="shared" si="156"/>
        <v>1.5205583182844547E-2</v>
      </c>
      <c r="L1267">
        <f t="shared" si="157"/>
        <v>2.2159954664116615E-2</v>
      </c>
      <c r="M1267">
        <f t="shared" si="158"/>
        <v>2.7929972414074772E-2</v>
      </c>
      <c r="N1267">
        <f t="shared" si="159"/>
        <v>4.1166774713436251E-2</v>
      </c>
    </row>
    <row r="1268" spans="1:14" x14ac:dyDescent="0.2">
      <c r="A1268">
        <v>36000</v>
      </c>
      <c r="B1268" t="s">
        <v>70</v>
      </c>
      <c r="C1268">
        <v>1996</v>
      </c>
      <c r="D1268" t="s">
        <v>135</v>
      </c>
      <c r="E1268">
        <v>18588460</v>
      </c>
      <c r="F1268" t="str">
        <f t="shared" si="152"/>
        <v>New York State</v>
      </c>
      <c r="G1268">
        <f>IF(F1268="New York State",SUM('Land Area'!B$2:B$63),VLOOKUP(F1268,landarea,2,FALSE))</f>
        <v>47126.390000000007</v>
      </c>
      <c r="H1268">
        <f t="shared" si="153"/>
        <v>394.43844521084679</v>
      </c>
      <c r="I1268">
        <f t="shared" si="154"/>
        <v>3.4741761328915019E-3</v>
      </c>
      <c r="J1268">
        <f t="shared" si="155"/>
        <v>6.9877412515093875E-3</v>
      </c>
      <c r="K1268">
        <f t="shared" si="156"/>
        <v>1.1619403237689738E-2</v>
      </c>
      <c r="L1268">
        <f t="shared" si="157"/>
        <v>1.8732586189916585E-2</v>
      </c>
      <c r="M1268">
        <f t="shared" si="158"/>
        <v>2.5711118382608148E-2</v>
      </c>
      <c r="N1268">
        <f t="shared" si="159"/>
        <v>4.233842738305791E-2</v>
      </c>
    </row>
    <row r="1269" spans="1:14" x14ac:dyDescent="0.2">
      <c r="A1269">
        <v>36000</v>
      </c>
      <c r="B1269" t="s">
        <v>70</v>
      </c>
      <c r="C1269">
        <v>1997</v>
      </c>
      <c r="D1269" t="s">
        <v>135</v>
      </c>
      <c r="E1269">
        <v>18656546</v>
      </c>
      <c r="F1269" t="str">
        <f t="shared" si="152"/>
        <v>New York State</v>
      </c>
      <c r="G1269">
        <f>IF(F1269="New York State",SUM('Land Area'!B$2:B$63),VLOOKUP(F1269,landarea,2,FALSE))</f>
        <v>47126.390000000007</v>
      </c>
      <c r="H1269">
        <f t="shared" si="153"/>
        <v>395.88319835234563</v>
      </c>
      <c r="I1269">
        <f t="shared" si="154"/>
        <v>3.6628101521051235E-3</v>
      </c>
      <c r="J1269">
        <f t="shared" si="155"/>
        <v>7.1497115326063813E-3</v>
      </c>
      <c r="K1269">
        <f t="shared" si="156"/>
        <v>1.0676146173210823E-2</v>
      </c>
      <c r="L1269">
        <f t="shared" si="157"/>
        <v>1.5324773057935275E-2</v>
      </c>
      <c r="M1269">
        <f t="shared" si="158"/>
        <v>2.2464010248893319E-2</v>
      </c>
      <c r="N1269">
        <f t="shared" si="159"/>
        <v>4.4082426372965146E-2</v>
      </c>
    </row>
    <row r="1270" spans="1:14" x14ac:dyDescent="0.2">
      <c r="A1270">
        <v>36000</v>
      </c>
      <c r="B1270" t="s">
        <v>70</v>
      </c>
      <c r="C1270">
        <v>1998</v>
      </c>
      <c r="D1270" t="s">
        <v>135</v>
      </c>
      <c r="E1270">
        <v>18755906</v>
      </c>
      <c r="F1270" t="str">
        <f t="shared" si="152"/>
        <v>New York State</v>
      </c>
      <c r="G1270">
        <f>IF(F1270="New York State",SUM('Land Area'!B$2:B$63),VLOOKUP(F1270,landarea,2,FALSE))</f>
        <v>47126.390000000007</v>
      </c>
      <c r="H1270">
        <f t="shared" si="153"/>
        <v>397.99157117699866</v>
      </c>
      <c r="I1270">
        <f t="shared" si="154"/>
        <v>5.3257446474819078E-3</v>
      </c>
      <c r="J1270">
        <f t="shared" si="155"/>
        <v>9.0080619911493479E-3</v>
      </c>
      <c r="K1270">
        <f t="shared" si="156"/>
        <v>1.2513533718014107E-2</v>
      </c>
      <c r="L1270">
        <f t="shared" si="157"/>
        <v>1.6058749249030443E-2</v>
      </c>
      <c r="M1270">
        <f t="shared" si="158"/>
        <v>2.0732133533504355E-2</v>
      </c>
      <c r="N1270">
        <f t="shared" si="159"/>
        <v>4.5403431823174106E-2</v>
      </c>
    </row>
    <row r="1271" spans="1:14" x14ac:dyDescent="0.2">
      <c r="A1271">
        <v>36000</v>
      </c>
      <c r="B1271" t="s">
        <v>70</v>
      </c>
      <c r="C1271">
        <v>1999</v>
      </c>
      <c r="D1271" t="s">
        <v>135</v>
      </c>
      <c r="E1271">
        <v>18882725</v>
      </c>
      <c r="F1271" t="str">
        <f t="shared" si="152"/>
        <v>New York State</v>
      </c>
      <c r="G1271">
        <f>IF(F1271="New York State",SUM('Land Area'!B$2:B$63),VLOOKUP(F1271,landarea,2,FALSE))</f>
        <v>47126.390000000007</v>
      </c>
      <c r="H1271">
        <f t="shared" si="153"/>
        <v>400.68261116542129</v>
      </c>
      <c r="I1271">
        <f t="shared" si="154"/>
        <v>6.7615502018404227E-3</v>
      </c>
      <c r="J1271">
        <f t="shared" si="155"/>
        <v>1.2123305139118462E-2</v>
      </c>
      <c r="K1271">
        <f t="shared" si="156"/>
        <v>1.5830520656364217E-2</v>
      </c>
      <c r="L1271">
        <f t="shared" si="157"/>
        <v>1.9359694806291305E-2</v>
      </c>
      <c r="M1271">
        <f t="shared" si="158"/>
        <v>2.2928881490096954E-2</v>
      </c>
      <c r="N1271">
        <f t="shared" si="159"/>
        <v>5.0027069884119986E-2</v>
      </c>
    </row>
    <row r="1272" spans="1:14" x14ac:dyDescent="0.2">
      <c r="A1272">
        <v>36000</v>
      </c>
      <c r="B1272" t="s">
        <v>70</v>
      </c>
      <c r="C1272">
        <v>2000</v>
      </c>
      <c r="D1272" t="s">
        <v>135</v>
      </c>
      <c r="E1272">
        <v>19001780</v>
      </c>
      <c r="F1272" t="str">
        <f t="shared" si="152"/>
        <v>New York State</v>
      </c>
      <c r="G1272">
        <f>IF(F1272="New York State",SUM('Land Area'!B$2:B$63),VLOOKUP(F1272,landarea,2,FALSE))</f>
        <v>47126.390000000007</v>
      </c>
      <c r="H1272">
        <f t="shared" si="153"/>
        <v>403.20890269761799</v>
      </c>
      <c r="I1272">
        <f t="shared" si="154"/>
        <v>6.3049692245160591E-3</v>
      </c>
      <c r="J1272">
        <f t="shared" si="155"/>
        <v>1.3109150792289106E-2</v>
      </c>
      <c r="K1272">
        <f t="shared" si="156"/>
        <v>1.8504711429436081E-2</v>
      </c>
      <c r="L1272">
        <f t="shared" si="157"/>
        <v>2.2235300826426718E-2</v>
      </c>
      <c r="M1272">
        <f t="shared" si="158"/>
        <v>2.5786726310757055E-2</v>
      </c>
      <c r="N1272">
        <f t="shared" si="159"/>
        <v>5.4436921279340564E-2</v>
      </c>
    </row>
    <row r="1273" spans="1:14" x14ac:dyDescent="0.2">
      <c r="A1273">
        <v>36000</v>
      </c>
      <c r="B1273" t="s">
        <v>70</v>
      </c>
      <c r="C1273">
        <v>2001</v>
      </c>
      <c r="D1273" t="s">
        <v>135</v>
      </c>
      <c r="E1273">
        <v>19082838</v>
      </c>
      <c r="F1273" t="str">
        <f t="shared" si="152"/>
        <v>New York State</v>
      </c>
      <c r="G1273">
        <f>IF(F1273="New York State",SUM('Land Area'!B$2:B$63),VLOOKUP(F1273,landarea,2,FALSE))</f>
        <v>47126.390000000007</v>
      </c>
      <c r="H1273">
        <f t="shared" si="153"/>
        <v>404.92891562455765</v>
      </c>
      <c r="I1273">
        <f t="shared" si="154"/>
        <v>4.2658108871905685E-3</v>
      </c>
      <c r="J1273">
        <f t="shared" si="155"/>
        <v>1.059767591806797E-2</v>
      </c>
      <c r="K1273">
        <f t="shared" si="156"/>
        <v>1.7430882837651245E-2</v>
      </c>
      <c r="L1273">
        <f t="shared" si="157"/>
        <v>2.2849459916106658E-2</v>
      </c>
      <c r="M1273">
        <f t="shared" si="158"/>
        <v>2.6595963301962615E-2</v>
      </c>
      <c r="N1273">
        <f t="shared" si="159"/>
        <v>5.2990893645527025E-2</v>
      </c>
    </row>
    <row r="1274" spans="1:14" x14ac:dyDescent="0.2">
      <c r="A1274">
        <v>36000</v>
      </c>
      <c r="B1274" t="s">
        <v>70</v>
      </c>
      <c r="C1274">
        <v>2002</v>
      </c>
      <c r="D1274" t="s">
        <v>135</v>
      </c>
      <c r="E1274">
        <v>19137800</v>
      </c>
      <c r="F1274" t="str">
        <f t="shared" si="152"/>
        <v>New York State</v>
      </c>
      <c r="G1274">
        <f>IF(F1274="New York State",SUM('Land Area'!B$2:B$63),VLOOKUP(F1274,landarea,2,FALSE))</f>
        <v>47126.390000000007</v>
      </c>
      <c r="H1274">
        <f t="shared" si="153"/>
        <v>406.09518361156029</v>
      </c>
      <c r="I1274">
        <f t="shared" si="154"/>
        <v>2.8801795623900387E-3</v>
      </c>
      <c r="J1274">
        <f t="shared" si="155"/>
        <v>7.1582767509149143E-3</v>
      </c>
      <c r="K1274">
        <f t="shared" si="156"/>
        <v>1.350837869004606E-2</v>
      </c>
      <c r="L1274">
        <f t="shared" si="157"/>
        <v>2.0361266472544701E-2</v>
      </c>
      <c r="M1274">
        <f t="shared" si="158"/>
        <v>2.5795450025958719E-2</v>
      </c>
      <c r="N1274">
        <f t="shared" si="159"/>
        <v>4.8838929528609985E-2</v>
      </c>
    </row>
    <row r="1275" spans="1:14" x14ac:dyDescent="0.2">
      <c r="A1275">
        <v>36000</v>
      </c>
      <c r="B1275" t="s">
        <v>70</v>
      </c>
      <c r="C1275">
        <v>2003</v>
      </c>
      <c r="D1275" t="s">
        <v>135</v>
      </c>
      <c r="E1275">
        <v>19175939</v>
      </c>
      <c r="F1275" t="str">
        <f t="shared" si="152"/>
        <v>New York State</v>
      </c>
      <c r="G1275">
        <f>IF(F1275="New York State",SUM('Land Area'!B$2:B$63),VLOOKUP(F1275,landarea,2,FALSE))</f>
        <v>47126.390000000007</v>
      </c>
      <c r="H1275">
        <f t="shared" si="153"/>
        <v>406.90447539054014</v>
      </c>
      <c r="I1275">
        <f t="shared" si="154"/>
        <v>1.9928622934715589E-3</v>
      </c>
      <c r="J1275">
        <f t="shared" si="155"/>
        <v>4.8787816571099121E-3</v>
      </c>
      <c r="K1275">
        <f t="shared" si="156"/>
        <v>9.1654045042096049E-3</v>
      </c>
      <c r="L1275">
        <f t="shared" si="157"/>
        <v>1.5528161322054947E-2</v>
      </c>
      <c r="M1275">
        <f t="shared" si="158"/>
        <v>2.2394705966216722E-2</v>
      </c>
      <c r="N1275">
        <f t="shared" si="159"/>
        <v>4.359112953425625E-2</v>
      </c>
    </row>
    <row r="1276" spans="1:14" x14ac:dyDescent="0.2">
      <c r="A1276">
        <v>36000</v>
      </c>
      <c r="B1276" t="s">
        <v>70</v>
      </c>
      <c r="C1276">
        <v>2004</v>
      </c>
      <c r="D1276" t="s">
        <v>135</v>
      </c>
      <c r="E1276">
        <v>19171567</v>
      </c>
      <c r="F1276" t="str">
        <f t="shared" si="152"/>
        <v>New York State</v>
      </c>
      <c r="G1276">
        <f>IF(F1276="New York State",SUM('Land Area'!B$2:B$63),VLOOKUP(F1276,landarea,2,FALSE))</f>
        <v>47126.390000000007</v>
      </c>
      <c r="H1276">
        <f t="shared" si="153"/>
        <v>406.81170359113008</v>
      </c>
      <c r="I1276">
        <f t="shared" si="154"/>
        <v>-2.279940502522458E-4</v>
      </c>
      <c r="J1276">
        <f t="shared" si="155"/>
        <v>1.7644138824734294E-3</v>
      </c>
      <c r="K1276">
        <f t="shared" si="156"/>
        <v>4.6496752736673655E-3</v>
      </c>
      <c r="L1276">
        <f t="shared" si="157"/>
        <v>8.9353207962622454E-3</v>
      </c>
      <c r="M1276">
        <f t="shared" si="158"/>
        <v>1.5296626943409915E-2</v>
      </c>
      <c r="N1276">
        <f t="shared" si="159"/>
        <v>3.857624297989054E-2</v>
      </c>
    </row>
    <row r="1277" spans="1:14" x14ac:dyDescent="0.2">
      <c r="A1277">
        <v>36000</v>
      </c>
      <c r="B1277" t="s">
        <v>70</v>
      </c>
      <c r="C1277">
        <v>2005</v>
      </c>
      <c r="D1277" t="s">
        <v>135</v>
      </c>
      <c r="E1277">
        <v>19132610</v>
      </c>
      <c r="F1277" t="str">
        <f t="shared" si="152"/>
        <v>New York State</v>
      </c>
      <c r="G1277">
        <f>IF(F1277="New York State",SUM('Land Area'!B$2:B$63),VLOOKUP(F1277,landarea,2,FALSE))</f>
        <v>47126.390000000007</v>
      </c>
      <c r="H1277">
        <f t="shared" si="153"/>
        <v>405.98505423394403</v>
      </c>
      <c r="I1277">
        <f t="shared" si="154"/>
        <v>-2.0320196048658934E-3</v>
      </c>
      <c r="J1277">
        <f t="shared" si="155"/>
        <v>-2.2595503667382339E-3</v>
      </c>
      <c r="K1277">
        <f t="shared" si="156"/>
        <v>-2.7119104599274732E-4</v>
      </c>
      <c r="L1277">
        <f t="shared" si="157"/>
        <v>2.60820743748912E-3</v>
      </c>
      <c r="M1277">
        <f t="shared" si="158"/>
        <v>6.8851444443625807E-3</v>
      </c>
      <c r="N1277">
        <f t="shared" si="159"/>
        <v>3.2849416090516441E-2</v>
      </c>
    </row>
    <row r="1278" spans="1:14" x14ac:dyDescent="0.2">
      <c r="A1278">
        <v>36000</v>
      </c>
      <c r="B1278" t="s">
        <v>70</v>
      </c>
      <c r="C1278">
        <v>2006</v>
      </c>
      <c r="D1278" t="s">
        <v>135</v>
      </c>
      <c r="E1278">
        <v>19104631</v>
      </c>
      <c r="F1278" t="str">
        <f t="shared" si="152"/>
        <v>New York State</v>
      </c>
      <c r="G1278">
        <f>IF(F1278="New York State",SUM('Land Area'!B$2:B$63),VLOOKUP(F1278,landarea,2,FALSE))</f>
        <v>47126.390000000007</v>
      </c>
      <c r="H1278">
        <f t="shared" si="153"/>
        <v>405.39135291287954</v>
      </c>
      <c r="I1278">
        <f t="shared" si="154"/>
        <v>-1.462372357979387E-3</v>
      </c>
      <c r="J1278">
        <f t="shared" si="155"/>
        <v>-3.4914203935442522E-3</v>
      </c>
      <c r="K1278">
        <f t="shared" si="156"/>
        <v>-3.7186184207198408E-3</v>
      </c>
      <c r="L1278">
        <f t="shared" si="157"/>
        <v>-1.7331668216827431E-3</v>
      </c>
      <c r="M1278">
        <f t="shared" si="158"/>
        <v>1.1420209090492724E-3</v>
      </c>
      <c r="N1278">
        <f t="shared" si="159"/>
        <v>2.7768357357199035E-2</v>
      </c>
    </row>
    <row r="1279" spans="1:14" x14ac:dyDescent="0.2">
      <c r="A1279">
        <v>36000</v>
      </c>
      <c r="B1279" t="s">
        <v>70</v>
      </c>
      <c r="C1279">
        <v>2007</v>
      </c>
      <c r="D1279" t="s">
        <v>135</v>
      </c>
      <c r="E1279">
        <v>19132335</v>
      </c>
      <c r="F1279" t="str">
        <f t="shared" si="152"/>
        <v>New York State</v>
      </c>
      <c r="G1279">
        <f>IF(F1279="New York State",SUM('Land Area'!B$2:B$63),VLOOKUP(F1279,landarea,2,FALSE))</f>
        <v>47126.390000000007</v>
      </c>
      <c r="H1279">
        <f t="shared" si="153"/>
        <v>405.97921886229767</v>
      </c>
      <c r="I1279">
        <f t="shared" si="154"/>
        <v>1.4501196071256231E-3</v>
      </c>
      <c r="J1279">
        <f t="shared" si="155"/>
        <v>-1.4373365682988364E-5</v>
      </c>
      <c r="K1279">
        <f t="shared" si="156"/>
        <v>-2.046363763588026E-3</v>
      </c>
      <c r="L1279">
        <f t="shared" si="157"/>
        <v>-2.2738912550775217E-3</v>
      </c>
      <c r="M1279">
        <f t="shared" si="158"/>
        <v>-2.8556051374766168E-4</v>
      </c>
      <c r="N1279">
        <f t="shared" si="159"/>
        <v>2.5502523350249291E-2</v>
      </c>
    </row>
    <row r="1280" spans="1:14" x14ac:dyDescent="0.2">
      <c r="A1280">
        <v>36000</v>
      </c>
      <c r="B1280" t="s">
        <v>70</v>
      </c>
      <c r="C1280">
        <v>2008</v>
      </c>
      <c r="D1280" t="s">
        <v>135</v>
      </c>
      <c r="E1280">
        <v>19212436</v>
      </c>
      <c r="F1280" t="str">
        <f t="shared" si="152"/>
        <v>New York State</v>
      </c>
      <c r="G1280">
        <f>IF(F1280="New York State",SUM('Land Area'!B$2:B$63),VLOOKUP(F1280,landarea,2,FALSE))</f>
        <v>47126.390000000007</v>
      </c>
      <c r="H1280">
        <f t="shared" si="153"/>
        <v>407.67892469590811</v>
      </c>
      <c r="I1280">
        <f t="shared" si="154"/>
        <v>4.1866818660660082E-3</v>
      </c>
      <c r="J1280">
        <f t="shared" si="155"/>
        <v>5.6428726626544107E-3</v>
      </c>
      <c r="K1280">
        <f t="shared" si="156"/>
        <v>4.1722483236735601E-3</v>
      </c>
      <c r="L1280">
        <f t="shared" si="157"/>
        <v>2.1317506284175935E-3</v>
      </c>
      <c r="M1280">
        <f t="shared" si="158"/>
        <v>1.903270551705447E-3</v>
      </c>
      <c r="N1280">
        <f t="shared" si="159"/>
        <v>2.434059970230177E-2</v>
      </c>
    </row>
    <row r="1281" spans="1:14" x14ac:dyDescent="0.2">
      <c r="A1281">
        <v>36000</v>
      </c>
      <c r="B1281" t="s">
        <v>70</v>
      </c>
      <c r="C1281">
        <v>2009</v>
      </c>
      <c r="D1281" t="s">
        <v>135</v>
      </c>
      <c r="E1281">
        <v>19307066</v>
      </c>
      <c r="F1281" t="str">
        <f t="shared" si="152"/>
        <v>New York State</v>
      </c>
      <c r="G1281">
        <f>IF(F1281="New York State",SUM('Land Area'!B$2:B$63),VLOOKUP(F1281,landarea,2,FALSE))</f>
        <v>47126.390000000007</v>
      </c>
      <c r="H1281">
        <f t="shared" si="153"/>
        <v>409.68692912824423</v>
      </c>
      <c r="I1281">
        <f t="shared" si="154"/>
        <v>4.925455574712129E-3</v>
      </c>
      <c r="J1281">
        <f t="shared" si="155"/>
        <v>9.1327587563148991E-3</v>
      </c>
      <c r="K1281">
        <f t="shared" si="156"/>
        <v>1.0596121955980201E-2</v>
      </c>
      <c r="L1281">
        <f t="shared" si="157"/>
        <v>9.1182541221506101E-3</v>
      </c>
      <c r="M1281">
        <f t="shared" si="158"/>
        <v>7.0677060461463584E-3</v>
      </c>
      <c r="N1281">
        <f t="shared" si="159"/>
        <v>2.2472445052289857E-2</v>
      </c>
    </row>
    <row r="1282" spans="1:14" x14ac:dyDescent="0.2">
      <c r="A1282">
        <v>36063</v>
      </c>
      <c r="B1282" t="s">
        <v>103</v>
      </c>
      <c r="C1282">
        <v>1970</v>
      </c>
      <c r="D1282" t="s">
        <v>135</v>
      </c>
      <c r="E1282">
        <v>235525</v>
      </c>
      <c r="F1282" t="str">
        <f t="shared" ref="F1282:F1345" si="160">IF(RIGHT(B1282,5)="State", "New York State",LEFT(B1282,LEN(B1282)-7))</f>
        <v>Niagara</v>
      </c>
      <c r="G1282">
        <f>IF(F1282="New York State",SUM('Land Area'!B$2:B$63),VLOOKUP(F1282,landarea,2,FALSE))</f>
        <v>522.36</v>
      </c>
      <c r="H1282">
        <f t="shared" ref="H1282:H1345" si="161">E1282/G1282</f>
        <v>450.88636189601038</v>
      </c>
      <c r="I1282" t="str">
        <f t="shared" si="154"/>
        <v/>
      </c>
      <c r="J1282" t="str">
        <f t="shared" si="155"/>
        <v/>
      </c>
      <c r="K1282" t="str">
        <f t="shared" si="156"/>
        <v/>
      </c>
      <c r="L1282" t="str">
        <f t="shared" si="157"/>
        <v/>
      </c>
      <c r="M1282" t="str">
        <f t="shared" si="158"/>
        <v/>
      </c>
      <c r="N1282" t="str">
        <f t="shared" si="159"/>
        <v/>
      </c>
    </row>
    <row r="1283" spans="1:14" x14ac:dyDescent="0.2">
      <c r="A1283">
        <v>36063</v>
      </c>
      <c r="B1283" t="s">
        <v>103</v>
      </c>
      <c r="C1283">
        <v>1971</v>
      </c>
      <c r="D1283" t="s">
        <v>135</v>
      </c>
      <c r="E1283">
        <v>234743</v>
      </c>
      <c r="F1283" t="str">
        <f t="shared" si="160"/>
        <v>Niagara</v>
      </c>
      <c r="G1283">
        <f>IF(F1283="New York State",SUM('Land Area'!B$2:B$63),VLOOKUP(F1283,landarea,2,FALSE))</f>
        <v>522.36</v>
      </c>
      <c r="H1283">
        <f t="shared" si="161"/>
        <v>449.38931005436865</v>
      </c>
      <c r="I1283">
        <f t="shared" si="154"/>
        <v>-3.3202420125252098E-3</v>
      </c>
      <c r="J1283" t="str">
        <f t="shared" si="155"/>
        <v/>
      </c>
      <c r="K1283" t="str">
        <f t="shared" si="156"/>
        <v/>
      </c>
      <c r="L1283" t="str">
        <f t="shared" si="157"/>
        <v/>
      </c>
      <c r="M1283" t="str">
        <f t="shared" si="158"/>
        <v/>
      </c>
      <c r="N1283" t="str">
        <f t="shared" si="159"/>
        <v/>
      </c>
    </row>
    <row r="1284" spans="1:14" x14ac:dyDescent="0.2">
      <c r="A1284">
        <v>36063</v>
      </c>
      <c r="B1284" t="s">
        <v>103</v>
      </c>
      <c r="C1284">
        <v>1972</v>
      </c>
      <c r="D1284" t="s">
        <v>135</v>
      </c>
      <c r="E1284">
        <v>234822</v>
      </c>
      <c r="F1284" t="str">
        <f t="shared" si="160"/>
        <v>Niagara</v>
      </c>
      <c r="G1284">
        <f>IF(F1284="New York State",SUM('Land Area'!B$2:B$63),VLOOKUP(F1284,landarea,2,FALSE))</f>
        <v>522.36</v>
      </c>
      <c r="H1284">
        <f t="shared" si="161"/>
        <v>449.54054674936822</v>
      </c>
      <c r="I1284">
        <f t="shared" ref="I1284:I1347" si="162">IF(F1284=F1283,(E1284-E1283)/E1283,"")</f>
        <v>3.3653825673183013E-4</v>
      </c>
      <c r="J1284">
        <f t="shared" ref="J1284:J1347" si="163">IF(F1284=F1282,(E1284-E1282)/E1282,"")</f>
        <v>-2.9848211442522025E-3</v>
      </c>
      <c r="K1284" t="str">
        <f t="shared" si="156"/>
        <v/>
      </c>
      <c r="L1284" t="str">
        <f t="shared" si="157"/>
        <v/>
      </c>
      <c r="M1284" t="str">
        <f t="shared" si="158"/>
        <v/>
      </c>
      <c r="N1284" t="str">
        <f t="shared" si="159"/>
        <v/>
      </c>
    </row>
    <row r="1285" spans="1:14" x14ac:dyDescent="0.2">
      <c r="A1285">
        <v>36063</v>
      </c>
      <c r="B1285" t="s">
        <v>103</v>
      </c>
      <c r="C1285">
        <v>1973</v>
      </c>
      <c r="D1285" t="s">
        <v>135</v>
      </c>
      <c r="E1285">
        <v>234421</v>
      </c>
      <c r="F1285" t="str">
        <f t="shared" si="160"/>
        <v>Niagara</v>
      </c>
      <c r="G1285">
        <f>IF(F1285="New York State",SUM('Land Area'!B$2:B$63),VLOOKUP(F1285,landarea,2,FALSE))</f>
        <v>522.36</v>
      </c>
      <c r="H1285">
        <f t="shared" si="161"/>
        <v>448.77287694310434</v>
      </c>
      <c r="I1285">
        <f t="shared" si="162"/>
        <v>-1.7076764528025483E-3</v>
      </c>
      <c r="J1285">
        <f t="shared" si="163"/>
        <v>-1.3717128945272064E-3</v>
      </c>
      <c r="K1285">
        <f t="shared" si="156"/>
        <v>-4.6874004882708842E-3</v>
      </c>
      <c r="L1285" t="str">
        <f t="shared" si="157"/>
        <v/>
      </c>
      <c r="M1285" t="str">
        <f t="shared" si="158"/>
        <v/>
      </c>
      <c r="N1285" t="str">
        <f t="shared" si="159"/>
        <v/>
      </c>
    </row>
    <row r="1286" spans="1:14" x14ac:dyDescent="0.2">
      <c r="A1286">
        <v>36063</v>
      </c>
      <c r="B1286" t="s">
        <v>103</v>
      </c>
      <c r="C1286">
        <v>1974</v>
      </c>
      <c r="D1286" t="s">
        <v>135</v>
      </c>
      <c r="E1286">
        <v>233165</v>
      </c>
      <c r="F1286" t="str">
        <f t="shared" si="160"/>
        <v>Niagara</v>
      </c>
      <c r="G1286">
        <f>IF(F1286="New York State",SUM('Land Area'!B$2:B$63),VLOOKUP(F1286,landarea,2,FALSE))</f>
        <v>522.36</v>
      </c>
      <c r="H1286">
        <f t="shared" si="161"/>
        <v>446.36840493146485</v>
      </c>
      <c r="I1286">
        <f t="shared" si="162"/>
        <v>-5.3578817597399551E-3</v>
      </c>
      <c r="J1286">
        <f t="shared" si="163"/>
        <v>-7.0564086840244952E-3</v>
      </c>
      <c r="K1286">
        <f t="shared" ref="K1286:K1349" si="164">IF($F1286=$F1283,($E1286-$E1283)/$E1283,"")</f>
        <v>-6.7222451787699736E-3</v>
      </c>
      <c r="L1286">
        <f t="shared" si="157"/>
        <v>-1.0020167710434137E-2</v>
      </c>
      <c r="M1286" t="str">
        <f t="shared" si="158"/>
        <v/>
      </c>
      <c r="N1286" t="str">
        <f t="shared" si="159"/>
        <v/>
      </c>
    </row>
    <row r="1287" spans="1:14" x14ac:dyDescent="0.2">
      <c r="A1287">
        <v>36063</v>
      </c>
      <c r="B1287" t="s">
        <v>103</v>
      </c>
      <c r="C1287">
        <v>1975</v>
      </c>
      <c r="D1287" t="s">
        <v>135</v>
      </c>
      <c r="E1287">
        <v>233802</v>
      </c>
      <c r="F1287" t="str">
        <f t="shared" si="160"/>
        <v>Niagara</v>
      </c>
      <c r="G1287">
        <f>IF(F1287="New York State",SUM('Land Area'!B$2:B$63),VLOOKUP(F1287,landarea,2,FALSE))</f>
        <v>522.36</v>
      </c>
      <c r="H1287">
        <f t="shared" si="161"/>
        <v>447.58787043418329</v>
      </c>
      <c r="I1287">
        <f t="shared" si="162"/>
        <v>2.7319709218793556E-3</v>
      </c>
      <c r="J1287">
        <f t="shared" si="163"/>
        <v>-2.6405484150310767E-3</v>
      </c>
      <c r="K1287">
        <f t="shared" si="164"/>
        <v>-4.343715665482791E-3</v>
      </c>
      <c r="L1287">
        <f t="shared" ref="L1287:L1350" si="165">IF($F1287=$F1283,($E1287-$E1283)/$E1283,"")</f>
        <v>-4.008639235248761E-3</v>
      </c>
      <c r="M1287">
        <f t="shared" si="158"/>
        <v>-7.3155715953720415E-3</v>
      </c>
      <c r="N1287" t="str">
        <f t="shared" si="159"/>
        <v/>
      </c>
    </row>
    <row r="1288" spans="1:14" x14ac:dyDescent="0.2">
      <c r="A1288">
        <v>36063</v>
      </c>
      <c r="B1288" t="s">
        <v>103</v>
      </c>
      <c r="C1288">
        <v>1976</v>
      </c>
      <c r="D1288" t="s">
        <v>135</v>
      </c>
      <c r="E1288">
        <v>233540</v>
      </c>
      <c r="F1288" t="str">
        <f t="shared" si="160"/>
        <v>Niagara</v>
      </c>
      <c r="G1288">
        <f>IF(F1288="New York State",SUM('Land Area'!B$2:B$63),VLOOKUP(F1288,landarea,2,FALSE))</f>
        <v>522.36</v>
      </c>
      <c r="H1288">
        <f t="shared" si="161"/>
        <v>447.086300635577</v>
      </c>
      <c r="I1288">
        <f t="shared" si="162"/>
        <v>-1.1206063250100513E-3</v>
      </c>
      <c r="J1288">
        <f t="shared" si="163"/>
        <v>1.6083031329745031E-3</v>
      </c>
      <c r="K1288">
        <f t="shared" si="164"/>
        <v>-3.7581957247857485E-3</v>
      </c>
      <c r="L1288">
        <f t="shared" si="165"/>
        <v>-5.459454395244057E-3</v>
      </c>
      <c r="M1288">
        <f t="shared" ref="M1288:M1351" si="166">IF($F1288=$F1283,($E1288-$E1283)/$E1283,"")</f>
        <v>-5.1247534537771098E-3</v>
      </c>
      <c r="N1288" t="str">
        <f t="shared" si="159"/>
        <v/>
      </c>
    </row>
    <row r="1289" spans="1:14" x14ac:dyDescent="0.2">
      <c r="A1289">
        <v>36063</v>
      </c>
      <c r="B1289" t="s">
        <v>103</v>
      </c>
      <c r="C1289">
        <v>1977</v>
      </c>
      <c r="D1289" t="s">
        <v>135</v>
      </c>
      <c r="E1289">
        <v>231891</v>
      </c>
      <c r="F1289" t="str">
        <f t="shared" si="160"/>
        <v>Niagara</v>
      </c>
      <c r="G1289">
        <f>IF(F1289="New York State",SUM('Land Area'!B$2:B$63),VLOOKUP(F1289,landarea,2,FALSE))</f>
        <v>522.36</v>
      </c>
      <c r="H1289">
        <f t="shared" si="161"/>
        <v>443.92947392602804</v>
      </c>
      <c r="I1289">
        <f t="shared" si="162"/>
        <v>-7.0608889269504153E-3</v>
      </c>
      <c r="J1289">
        <f t="shared" si="163"/>
        <v>-8.1735827751687317E-3</v>
      </c>
      <c r="K1289">
        <f t="shared" si="164"/>
        <v>-5.4639418437587113E-3</v>
      </c>
      <c r="L1289">
        <f t="shared" si="165"/>
        <v>-1.0792548449157712E-2</v>
      </c>
      <c r="M1289">
        <f t="shared" si="166"/>
        <v>-1.2481794721107903E-2</v>
      </c>
      <c r="N1289" t="str">
        <f t="shared" si="159"/>
        <v/>
      </c>
    </row>
    <row r="1290" spans="1:14" x14ac:dyDescent="0.2">
      <c r="A1290">
        <v>36063</v>
      </c>
      <c r="B1290" t="s">
        <v>103</v>
      </c>
      <c r="C1290">
        <v>1978</v>
      </c>
      <c r="D1290" t="s">
        <v>135</v>
      </c>
      <c r="E1290">
        <v>232360</v>
      </c>
      <c r="F1290" t="str">
        <f t="shared" si="160"/>
        <v>Niagara</v>
      </c>
      <c r="G1290">
        <f>IF(F1290="New York State",SUM('Land Area'!B$2:B$63),VLOOKUP(F1290,landarea,2,FALSE))</f>
        <v>522.36</v>
      </c>
      <c r="H1290">
        <f t="shared" si="161"/>
        <v>444.82732215330424</v>
      </c>
      <c r="I1290">
        <f t="shared" si="162"/>
        <v>2.0225019513478316E-3</v>
      </c>
      <c r="J1290">
        <f t="shared" si="163"/>
        <v>-5.052667637235591E-3</v>
      </c>
      <c r="K1290">
        <f t="shared" si="164"/>
        <v>-6.167611910933183E-3</v>
      </c>
      <c r="L1290">
        <f t="shared" si="165"/>
        <v>-3.4524907254519332E-3</v>
      </c>
      <c r="M1290">
        <f t="shared" si="166"/>
        <v>-8.7918744481083177E-3</v>
      </c>
      <c r="N1290" t="str">
        <f t="shared" si="159"/>
        <v/>
      </c>
    </row>
    <row r="1291" spans="1:14" x14ac:dyDescent="0.2">
      <c r="A1291">
        <v>36063</v>
      </c>
      <c r="B1291" t="s">
        <v>103</v>
      </c>
      <c r="C1291">
        <v>1979</v>
      </c>
      <c r="D1291" t="s">
        <v>135</v>
      </c>
      <c r="E1291">
        <v>230500</v>
      </c>
      <c r="F1291" t="str">
        <f t="shared" si="160"/>
        <v>Niagara</v>
      </c>
      <c r="G1291">
        <f>IF(F1291="New York State",SUM('Land Area'!B$2:B$63),VLOOKUP(F1291,landarea,2,FALSE))</f>
        <v>522.36</v>
      </c>
      <c r="H1291">
        <f t="shared" si="161"/>
        <v>441.26655946090818</v>
      </c>
      <c r="I1291">
        <f t="shared" si="162"/>
        <v>-8.0048201067309342E-3</v>
      </c>
      <c r="J1291">
        <f t="shared" si="163"/>
        <v>-5.9985079196691552E-3</v>
      </c>
      <c r="K1291">
        <f t="shared" si="164"/>
        <v>-1.3017042048471353E-2</v>
      </c>
      <c r="L1291">
        <f t="shared" si="165"/>
        <v>-1.4123061393828967E-2</v>
      </c>
      <c r="M1291">
        <f t="shared" si="166"/>
        <v>-1.1429674265005468E-2</v>
      </c>
      <c r="N1291" t="str">
        <f t="shared" si="159"/>
        <v/>
      </c>
    </row>
    <row r="1292" spans="1:14" x14ac:dyDescent="0.2">
      <c r="A1292">
        <v>36063</v>
      </c>
      <c r="B1292" t="s">
        <v>103</v>
      </c>
      <c r="C1292">
        <v>1980</v>
      </c>
      <c r="D1292" t="s">
        <v>135</v>
      </c>
      <c r="E1292">
        <v>227168</v>
      </c>
      <c r="F1292" t="str">
        <f t="shared" si="160"/>
        <v>Niagara</v>
      </c>
      <c r="G1292">
        <f>IF(F1292="New York State",SUM('Land Area'!B$2:B$63),VLOOKUP(F1292,landarea,2,FALSE))</f>
        <v>522.36</v>
      </c>
      <c r="H1292">
        <f t="shared" si="161"/>
        <v>434.88781683130406</v>
      </c>
      <c r="I1292">
        <f t="shared" si="162"/>
        <v>-1.4455531453362256E-2</v>
      </c>
      <c r="J1292">
        <f t="shared" si="163"/>
        <v>-2.2344637631261835E-2</v>
      </c>
      <c r="K1292">
        <f t="shared" si="164"/>
        <v>-2.0367327753125389E-2</v>
      </c>
      <c r="L1292">
        <f t="shared" si="165"/>
        <v>-2.7284405241072195E-2</v>
      </c>
      <c r="M1292">
        <f t="shared" si="166"/>
        <v>-2.8374436488994962E-2</v>
      </c>
      <c r="N1292">
        <f t="shared" si="159"/>
        <v>-3.5482432862753426E-2</v>
      </c>
    </row>
    <row r="1293" spans="1:14" x14ac:dyDescent="0.2">
      <c r="A1293">
        <v>36063</v>
      </c>
      <c r="B1293" t="s">
        <v>103</v>
      </c>
      <c r="C1293">
        <v>1981</v>
      </c>
      <c r="D1293" t="s">
        <v>135</v>
      </c>
      <c r="E1293">
        <v>225461</v>
      </c>
      <c r="F1293" t="str">
        <f t="shared" si="160"/>
        <v>Niagara</v>
      </c>
      <c r="G1293">
        <f>IF(F1293="New York State",SUM('Land Area'!B$2:B$63),VLOOKUP(F1293,landarea,2,FALSE))</f>
        <v>522.36</v>
      </c>
      <c r="H1293">
        <f t="shared" si="161"/>
        <v>431.61995558618577</v>
      </c>
      <c r="I1293">
        <f t="shared" si="162"/>
        <v>-7.5142625721932666E-3</v>
      </c>
      <c r="J1293">
        <f t="shared" si="163"/>
        <v>-2.1861171366594361E-2</v>
      </c>
      <c r="K1293">
        <f t="shared" si="164"/>
        <v>-2.9690996729213291E-2</v>
      </c>
      <c r="L1293">
        <f t="shared" si="165"/>
        <v>-2.7728544876687754E-2</v>
      </c>
      <c r="M1293">
        <f t="shared" si="166"/>
        <v>-3.4593645628157914E-2</v>
      </c>
      <c r="N1293">
        <f t="shared" ref="N1293:N1356" si="167">IF($F1293=$F1283,($E1293-$E1283)/$E1283,"")</f>
        <v>-3.9541115177023384E-2</v>
      </c>
    </row>
    <row r="1294" spans="1:14" x14ac:dyDescent="0.2">
      <c r="A1294">
        <v>36063</v>
      </c>
      <c r="B1294" t="s">
        <v>103</v>
      </c>
      <c r="C1294">
        <v>1982</v>
      </c>
      <c r="D1294" t="s">
        <v>135</v>
      </c>
      <c r="E1294">
        <v>222717</v>
      </c>
      <c r="F1294" t="str">
        <f t="shared" si="160"/>
        <v>Niagara</v>
      </c>
      <c r="G1294">
        <f>IF(F1294="New York State",SUM('Land Area'!B$2:B$63),VLOOKUP(F1294,landarea,2,FALSE))</f>
        <v>522.36</v>
      </c>
      <c r="H1294">
        <f t="shared" si="161"/>
        <v>426.36687342062942</v>
      </c>
      <c r="I1294">
        <f t="shared" si="162"/>
        <v>-1.2170619308882689E-2</v>
      </c>
      <c r="J1294">
        <f t="shared" si="163"/>
        <v>-1.9593428651922807E-2</v>
      </c>
      <c r="K1294">
        <f t="shared" si="164"/>
        <v>-3.3765726681127983E-2</v>
      </c>
      <c r="L1294">
        <f t="shared" si="165"/>
        <v>-4.1500258220003444E-2</v>
      </c>
      <c r="M1294">
        <f t="shared" si="166"/>
        <v>-3.9561690621887011E-2</v>
      </c>
      <c r="N1294">
        <f t="shared" si="167"/>
        <v>-5.1549684441832534E-2</v>
      </c>
    </row>
    <row r="1295" spans="1:14" x14ac:dyDescent="0.2">
      <c r="A1295">
        <v>36063</v>
      </c>
      <c r="B1295" t="s">
        <v>103</v>
      </c>
      <c r="C1295">
        <v>1983</v>
      </c>
      <c r="D1295" t="s">
        <v>135</v>
      </c>
      <c r="E1295">
        <v>220542</v>
      </c>
      <c r="F1295" t="str">
        <f t="shared" si="160"/>
        <v>Niagara</v>
      </c>
      <c r="G1295">
        <f>IF(F1295="New York State",SUM('Land Area'!B$2:B$63),VLOOKUP(F1295,landarea,2,FALSE))</f>
        <v>522.36</v>
      </c>
      <c r="H1295">
        <f t="shared" si="161"/>
        <v>422.20307833677924</v>
      </c>
      <c r="I1295">
        <f t="shared" si="162"/>
        <v>-9.7657565430568846E-3</v>
      </c>
      <c r="J1295">
        <f t="shared" si="163"/>
        <v>-2.1817520546790797E-2</v>
      </c>
      <c r="K1295">
        <f t="shared" si="164"/>
        <v>-2.9167840540921256E-2</v>
      </c>
      <c r="L1295">
        <f t="shared" si="165"/>
        <v>-4.3201735357917569E-2</v>
      </c>
      <c r="M1295">
        <f t="shared" si="166"/>
        <v>-5.0860733344809776E-2</v>
      </c>
      <c r="N1295">
        <f t="shared" si="167"/>
        <v>-5.9205446611011812E-2</v>
      </c>
    </row>
    <row r="1296" spans="1:14" x14ac:dyDescent="0.2">
      <c r="A1296">
        <v>36063</v>
      </c>
      <c r="B1296" t="s">
        <v>103</v>
      </c>
      <c r="C1296">
        <v>1984</v>
      </c>
      <c r="D1296" t="s">
        <v>135</v>
      </c>
      <c r="E1296">
        <v>218327</v>
      </c>
      <c r="F1296" t="str">
        <f t="shared" si="160"/>
        <v>Niagara</v>
      </c>
      <c r="G1296">
        <f>IF(F1296="New York State",SUM('Land Area'!B$2:B$63),VLOOKUP(F1296,landarea,2,FALSE))</f>
        <v>522.36</v>
      </c>
      <c r="H1296">
        <f t="shared" si="161"/>
        <v>417.96270771115707</v>
      </c>
      <c r="I1296">
        <f t="shared" si="162"/>
        <v>-1.0043438438029944E-2</v>
      </c>
      <c r="J1296">
        <f t="shared" si="163"/>
        <v>-1.9711113206445849E-2</v>
      </c>
      <c r="K1296">
        <f t="shared" si="164"/>
        <v>-3.1641836060338595E-2</v>
      </c>
      <c r="L1296">
        <f t="shared" si="165"/>
        <v>-3.8918333568108185E-2</v>
      </c>
      <c r="M1296">
        <f t="shared" si="166"/>
        <v>-5.2811279826464205E-2</v>
      </c>
      <c r="N1296">
        <f t="shared" si="167"/>
        <v>-6.3637338365535132E-2</v>
      </c>
    </row>
    <row r="1297" spans="1:14" x14ac:dyDescent="0.2">
      <c r="A1297">
        <v>36063</v>
      </c>
      <c r="B1297" t="s">
        <v>103</v>
      </c>
      <c r="C1297">
        <v>1985</v>
      </c>
      <c r="D1297" t="s">
        <v>135</v>
      </c>
      <c r="E1297">
        <v>218246</v>
      </c>
      <c r="F1297" t="str">
        <f t="shared" si="160"/>
        <v>Niagara</v>
      </c>
      <c r="G1297">
        <f>IF(F1297="New York State",SUM('Land Area'!B$2:B$63),VLOOKUP(F1297,landarea,2,FALSE))</f>
        <v>522.36</v>
      </c>
      <c r="H1297">
        <f t="shared" si="161"/>
        <v>417.80764223906885</v>
      </c>
      <c r="I1297">
        <f t="shared" si="162"/>
        <v>-3.7100312833502041E-4</v>
      </c>
      <c r="J1297">
        <f t="shared" si="163"/>
        <v>-1.0410715419285215E-2</v>
      </c>
      <c r="K1297">
        <f t="shared" si="164"/>
        <v>-2.0074803450118313E-2</v>
      </c>
      <c r="L1297">
        <f t="shared" si="165"/>
        <v>-3.2001099968508966E-2</v>
      </c>
      <c r="M1297">
        <f t="shared" si="166"/>
        <v>-3.9274897872939848E-2</v>
      </c>
      <c r="N1297">
        <f t="shared" si="167"/>
        <v>-6.6534931266627323E-2</v>
      </c>
    </row>
    <row r="1298" spans="1:14" x14ac:dyDescent="0.2">
      <c r="A1298">
        <v>36063</v>
      </c>
      <c r="B1298" t="s">
        <v>103</v>
      </c>
      <c r="C1298">
        <v>1986</v>
      </c>
      <c r="D1298" t="s">
        <v>135</v>
      </c>
      <c r="E1298">
        <v>217634</v>
      </c>
      <c r="F1298" t="str">
        <f t="shared" si="160"/>
        <v>Niagara</v>
      </c>
      <c r="G1298">
        <f>IF(F1298="New York State",SUM('Land Area'!B$2:B$63),VLOOKUP(F1298,landarea,2,FALSE))</f>
        <v>522.36</v>
      </c>
      <c r="H1298">
        <f t="shared" si="161"/>
        <v>416.63603644995788</v>
      </c>
      <c r="I1298">
        <f t="shared" si="162"/>
        <v>-2.8041751051565665E-3</v>
      </c>
      <c r="J1298">
        <f t="shared" si="163"/>
        <v>-3.1741378757551746E-3</v>
      </c>
      <c r="K1298">
        <f t="shared" si="164"/>
        <v>-1.3185697055436152E-2</v>
      </c>
      <c r="L1298">
        <f t="shared" si="165"/>
        <v>-2.2822685291199143E-2</v>
      </c>
      <c r="M1298">
        <f t="shared" si="166"/>
        <v>-3.4715538385796212E-2</v>
      </c>
      <c r="N1298">
        <f t="shared" si="167"/>
        <v>-6.810824698124518E-2</v>
      </c>
    </row>
    <row r="1299" spans="1:14" x14ac:dyDescent="0.2">
      <c r="A1299">
        <v>36063</v>
      </c>
      <c r="B1299" t="s">
        <v>103</v>
      </c>
      <c r="C1299">
        <v>1987</v>
      </c>
      <c r="D1299" t="s">
        <v>135</v>
      </c>
      <c r="E1299">
        <v>216849</v>
      </c>
      <c r="F1299" t="str">
        <f t="shared" si="160"/>
        <v>Niagara</v>
      </c>
      <c r="G1299">
        <f>IF(F1299="New York State",SUM('Land Area'!B$2:B$63),VLOOKUP(F1299,landarea,2,FALSE))</f>
        <v>522.36</v>
      </c>
      <c r="H1299">
        <f t="shared" si="161"/>
        <v>415.13324144268319</v>
      </c>
      <c r="I1299">
        <f t="shared" si="162"/>
        <v>-3.6069731751472655E-3</v>
      </c>
      <c r="J1299">
        <f t="shared" si="163"/>
        <v>-6.4010336959211163E-3</v>
      </c>
      <c r="K1299">
        <f t="shared" si="164"/>
        <v>-6.7696620207303724E-3</v>
      </c>
      <c r="L1299">
        <f t="shared" si="165"/>
        <v>-1.6745109775008843E-2</v>
      </c>
      <c r="M1299">
        <f t="shared" si="166"/>
        <v>-2.6347337652716227E-2</v>
      </c>
      <c r="N1299">
        <f t="shared" si="167"/>
        <v>-6.4866683053676086E-2</v>
      </c>
    </row>
    <row r="1300" spans="1:14" x14ac:dyDescent="0.2">
      <c r="A1300">
        <v>36063</v>
      </c>
      <c r="B1300" t="s">
        <v>103</v>
      </c>
      <c r="C1300">
        <v>1988</v>
      </c>
      <c r="D1300" t="s">
        <v>135</v>
      </c>
      <c r="E1300">
        <v>218096</v>
      </c>
      <c r="F1300" t="str">
        <f t="shared" si="160"/>
        <v>Niagara</v>
      </c>
      <c r="G1300">
        <f>IF(F1300="New York State",SUM('Land Area'!B$2:B$63),VLOOKUP(F1300,landarea,2,FALSE))</f>
        <v>522.36</v>
      </c>
      <c r="H1300">
        <f t="shared" si="161"/>
        <v>417.52048395742401</v>
      </c>
      <c r="I1300">
        <f t="shared" si="162"/>
        <v>5.7505453103311524E-3</v>
      </c>
      <c r="J1300">
        <f t="shared" si="163"/>
        <v>2.1228300725070533E-3</v>
      </c>
      <c r="K1300">
        <f t="shared" si="164"/>
        <v>-6.8729781989131534E-4</v>
      </c>
      <c r="L1300">
        <f t="shared" si="165"/>
        <v>-1.0580459585850582E-3</v>
      </c>
      <c r="M1300">
        <f t="shared" si="166"/>
        <v>-1.1090857977165348E-2</v>
      </c>
      <c r="N1300">
        <f t="shared" si="167"/>
        <v>-6.1387502151833362E-2</v>
      </c>
    </row>
    <row r="1301" spans="1:14" x14ac:dyDescent="0.2">
      <c r="A1301">
        <v>36063</v>
      </c>
      <c r="B1301" t="s">
        <v>103</v>
      </c>
      <c r="C1301">
        <v>1989</v>
      </c>
      <c r="D1301" t="s">
        <v>135</v>
      </c>
      <c r="E1301">
        <v>219430</v>
      </c>
      <c r="F1301" t="str">
        <f t="shared" si="160"/>
        <v>Niagara</v>
      </c>
      <c r="G1301">
        <f>IF(F1301="New York State",SUM('Land Area'!B$2:B$63),VLOOKUP(F1301,landarea,2,FALSE))</f>
        <v>522.36</v>
      </c>
      <c r="H1301">
        <f t="shared" si="161"/>
        <v>420.07427827551879</v>
      </c>
      <c r="I1301">
        <f t="shared" si="162"/>
        <v>6.1165725185239527E-3</v>
      </c>
      <c r="J1301">
        <f t="shared" si="163"/>
        <v>1.1902291456266803E-2</v>
      </c>
      <c r="K1301">
        <f t="shared" si="164"/>
        <v>8.2523870351139984E-3</v>
      </c>
      <c r="L1301">
        <f t="shared" si="165"/>
        <v>5.4250707916754489E-3</v>
      </c>
      <c r="M1301">
        <f t="shared" si="166"/>
        <v>5.0520549451052782E-3</v>
      </c>
      <c r="N1301">
        <f t="shared" si="167"/>
        <v>-4.8026030368763559E-2</v>
      </c>
    </row>
    <row r="1302" spans="1:14" x14ac:dyDescent="0.2">
      <c r="A1302">
        <v>36063</v>
      </c>
      <c r="B1302" t="s">
        <v>103</v>
      </c>
      <c r="C1302">
        <v>1990</v>
      </c>
      <c r="D1302" t="s">
        <v>135</v>
      </c>
      <c r="E1302">
        <v>221163</v>
      </c>
      <c r="F1302" t="str">
        <f t="shared" si="160"/>
        <v>Niagara</v>
      </c>
      <c r="G1302">
        <f>IF(F1302="New York State",SUM('Land Area'!B$2:B$63),VLOOKUP(F1302,landarea,2,FALSE))</f>
        <v>522.36</v>
      </c>
      <c r="H1302">
        <f t="shared" si="161"/>
        <v>423.39191362278888</v>
      </c>
      <c r="I1302">
        <f t="shared" si="162"/>
        <v>7.8977350407874944E-3</v>
      </c>
      <c r="J1302">
        <f t="shared" si="163"/>
        <v>1.4062614628420513E-2</v>
      </c>
      <c r="K1302">
        <f t="shared" si="164"/>
        <v>1.9894027641354121E-2</v>
      </c>
      <c r="L1302">
        <f t="shared" si="165"/>
        <v>1.6215297242158856E-2</v>
      </c>
      <c r="M1302">
        <f t="shared" si="166"/>
        <v>1.3365651604153112E-2</v>
      </c>
      <c r="N1302">
        <f t="shared" si="167"/>
        <v>-2.6434180870545148E-2</v>
      </c>
    </row>
    <row r="1303" spans="1:14" x14ac:dyDescent="0.2">
      <c r="A1303">
        <v>36063</v>
      </c>
      <c r="B1303" t="s">
        <v>103</v>
      </c>
      <c r="C1303">
        <v>1991</v>
      </c>
      <c r="D1303" t="s">
        <v>135</v>
      </c>
      <c r="E1303">
        <v>221712</v>
      </c>
      <c r="F1303" t="str">
        <f t="shared" si="160"/>
        <v>Niagara</v>
      </c>
      <c r="G1303">
        <f>IF(F1303="New York State",SUM('Land Area'!B$2:B$63),VLOOKUP(F1303,landarea,2,FALSE))</f>
        <v>522.36</v>
      </c>
      <c r="H1303">
        <f t="shared" si="161"/>
        <v>424.44291293360897</v>
      </c>
      <c r="I1303">
        <f t="shared" si="162"/>
        <v>2.4823320356479159E-3</v>
      </c>
      <c r="J1303">
        <f t="shared" si="163"/>
        <v>1.0399671877136217E-2</v>
      </c>
      <c r="K1303">
        <f t="shared" si="164"/>
        <v>1.6579854742865528E-2</v>
      </c>
      <c r="L1303">
        <f t="shared" si="165"/>
        <v>2.2425743259134236E-2</v>
      </c>
      <c r="M1303">
        <f t="shared" si="166"/>
        <v>1.8737881029618535E-2</v>
      </c>
      <c r="N1303">
        <f t="shared" si="167"/>
        <v>-1.6628152984329885E-2</v>
      </c>
    </row>
    <row r="1304" spans="1:14" x14ac:dyDescent="0.2">
      <c r="A1304">
        <v>36063</v>
      </c>
      <c r="B1304" t="s">
        <v>103</v>
      </c>
      <c r="C1304">
        <v>1992</v>
      </c>
      <c r="D1304" t="s">
        <v>135</v>
      </c>
      <c r="E1304">
        <v>221952</v>
      </c>
      <c r="F1304" t="str">
        <f t="shared" si="160"/>
        <v>Niagara</v>
      </c>
      <c r="G1304">
        <f>IF(F1304="New York State",SUM('Land Area'!B$2:B$63),VLOOKUP(F1304,landarea,2,FALSE))</f>
        <v>522.36</v>
      </c>
      <c r="H1304">
        <f t="shared" si="161"/>
        <v>424.90236618424075</v>
      </c>
      <c r="I1304">
        <f t="shared" si="162"/>
        <v>1.082485386447283E-3</v>
      </c>
      <c r="J1304">
        <f t="shared" si="163"/>
        <v>3.5675045102480977E-3</v>
      </c>
      <c r="K1304">
        <f t="shared" si="164"/>
        <v>1.1493414756414346E-2</v>
      </c>
      <c r="L1304">
        <f t="shared" si="165"/>
        <v>1.7680287579781382E-2</v>
      </c>
      <c r="M1304">
        <f t="shared" si="166"/>
        <v>2.353250418493975E-2</v>
      </c>
      <c r="N1304">
        <f t="shared" si="167"/>
        <v>-3.4348523013510417E-3</v>
      </c>
    </row>
    <row r="1305" spans="1:14" x14ac:dyDescent="0.2">
      <c r="A1305">
        <v>36063</v>
      </c>
      <c r="B1305" t="s">
        <v>103</v>
      </c>
      <c r="C1305">
        <v>1993</v>
      </c>
      <c r="D1305" t="s">
        <v>135</v>
      </c>
      <c r="E1305">
        <v>222993</v>
      </c>
      <c r="F1305" t="str">
        <f t="shared" si="160"/>
        <v>Niagara</v>
      </c>
      <c r="G1305">
        <f>IF(F1305="New York State",SUM('Land Area'!B$2:B$63),VLOOKUP(F1305,landarea,2,FALSE))</f>
        <v>522.36</v>
      </c>
      <c r="H1305">
        <f t="shared" si="161"/>
        <v>426.89524465885597</v>
      </c>
      <c r="I1305">
        <f t="shared" si="162"/>
        <v>4.6902032871972317E-3</v>
      </c>
      <c r="J1305">
        <f t="shared" si="163"/>
        <v>5.777765750162373E-3</v>
      </c>
      <c r="K1305">
        <f t="shared" si="164"/>
        <v>8.2744401188263855E-3</v>
      </c>
      <c r="L1305">
        <f t="shared" si="165"/>
        <v>1.6237524495283234E-2</v>
      </c>
      <c r="M1305">
        <f t="shared" si="166"/>
        <v>2.2453415009903895E-2</v>
      </c>
      <c r="N1305">
        <f t="shared" si="167"/>
        <v>1.1113529395761351E-2</v>
      </c>
    </row>
    <row r="1306" spans="1:14" x14ac:dyDescent="0.2">
      <c r="A1306">
        <v>36063</v>
      </c>
      <c r="B1306" t="s">
        <v>103</v>
      </c>
      <c r="C1306">
        <v>1994</v>
      </c>
      <c r="D1306" t="s">
        <v>135</v>
      </c>
      <c r="E1306">
        <v>223400</v>
      </c>
      <c r="F1306" t="str">
        <f t="shared" si="160"/>
        <v>Niagara</v>
      </c>
      <c r="G1306">
        <f>IF(F1306="New York State",SUM('Land Area'!B$2:B$63),VLOOKUP(F1306,landarea,2,FALSE))</f>
        <v>522.36</v>
      </c>
      <c r="H1306">
        <f t="shared" si="161"/>
        <v>427.67440079638561</v>
      </c>
      <c r="I1306">
        <f t="shared" si="162"/>
        <v>1.8251693999363208E-3</v>
      </c>
      <c r="J1306">
        <f t="shared" si="163"/>
        <v>6.5239331026528255E-3</v>
      </c>
      <c r="K1306">
        <f t="shared" si="164"/>
        <v>7.6134805513458905E-3</v>
      </c>
      <c r="L1306">
        <f t="shared" si="165"/>
        <v>1.0114711773669195E-2</v>
      </c>
      <c r="M1306">
        <f t="shared" si="166"/>
        <v>1.8092330128059064E-2</v>
      </c>
      <c r="N1306">
        <f t="shared" si="167"/>
        <v>2.3235788519056277E-2</v>
      </c>
    </row>
    <row r="1307" spans="1:14" x14ac:dyDescent="0.2">
      <c r="A1307">
        <v>36063</v>
      </c>
      <c r="B1307" t="s">
        <v>103</v>
      </c>
      <c r="C1307">
        <v>1995</v>
      </c>
      <c r="D1307" t="s">
        <v>135</v>
      </c>
      <c r="E1307">
        <v>223958</v>
      </c>
      <c r="F1307" t="str">
        <f t="shared" si="160"/>
        <v>Niagara</v>
      </c>
      <c r="G1307">
        <f>IF(F1307="New York State",SUM('Land Area'!B$2:B$63),VLOOKUP(F1307,landarea,2,FALSE))</f>
        <v>522.36</v>
      </c>
      <c r="H1307">
        <f t="shared" si="161"/>
        <v>428.74262960410442</v>
      </c>
      <c r="I1307">
        <f t="shared" si="162"/>
        <v>2.4977618621307074E-3</v>
      </c>
      <c r="J1307">
        <f t="shared" si="163"/>
        <v>4.3274901005861174E-3</v>
      </c>
      <c r="K1307">
        <f t="shared" si="164"/>
        <v>9.0379901960784322E-3</v>
      </c>
      <c r="L1307">
        <f t="shared" si="165"/>
        <v>1.0130259074835822E-2</v>
      </c>
      <c r="M1307">
        <f t="shared" si="166"/>
        <v>1.2637737777114617E-2</v>
      </c>
      <c r="N1307">
        <f t="shared" si="167"/>
        <v>2.6172300981461286E-2</v>
      </c>
    </row>
    <row r="1308" spans="1:14" x14ac:dyDescent="0.2">
      <c r="A1308">
        <v>36063</v>
      </c>
      <c r="B1308" t="s">
        <v>103</v>
      </c>
      <c r="C1308">
        <v>1996</v>
      </c>
      <c r="D1308" t="s">
        <v>135</v>
      </c>
      <c r="E1308">
        <v>223792</v>
      </c>
      <c r="F1308" t="str">
        <f t="shared" si="160"/>
        <v>Niagara</v>
      </c>
      <c r="G1308">
        <f>IF(F1308="New York State",SUM('Land Area'!B$2:B$63),VLOOKUP(F1308,landarea,2,FALSE))</f>
        <v>522.36</v>
      </c>
      <c r="H1308">
        <f t="shared" si="161"/>
        <v>428.42484110575083</v>
      </c>
      <c r="I1308">
        <f t="shared" si="162"/>
        <v>-7.4121040552246398E-4</v>
      </c>
      <c r="J1308">
        <f t="shared" si="163"/>
        <v>1.7547000895255147E-3</v>
      </c>
      <c r="K1308">
        <f t="shared" si="164"/>
        <v>3.5830721143713033E-3</v>
      </c>
      <c r="L1308">
        <f t="shared" si="165"/>
        <v>8.2900807381776232E-3</v>
      </c>
      <c r="M1308">
        <f t="shared" si="166"/>
        <v>9.3815400158764519E-3</v>
      </c>
      <c r="N1308">
        <f t="shared" si="167"/>
        <v>2.8295211226187084E-2</v>
      </c>
    </row>
    <row r="1309" spans="1:14" x14ac:dyDescent="0.2">
      <c r="A1309">
        <v>36063</v>
      </c>
      <c r="B1309" t="s">
        <v>103</v>
      </c>
      <c r="C1309">
        <v>1997</v>
      </c>
      <c r="D1309" t="s">
        <v>135</v>
      </c>
      <c r="E1309">
        <v>223135</v>
      </c>
      <c r="F1309" t="str">
        <f t="shared" si="160"/>
        <v>Niagara</v>
      </c>
      <c r="G1309">
        <f>IF(F1309="New York State",SUM('Land Area'!B$2:B$63),VLOOKUP(F1309,landarea,2,FALSE))</f>
        <v>522.36</v>
      </c>
      <c r="H1309">
        <f t="shared" si="161"/>
        <v>427.16708783214642</v>
      </c>
      <c r="I1309">
        <f t="shared" si="162"/>
        <v>-2.9357617787945951E-3</v>
      </c>
      <c r="J1309">
        <f t="shared" si="163"/>
        <v>-3.6747961671384811E-3</v>
      </c>
      <c r="K1309">
        <f t="shared" si="164"/>
        <v>-1.1862130707251566E-3</v>
      </c>
      <c r="L1309">
        <f t="shared" si="165"/>
        <v>6.3679128941267215E-4</v>
      </c>
      <c r="M1309">
        <f t="shared" si="166"/>
        <v>5.3299812572087657E-3</v>
      </c>
      <c r="N1309">
        <f t="shared" si="167"/>
        <v>2.8987913248389431E-2</v>
      </c>
    </row>
    <row r="1310" spans="1:14" x14ac:dyDescent="0.2">
      <c r="A1310">
        <v>36063</v>
      </c>
      <c r="B1310" t="s">
        <v>103</v>
      </c>
      <c r="C1310">
        <v>1998</v>
      </c>
      <c r="D1310" t="s">
        <v>135</v>
      </c>
      <c r="E1310">
        <v>221884</v>
      </c>
      <c r="F1310" t="str">
        <f t="shared" si="160"/>
        <v>Niagara</v>
      </c>
      <c r="G1310">
        <f>IF(F1310="New York State",SUM('Land Area'!B$2:B$63),VLOOKUP(F1310,landarea,2,FALSE))</f>
        <v>522.36</v>
      </c>
      <c r="H1310">
        <f t="shared" si="161"/>
        <v>424.77218776322843</v>
      </c>
      <c r="I1310">
        <f t="shared" si="162"/>
        <v>-5.6064714186479037E-3</v>
      </c>
      <c r="J1310">
        <f t="shared" si="163"/>
        <v>-8.5257739329377275E-3</v>
      </c>
      <c r="K1310">
        <f t="shared" si="164"/>
        <v>-9.2606649461059662E-3</v>
      </c>
      <c r="L1310">
        <f t="shared" si="165"/>
        <v>-6.786034019695613E-3</v>
      </c>
      <c r="M1310">
        <f t="shared" si="166"/>
        <v>-4.9732502813989677E-3</v>
      </c>
      <c r="N1310">
        <f t="shared" si="167"/>
        <v>1.7368498275988555E-2</v>
      </c>
    </row>
    <row r="1311" spans="1:14" x14ac:dyDescent="0.2">
      <c r="A1311">
        <v>36063</v>
      </c>
      <c r="B1311" t="s">
        <v>103</v>
      </c>
      <c r="C1311">
        <v>1999</v>
      </c>
      <c r="D1311" t="s">
        <v>135</v>
      </c>
      <c r="E1311">
        <v>220556</v>
      </c>
      <c r="F1311" t="str">
        <f t="shared" si="160"/>
        <v>Niagara</v>
      </c>
      <c r="G1311">
        <f>IF(F1311="New York State",SUM('Land Area'!B$2:B$63),VLOOKUP(F1311,landarea,2,FALSE))</f>
        <v>522.36</v>
      </c>
      <c r="H1311">
        <f t="shared" si="161"/>
        <v>422.2298797763994</v>
      </c>
      <c r="I1311">
        <f t="shared" si="162"/>
        <v>-5.9851093364100159E-3</v>
      </c>
      <c r="J1311">
        <f t="shared" si="163"/>
        <v>-1.1558025410625854E-2</v>
      </c>
      <c r="K1311">
        <f t="shared" si="164"/>
        <v>-1.4459855580181598E-2</v>
      </c>
      <c r="L1311">
        <f t="shared" si="165"/>
        <v>-1.5190348190285679E-2</v>
      </c>
      <c r="M1311">
        <f t="shared" si="166"/>
        <v>-1.2730528200537152E-2</v>
      </c>
      <c r="N1311">
        <f t="shared" si="167"/>
        <v>5.1314770086132253E-3</v>
      </c>
    </row>
    <row r="1312" spans="1:14" x14ac:dyDescent="0.2">
      <c r="A1312">
        <v>36063</v>
      </c>
      <c r="B1312" t="s">
        <v>103</v>
      </c>
      <c r="C1312">
        <v>2000</v>
      </c>
      <c r="D1312" t="s">
        <v>135</v>
      </c>
      <c r="E1312">
        <v>219620</v>
      </c>
      <c r="F1312" t="str">
        <f t="shared" si="160"/>
        <v>Niagara</v>
      </c>
      <c r="G1312">
        <f>IF(F1312="New York State",SUM('Land Area'!B$2:B$63),VLOOKUP(F1312,landarea,2,FALSE))</f>
        <v>522.36</v>
      </c>
      <c r="H1312">
        <f t="shared" si="161"/>
        <v>420.43801209893559</v>
      </c>
      <c r="I1312">
        <f t="shared" si="162"/>
        <v>-4.243820163586572E-3</v>
      </c>
      <c r="J1312">
        <f t="shared" si="163"/>
        <v>-1.0203529772313461E-2</v>
      </c>
      <c r="K1312">
        <f t="shared" si="164"/>
        <v>-1.5752795392923565E-2</v>
      </c>
      <c r="L1312">
        <f t="shared" si="165"/>
        <v>-1.8642310717094445E-2</v>
      </c>
      <c r="M1312">
        <f t="shared" si="166"/>
        <v>-1.9369703247930414E-2</v>
      </c>
      <c r="N1312">
        <f t="shared" si="167"/>
        <v>-6.9767547012836682E-3</v>
      </c>
    </row>
    <row r="1313" spans="1:14" x14ac:dyDescent="0.2">
      <c r="A1313">
        <v>36063</v>
      </c>
      <c r="B1313" t="s">
        <v>103</v>
      </c>
      <c r="C1313">
        <v>2001</v>
      </c>
      <c r="D1313" t="s">
        <v>135</v>
      </c>
      <c r="E1313">
        <v>218552</v>
      </c>
      <c r="F1313" t="str">
        <f t="shared" si="160"/>
        <v>Niagara</v>
      </c>
      <c r="G1313">
        <f>IF(F1313="New York State",SUM('Land Area'!B$2:B$63),VLOOKUP(F1313,landarea,2,FALSE))</f>
        <v>522.36</v>
      </c>
      <c r="H1313">
        <f t="shared" si="161"/>
        <v>418.39344513362431</v>
      </c>
      <c r="I1313">
        <f t="shared" si="162"/>
        <v>-4.8629450869684E-3</v>
      </c>
      <c r="J1313">
        <f t="shared" si="163"/>
        <v>-9.086127786140482E-3</v>
      </c>
      <c r="K1313">
        <f t="shared" si="164"/>
        <v>-1.5016855654305853E-2</v>
      </c>
      <c r="L1313">
        <f t="shared" si="165"/>
        <v>-2.053913550092993E-2</v>
      </c>
      <c r="M1313">
        <f t="shared" si="166"/>
        <v>-2.3414599270751412E-2</v>
      </c>
      <c r="N1313">
        <f t="shared" si="167"/>
        <v>-1.4252724254889226E-2</v>
      </c>
    </row>
    <row r="1314" spans="1:14" x14ac:dyDescent="0.2">
      <c r="A1314">
        <v>36063</v>
      </c>
      <c r="B1314" t="s">
        <v>103</v>
      </c>
      <c r="C1314">
        <v>2002</v>
      </c>
      <c r="D1314" t="s">
        <v>135</v>
      </c>
      <c r="E1314">
        <v>218127</v>
      </c>
      <c r="F1314" t="str">
        <f t="shared" si="160"/>
        <v>Niagara</v>
      </c>
      <c r="G1314">
        <f>IF(F1314="New York State",SUM('Land Area'!B$2:B$63),VLOOKUP(F1314,landarea,2,FALSE))</f>
        <v>522.36</v>
      </c>
      <c r="H1314">
        <f t="shared" si="161"/>
        <v>417.57983000229723</v>
      </c>
      <c r="I1314">
        <f t="shared" si="162"/>
        <v>-1.9446172993154947E-3</v>
      </c>
      <c r="J1314">
        <f t="shared" si="163"/>
        <v>-6.7981058191421547E-3</v>
      </c>
      <c r="K1314">
        <f t="shared" si="164"/>
        <v>-1.1013076044179256E-2</v>
      </c>
      <c r="L1314">
        <f t="shared" si="165"/>
        <v>-1.693227091633466E-2</v>
      </c>
      <c r="M1314">
        <f t="shared" si="166"/>
        <v>-2.2443812042037332E-2</v>
      </c>
      <c r="N1314">
        <f t="shared" si="167"/>
        <v>-1.7233455882352942E-2</v>
      </c>
    </row>
    <row r="1315" spans="1:14" x14ac:dyDescent="0.2">
      <c r="A1315">
        <v>36063</v>
      </c>
      <c r="B1315" t="s">
        <v>103</v>
      </c>
      <c r="C1315">
        <v>2003</v>
      </c>
      <c r="D1315" t="s">
        <v>135</v>
      </c>
      <c r="E1315">
        <v>218072</v>
      </c>
      <c r="F1315" t="str">
        <f t="shared" si="160"/>
        <v>Niagara</v>
      </c>
      <c r="G1315">
        <f>IF(F1315="New York State",SUM('Land Area'!B$2:B$63),VLOOKUP(F1315,landarea,2,FALSE))</f>
        <v>522.36</v>
      </c>
      <c r="H1315">
        <f t="shared" si="161"/>
        <v>417.4745386323608</v>
      </c>
      <c r="I1315">
        <f t="shared" si="162"/>
        <v>-2.5214668518798683E-4</v>
      </c>
      <c r="J1315">
        <f t="shared" si="163"/>
        <v>-2.1962736556975001E-3</v>
      </c>
      <c r="K1315">
        <f t="shared" si="164"/>
        <v>-7.0485383844822872E-3</v>
      </c>
      <c r="L1315">
        <f t="shared" si="165"/>
        <v>-1.1262445818748979E-2</v>
      </c>
      <c r="M1315">
        <f t="shared" si="166"/>
        <v>-1.7180148185538389E-2</v>
      </c>
      <c r="N1315">
        <f t="shared" si="167"/>
        <v>-2.2067957290139151E-2</v>
      </c>
    </row>
    <row r="1316" spans="1:14" x14ac:dyDescent="0.2">
      <c r="A1316">
        <v>36063</v>
      </c>
      <c r="B1316" t="s">
        <v>103</v>
      </c>
      <c r="C1316">
        <v>2004</v>
      </c>
      <c r="D1316" t="s">
        <v>135</v>
      </c>
      <c r="E1316">
        <v>217737</v>
      </c>
      <c r="F1316" t="str">
        <f t="shared" si="160"/>
        <v>Niagara</v>
      </c>
      <c r="G1316">
        <f>IF(F1316="New York State",SUM('Land Area'!B$2:B$63),VLOOKUP(F1316,landarea,2,FALSE))</f>
        <v>522.36</v>
      </c>
      <c r="H1316">
        <f t="shared" si="161"/>
        <v>416.83321847002065</v>
      </c>
      <c r="I1316">
        <f t="shared" si="162"/>
        <v>-1.5361898822407278E-3</v>
      </c>
      <c r="J1316">
        <f t="shared" si="163"/>
        <v>-1.7879492222420883E-3</v>
      </c>
      <c r="K1316">
        <f t="shared" si="164"/>
        <v>-3.7290896445697132E-3</v>
      </c>
      <c r="L1316">
        <f t="shared" si="165"/>
        <v>-8.573900373372188E-3</v>
      </c>
      <c r="M1316">
        <f t="shared" si="166"/>
        <v>-1.2781334445673661E-2</v>
      </c>
      <c r="N1316">
        <f t="shared" si="167"/>
        <v>-2.5349149507609667E-2</v>
      </c>
    </row>
    <row r="1317" spans="1:14" x14ac:dyDescent="0.2">
      <c r="A1317">
        <v>36063</v>
      </c>
      <c r="B1317" t="s">
        <v>103</v>
      </c>
      <c r="C1317">
        <v>2005</v>
      </c>
      <c r="D1317" t="s">
        <v>135</v>
      </c>
      <c r="E1317">
        <v>216818</v>
      </c>
      <c r="F1317" t="str">
        <f t="shared" si="160"/>
        <v>Niagara</v>
      </c>
      <c r="G1317">
        <f>IF(F1317="New York State",SUM('Land Area'!B$2:B$63),VLOOKUP(F1317,landarea,2,FALSE))</f>
        <v>522.36</v>
      </c>
      <c r="H1317">
        <f t="shared" si="161"/>
        <v>415.07389539780991</v>
      </c>
      <c r="I1317">
        <f t="shared" si="162"/>
        <v>-4.2206882615265203E-3</v>
      </c>
      <c r="J1317">
        <f t="shared" si="163"/>
        <v>-5.7503943651637992E-3</v>
      </c>
      <c r="K1317">
        <f t="shared" si="164"/>
        <v>-6.0010911074740861E-3</v>
      </c>
      <c r="L1317">
        <f t="shared" si="165"/>
        <v>-7.9340385812072187E-3</v>
      </c>
      <c r="M1317">
        <f t="shared" si="166"/>
        <v>-1.2758400874237319E-2</v>
      </c>
      <c r="N1317">
        <f t="shared" si="167"/>
        <v>-3.1880977683315624E-2</v>
      </c>
    </row>
    <row r="1318" spans="1:14" x14ac:dyDescent="0.2">
      <c r="A1318">
        <v>36063</v>
      </c>
      <c r="B1318" t="s">
        <v>103</v>
      </c>
      <c r="C1318">
        <v>2006</v>
      </c>
      <c r="D1318" t="s">
        <v>135</v>
      </c>
      <c r="E1318">
        <v>216148</v>
      </c>
      <c r="F1318" t="str">
        <f t="shared" si="160"/>
        <v>Niagara</v>
      </c>
      <c r="G1318">
        <f>IF(F1318="New York State",SUM('Land Area'!B$2:B$63),VLOOKUP(F1318,landarea,2,FALSE))</f>
        <v>522.36</v>
      </c>
      <c r="H1318">
        <f t="shared" si="161"/>
        <v>413.79125507312961</v>
      </c>
      <c r="I1318">
        <f t="shared" si="162"/>
        <v>-3.0901493418443119E-3</v>
      </c>
      <c r="J1318">
        <f t="shared" si="163"/>
        <v>-7.2977950463173459E-3</v>
      </c>
      <c r="K1318">
        <f t="shared" si="164"/>
        <v>-8.8227741296452548E-3</v>
      </c>
      <c r="L1318">
        <f t="shared" si="165"/>
        <v>-9.072696181582289E-3</v>
      </c>
      <c r="M1318">
        <f t="shared" si="166"/>
        <v>-1.0999670558951645E-2</v>
      </c>
      <c r="N1318">
        <f t="shared" si="167"/>
        <v>-3.4156716951454925E-2</v>
      </c>
    </row>
    <row r="1319" spans="1:14" x14ac:dyDescent="0.2">
      <c r="A1319">
        <v>36063</v>
      </c>
      <c r="B1319" t="s">
        <v>103</v>
      </c>
      <c r="C1319">
        <v>2007</v>
      </c>
      <c r="D1319" t="s">
        <v>135</v>
      </c>
      <c r="E1319">
        <v>215791</v>
      </c>
      <c r="F1319" t="str">
        <f t="shared" si="160"/>
        <v>Niagara</v>
      </c>
      <c r="G1319">
        <f>IF(F1319="New York State",SUM('Land Area'!B$2:B$63),VLOOKUP(F1319,landarea,2,FALSE))</f>
        <v>522.36</v>
      </c>
      <c r="H1319">
        <f t="shared" si="161"/>
        <v>413.1078183628149</v>
      </c>
      <c r="I1319">
        <f t="shared" si="162"/>
        <v>-1.651646094342765E-3</v>
      </c>
      <c r="J1319">
        <f t="shared" si="163"/>
        <v>-4.736691603095684E-3</v>
      </c>
      <c r="K1319">
        <f t="shared" si="164"/>
        <v>-8.9373877659745474E-3</v>
      </c>
      <c r="L1319">
        <f t="shared" si="165"/>
        <v>-1.0459848123555522E-2</v>
      </c>
      <c r="M1319">
        <f t="shared" si="166"/>
        <v>-1.0709357392711585E-2</v>
      </c>
      <c r="N1319">
        <f t="shared" si="167"/>
        <v>-3.2912810630335895E-2</v>
      </c>
    </row>
    <row r="1320" spans="1:14" x14ac:dyDescent="0.2">
      <c r="A1320">
        <v>36063</v>
      </c>
      <c r="B1320" t="s">
        <v>103</v>
      </c>
      <c r="C1320">
        <v>2008</v>
      </c>
      <c r="D1320" t="s">
        <v>135</v>
      </c>
      <c r="E1320">
        <v>215793</v>
      </c>
      <c r="F1320" t="str">
        <f t="shared" si="160"/>
        <v>Niagara</v>
      </c>
      <c r="G1320">
        <f>IF(F1320="New York State",SUM('Land Area'!B$2:B$63),VLOOKUP(F1320,landarea,2,FALSE))</f>
        <v>522.36</v>
      </c>
      <c r="H1320">
        <f t="shared" si="161"/>
        <v>413.11164713990348</v>
      </c>
      <c r="I1320">
        <f t="shared" si="162"/>
        <v>9.2682271271739783E-6</v>
      </c>
      <c r="J1320">
        <f t="shared" si="163"/>
        <v>-1.6423931750467271E-3</v>
      </c>
      <c r="K1320">
        <f t="shared" si="164"/>
        <v>-4.7274672767021186E-3</v>
      </c>
      <c r="L1320">
        <f t="shared" si="165"/>
        <v>-8.9282023725871119E-3</v>
      </c>
      <c r="M1320">
        <f t="shared" si="166"/>
        <v>-1.0450676840676474E-2</v>
      </c>
      <c r="N1320">
        <f t="shared" si="167"/>
        <v>-2.7451280849452867E-2</v>
      </c>
    </row>
    <row r="1321" spans="1:14" x14ac:dyDescent="0.2">
      <c r="A1321">
        <v>36063</v>
      </c>
      <c r="B1321" t="s">
        <v>103</v>
      </c>
      <c r="C1321">
        <v>2009</v>
      </c>
      <c r="D1321" t="s">
        <v>135</v>
      </c>
      <c r="E1321">
        <v>216043</v>
      </c>
      <c r="F1321" t="str">
        <f t="shared" si="160"/>
        <v>Niagara</v>
      </c>
      <c r="G1321">
        <f>IF(F1321="New York State",SUM('Land Area'!B$2:B$63),VLOOKUP(F1321,landarea,2,FALSE))</f>
        <v>522.36</v>
      </c>
      <c r="H1321">
        <f t="shared" si="161"/>
        <v>413.59024427597825</v>
      </c>
      <c r="I1321">
        <f t="shared" si="162"/>
        <v>1.158517653492004E-3</v>
      </c>
      <c r="J1321">
        <f t="shared" si="163"/>
        <v>1.1677966180239213E-3</v>
      </c>
      <c r="K1321">
        <f t="shared" si="164"/>
        <v>-4.8577826304198974E-4</v>
      </c>
      <c r="L1321">
        <f t="shared" si="165"/>
        <v>-3.57442647750648E-3</v>
      </c>
      <c r="M1321">
        <f t="shared" si="166"/>
        <v>-7.7800281991576995E-3</v>
      </c>
      <c r="N1321">
        <f t="shared" si="167"/>
        <v>-2.0461923502421153E-2</v>
      </c>
    </row>
    <row r="1322" spans="1:14" x14ac:dyDescent="0.2">
      <c r="A1322">
        <v>36065</v>
      </c>
      <c r="B1322" t="s">
        <v>104</v>
      </c>
      <c r="C1322">
        <v>1970</v>
      </c>
      <c r="D1322" t="s">
        <v>135</v>
      </c>
      <c r="E1322">
        <v>273442</v>
      </c>
      <c r="F1322" t="str">
        <f t="shared" si="160"/>
        <v>Oneida</v>
      </c>
      <c r="G1322">
        <f>IF(F1322="New York State",SUM('Land Area'!B$2:B$63),VLOOKUP(F1322,landarea,2,FALSE))</f>
        <v>1212.43</v>
      </c>
      <c r="H1322">
        <f t="shared" si="161"/>
        <v>225.53219567315224</v>
      </c>
      <c r="I1322" t="str">
        <f t="shared" si="162"/>
        <v/>
      </c>
      <c r="J1322" t="str">
        <f t="shared" si="163"/>
        <v/>
      </c>
      <c r="K1322" t="str">
        <f t="shared" si="164"/>
        <v/>
      </c>
      <c r="L1322" t="str">
        <f t="shared" si="165"/>
        <v/>
      </c>
      <c r="M1322" t="str">
        <f t="shared" si="166"/>
        <v/>
      </c>
      <c r="N1322" t="str">
        <f t="shared" si="167"/>
        <v/>
      </c>
    </row>
    <row r="1323" spans="1:14" x14ac:dyDescent="0.2">
      <c r="A1323">
        <v>36065</v>
      </c>
      <c r="B1323" t="s">
        <v>104</v>
      </c>
      <c r="C1323">
        <v>1971</v>
      </c>
      <c r="D1323" t="s">
        <v>135</v>
      </c>
      <c r="E1323">
        <v>274939</v>
      </c>
      <c r="F1323" t="str">
        <f t="shared" si="160"/>
        <v>Oneida</v>
      </c>
      <c r="G1323">
        <f>IF(F1323="New York State",SUM('Land Area'!B$2:B$63),VLOOKUP(F1323,landarea,2,FALSE))</f>
        <v>1212.43</v>
      </c>
      <c r="H1323">
        <f t="shared" si="161"/>
        <v>226.76690613066319</v>
      </c>
      <c r="I1323">
        <f t="shared" si="162"/>
        <v>5.4746527600002927E-3</v>
      </c>
      <c r="J1323" t="str">
        <f t="shared" si="163"/>
        <v/>
      </c>
      <c r="K1323" t="str">
        <f t="shared" si="164"/>
        <v/>
      </c>
      <c r="L1323" t="str">
        <f t="shared" si="165"/>
        <v/>
      </c>
      <c r="M1323" t="str">
        <f t="shared" si="166"/>
        <v/>
      </c>
      <c r="N1323" t="str">
        <f t="shared" si="167"/>
        <v/>
      </c>
    </row>
    <row r="1324" spans="1:14" x14ac:dyDescent="0.2">
      <c r="A1324">
        <v>36065</v>
      </c>
      <c r="B1324" t="s">
        <v>104</v>
      </c>
      <c r="C1324">
        <v>1972</v>
      </c>
      <c r="D1324" t="s">
        <v>135</v>
      </c>
      <c r="E1324">
        <v>274974</v>
      </c>
      <c r="F1324" t="str">
        <f t="shared" si="160"/>
        <v>Oneida</v>
      </c>
      <c r="G1324">
        <f>IF(F1324="New York State",SUM('Land Area'!B$2:B$63),VLOOKUP(F1324,landarea,2,FALSE))</f>
        <v>1212.43</v>
      </c>
      <c r="H1324">
        <f t="shared" si="161"/>
        <v>226.7957737766304</v>
      </c>
      <c r="I1324">
        <f t="shared" si="162"/>
        <v>1.2730096494131425E-4</v>
      </c>
      <c r="J1324">
        <f t="shared" si="163"/>
        <v>5.6026506535206732E-3</v>
      </c>
      <c r="K1324" t="str">
        <f t="shared" si="164"/>
        <v/>
      </c>
      <c r="L1324" t="str">
        <f t="shared" si="165"/>
        <v/>
      </c>
      <c r="M1324" t="str">
        <f t="shared" si="166"/>
        <v/>
      </c>
      <c r="N1324" t="str">
        <f t="shared" si="167"/>
        <v/>
      </c>
    </row>
    <row r="1325" spans="1:14" x14ac:dyDescent="0.2">
      <c r="A1325">
        <v>36065</v>
      </c>
      <c r="B1325" t="s">
        <v>104</v>
      </c>
      <c r="C1325">
        <v>1973</v>
      </c>
      <c r="D1325" t="s">
        <v>135</v>
      </c>
      <c r="E1325">
        <v>270543</v>
      </c>
      <c r="F1325" t="str">
        <f t="shared" si="160"/>
        <v>Oneida</v>
      </c>
      <c r="G1325">
        <f>IF(F1325="New York State",SUM('Land Area'!B$2:B$63),VLOOKUP(F1325,landarea,2,FALSE))</f>
        <v>1212.43</v>
      </c>
      <c r="H1325">
        <f t="shared" si="161"/>
        <v>223.14112979718416</v>
      </c>
      <c r="I1325">
        <f t="shared" si="162"/>
        <v>-1.6114250801893996E-2</v>
      </c>
      <c r="J1325">
        <f t="shared" si="163"/>
        <v>-1.598900119662907E-2</v>
      </c>
      <c r="K1325">
        <f t="shared" si="164"/>
        <v>-1.0601882666159551E-2</v>
      </c>
      <c r="L1325" t="str">
        <f t="shared" si="165"/>
        <v/>
      </c>
      <c r="M1325" t="str">
        <f t="shared" si="166"/>
        <v/>
      </c>
      <c r="N1325" t="str">
        <f t="shared" si="167"/>
        <v/>
      </c>
    </row>
    <row r="1326" spans="1:14" x14ac:dyDescent="0.2">
      <c r="A1326">
        <v>36065</v>
      </c>
      <c r="B1326" t="s">
        <v>104</v>
      </c>
      <c r="C1326">
        <v>1974</v>
      </c>
      <c r="D1326" t="s">
        <v>135</v>
      </c>
      <c r="E1326">
        <v>267041</v>
      </c>
      <c r="F1326" t="str">
        <f t="shared" si="160"/>
        <v>Oneida</v>
      </c>
      <c r="G1326">
        <f>IF(F1326="New York State",SUM('Land Area'!B$2:B$63),VLOOKUP(F1326,landarea,2,FALSE))</f>
        <v>1212.43</v>
      </c>
      <c r="H1326">
        <f t="shared" si="161"/>
        <v>220.25271562069562</v>
      </c>
      <c r="I1326">
        <f t="shared" si="162"/>
        <v>-1.2944337868656739E-2</v>
      </c>
      <c r="J1326">
        <f t="shared" si="163"/>
        <v>-2.8850000363670747E-2</v>
      </c>
      <c r="K1326">
        <f t="shared" si="164"/>
        <v>-2.8726372031614284E-2</v>
      </c>
      <c r="L1326">
        <f t="shared" si="165"/>
        <v>-2.3408986183541664E-2</v>
      </c>
      <c r="M1326" t="str">
        <f t="shared" si="166"/>
        <v/>
      </c>
      <c r="N1326" t="str">
        <f t="shared" si="167"/>
        <v/>
      </c>
    </row>
    <row r="1327" spans="1:14" x14ac:dyDescent="0.2">
      <c r="A1327">
        <v>36065</v>
      </c>
      <c r="B1327" t="s">
        <v>104</v>
      </c>
      <c r="C1327">
        <v>1975</v>
      </c>
      <c r="D1327" t="s">
        <v>135</v>
      </c>
      <c r="E1327">
        <v>265060</v>
      </c>
      <c r="F1327" t="str">
        <f t="shared" si="160"/>
        <v>Oneida</v>
      </c>
      <c r="G1327">
        <f>IF(F1327="New York State",SUM('Land Area'!B$2:B$63),VLOOKUP(F1327,landarea,2,FALSE))</f>
        <v>1212.43</v>
      </c>
      <c r="H1327">
        <f t="shared" si="161"/>
        <v>218.61880685895267</v>
      </c>
      <c r="I1327">
        <f t="shared" si="162"/>
        <v>-7.4183365101239138E-3</v>
      </c>
      <c r="J1327">
        <f t="shared" si="163"/>
        <v>-2.0266648924570217E-2</v>
      </c>
      <c r="K1327">
        <f t="shared" si="164"/>
        <v>-3.6054317862779753E-2</v>
      </c>
      <c r="L1327">
        <f t="shared" si="165"/>
        <v>-3.5931606647292669E-2</v>
      </c>
      <c r="M1327">
        <f t="shared" si="166"/>
        <v>-3.0653666956795226E-2</v>
      </c>
      <c r="N1327" t="str">
        <f t="shared" si="167"/>
        <v/>
      </c>
    </row>
    <row r="1328" spans="1:14" x14ac:dyDescent="0.2">
      <c r="A1328">
        <v>36065</v>
      </c>
      <c r="B1328" t="s">
        <v>104</v>
      </c>
      <c r="C1328">
        <v>1976</v>
      </c>
      <c r="D1328" t="s">
        <v>135</v>
      </c>
      <c r="E1328">
        <v>262360</v>
      </c>
      <c r="F1328" t="str">
        <f t="shared" si="160"/>
        <v>Oneida</v>
      </c>
      <c r="G1328">
        <f>IF(F1328="New York State",SUM('Land Area'!B$2:B$63),VLOOKUP(F1328,landarea,2,FALSE))</f>
        <v>1212.43</v>
      </c>
      <c r="H1328">
        <f t="shared" si="161"/>
        <v>216.39187417005516</v>
      </c>
      <c r="I1328">
        <f t="shared" si="162"/>
        <v>-1.0186372896702633E-2</v>
      </c>
      <c r="J1328">
        <f t="shared" si="163"/>
        <v>-1.7529143464861202E-2</v>
      </c>
      <c r="K1328">
        <f t="shared" si="164"/>
        <v>-3.0246578177960622E-2</v>
      </c>
      <c r="L1328">
        <f t="shared" si="165"/>
        <v>-4.5873428033195864E-2</v>
      </c>
      <c r="M1328">
        <f t="shared" si="166"/>
        <v>-4.5751966799908346E-2</v>
      </c>
      <c r="N1328" t="str">
        <f t="shared" si="167"/>
        <v/>
      </c>
    </row>
    <row r="1329" spans="1:14" x14ac:dyDescent="0.2">
      <c r="A1329">
        <v>36065</v>
      </c>
      <c r="B1329" t="s">
        <v>104</v>
      </c>
      <c r="C1329">
        <v>1977</v>
      </c>
      <c r="D1329" t="s">
        <v>135</v>
      </c>
      <c r="E1329">
        <v>260019</v>
      </c>
      <c r="F1329" t="str">
        <f t="shared" si="160"/>
        <v>Oneida</v>
      </c>
      <c r="G1329">
        <f>IF(F1329="New York State",SUM('Land Area'!B$2:B$63),VLOOKUP(F1329,landarea,2,FALSE))</f>
        <v>1212.43</v>
      </c>
      <c r="H1329">
        <f t="shared" si="161"/>
        <v>214.46104104979256</v>
      </c>
      <c r="I1329">
        <f t="shared" si="162"/>
        <v>-8.922854093611831E-3</v>
      </c>
      <c r="J1329">
        <f t="shared" si="163"/>
        <v>-1.9018335471214065E-2</v>
      </c>
      <c r="K1329">
        <f t="shared" si="164"/>
        <v>-2.6295587568950087E-2</v>
      </c>
      <c r="L1329">
        <f t="shared" si="165"/>
        <v>-3.8899546467659488E-2</v>
      </c>
      <c r="M1329">
        <f t="shared" si="166"/>
        <v>-5.4386960221693689E-2</v>
      </c>
      <c r="N1329" t="str">
        <f t="shared" si="167"/>
        <v/>
      </c>
    </row>
    <row r="1330" spans="1:14" x14ac:dyDescent="0.2">
      <c r="A1330">
        <v>36065</v>
      </c>
      <c r="B1330" t="s">
        <v>104</v>
      </c>
      <c r="C1330">
        <v>1978</v>
      </c>
      <c r="D1330" t="s">
        <v>135</v>
      </c>
      <c r="E1330">
        <v>258380</v>
      </c>
      <c r="F1330" t="str">
        <f t="shared" si="160"/>
        <v>Oneida</v>
      </c>
      <c r="G1330">
        <f>IF(F1330="New York State",SUM('Land Area'!B$2:B$63),VLOOKUP(F1330,landarea,2,FALSE))</f>
        <v>1212.43</v>
      </c>
      <c r="H1330">
        <f t="shared" si="161"/>
        <v>213.10921042864328</v>
      </c>
      <c r="I1330">
        <f t="shared" si="162"/>
        <v>-6.3033855218272514E-3</v>
      </c>
      <c r="J1330">
        <f t="shared" si="163"/>
        <v>-1.5169995426132033E-2</v>
      </c>
      <c r="K1330">
        <f t="shared" si="164"/>
        <v>-2.5201841092582812E-2</v>
      </c>
      <c r="L1330">
        <f t="shared" si="165"/>
        <v>-3.243322186480728E-2</v>
      </c>
      <c r="M1330">
        <f t="shared" si="166"/>
        <v>-4.4957733151476845E-2</v>
      </c>
      <c r="N1330" t="str">
        <f t="shared" si="167"/>
        <v/>
      </c>
    </row>
    <row r="1331" spans="1:14" x14ac:dyDescent="0.2">
      <c r="A1331">
        <v>36065</v>
      </c>
      <c r="B1331" t="s">
        <v>104</v>
      </c>
      <c r="C1331">
        <v>1979</v>
      </c>
      <c r="D1331" t="s">
        <v>135</v>
      </c>
      <c r="E1331">
        <v>256695</v>
      </c>
      <c r="F1331" t="str">
        <f t="shared" si="160"/>
        <v>Oneida</v>
      </c>
      <c r="G1331">
        <f>IF(F1331="New York State",SUM('Land Area'!B$2:B$63),VLOOKUP(F1331,landarea,2,FALSE))</f>
        <v>1212.43</v>
      </c>
      <c r="H1331">
        <f t="shared" si="161"/>
        <v>211.71943947279431</v>
      </c>
      <c r="I1331">
        <f t="shared" si="162"/>
        <v>-6.5214025853394227E-3</v>
      </c>
      <c r="J1331">
        <f t="shared" si="163"/>
        <v>-1.2783681192528238E-2</v>
      </c>
      <c r="K1331">
        <f t="shared" si="164"/>
        <v>-2.1592468364079891E-2</v>
      </c>
      <c r="L1331">
        <f t="shared" si="165"/>
        <v>-3.1558892326265749E-2</v>
      </c>
      <c r="M1331">
        <f t="shared" si="166"/>
        <v>-3.8743114353226658E-2</v>
      </c>
      <c r="N1331" t="str">
        <f t="shared" si="167"/>
        <v/>
      </c>
    </row>
    <row r="1332" spans="1:14" x14ac:dyDescent="0.2">
      <c r="A1332">
        <v>36065</v>
      </c>
      <c r="B1332" t="s">
        <v>104</v>
      </c>
      <c r="C1332">
        <v>1980</v>
      </c>
      <c r="D1332" t="s">
        <v>135</v>
      </c>
      <c r="E1332">
        <v>253717</v>
      </c>
      <c r="F1332" t="str">
        <f t="shared" si="160"/>
        <v>Oneida</v>
      </c>
      <c r="G1332">
        <f>IF(F1332="New York State",SUM('Land Area'!B$2:B$63),VLOOKUP(F1332,landarea,2,FALSE))</f>
        <v>1212.43</v>
      </c>
      <c r="H1332">
        <f t="shared" si="161"/>
        <v>209.26321519592884</v>
      </c>
      <c r="I1332">
        <f t="shared" si="162"/>
        <v>-1.1601316737762714E-2</v>
      </c>
      <c r="J1332">
        <f t="shared" si="163"/>
        <v>-1.804706246613515E-2</v>
      </c>
      <c r="K1332">
        <f t="shared" si="164"/>
        <v>-2.4236690395701851E-2</v>
      </c>
      <c r="L1332">
        <f t="shared" si="165"/>
        <v>-3.2943284037200794E-2</v>
      </c>
      <c r="M1332">
        <f t="shared" si="166"/>
        <v>-4.2794084358258509E-2</v>
      </c>
      <c r="N1332">
        <f t="shared" si="167"/>
        <v>-7.2135955705414673E-2</v>
      </c>
    </row>
    <row r="1333" spans="1:14" x14ac:dyDescent="0.2">
      <c r="A1333">
        <v>36065</v>
      </c>
      <c r="B1333" t="s">
        <v>104</v>
      </c>
      <c r="C1333">
        <v>1981</v>
      </c>
      <c r="D1333" t="s">
        <v>135</v>
      </c>
      <c r="E1333">
        <v>253454</v>
      </c>
      <c r="F1333" t="str">
        <f t="shared" si="160"/>
        <v>Oneida</v>
      </c>
      <c r="G1333">
        <f>IF(F1333="New York State",SUM('Land Area'!B$2:B$63),VLOOKUP(F1333,landarea,2,FALSE))</f>
        <v>1212.43</v>
      </c>
      <c r="H1333">
        <f t="shared" si="161"/>
        <v>209.04629545623251</v>
      </c>
      <c r="I1333">
        <f t="shared" si="162"/>
        <v>-1.0365880094751238E-3</v>
      </c>
      <c r="J1333">
        <f t="shared" si="163"/>
        <v>-1.262587896141335E-2</v>
      </c>
      <c r="K1333">
        <f t="shared" si="164"/>
        <v>-1.9064943107051629E-2</v>
      </c>
      <c r="L1333">
        <f t="shared" si="165"/>
        <v>-2.5248154942523433E-2</v>
      </c>
      <c r="M1333">
        <f t="shared" si="166"/>
        <v>-3.3945723433450224E-2</v>
      </c>
      <c r="N1333">
        <f t="shared" si="167"/>
        <v>-7.814460662183248E-2</v>
      </c>
    </row>
    <row r="1334" spans="1:14" x14ac:dyDescent="0.2">
      <c r="A1334">
        <v>36065</v>
      </c>
      <c r="B1334" t="s">
        <v>104</v>
      </c>
      <c r="C1334">
        <v>1982</v>
      </c>
      <c r="D1334" t="s">
        <v>135</v>
      </c>
      <c r="E1334">
        <v>253352</v>
      </c>
      <c r="F1334" t="str">
        <f t="shared" si="160"/>
        <v>Oneida</v>
      </c>
      <c r="G1334">
        <f>IF(F1334="New York State",SUM('Land Area'!B$2:B$63),VLOOKUP(F1334,landarea,2,FALSE))</f>
        <v>1212.43</v>
      </c>
      <c r="H1334">
        <f t="shared" si="161"/>
        <v>208.96216688798526</v>
      </c>
      <c r="I1334">
        <f t="shared" si="162"/>
        <v>-4.0243989047322195E-4</v>
      </c>
      <c r="J1334">
        <f t="shared" si="163"/>
        <v>-1.4386107355833467E-3</v>
      </c>
      <c r="K1334">
        <f t="shared" si="164"/>
        <v>-1.3023237694540214E-2</v>
      </c>
      <c r="L1334">
        <f t="shared" si="165"/>
        <v>-1.9459710503908972E-2</v>
      </c>
      <c r="M1334">
        <f t="shared" si="166"/>
        <v>-2.5640433968286934E-2</v>
      </c>
      <c r="N1334">
        <f t="shared" si="167"/>
        <v>-7.863288892768043E-2</v>
      </c>
    </row>
    <row r="1335" spans="1:14" x14ac:dyDescent="0.2">
      <c r="A1335">
        <v>36065</v>
      </c>
      <c r="B1335" t="s">
        <v>104</v>
      </c>
      <c r="C1335">
        <v>1983</v>
      </c>
      <c r="D1335" t="s">
        <v>135</v>
      </c>
      <c r="E1335">
        <v>253883</v>
      </c>
      <c r="F1335" t="str">
        <f t="shared" si="160"/>
        <v>Oneida</v>
      </c>
      <c r="G1335">
        <f>IF(F1335="New York State",SUM('Land Area'!B$2:B$63),VLOOKUP(F1335,landarea,2,FALSE))</f>
        <v>1212.43</v>
      </c>
      <c r="H1335">
        <f t="shared" si="161"/>
        <v>209.40013031680178</v>
      </c>
      <c r="I1335">
        <f t="shared" si="162"/>
        <v>2.0958981969749599E-3</v>
      </c>
      <c r="J1335">
        <f t="shared" si="163"/>
        <v>1.6926148334609041E-3</v>
      </c>
      <c r="K1335">
        <f t="shared" si="164"/>
        <v>6.5427227974475493E-4</v>
      </c>
      <c r="L1335">
        <f t="shared" si="165"/>
        <v>-1.0954634877968017E-2</v>
      </c>
      <c r="M1335">
        <f t="shared" si="166"/>
        <v>-1.740459787909281E-2</v>
      </c>
      <c r="N1335">
        <f t="shared" si="167"/>
        <v>-6.1579859763512643E-2</v>
      </c>
    </row>
    <row r="1336" spans="1:14" x14ac:dyDescent="0.2">
      <c r="A1336">
        <v>36065</v>
      </c>
      <c r="B1336" t="s">
        <v>104</v>
      </c>
      <c r="C1336">
        <v>1984</v>
      </c>
      <c r="D1336" t="s">
        <v>135</v>
      </c>
      <c r="E1336">
        <v>253969</v>
      </c>
      <c r="F1336" t="str">
        <f t="shared" si="160"/>
        <v>Oneida</v>
      </c>
      <c r="G1336">
        <f>IF(F1336="New York State",SUM('Land Area'!B$2:B$63),VLOOKUP(F1336,landarea,2,FALSE))</f>
        <v>1212.43</v>
      </c>
      <c r="H1336">
        <f t="shared" si="161"/>
        <v>209.47106224689259</v>
      </c>
      <c r="I1336">
        <f t="shared" si="162"/>
        <v>3.3873871035083089E-4</v>
      </c>
      <c r="J1336">
        <f t="shared" si="163"/>
        <v>2.4353468691780604E-3</v>
      </c>
      <c r="K1336">
        <f t="shared" si="164"/>
        <v>2.0319268979775425E-3</v>
      </c>
      <c r="L1336">
        <f t="shared" si="165"/>
        <v>9.9323261744384489E-4</v>
      </c>
      <c r="M1336">
        <f t="shared" si="166"/>
        <v>-1.0619606926508113E-2</v>
      </c>
      <c r="N1336">
        <f t="shared" si="167"/>
        <v>-4.895128463419475E-2</v>
      </c>
    </row>
    <row r="1337" spans="1:14" x14ac:dyDescent="0.2">
      <c r="A1337">
        <v>36065</v>
      </c>
      <c r="B1337" t="s">
        <v>104</v>
      </c>
      <c r="C1337">
        <v>1985</v>
      </c>
      <c r="D1337" t="s">
        <v>135</v>
      </c>
      <c r="E1337">
        <v>252832</v>
      </c>
      <c r="F1337" t="str">
        <f t="shared" si="160"/>
        <v>Oneida</v>
      </c>
      <c r="G1337">
        <f>IF(F1337="New York State",SUM('Land Area'!B$2:B$63),VLOOKUP(F1337,landarea,2,FALSE))</f>
        <v>1212.43</v>
      </c>
      <c r="H1337">
        <f t="shared" si="161"/>
        <v>208.53327614790132</v>
      </c>
      <c r="I1337">
        <f t="shared" si="162"/>
        <v>-4.4769243490347249E-3</v>
      </c>
      <c r="J1337">
        <f t="shared" si="163"/>
        <v>-4.1397021462642241E-3</v>
      </c>
      <c r="K1337">
        <f t="shared" si="164"/>
        <v>-2.0524803435536328E-3</v>
      </c>
      <c r="L1337">
        <f t="shared" si="165"/>
        <v>-2.4540942340621967E-3</v>
      </c>
      <c r="M1337">
        <f t="shared" si="166"/>
        <v>-3.4881383588801695E-3</v>
      </c>
      <c r="N1337">
        <f t="shared" si="167"/>
        <v>-4.6132951029955481E-2</v>
      </c>
    </row>
    <row r="1338" spans="1:14" x14ac:dyDescent="0.2">
      <c r="A1338">
        <v>36065</v>
      </c>
      <c r="B1338" t="s">
        <v>104</v>
      </c>
      <c r="C1338">
        <v>1986</v>
      </c>
      <c r="D1338" t="s">
        <v>135</v>
      </c>
      <c r="E1338">
        <v>250547</v>
      </c>
      <c r="F1338" t="str">
        <f t="shared" si="160"/>
        <v>Oneida</v>
      </c>
      <c r="G1338">
        <f>IF(F1338="New York State",SUM('Land Area'!B$2:B$63),VLOOKUP(F1338,landarea,2,FALSE))</f>
        <v>1212.43</v>
      </c>
      <c r="H1338">
        <f t="shared" si="161"/>
        <v>206.64863126118621</v>
      </c>
      <c r="I1338">
        <f t="shared" si="162"/>
        <v>-9.0376218200227815E-3</v>
      </c>
      <c r="J1338">
        <f t="shared" si="163"/>
        <v>-1.3474085419874078E-2</v>
      </c>
      <c r="K1338">
        <f t="shared" si="164"/>
        <v>-1.3139910903841534E-2</v>
      </c>
      <c r="L1338">
        <f t="shared" si="165"/>
        <v>-1.1071552622438346E-2</v>
      </c>
      <c r="M1338">
        <f t="shared" si="166"/>
        <v>-1.1469536878486826E-2</v>
      </c>
      <c r="N1338">
        <f t="shared" si="167"/>
        <v>-4.5025918585150176E-2</v>
      </c>
    </row>
    <row r="1339" spans="1:14" x14ac:dyDescent="0.2">
      <c r="A1339">
        <v>36065</v>
      </c>
      <c r="B1339" t="s">
        <v>104</v>
      </c>
      <c r="C1339">
        <v>1987</v>
      </c>
      <c r="D1339" t="s">
        <v>135</v>
      </c>
      <c r="E1339">
        <v>250305</v>
      </c>
      <c r="F1339" t="str">
        <f t="shared" si="160"/>
        <v>Oneida</v>
      </c>
      <c r="G1339">
        <f>IF(F1339="New York State",SUM('Land Area'!B$2:B$63),VLOOKUP(F1339,landarea,2,FALSE))</f>
        <v>1212.43</v>
      </c>
      <c r="H1339">
        <f t="shared" si="161"/>
        <v>206.4490321090702</v>
      </c>
      <c r="I1339">
        <f t="shared" si="162"/>
        <v>-9.6588664003161083E-4</v>
      </c>
      <c r="J1339">
        <f t="shared" si="163"/>
        <v>-9.994779141880775E-3</v>
      </c>
      <c r="K1339">
        <f t="shared" si="164"/>
        <v>-1.4426957620811989E-2</v>
      </c>
      <c r="L1339">
        <f t="shared" si="165"/>
        <v>-1.4093105879479918E-2</v>
      </c>
      <c r="M1339">
        <f t="shared" si="166"/>
        <v>-1.2026745397707537E-2</v>
      </c>
      <c r="N1339">
        <f t="shared" si="167"/>
        <v>-3.7358808394771154E-2</v>
      </c>
    </row>
    <row r="1340" spans="1:14" x14ac:dyDescent="0.2">
      <c r="A1340">
        <v>36065</v>
      </c>
      <c r="B1340" t="s">
        <v>104</v>
      </c>
      <c r="C1340">
        <v>1988</v>
      </c>
      <c r="D1340" t="s">
        <v>135</v>
      </c>
      <c r="E1340">
        <v>249633</v>
      </c>
      <c r="F1340" t="str">
        <f t="shared" si="160"/>
        <v>Oneida</v>
      </c>
      <c r="G1340">
        <f>IF(F1340="New York State",SUM('Land Area'!B$2:B$63),VLOOKUP(F1340,landarea,2,FALSE))</f>
        <v>1212.43</v>
      </c>
      <c r="H1340">
        <f t="shared" si="161"/>
        <v>205.89477330650016</v>
      </c>
      <c r="I1340">
        <f t="shared" si="162"/>
        <v>-2.6847246359441483E-3</v>
      </c>
      <c r="J1340">
        <f t="shared" si="163"/>
        <v>-3.6480181363177369E-3</v>
      </c>
      <c r="K1340">
        <f t="shared" si="164"/>
        <v>-1.2652670548031895E-2</v>
      </c>
      <c r="L1340">
        <f t="shared" si="165"/>
        <v>-1.7072949848209822E-2</v>
      </c>
      <c r="M1340">
        <f t="shared" si="166"/>
        <v>-1.6739994406872457E-2</v>
      </c>
      <c r="N1340">
        <f t="shared" si="167"/>
        <v>-3.3853239414815391E-2</v>
      </c>
    </row>
    <row r="1341" spans="1:14" x14ac:dyDescent="0.2">
      <c r="A1341">
        <v>36065</v>
      </c>
      <c r="B1341" t="s">
        <v>104</v>
      </c>
      <c r="C1341">
        <v>1989</v>
      </c>
      <c r="D1341" t="s">
        <v>135</v>
      </c>
      <c r="E1341">
        <v>250360</v>
      </c>
      <c r="F1341" t="str">
        <f t="shared" si="160"/>
        <v>Oneida</v>
      </c>
      <c r="G1341">
        <f>IF(F1341="New York State",SUM('Land Area'!B$2:B$63),VLOOKUP(F1341,landarea,2,FALSE))</f>
        <v>1212.43</v>
      </c>
      <c r="H1341">
        <f t="shared" si="161"/>
        <v>206.49439555273293</v>
      </c>
      <c r="I1341">
        <f t="shared" si="162"/>
        <v>2.9122752200229939E-3</v>
      </c>
      <c r="J1341">
        <f t="shared" si="163"/>
        <v>2.1973192704900023E-4</v>
      </c>
      <c r="K1341">
        <f t="shared" si="164"/>
        <v>-7.4636694911533563E-4</v>
      </c>
      <c r="L1341">
        <f t="shared" si="165"/>
        <v>-9.7772433869130482E-3</v>
      </c>
      <c r="M1341">
        <f t="shared" si="166"/>
        <v>-1.4210395756962464E-2</v>
      </c>
      <c r="N1341">
        <f t="shared" si="167"/>
        <v>-2.4679093866261517E-2</v>
      </c>
    </row>
    <row r="1342" spans="1:14" x14ac:dyDescent="0.2">
      <c r="A1342">
        <v>36065</v>
      </c>
      <c r="B1342" t="s">
        <v>104</v>
      </c>
      <c r="C1342">
        <v>1990</v>
      </c>
      <c r="D1342" t="s">
        <v>135</v>
      </c>
      <c r="E1342">
        <v>251191</v>
      </c>
      <c r="F1342" t="str">
        <f t="shared" si="160"/>
        <v>Oneida</v>
      </c>
      <c r="G1342">
        <f>IF(F1342="New York State",SUM('Land Area'!B$2:B$63),VLOOKUP(F1342,landarea,2,FALSE))</f>
        <v>1212.43</v>
      </c>
      <c r="H1342">
        <f t="shared" si="161"/>
        <v>207.17979594698249</v>
      </c>
      <c r="I1342">
        <f t="shared" si="162"/>
        <v>3.3192203227352612E-3</v>
      </c>
      <c r="J1342">
        <f t="shared" si="163"/>
        <v>6.2411620258539533E-3</v>
      </c>
      <c r="K1342">
        <f t="shared" si="164"/>
        <v>3.5396815884620762E-3</v>
      </c>
      <c r="L1342">
        <f t="shared" si="165"/>
        <v>2.5703760172742039E-3</v>
      </c>
      <c r="M1342">
        <f t="shared" si="166"/>
        <v>-6.4904758891279586E-3</v>
      </c>
      <c r="N1342">
        <f t="shared" si="167"/>
        <v>-9.9559745700918741E-3</v>
      </c>
    </row>
    <row r="1343" spans="1:14" x14ac:dyDescent="0.2">
      <c r="A1343">
        <v>36065</v>
      </c>
      <c r="B1343" t="s">
        <v>104</v>
      </c>
      <c r="C1343">
        <v>1991</v>
      </c>
      <c r="D1343" t="s">
        <v>135</v>
      </c>
      <c r="E1343">
        <v>253064</v>
      </c>
      <c r="F1343" t="str">
        <f t="shared" si="160"/>
        <v>Oneida</v>
      </c>
      <c r="G1343">
        <f>IF(F1343="New York State",SUM('Land Area'!B$2:B$63),VLOOKUP(F1343,landarea,2,FALSE))</f>
        <v>1212.43</v>
      </c>
      <c r="H1343">
        <f t="shared" si="161"/>
        <v>208.72462740116953</v>
      </c>
      <c r="I1343">
        <f t="shared" si="162"/>
        <v>7.4564773419429839E-3</v>
      </c>
      <c r="J1343">
        <f t="shared" si="163"/>
        <v>1.0800447355807636E-2</v>
      </c>
      <c r="K1343">
        <f t="shared" si="164"/>
        <v>1.3744176451030113E-2</v>
      </c>
      <c r="L1343">
        <f t="shared" si="165"/>
        <v>1.102255248596712E-2</v>
      </c>
      <c r="M1343">
        <f t="shared" si="166"/>
        <v>1.0046019309750267E-2</v>
      </c>
      <c r="N1343">
        <f t="shared" si="167"/>
        <v>-1.538740757691731E-3</v>
      </c>
    </row>
    <row r="1344" spans="1:14" x14ac:dyDescent="0.2">
      <c r="A1344">
        <v>36065</v>
      </c>
      <c r="B1344" t="s">
        <v>104</v>
      </c>
      <c r="C1344">
        <v>1992</v>
      </c>
      <c r="D1344" t="s">
        <v>135</v>
      </c>
      <c r="E1344">
        <v>253819</v>
      </c>
      <c r="F1344" t="str">
        <f t="shared" si="160"/>
        <v>Oneida</v>
      </c>
      <c r="G1344">
        <f>IF(F1344="New York State",SUM('Land Area'!B$2:B$63),VLOOKUP(F1344,landarea,2,FALSE))</f>
        <v>1212.43</v>
      </c>
      <c r="H1344">
        <f t="shared" si="161"/>
        <v>209.34734376417606</v>
      </c>
      <c r="I1344">
        <f t="shared" si="162"/>
        <v>2.9834350203900989E-3</v>
      </c>
      <c r="J1344">
        <f t="shared" si="163"/>
        <v>1.0462158277963781E-2</v>
      </c>
      <c r="K1344">
        <f t="shared" si="164"/>
        <v>1.3816104809074931E-2</v>
      </c>
      <c r="L1344">
        <f t="shared" si="165"/>
        <v>1.6768616328770636E-2</v>
      </c>
      <c r="M1344">
        <f t="shared" si="166"/>
        <v>1.4038872575457941E-2</v>
      </c>
      <c r="N1344">
        <f t="shared" si="167"/>
        <v>1.8432852316145126E-3</v>
      </c>
    </row>
    <row r="1345" spans="1:14" x14ac:dyDescent="0.2">
      <c r="A1345">
        <v>36065</v>
      </c>
      <c r="B1345" t="s">
        <v>104</v>
      </c>
      <c r="C1345">
        <v>1993</v>
      </c>
      <c r="D1345" t="s">
        <v>135</v>
      </c>
      <c r="E1345">
        <v>252682</v>
      </c>
      <c r="F1345" t="str">
        <f t="shared" si="160"/>
        <v>Oneida</v>
      </c>
      <c r="G1345">
        <f>IF(F1345="New York State",SUM('Land Area'!B$2:B$63),VLOOKUP(F1345,landarea,2,FALSE))</f>
        <v>1212.43</v>
      </c>
      <c r="H1345">
        <f t="shared" si="161"/>
        <v>208.40955766518479</v>
      </c>
      <c r="I1345">
        <f t="shared" si="162"/>
        <v>-4.4795700873457066E-3</v>
      </c>
      <c r="J1345">
        <f t="shared" si="163"/>
        <v>-1.5094995732304872E-3</v>
      </c>
      <c r="K1345">
        <f t="shared" si="164"/>
        <v>5.935722219347031E-3</v>
      </c>
      <c r="L1345">
        <f t="shared" si="165"/>
        <v>9.2746445119028607E-3</v>
      </c>
      <c r="M1345">
        <f t="shared" si="166"/>
        <v>1.2213930049312391E-2</v>
      </c>
      <c r="N1345">
        <f t="shared" si="167"/>
        <v>-4.7305254782714868E-3</v>
      </c>
    </row>
    <row r="1346" spans="1:14" x14ac:dyDescent="0.2">
      <c r="A1346">
        <v>36065</v>
      </c>
      <c r="B1346" t="s">
        <v>104</v>
      </c>
      <c r="C1346">
        <v>1994</v>
      </c>
      <c r="D1346" t="s">
        <v>135</v>
      </c>
      <c r="E1346">
        <v>250964</v>
      </c>
      <c r="F1346" t="str">
        <f t="shared" ref="F1346:F1409" si="168">IF(RIGHT(B1346,5)="State", "New York State",LEFT(B1346,LEN(B1346)-7))</f>
        <v>Oneida</v>
      </c>
      <c r="G1346">
        <f>IF(F1346="New York State",SUM('Land Area'!B$2:B$63),VLOOKUP(F1346,landarea,2,FALSE))</f>
        <v>1212.43</v>
      </c>
      <c r="H1346">
        <f t="shared" ref="H1346:H1409" si="169">E1346/G1346</f>
        <v>206.99256864313816</v>
      </c>
      <c r="I1346">
        <f t="shared" si="162"/>
        <v>-6.7990596876706692E-3</v>
      </c>
      <c r="J1346">
        <f t="shared" si="163"/>
        <v>-1.1248172910617409E-2</v>
      </c>
      <c r="K1346">
        <f t="shared" si="164"/>
        <v>-8.2982960832042492E-3</v>
      </c>
      <c r="L1346">
        <f t="shared" si="165"/>
        <v>-9.0369479798241184E-4</v>
      </c>
      <c r="M1346">
        <f t="shared" si="166"/>
        <v>2.4125259626138359E-3</v>
      </c>
      <c r="N1346">
        <f t="shared" si="167"/>
        <v>-1.1832152743051317E-2</v>
      </c>
    </row>
    <row r="1347" spans="1:14" x14ac:dyDescent="0.2">
      <c r="A1347">
        <v>36065</v>
      </c>
      <c r="B1347" t="s">
        <v>104</v>
      </c>
      <c r="C1347">
        <v>1995</v>
      </c>
      <c r="D1347" t="s">
        <v>135</v>
      </c>
      <c r="E1347">
        <v>244736</v>
      </c>
      <c r="F1347" t="str">
        <f t="shared" si="168"/>
        <v>Oneida</v>
      </c>
      <c r="G1347">
        <f>IF(F1347="New York State",SUM('Land Area'!B$2:B$63),VLOOKUP(F1347,landarea,2,FALSE))</f>
        <v>1212.43</v>
      </c>
      <c r="H1347">
        <f t="shared" si="169"/>
        <v>201.8557772407479</v>
      </c>
      <c r="I1347">
        <f t="shared" si="162"/>
        <v>-2.4816308315136832E-2</v>
      </c>
      <c r="J1347">
        <f t="shared" si="163"/>
        <v>-3.144664044134525E-2</v>
      </c>
      <c r="K1347">
        <f t="shared" si="164"/>
        <v>-3.5785343098822392E-2</v>
      </c>
      <c r="L1347">
        <f t="shared" si="165"/>
        <v>-3.2908671324249995E-2</v>
      </c>
      <c r="M1347">
        <f t="shared" si="166"/>
        <v>-2.5697576744389727E-2</v>
      </c>
      <c r="N1347">
        <f t="shared" si="167"/>
        <v>-3.2021263131249207E-2</v>
      </c>
    </row>
    <row r="1348" spans="1:14" x14ac:dyDescent="0.2">
      <c r="A1348">
        <v>36065</v>
      </c>
      <c r="B1348" t="s">
        <v>104</v>
      </c>
      <c r="C1348">
        <v>1996</v>
      </c>
      <c r="D1348" t="s">
        <v>135</v>
      </c>
      <c r="E1348">
        <v>239246</v>
      </c>
      <c r="F1348" t="str">
        <f t="shared" si="168"/>
        <v>Oneida</v>
      </c>
      <c r="G1348">
        <f>IF(F1348="New York State",SUM('Land Area'!B$2:B$63),VLOOKUP(F1348,landarea,2,FALSE))</f>
        <v>1212.43</v>
      </c>
      <c r="H1348">
        <f t="shared" si="169"/>
        <v>197.32768077332298</v>
      </c>
      <c r="I1348">
        <f t="shared" ref="I1348:I1411" si="170">IF(F1348=F1347,(E1348-E1347)/E1347,"")</f>
        <v>-2.2432335251046025E-2</v>
      </c>
      <c r="J1348">
        <f t="shared" ref="J1348:J1411" si="171">IF(F1348=F1346,(E1348-E1346)/E1346,"")</f>
        <v>-4.6691955818364383E-2</v>
      </c>
      <c r="K1348">
        <f t="shared" si="164"/>
        <v>-5.3173554111491918E-2</v>
      </c>
      <c r="L1348">
        <f t="shared" si="165"/>
        <v>-5.7414929536401926E-2</v>
      </c>
      <c r="M1348">
        <f t="shared" si="166"/>
        <v>-5.4602788227483955E-2</v>
      </c>
      <c r="N1348">
        <f t="shared" si="167"/>
        <v>-4.5105309582633202E-2</v>
      </c>
    </row>
    <row r="1349" spans="1:14" x14ac:dyDescent="0.2">
      <c r="A1349">
        <v>36065</v>
      </c>
      <c r="B1349" t="s">
        <v>104</v>
      </c>
      <c r="C1349">
        <v>1997</v>
      </c>
      <c r="D1349" t="s">
        <v>135</v>
      </c>
      <c r="E1349">
        <v>236863</v>
      </c>
      <c r="F1349" t="str">
        <f t="shared" si="168"/>
        <v>Oneida</v>
      </c>
      <c r="G1349">
        <f>IF(F1349="New York State",SUM('Land Area'!B$2:B$63),VLOOKUP(F1349,landarea,2,FALSE))</f>
        <v>1212.43</v>
      </c>
      <c r="H1349">
        <f t="shared" si="169"/>
        <v>195.36220647789975</v>
      </c>
      <c r="I1349">
        <f t="shared" si="170"/>
        <v>-9.9604591090342153E-3</v>
      </c>
      <c r="J1349">
        <f t="shared" si="171"/>
        <v>-3.2169358002092051E-2</v>
      </c>
      <c r="K1349">
        <f t="shared" si="164"/>
        <v>-5.6187341610748953E-2</v>
      </c>
      <c r="L1349">
        <f t="shared" si="165"/>
        <v>-6.26043802091166E-2</v>
      </c>
      <c r="M1349">
        <f t="shared" si="166"/>
        <v>-6.6803509587540721E-2</v>
      </c>
      <c r="N1349">
        <f t="shared" si="167"/>
        <v>-5.3702482970775657E-2</v>
      </c>
    </row>
    <row r="1350" spans="1:14" x14ac:dyDescent="0.2">
      <c r="A1350">
        <v>36065</v>
      </c>
      <c r="B1350" t="s">
        <v>104</v>
      </c>
      <c r="C1350">
        <v>1998</v>
      </c>
      <c r="D1350" t="s">
        <v>135</v>
      </c>
      <c r="E1350">
        <v>235710</v>
      </c>
      <c r="F1350" t="str">
        <f t="shared" si="168"/>
        <v>Oneida</v>
      </c>
      <c r="G1350">
        <f>IF(F1350="New York State",SUM('Land Area'!B$2:B$63),VLOOKUP(F1350,landarea,2,FALSE))</f>
        <v>1212.43</v>
      </c>
      <c r="H1350">
        <f t="shared" si="169"/>
        <v>194.41122374075204</v>
      </c>
      <c r="I1350">
        <f t="shared" si="170"/>
        <v>-4.8677927747263188E-3</v>
      </c>
      <c r="J1350">
        <f t="shared" si="171"/>
        <v>-1.4779766432876621E-2</v>
      </c>
      <c r="K1350">
        <f t="shared" ref="K1350:K1413" si="172">IF($F1350=$F1347,($E1350-$E1347)/$E1347,"")</f>
        <v>-3.6880557008368203E-2</v>
      </c>
      <c r="L1350">
        <f t="shared" si="165"/>
        <v>-6.0781626049951389E-2</v>
      </c>
      <c r="M1350">
        <f t="shared" si="166"/>
        <v>-6.7167427834194757E-2</v>
      </c>
      <c r="N1350">
        <f t="shared" si="167"/>
        <v>-5.5773876050041464E-2</v>
      </c>
    </row>
    <row r="1351" spans="1:14" x14ac:dyDescent="0.2">
      <c r="A1351">
        <v>36065</v>
      </c>
      <c r="B1351" t="s">
        <v>104</v>
      </c>
      <c r="C1351">
        <v>1999</v>
      </c>
      <c r="D1351" t="s">
        <v>135</v>
      </c>
      <c r="E1351">
        <v>235412</v>
      </c>
      <c r="F1351" t="str">
        <f t="shared" si="168"/>
        <v>Oneida</v>
      </c>
      <c r="G1351">
        <f>IF(F1351="New York State",SUM('Land Area'!B$2:B$63),VLOOKUP(F1351,landarea,2,FALSE))</f>
        <v>1212.43</v>
      </c>
      <c r="H1351">
        <f t="shared" si="169"/>
        <v>194.16543635508853</v>
      </c>
      <c r="I1351">
        <f t="shared" si="170"/>
        <v>-1.2642654108862585E-3</v>
      </c>
      <c r="J1351">
        <f t="shared" si="171"/>
        <v>-6.125904003580129E-3</v>
      </c>
      <c r="K1351">
        <f t="shared" si="172"/>
        <v>-1.6025346296280815E-2</v>
      </c>
      <c r="L1351">
        <f t="shared" ref="L1351:L1414" si="173">IF($F1351=$F1347,($E1351-$E1347)/$E1347,"")</f>
        <v>-3.8098195606694564E-2</v>
      </c>
      <c r="M1351">
        <f t="shared" si="166"/>
        <v>-6.196904735340527E-2</v>
      </c>
      <c r="N1351">
        <f t="shared" si="167"/>
        <v>-5.9706023326409972E-2</v>
      </c>
    </row>
    <row r="1352" spans="1:14" x14ac:dyDescent="0.2">
      <c r="A1352">
        <v>36065</v>
      </c>
      <c r="B1352" t="s">
        <v>104</v>
      </c>
      <c r="C1352">
        <v>2000</v>
      </c>
      <c r="D1352" t="s">
        <v>135</v>
      </c>
      <c r="E1352">
        <v>235146</v>
      </c>
      <c r="F1352" t="str">
        <f t="shared" si="168"/>
        <v>Oneida</v>
      </c>
      <c r="G1352">
        <f>IF(F1352="New York State",SUM('Land Area'!B$2:B$63),VLOOKUP(F1352,landarea,2,FALSE))</f>
        <v>1212.43</v>
      </c>
      <c r="H1352">
        <f t="shared" si="169"/>
        <v>193.94604224573789</v>
      </c>
      <c r="I1352">
        <f t="shared" si="170"/>
        <v>-1.1299339031145396E-3</v>
      </c>
      <c r="J1352">
        <f t="shared" si="171"/>
        <v>-2.3927707776505028E-3</v>
      </c>
      <c r="K1352">
        <f t="shared" si="172"/>
        <v>-7.2489160400737978E-3</v>
      </c>
      <c r="L1352">
        <f t="shared" si="173"/>
        <v>-1.7137172617306035E-2</v>
      </c>
      <c r="M1352">
        <f t="shared" ref="M1352:M1415" si="174">IF($F1352=$F1347,($E1352-$E1347)/$E1347,"")</f>
        <v>-3.9185081066945605E-2</v>
      </c>
      <c r="N1352">
        <f t="shared" si="167"/>
        <v>-6.3875696183382361E-2</v>
      </c>
    </row>
    <row r="1353" spans="1:14" x14ac:dyDescent="0.2">
      <c r="A1353">
        <v>36065</v>
      </c>
      <c r="B1353" t="s">
        <v>104</v>
      </c>
      <c r="C1353">
        <v>2001</v>
      </c>
      <c r="D1353" t="s">
        <v>135</v>
      </c>
      <c r="E1353">
        <v>234247</v>
      </c>
      <c r="F1353" t="str">
        <f t="shared" si="168"/>
        <v>Oneida</v>
      </c>
      <c r="G1353">
        <f>IF(F1353="New York State",SUM('Land Area'!B$2:B$63),VLOOKUP(F1353,landarea,2,FALSE))</f>
        <v>1212.43</v>
      </c>
      <c r="H1353">
        <f t="shared" si="169"/>
        <v>193.2045561393235</v>
      </c>
      <c r="I1353">
        <f t="shared" si="170"/>
        <v>-3.8231566771282522E-3</v>
      </c>
      <c r="J1353">
        <f t="shared" si="171"/>
        <v>-4.9487706658963857E-3</v>
      </c>
      <c r="K1353">
        <f t="shared" si="172"/>
        <v>-6.2067795172033435E-3</v>
      </c>
      <c r="L1353">
        <f t="shared" si="173"/>
        <v>-1.1044358975441501E-2</v>
      </c>
      <c r="M1353">
        <f t="shared" si="174"/>
        <v>-2.0894811198515335E-2</v>
      </c>
      <c r="N1353">
        <f t="shared" si="167"/>
        <v>-7.4356684475073501E-2</v>
      </c>
    </row>
    <row r="1354" spans="1:14" x14ac:dyDescent="0.2">
      <c r="A1354">
        <v>36065</v>
      </c>
      <c r="B1354" t="s">
        <v>104</v>
      </c>
      <c r="C1354">
        <v>2002</v>
      </c>
      <c r="D1354" t="s">
        <v>135</v>
      </c>
      <c r="E1354">
        <v>234078</v>
      </c>
      <c r="F1354" t="str">
        <f t="shared" si="168"/>
        <v>Oneida</v>
      </c>
      <c r="G1354">
        <f>IF(F1354="New York State",SUM('Land Area'!B$2:B$63),VLOOKUP(F1354,landarea,2,FALSE))</f>
        <v>1212.43</v>
      </c>
      <c r="H1354">
        <f t="shared" si="169"/>
        <v>193.06516664879621</v>
      </c>
      <c r="I1354">
        <f t="shared" si="170"/>
        <v>-7.214606803929186E-4</v>
      </c>
      <c r="J1354">
        <f t="shared" si="171"/>
        <v>-4.5418591003036409E-3</v>
      </c>
      <c r="K1354">
        <f t="shared" si="172"/>
        <v>-5.6666610028375782E-3</v>
      </c>
      <c r="L1354">
        <f t="shared" si="173"/>
        <v>-6.9237622502227314E-3</v>
      </c>
      <c r="M1354">
        <f t="shared" si="174"/>
        <v>-1.1757851585093492E-2</v>
      </c>
      <c r="N1354">
        <f t="shared" si="167"/>
        <v>-7.777589542154055E-2</v>
      </c>
    </row>
    <row r="1355" spans="1:14" x14ac:dyDescent="0.2">
      <c r="A1355">
        <v>36065</v>
      </c>
      <c r="B1355" t="s">
        <v>104</v>
      </c>
      <c r="C1355">
        <v>2003</v>
      </c>
      <c r="D1355" t="s">
        <v>135</v>
      </c>
      <c r="E1355">
        <v>234243</v>
      </c>
      <c r="F1355" t="str">
        <f t="shared" si="168"/>
        <v>Oneida</v>
      </c>
      <c r="G1355">
        <f>IF(F1355="New York State",SUM('Land Area'!B$2:B$63),VLOOKUP(F1355,landarea,2,FALSE))</f>
        <v>1212.43</v>
      </c>
      <c r="H1355">
        <f t="shared" si="169"/>
        <v>193.2012569797844</v>
      </c>
      <c r="I1355">
        <f t="shared" si="170"/>
        <v>7.0489324071463361E-4</v>
      </c>
      <c r="J1355">
        <f t="shared" si="171"/>
        <v>-1.707599243533535E-5</v>
      </c>
      <c r="K1355">
        <f t="shared" si="172"/>
        <v>-3.8401673853690897E-3</v>
      </c>
      <c r="L1355">
        <f t="shared" si="173"/>
        <v>-4.9657621531612661E-3</v>
      </c>
      <c r="M1355">
        <f t="shared" si="174"/>
        <v>-6.2237495227185947E-3</v>
      </c>
      <c r="N1355">
        <f t="shared" si="167"/>
        <v>-7.297314410998805E-2</v>
      </c>
    </row>
    <row r="1356" spans="1:14" x14ac:dyDescent="0.2">
      <c r="A1356">
        <v>36065</v>
      </c>
      <c r="B1356" t="s">
        <v>104</v>
      </c>
      <c r="C1356">
        <v>2004</v>
      </c>
      <c r="D1356" t="s">
        <v>135</v>
      </c>
      <c r="E1356">
        <v>234654</v>
      </c>
      <c r="F1356" t="str">
        <f t="shared" si="168"/>
        <v>Oneida</v>
      </c>
      <c r="G1356">
        <f>IF(F1356="New York State",SUM('Land Area'!B$2:B$63),VLOOKUP(F1356,landarea,2,FALSE))</f>
        <v>1212.43</v>
      </c>
      <c r="H1356">
        <f t="shared" si="169"/>
        <v>193.54024562242768</v>
      </c>
      <c r="I1356">
        <f t="shared" si="170"/>
        <v>1.7545881840652655E-3</v>
      </c>
      <c r="J1356">
        <f t="shared" si="171"/>
        <v>2.4607182221310846E-3</v>
      </c>
      <c r="K1356">
        <f t="shared" si="172"/>
        <v>1.737482230295372E-3</v>
      </c>
      <c r="L1356">
        <f t="shared" si="173"/>
        <v>-2.0923171136230257E-3</v>
      </c>
      <c r="M1356">
        <f t="shared" si="174"/>
        <v>-3.2198868366948158E-3</v>
      </c>
      <c r="N1356">
        <f t="shared" si="167"/>
        <v>-6.4989400870244338E-2</v>
      </c>
    </row>
    <row r="1357" spans="1:14" x14ac:dyDescent="0.2">
      <c r="A1357">
        <v>36065</v>
      </c>
      <c r="B1357" t="s">
        <v>104</v>
      </c>
      <c r="C1357">
        <v>2005</v>
      </c>
      <c r="D1357" t="s">
        <v>135</v>
      </c>
      <c r="E1357">
        <v>234282</v>
      </c>
      <c r="F1357" t="str">
        <f t="shared" si="168"/>
        <v>Oneida</v>
      </c>
      <c r="G1357">
        <f>IF(F1357="New York State",SUM('Land Area'!B$2:B$63),VLOOKUP(F1357,landarea,2,FALSE))</f>
        <v>1212.43</v>
      </c>
      <c r="H1357">
        <f t="shared" si="169"/>
        <v>193.23342378529068</v>
      </c>
      <c r="I1357">
        <f t="shared" si="170"/>
        <v>-1.5853128435909893E-3</v>
      </c>
      <c r="J1357">
        <f t="shared" si="171"/>
        <v>1.6649376929086461E-4</v>
      </c>
      <c r="K1357">
        <f t="shared" si="172"/>
        <v>8.7150437033809238E-4</v>
      </c>
      <c r="L1357">
        <f t="shared" si="173"/>
        <v>1.4941493380918433E-4</v>
      </c>
      <c r="M1357">
        <f t="shared" si="174"/>
        <v>-3.6743129800209232E-3</v>
      </c>
      <c r="N1357">
        <f t="shared" ref="N1357:N1420" si="175">IF($F1357=$F1347,($E1357-$E1347)/$E1347,"")</f>
        <v>-4.2715415794979082E-2</v>
      </c>
    </row>
    <row r="1358" spans="1:14" x14ac:dyDescent="0.2">
      <c r="A1358">
        <v>36065</v>
      </c>
      <c r="B1358" t="s">
        <v>104</v>
      </c>
      <c r="C1358">
        <v>2006</v>
      </c>
      <c r="D1358" t="s">
        <v>135</v>
      </c>
      <c r="E1358">
        <v>234229</v>
      </c>
      <c r="F1358" t="str">
        <f t="shared" si="168"/>
        <v>Oneida</v>
      </c>
      <c r="G1358">
        <f>IF(F1358="New York State",SUM('Land Area'!B$2:B$63),VLOOKUP(F1358,landarea,2,FALSE))</f>
        <v>1212.43</v>
      </c>
      <c r="H1358">
        <f t="shared" si="169"/>
        <v>193.18970992139751</v>
      </c>
      <c r="I1358">
        <f t="shared" si="170"/>
        <v>-2.2622309865888117E-4</v>
      </c>
      <c r="J1358">
        <f t="shared" si="171"/>
        <v>-1.8111773078660497E-3</v>
      </c>
      <c r="K1358">
        <f t="shared" si="172"/>
        <v>-5.9766994104412941E-5</v>
      </c>
      <c r="L1358">
        <f t="shared" si="173"/>
        <v>6.4508411726005863E-4</v>
      </c>
      <c r="M1358">
        <f t="shared" si="174"/>
        <v>-7.6841965959009075E-5</v>
      </c>
      <c r="N1358">
        <f t="shared" si="175"/>
        <v>-2.097004756610351E-2</v>
      </c>
    </row>
    <row r="1359" spans="1:14" x14ac:dyDescent="0.2">
      <c r="A1359">
        <v>36065</v>
      </c>
      <c r="B1359" t="s">
        <v>104</v>
      </c>
      <c r="C1359">
        <v>2007</v>
      </c>
      <c r="D1359" t="s">
        <v>135</v>
      </c>
      <c r="E1359">
        <v>234488</v>
      </c>
      <c r="F1359" t="str">
        <f t="shared" si="168"/>
        <v>Oneida</v>
      </c>
      <c r="G1359">
        <f>IF(F1359="New York State",SUM('Land Area'!B$2:B$63),VLOOKUP(F1359,landarea,2,FALSE))</f>
        <v>1212.43</v>
      </c>
      <c r="H1359">
        <f t="shared" si="169"/>
        <v>193.40333050155471</v>
      </c>
      <c r="I1359">
        <f t="shared" si="170"/>
        <v>1.1057554786128106E-3</v>
      </c>
      <c r="J1359">
        <f t="shared" si="171"/>
        <v>8.7928223252319851E-4</v>
      </c>
      <c r="K1359">
        <f t="shared" si="172"/>
        <v>-7.0742454848415112E-4</v>
      </c>
      <c r="L1359">
        <f t="shared" si="173"/>
        <v>1.0459223968272264E-3</v>
      </c>
      <c r="M1359">
        <f t="shared" si="174"/>
        <v>1.7515529011696955E-3</v>
      </c>
      <c r="N1359">
        <f t="shared" si="175"/>
        <v>-1.0026893182979191E-2</v>
      </c>
    </row>
    <row r="1360" spans="1:14" x14ac:dyDescent="0.2">
      <c r="A1360">
        <v>36065</v>
      </c>
      <c r="B1360" t="s">
        <v>104</v>
      </c>
      <c r="C1360">
        <v>2008</v>
      </c>
      <c r="D1360" t="s">
        <v>135</v>
      </c>
      <c r="E1360">
        <v>234482</v>
      </c>
      <c r="F1360" t="str">
        <f t="shared" si="168"/>
        <v>Oneida</v>
      </c>
      <c r="G1360">
        <f>IF(F1360="New York State",SUM('Land Area'!B$2:B$63),VLOOKUP(F1360,landarea,2,FALSE))</f>
        <v>1212.43</v>
      </c>
      <c r="H1360">
        <f t="shared" si="169"/>
        <v>193.39838176224606</v>
      </c>
      <c r="I1360">
        <f t="shared" si="170"/>
        <v>-2.5587663334584287E-5</v>
      </c>
      <c r="J1360">
        <f t="shared" si="171"/>
        <v>1.0801395215793092E-3</v>
      </c>
      <c r="K1360">
        <f t="shared" si="172"/>
        <v>8.5367207041087232E-4</v>
      </c>
      <c r="L1360">
        <f t="shared" si="173"/>
        <v>-7.3299411047755424E-4</v>
      </c>
      <c r="M1360">
        <f t="shared" si="174"/>
        <v>1.0203079707824781E-3</v>
      </c>
      <c r="N1360">
        <f t="shared" si="175"/>
        <v>-5.2097916931823007E-3</v>
      </c>
    </row>
    <row r="1361" spans="1:14" x14ac:dyDescent="0.2">
      <c r="A1361">
        <v>36065</v>
      </c>
      <c r="B1361" t="s">
        <v>104</v>
      </c>
      <c r="C1361">
        <v>2009</v>
      </c>
      <c r="D1361" t="s">
        <v>135</v>
      </c>
      <c r="E1361">
        <v>234619</v>
      </c>
      <c r="F1361" t="str">
        <f t="shared" si="168"/>
        <v>Oneida</v>
      </c>
      <c r="G1361">
        <f>IF(F1361="New York State",SUM('Land Area'!B$2:B$63),VLOOKUP(F1361,landarea,2,FALSE))</f>
        <v>1212.43</v>
      </c>
      <c r="H1361">
        <f t="shared" si="169"/>
        <v>193.51137797646049</v>
      </c>
      <c r="I1361">
        <f t="shared" si="170"/>
        <v>5.8426659615663464E-4</v>
      </c>
      <c r="J1361">
        <f t="shared" si="171"/>
        <v>5.5866398280509028E-4</v>
      </c>
      <c r="K1361">
        <f t="shared" si="172"/>
        <v>1.6650372071775911E-3</v>
      </c>
      <c r="L1361">
        <f t="shared" si="173"/>
        <v>1.43843743864232E-3</v>
      </c>
      <c r="M1361">
        <f t="shared" si="174"/>
        <v>-1.4915577829485114E-4</v>
      </c>
      <c r="N1361">
        <f t="shared" si="175"/>
        <v>-3.3685623502625185E-3</v>
      </c>
    </row>
    <row r="1362" spans="1:14" x14ac:dyDescent="0.2">
      <c r="A1362">
        <v>36067</v>
      </c>
      <c r="B1362" t="s">
        <v>105</v>
      </c>
      <c r="C1362">
        <v>1970</v>
      </c>
      <c r="D1362" t="s">
        <v>135</v>
      </c>
      <c r="E1362">
        <v>472762</v>
      </c>
      <c r="F1362" t="str">
        <f t="shared" si="168"/>
        <v>Onondaga</v>
      </c>
      <c r="G1362">
        <f>IF(F1362="New York State",SUM('Land Area'!B$2:B$63),VLOOKUP(F1362,landarea,2,FALSE))</f>
        <v>778.39</v>
      </c>
      <c r="H1362">
        <f t="shared" si="169"/>
        <v>607.35877901822994</v>
      </c>
      <c r="I1362" t="str">
        <f t="shared" si="170"/>
        <v/>
      </c>
      <c r="J1362" t="str">
        <f t="shared" si="171"/>
        <v/>
      </c>
      <c r="K1362" t="str">
        <f t="shared" si="172"/>
        <v/>
      </c>
      <c r="L1362" t="str">
        <f t="shared" si="173"/>
        <v/>
      </c>
      <c r="M1362" t="str">
        <f t="shared" si="174"/>
        <v/>
      </c>
      <c r="N1362" t="str">
        <f t="shared" si="175"/>
        <v/>
      </c>
    </row>
    <row r="1363" spans="1:14" x14ac:dyDescent="0.2">
      <c r="A1363">
        <v>36067</v>
      </c>
      <c r="B1363" t="s">
        <v>105</v>
      </c>
      <c r="C1363">
        <v>1971</v>
      </c>
      <c r="D1363" t="s">
        <v>135</v>
      </c>
      <c r="E1363">
        <v>472476</v>
      </c>
      <c r="F1363" t="str">
        <f t="shared" si="168"/>
        <v>Onondaga</v>
      </c>
      <c r="G1363">
        <f>IF(F1363="New York State",SUM('Land Area'!B$2:B$63),VLOOKUP(F1363,landarea,2,FALSE))</f>
        <v>778.39</v>
      </c>
      <c r="H1363">
        <f t="shared" si="169"/>
        <v>606.99135394853477</v>
      </c>
      <c r="I1363">
        <f t="shared" si="170"/>
        <v>-6.0495555903393255E-4</v>
      </c>
      <c r="J1363" t="str">
        <f t="shared" si="171"/>
        <v/>
      </c>
      <c r="K1363" t="str">
        <f t="shared" si="172"/>
        <v/>
      </c>
      <c r="L1363" t="str">
        <f t="shared" si="173"/>
        <v/>
      </c>
      <c r="M1363" t="str">
        <f t="shared" si="174"/>
        <v/>
      </c>
      <c r="N1363" t="str">
        <f t="shared" si="175"/>
        <v/>
      </c>
    </row>
    <row r="1364" spans="1:14" x14ac:dyDescent="0.2">
      <c r="A1364">
        <v>36067</v>
      </c>
      <c r="B1364" t="s">
        <v>105</v>
      </c>
      <c r="C1364">
        <v>1972</v>
      </c>
      <c r="D1364" t="s">
        <v>135</v>
      </c>
      <c r="E1364">
        <v>469869</v>
      </c>
      <c r="F1364" t="str">
        <f t="shared" si="168"/>
        <v>Onondaga</v>
      </c>
      <c r="G1364">
        <f>IF(F1364="New York State",SUM('Land Area'!B$2:B$63),VLOOKUP(F1364,landarea,2,FALSE))</f>
        <v>778.39</v>
      </c>
      <c r="H1364">
        <f t="shared" si="169"/>
        <v>603.64213312092909</v>
      </c>
      <c r="I1364">
        <f t="shared" si="170"/>
        <v>-5.5177405836486929E-3</v>
      </c>
      <c r="J1364">
        <f t="shared" si="171"/>
        <v>-6.1193581548432407E-3</v>
      </c>
      <c r="K1364" t="str">
        <f t="shared" si="172"/>
        <v/>
      </c>
      <c r="L1364" t="str">
        <f t="shared" si="173"/>
        <v/>
      </c>
      <c r="M1364" t="str">
        <f t="shared" si="174"/>
        <v/>
      </c>
      <c r="N1364" t="str">
        <f t="shared" si="175"/>
        <v/>
      </c>
    </row>
    <row r="1365" spans="1:14" x14ac:dyDescent="0.2">
      <c r="A1365">
        <v>36067</v>
      </c>
      <c r="B1365" t="s">
        <v>105</v>
      </c>
      <c r="C1365">
        <v>1973</v>
      </c>
      <c r="D1365" t="s">
        <v>135</v>
      </c>
      <c r="E1365">
        <v>469756</v>
      </c>
      <c r="F1365" t="str">
        <f t="shared" si="168"/>
        <v>Onondaga</v>
      </c>
      <c r="G1365">
        <f>IF(F1365="New York State",SUM('Land Area'!B$2:B$63),VLOOKUP(F1365,landarea,2,FALSE))</f>
        <v>778.39</v>
      </c>
      <c r="H1365">
        <f t="shared" si="169"/>
        <v>603.49696167730826</v>
      </c>
      <c r="I1365">
        <f t="shared" si="170"/>
        <v>-2.404925628207011E-4</v>
      </c>
      <c r="J1365">
        <f t="shared" si="171"/>
        <v>-5.7569061708954532E-3</v>
      </c>
      <c r="K1365">
        <f t="shared" si="172"/>
        <v>-6.3583790575384653E-3</v>
      </c>
      <c r="L1365" t="str">
        <f t="shared" si="173"/>
        <v/>
      </c>
      <c r="M1365" t="str">
        <f t="shared" si="174"/>
        <v/>
      </c>
      <c r="N1365" t="str">
        <f t="shared" si="175"/>
        <v/>
      </c>
    </row>
    <row r="1366" spans="1:14" x14ac:dyDescent="0.2">
      <c r="A1366">
        <v>36067</v>
      </c>
      <c r="B1366" t="s">
        <v>105</v>
      </c>
      <c r="C1366">
        <v>1974</v>
      </c>
      <c r="D1366" t="s">
        <v>135</v>
      </c>
      <c r="E1366">
        <v>468613</v>
      </c>
      <c r="F1366" t="str">
        <f t="shared" si="168"/>
        <v>Onondaga</v>
      </c>
      <c r="G1366">
        <f>IF(F1366="New York State",SUM('Land Area'!B$2:B$63),VLOOKUP(F1366,landarea,2,FALSE))</f>
        <v>778.39</v>
      </c>
      <c r="H1366">
        <f t="shared" si="169"/>
        <v>602.02854610156862</v>
      </c>
      <c r="I1366">
        <f t="shared" si="170"/>
        <v>-2.4331780754263915E-3</v>
      </c>
      <c r="J1366">
        <f t="shared" si="171"/>
        <v>-2.6730854770159341E-3</v>
      </c>
      <c r="K1366">
        <f t="shared" si="172"/>
        <v>-8.176076668444535E-3</v>
      </c>
      <c r="L1366">
        <f t="shared" si="173"/>
        <v>-8.7760860644468044E-3</v>
      </c>
      <c r="M1366" t="str">
        <f t="shared" si="174"/>
        <v/>
      </c>
      <c r="N1366" t="str">
        <f t="shared" si="175"/>
        <v/>
      </c>
    </row>
    <row r="1367" spans="1:14" x14ac:dyDescent="0.2">
      <c r="A1367">
        <v>36067</v>
      </c>
      <c r="B1367" t="s">
        <v>105</v>
      </c>
      <c r="C1367">
        <v>1975</v>
      </c>
      <c r="D1367" t="s">
        <v>135</v>
      </c>
      <c r="E1367">
        <v>468581</v>
      </c>
      <c r="F1367" t="str">
        <f t="shared" si="168"/>
        <v>Onondaga</v>
      </c>
      <c r="G1367">
        <f>IF(F1367="New York State",SUM('Land Area'!B$2:B$63),VLOOKUP(F1367,landarea,2,FALSE))</f>
        <v>778.39</v>
      </c>
      <c r="H1367">
        <f t="shared" si="169"/>
        <v>601.9874356042601</v>
      </c>
      <c r="I1367">
        <f t="shared" si="170"/>
        <v>-6.828662457080789E-5</v>
      </c>
      <c r="J1367">
        <f t="shared" si="171"/>
        <v>-2.5012985464794488E-3</v>
      </c>
      <c r="K1367">
        <f t="shared" si="172"/>
        <v>-2.7411895656023273E-3</v>
      </c>
      <c r="L1367">
        <f t="shared" si="173"/>
        <v>-8.2438049763374228E-3</v>
      </c>
      <c r="M1367">
        <f t="shared" si="174"/>
        <v>-8.8437733997233283E-3</v>
      </c>
      <c r="N1367" t="str">
        <f t="shared" si="175"/>
        <v/>
      </c>
    </row>
    <row r="1368" spans="1:14" x14ac:dyDescent="0.2">
      <c r="A1368">
        <v>36067</v>
      </c>
      <c r="B1368" t="s">
        <v>105</v>
      </c>
      <c r="C1368">
        <v>1976</v>
      </c>
      <c r="D1368" t="s">
        <v>135</v>
      </c>
      <c r="E1368">
        <v>468648</v>
      </c>
      <c r="F1368" t="str">
        <f t="shared" si="168"/>
        <v>Onondaga</v>
      </c>
      <c r="G1368">
        <f>IF(F1368="New York State",SUM('Land Area'!B$2:B$63),VLOOKUP(F1368,landarea,2,FALSE))</f>
        <v>778.39</v>
      </c>
      <c r="H1368">
        <f t="shared" si="169"/>
        <v>602.07351070799984</v>
      </c>
      <c r="I1368">
        <f t="shared" si="170"/>
        <v>1.429848841502323E-4</v>
      </c>
      <c r="J1368">
        <f t="shared" si="171"/>
        <v>7.4688495624321139E-5</v>
      </c>
      <c r="K1368">
        <f t="shared" si="172"/>
        <v>-2.35867131021211E-3</v>
      </c>
      <c r="L1368">
        <f t="shared" si="173"/>
        <v>-2.5985966301245666E-3</v>
      </c>
      <c r="M1368">
        <f t="shared" si="174"/>
        <v>-8.1019988316866891E-3</v>
      </c>
      <c r="N1368" t="str">
        <f t="shared" si="175"/>
        <v/>
      </c>
    </row>
    <row r="1369" spans="1:14" x14ac:dyDescent="0.2">
      <c r="A1369">
        <v>36067</v>
      </c>
      <c r="B1369" t="s">
        <v>105</v>
      </c>
      <c r="C1369">
        <v>1977</v>
      </c>
      <c r="D1369" t="s">
        <v>135</v>
      </c>
      <c r="E1369">
        <v>466731</v>
      </c>
      <c r="F1369" t="str">
        <f t="shared" si="168"/>
        <v>Onondaga</v>
      </c>
      <c r="G1369">
        <f>IF(F1369="New York State",SUM('Land Area'!B$2:B$63),VLOOKUP(F1369,landarea,2,FALSE))</f>
        <v>778.39</v>
      </c>
      <c r="H1369">
        <f t="shared" si="169"/>
        <v>599.61073497860968</v>
      </c>
      <c r="I1369">
        <f t="shared" si="170"/>
        <v>-4.0904900906437239E-3</v>
      </c>
      <c r="J1369">
        <f t="shared" si="171"/>
        <v>-3.94809008474522E-3</v>
      </c>
      <c r="K1369">
        <f t="shared" si="172"/>
        <v>-4.0161071075706396E-3</v>
      </c>
      <c r="L1369">
        <f t="shared" si="173"/>
        <v>-6.4395132792343258E-3</v>
      </c>
      <c r="M1369">
        <f t="shared" si="174"/>
        <v>-6.678457187003186E-3</v>
      </c>
      <c r="N1369" t="str">
        <f t="shared" si="175"/>
        <v/>
      </c>
    </row>
    <row r="1370" spans="1:14" x14ac:dyDescent="0.2">
      <c r="A1370">
        <v>36067</v>
      </c>
      <c r="B1370" t="s">
        <v>105</v>
      </c>
      <c r="C1370">
        <v>1978</v>
      </c>
      <c r="D1370" t="s">
        <v>135</v>
      </c>
      <c r="E1370">
        <v>465564</v>
      </c>
      <c r="F1370" t="str">
        <f t="shared" si="168"/>
        <v>Onondaga</v>
      </c>
      <c r="G1370">
        <f>IF(F1370="New York State",SUM('Land Area'!B$2:B$63),VLOOKUP(F1370,landarea,2,FALSE))</f>
        <v>778.39</v>
      </c>
      <c r="H1370">
        <f t="shared" si="169"/>
        <v>598.11148652988868</v>
      </c>
      <c r="I1370">
        <f t="shared" si="170"/>
        <v>-2.5003695919062585E-3</v>
      </c>
      <c r="J1370">
        <f t="shared" si="171"/>
        <v>-6.5806319455113437E-3</v>
      </c>
      <c r="K1370">
        <f t="shared" si="172"/>
        <v>-6.4385879922574749E-3</v>
      </c>
      <c r="L1370">
        <f t="shared" si="173"/>
        <v>-6.5064349473872895E-3</v>
      </c>
      <c r="M1370">
        <f t="shared" si="174"/>
        <v>-8.9237817079505111E-3</v>
      </c>
      <c r="N1370" t="str">
        <f t="shared" si="175"/>
        <v/>
      </c>
    </row>
    <row r="1371" spans="1:14" x14ac:dyDescent="0.2">
      <c r="A1371">
        <v>36067</v>
      </c>
      <c r="B1371" t="s">
        <v>105</v>
      </c>
      <c r="C1371">
        <v>1979</v>
      </c>
      <c r="D1371" t="s">
        <v>135</v>
      </c>
      <c r="E1371">
        <v>463396</v>
      </c>
      <c r="F1371" t="str">
        <f t="shared" si="168"/>
        <v>Onondaga</v>
      </c>
      <c r="G1371">
        <f>IF(F1371="New York State",SUM('Land Area'!B$2:B$63),VLOOKUP(F1371,landarea,2,FALSE))</f>
        <v>778.39</v>
      </c>
      <c r="H1371">
        <f t="shared" si="169"/>
        <v>595.32625033723457</v>
      </c>
      <c r="I1371">
        <f t="shared" si="170"/>
        <v>-4.6567174437886095E-3</v>
      </c>
      <c r="J1371">
        <f t="shared" si="171"/>
        <v>-7.1454435210003189E-3</v>
      </c>
      <c r="K1371">
        <f t="shared" si="172"/>
        <v>-1.1206705245728137E-2</v>
      </c>
      <c r="L1371">
        <f t="shared" si="173"/>
        <v>-1.1065322751029172E-2</v>
      </c>
      <c r="M1371">
        <f t="shared" si="174"/>
        <v>-1.1132853762059525E-2</v>
      </c>
      <c r="N1371" t="str">
        <f t="shared" si="175"/>
        <v/>
      </c>
    </row>
    <row r="1372" spans="1:14" x14ac:dyDescent="0.2">
      <c r="A1372">
        <v>36067</v>
      </c>
      <c r="B1372" t="s">
        <v>105</v>
      </c>
      <c r="C1372">
        <v>1980</v>
      </c>
      <c r="D1372" t="s">
        <v>135</v>
      </c>
      <c r="E1372">
        <v>463908</v>
      </c>
      <c r="F1372" t="str">
        <f t="shared" si="168"/>
        <v>Onondaga</v>
      </c>
      <c r="G1372">
        <f>IF(F1372="New York State",SUM('Land Area'!B$2:B$63),VLOOKUP(F1372,landarea,2,FALSE))</f>
        <v>778.39</v>
      </c>
      <c r="H1372">
        <f t="shared" si="169"/>
        <v>595.98401829417128</v>
      </c>
      <c r="I1372">
        <f t="shared" si="170"/>
        <v>1.1048865333321825E-3</v>
      </c>
      <c r="J1372">
        <f t="shared" si="171"/>
        <v>-3.5569760548496017E-3</v>
      </c>
      <c r="K1372">
        <f t="shared" si="172"/>
        <v>-6.0484518919891759E-3</v>
      </c>
      <c r="L1372">
        <f t="shared" si="173"/>
        <v>-1.0114200850104983E-2</v>
      </c>
      <c r="M1372">
        <f t="shared" si="174"/>
        <v>-9.9726621437915743E-3</v>
      </c>
      <c r="N1372">
        <f t="shared" si="175"/>
        <v>-1.8728239579323212E-2</v>
      </c>
    </row>
    <row r="1373" spans="1:14" x14ac:dyDescent="0.2">
      <c r="A1373">
        <v>36067</v>
      </c>
      <c r="B1373" t="s">
        <v>105</v>
      </c>
      <c r="C1373">
        <v>1981</v>
      </c>
      <c r="D1373" t="s">
        <v>135</v>
      </c>
      <c r="E1373">
        <v>462102</v>
      </c>
      <c r="F1373" t="str">
        <f t="shared" si="168"/>
        <v>Onondaga</v>
      </c>
      <c r="G1373">
        <f>IF(F1373="New York State",SUM('Land Area'!B$2:B$63),VLOOKUP(F1373,landarea,2,FALSE))</f>
        <v>778.39</v>
      </c>
      <c r="H1373">
        <f t="shared" si="169"/>
        <v>593.66384460232018</v>
      </c>
      <c r="I1373">
        <f t="shared" si="170"/>
        <v>-3.8930132698724749E-3</v>
      </c>
      <c r="J1373">
        <f t="shared" si="171"/>
        <v>-2.7924280744762581E-3</v>
      </c>
      <c r="K1373">
        <f t="shared" si="172"/>
        <v>-7.4361419697399284E-3</v>
      </c>
      <c r="L1373">
        <f t="shared" si="173"/>
        <v>-9.9179184583839518E-3</v>
      </c>
      <c r="M1373">
        <f t="shared" si="174"/>
        <v>-1.3967839401853843E-2</v>
      </c>
      <c r="N1373">
        <f t="shared" si="175"/>
        <v>-2.1956670815025524E-2</v>
      </c>
    </row>
    <row r="1374" spans="1:14" x14ac:dyDescent="0.2">
      <c r="A1374">
        <v>36067</v>
      </c>
      <c r="B1374" t="s">
        <v>105</v>
      </c>
      <c r="C1374">
        <v>1982</v>
      </c>
      <c r="D1374" t="s">
        <v>135</v>
      </c>
      <c r="E1374">
        <v>461697</v>
      </c>
      <c r="F1374" t="str">
        <f t="shared" si="168"/>
        <v>Onondaga</v>
      </c>
      <c r="G1374">
        <f>IF(F1374="New York State",SUM('Land Area'!B$2:B$63),VLOOKUP(F1374,landarea,2,FALSE))</f>
        <v>778.39</v>
      </c>
      <c r="H1374">
        <f t="shared" si="169"/>
        <v>593.1435398707589</v>
      </c>
      <c r="I1374">
        <f t="shared" si="170"/>
        <v>-8.7642987911759737E-4</v>
      </c>
      <c r="J1374">
        <f t="shared" si="171"/>
        <v>-4.7660311958405543E-3</v>
      </c>
      <c r="K1374">
        <f t="shared" si="172"/>
        <v>-3.6664105861940973E-3</v>
      </c>
      <c r="L1374">
        <f t="shared" si="173"/>
        <v>-8.3060545918498853E-3</v>
      </c>
      <c r="M1374">
        <f t="shared" si="174"/>
        <v>-1.078565597742597E-2</v>
      </c>
      <c r="N1374">
        <f t="shared" si="175"/>
        <v>-1.7392081622750171E-2</v>
      </c>
    </row>
    <row r="1375" spans="1:14" x14ac:dyDescent="0.2">
      <c r="A1375">
        <v>36067</v>
      </c>
      <c r="B1375" t="s">
        <v>105</v>
      </c>
      <c r="C1375">
        <v>1983</v>
      </c>
      <c r="D1375" t="s">
        <v>135</v>
      </c>
      <c r="E1375">
        <v>462111</v>
      </c>
      <c r="F1375" t="str">
        <f t="shared" si="168"/>
        <v>Onondaga</v>
      </c>
      <c r="G1375">
        <f>IF(F1375="New York State",SUM('Land Area'!B$2:B$63),VLOOKUP(F1375,landarea,2,FALSE))</f>
        <v>778.39</v>
      </c>
      <c r="H1375">
        <f t="shared" si="169"/>
        <v>593.67540692968817</v>
      </c>
      <c r="I1375">
        <f t="shared" si="170"/>
        <v>8.9669198630270501E-4</v>
      </c>
      <c r="J1375">
        <f t="shared" si="171"/>
        <v>1.947621953594661E-5</v>
      </c>
      <c r="K1375">
        <f t="shared" si="172"/>
        <v>-3.8736128715176287E-3</v>
      </c>
      <c r="L1375">
        <f t="shared" si="173"/>
        <v>-2.7730062408825281E-3</v>
      </c>
      <c r="M1375">
        <f t="shared" si="174"/>
        <v>-7.4168105781374852E-3</v>
      </c>
      <c r="N1375">
        <f t="shared" si="175"/>
        <v>-1.6274406287519479E-2</v>
      </c>
    </row>
    <row r="1376" spans="1:14" x14ac:dyDescent="0.2">
      <c r="A1376">
        <v>36067</v>
      </c>
      <c r="B1376" t="s">
        <v>105</v>
      </c>
      <c r="C1376">
        <v>1984</v>
      </c>
      <c r="D1376" t="s">
        <v>135</v>
      </c>
      <c r="E1376">
        <v>464188</v>
      </c>
      <c r="F1376" t="str">
        <f t="shared" si="168"/>
        <v>Onondaga</v>
      </c>
      <c r="G1376">
        <f>IF(F1376="New York State",SUM('Land Area'!B$2:B$63),VLOOKUP(F1376,landarea,2,FALSE))</f>
        <v>778.39</v>
      </c>
      <c r="H1376">
        <f t="shared" si="169"/>
        <v>596.34373514562105</v>
      </c>
      <c r="I1376">
        <f t="shared" si="170"/>
        <v>4.4945911263743988E-3</v>
      </c>
      <c r="J1376">
        <f t="shared" si="171"/>
        <v>5.3953133765218316E-3</v>
      </c>
      <c r="K1376">
        <f t="shared" si="172"/>
        <v>4.5141548835538475E-3</v>
      </c>
      <c r="L1376">
        <f t="shared" si="173"/>
        <v>6.0356794881743798E-4</v>
      </c>
      <c r="M1376">
        <f t="shared" si="174"/>
        <v>1.7091213562482196E-3</v>
      </c>
      <c r="N1376">
        <f t="shared" si="175"/>
        <v>-9.4427598039320288E-3</v>
      </c>
    </row>
    <row r="1377" spans="1:14" x14ac:dyDescent="0.2">
      <c r="A1377">
        <v>36067</v>
      </c>
      <c r="B1377" t="s">
        <v>105</v>
      </c>
      <c r="C1377">
        <v>1985</v>
      </c>
      <c r="D1377" t="s">
        <v>135</v>
      </c>
      <c r="E1377">
        <v>467054</v>
      </c>
      <c r="F1377" t="str">
        <f t="shared" si="168"/>
        <v>Onondaga</v>
      </c>
      <c r="G1377">
        <f>IF(F1377="New York State",SUM('Land Area'!B$2:B$63),VLOOKUP(F1377,landarea,2,FALSE))</f>
        <v>778.39</v>
      </c>
      <c r="H1377">
        <f t="shared" si="169"/>
        <v>600.02569406081784</v>
      </c>
      <c r="I1377">
        <f t="shared" si="170"/>
        <v>6.1742225132920278E-3</v>
      </c>
      <c r="J1377">
        <f t="shared" si="171"/>
        <v>1.0696564245386932E-2</v>
      </c>
      <c r="K1377">
        <f t="shared" si="172"/>
        <v>1.1602847755129446E-2</v>
      </c>
      <c r="L1377">
        <f t="shared" si="173"/>
        <v>1.0716248793556401E-2</v>
      </c>
      <c r="M1377">
        <f t="shared" si="174"/>
        <v>6.7815170249273561E-3</v>
      </c>
      <c r="N1377">
        <f t="shared" si="175"/>
        <v>-3.2587748969761898E-3</v>
      </c>
    </row>
    <row r="1378" spans="1:14" x14ac:dyDescent="0.2">
      <c r="A1378">
        <v>36067</v>
      </c>
      <c r="B1378" t="s">
        <v>105</v>
      </c>
      <c r="C1378">
        <v>1986</v>
      </c>
      <c r="D1378" t="s">
        <v>135</v>
      </c>
      <c r="E1378">
        <v>464711</v>
      </c>
      <c r="F1378" t="str">
        <f t="shared" si="168"/>
        <v>Onondaga</v>
      </c>
      <c r="G1378">
        <f>IF(F1378="New York State",SUM('Land Area'!B$2:B$63),VLOOKUP(F1378,landarea,2,FALSE))</f>
        <v>778.39</v>
      </c>
      <c r="H1378">
        <f t="shared" si="169"/>
        <v>597.01563483600762</v>
      </c>
      <c r="I1378">
        <f t="shared" si="170"/>
        <v>-5.016550548758816E-3</v>
      </c>
      <c r="J1378">
        <f t="shared" si="171"/>
        <v>1.1266986651959981E-3</v>
      </c>
      <c r="K1378">
        <f t="shared" si="172"/>
        <v>5.6263538413930851E-3</v>
      </c>
      <c r="L1378">
        <f t="shared" si="173"/>
        <v>6.5280909340974707E-3</v>
      </c>
      <c r="M1378">
        <f t="shared" si="174"/>
        <v>5.645939641031634E-3</v>
      </c>
      <c r="N1378">
        <f t="shared" si="175"/>
        <v>-8.4007613390007004E-3</v>
      </c>
    </row>
    <row r="1379" spans="1:14" x14ac:dyDescent="0.2">
      <c r="A1379">
        <v>36067</v>
      </c>
      <c r="B1379" t="s">
        <v>105</v>
      </c>
      <c r="C1379">
        <v>1987</v>
      </c>
      <c r="D1379" t="s">
        <v>135</v>
      </c>
      <c r="E1379">
        <v>462521</v>
      </c>
      <c r="F1379" t="str">
        <f t="shared" si="168"/>
        <v>Onondaga</v>
      </c>
      <c r="G1379">
        <f>IF(F1379="New York State",SUM('Land Area'!B$2:B$63),VLOOKUP(F1379,landarea,2,FALSE))</f>
        <v>778.39</v>
      </c>
      <c r="H1379">
        <f t="shared" si="169"/>
        <v>594.20213517645402</v>
      </c>
      <c r="I1379">
        <f t="shared" si="170"/>
        <v>-4.712606329525232E-3</v>
      </c>
      <c r="J1379">
        <f t="shared" si="171"/>
        <v>-9.7055158504155831E-3</v>
      </c>
      <c r="K1379">
        <f t="shared" si="172"/>
        <v>-3.591217351590304E-3</v>
      </c>
      <c r="L1379">
        <f t="shared" si="173"/>
        <v>8.8723272114275571E-4</v>
      </c>
      <c r="M1379">
        <f t="shared" si="174"/>
        <v>1.784720281916495E-3</v>
      </c>
      <c r="N1379">
        <f t="shared" si="175"/>
        <v>-9.0201850744861603E-3</v>
      </c>
    </row>
    <row r="1380" spans="1:14" x14ac:dyDescent="0.2">
      <c r="A1380">
        <v>36067</v>
      </c>
      <c r="B1380" t="s">
        <v>105</v>
      </c>
      <c r="C1380">
        <v>1988</v>
      </c>
      <c r="D1380" t="s">
        <v>135</v>
      </c>
      <c r="E1380">
        <v>463306</v>
      </c>
      <c r="F1380" t="str">
        <f t="shared" si="168"/>
        <v>Onondaga</v>
      </c>
      <c r="G1380">
        <f>IF(F1380="New York State",SUM('Land Area'!B$2:B$63),VLOOKUP(F1380,landarea,2,FALSE))</f>
        <v>778.39</v>
      </c>
      <c r="H1380">
        <f t="shared" si="169"/>
        <v>595.21062706355428</v>
      </c>
      <c r="I1380">
        <f t="shared" si="170"/>
        <v>1.6972202343244955E-3</v>
      </c>
      <c r="J1380">
        <f t="shared" si="171"/>
        <v>-3.023384426019612E-3</v>
      </c>
      <c r="K1380">
        <f t="shared" si="172"/>
        <v>-8.0247680139769705E-3</v>
      </c>
      <c r="L1380">
        <f t="shared" si="173"/>
        <v>-1.9000922040207848E-3</v>
      </c>
      <c r="M1380">
        <f t="shared" si="174"/>
        <v>2.5859587847941296E-3</v>
      </c>
      <c r="N1380">
        <f t="shared" si="175"/>
        <v>-4.8500313598130443E-3</v>
      </c>
    </row>
    <row r="1381" spans="1:14" x14ac:dyDescent="0.2">
      <c r="A1381">
        <v>36067</v>
      </c>
      <c r="B1381" t="s">
        <v>105</v>
      </c>
      <c r="C1381">
        <v>1989</v>
      </c>
      <c r="D1381" t="s">
        <v>135</v>
      </c>
      <c r="E1381">
        <v>466290</v>
      </c>
      <c r="F1381" t="str">
        <f t="shared" si="168"/>
        <v>Onondaga</v>
      </c>
      <c r="G1381">
        <f>IF(F1381="New York State",SUM('Land Area'!B$2:B$63),VLOOKUP(F1381,landarea,2,FALSE))</f>
        <v>778.39</v>
      </c>
      <c r="H1381">
        <f t="shared" si="169"/>
        <v>599.04418093757624</v>
      </c>
      <c r="I1381">
        <f t="shared" si="170"/>
        <v>6.4406677228440812E-3</v>
      </c>
      <c r="J1381">
        <f t="shared" si="171"/>
        <v>8.1488191887503485E-3</v>
      </c>
      <c r="K1381">
        <f t="shared" si="172"/>
        <v>3.3978106823380552E-3</v>
      </c>
      <c r="L1381">
        <f t="shared" si="173"/>
        <v>-1.6357851554638222E-3</v>
      </c>
      <c r="M1381">
        <f t="shared" si="174"/>
        <v>4.5283376562944323E-3</v>
      </c>
      <c r="N1381">
        <f t="shared" si="175"/>
        <v>6.2451984911393275E-3</v>
      </c>
    </row>
    <row r="1382" spans="1:14" x14ac:dyDescent="0.2">
      <c r="A1382">
        <v>36067</v>
      </c>
      <c r="B1382" t="s">
        <v>105</v>
      </c>
      <c r="C1382">
        <v>1990</v>
      </c>
      <c r="D1382" t="s">
        <v>135</v>
      </c>
      <c r="E1382">
        <v>469903</v>
      </c>
      <c r="F1382" t="str">
        <f t="shared" si="168"/>
        <v>Onondaga</v>
      </c>
      <c r="G1382">
        <f>IF(F1382="New York State",SUM('Land Area'!B$2:B$63),VLOOKUP(F1382,landarea,2,FALSE))</f>
        <v>778.39</v>
      </c>
      <c r="H1382">
        <f t="shared" si="169"/>
        <v>603.68581302431949</v>
      </c>
      <c r="I1382">
        <f t="shared" si="170"/>
        <v>7.7483969203714425E-3</v>
      </c>
      <c r="J1382">
        <f t="shared" si="171"/>
        <v>1.4238969493164345E-2</v>
      </c>
      <c r="K1382">
        <f t="shared" si="172"/>
        <v>1.5960356394628568E-2</v>
      </c>
      <c r="L1382">
        <f t="shared" si="173"/>
        <v>1.1172535188536531E-2</v>
      </c>
      <c r="M1382">
        <f t="shared" si="174"/>
        <v>6.0999370522466356E-3</v>
      </c>
      <c r="N1382">
        <f t="shared" si="175"/>
        <v>1.2922820904144787E-2</v>
      </c>
    </row>
    <row r="1383" spans="1:14" x14ac:dyDescent="0.2">
      <c r="A1383">
        <v>36067</v>
      </c>
      <c r="B1383" t="s">
        <v>105</v>
      </c>
      <c r="C1383">
        <v>1991</v>
      </c>
      <c r="D1383" t="s">
        <v>135</v>
      </c>
      <c r="E1383">
        <v>472463</v>
      </c>
      <c r="F1383" t="str">
        <f t="shared" si="168"/>
        <v>Onondaga</v>
      </c>
      <c r="G1383">
        <f>IF(F1383="New York State",SUM('Land Area'!B$2:B$63),VLOOKUP(F1383,landarea,2,FALSE))</f>
        <v>778.39</v>
      </c>
      <c r="H1383">
        <f t="shared" si="169"/>
        <v>606.97465280900326</v>
      </c>
      <c r="I1383">
        <f t="shared" si="170"/>
        <v>5.447932871252152E-3</v>
      </c>
      <c r="J1383">
        <f t="shared" si="171"/>
        <v>1.3238542537905596E-2</v>
      </c>
      <c r="K1383">
        <f t="shared" si="172"/>
        <v>1.9764475314371064E-2</v>
      </c>
      <c r="L1383">
        <f t="shared" si="173"/>
        <v>2.1495240216119916E-2</v>
      </c>
      <c r="M1383">
        <f t="shared" si="174"/>
        <v>1.6681335281497532E-2</v>
      </c>
      <c r="N1383">
        <f t="shared" si="175"/>
        <v>2.2421456734660315E-2</v>
      </c>
    </row>
    <row r="1384" spans="1:14" x14ac:dyDescent="0.2">
      <c r="A1384">
        <v>36067</v>
      </c>
      <c r="B1384" t="s">
        <v>105</v>
      </c>
      <c r="C1384">
        <v>1992</v>
      </c>
      <c r="D1384" t="s">
        <v>135</v>
      </c>
      <c r="E1384">
        <v>473971</v>
      </c>
      <c r="F1384" t="str">
        <f t="shared" si="168"/>
        <v>Onondaga</v>
      </c>
      <c r="G1384">
        <f>IF(F1384="New York State",SUM('Land Area'!B$2:B$63),VLOOKUP(F1384,landarea,2,FALSE))</f>
        <v>778.39</v>
      </c>
      <c r="H1384">
        <f t="shared" si="169"/>
        <v>608.9119849946685</v>
      </c>
      <c r="I1384">
        <f t="shared" si="170"/>
        <v>3.1917843302015185E-3</v>
      </c>
      <c r="J1384">
        <f t="shared" si="171"/>
        <v>8.657105828224123E-3</v>
      </c>
      <c r="K1384">
        <f t="shared" si="172"/>
        <v>1.6472581440734307E-2</v>
      </c>
      <c r="L1384">
        <f t="shared" si="173"/>
        <v>2.3019343587175646E-2</v>
      </c>
      <c r="M1384">
        <f t="shared" si="174"/>
        <v>2.4755632717217164E-2</v>
      </c>
      <c r="N1384">
        <f t="shared" si="175"/>
        <v>2.6584534878935751E-2</v>
      </c>
    </row>
    <row r="1385" spans="1:14" x14ac:dyDescent="0.2">
      <c r="A1385">
        <v>36067</v>
      </c>
      <c r="B1385" t="s">
        <v>105</v>
      </c>
      <c r="C1385">
        <v>1993</v>
      </c>
      <c r="D1385" t="s">
        <v>135</v>
      </c>
      <c r="E1385">
        <v>474922</v>
      </c>
      <c r="F1385" t="str">
        <f t="shared" si="168"/>
        <v>Onondaga</v>
      </c>
      <c r="G1385">
        <f>IF(F1385="New York State",SUM('Land Area'!B$2:B$63),VLOOKUP(F1385,landarea,2,FALSE))</f>
        <v>778.39</v>
      </c>
      <c r="H1385">
        <f t="shared" si="169"/>
        <v>610.13373758655689</v>
      </c>
      <c r="I1385">
        <f t="shared" si="170"/>
        <v>2.006451871528005E-3</v>
      </c>
      <c r="J1385">
        <f t="shared" si="171"/>
        <v>5.2046403633723695E-3</v>
      </c>
      <c r="K1385">
        <f t="shared" si="172"/>
        <v>1.0680927765943184E-2</v>
      </c>
      <c r="L1385">
        <f t="shared" si="173"/>
        <v>1.851208475412297E-2</v>
      </c>
      <c r="M1385">
        <f t="shared" si="174"/>
        <v>2.5071982663725487E-2</v>
      </c>
      <c r="N1385">
        <f t="shared" si="175"/>
        <v>2.7722776562341081E-2</v>
      </c>
    </row>
    <row r="1386" spans="1:14" x14ac:dyDescent="0.2">
      <c r="A1386">
        <v>36067</v>
      </c>
      <c r="B1386" t="s">
        <v>105</v>
      </c>
      <c r="C1386">
        <v>1994</v>
      </c>
      <c r="D1386" t="s">
        <v>135</v>
      </c>
      <c r="E1386">
        <v>472692</v>
      </c>
      <c r="F1386" t="str">
        <f t="shared" si="168"/>
        <v>Onondaga</v>
      </c>
      <c r="G1386">
        <f>IF(F1386="New York State",SUM('Land Area'!B$2:B$63),VLOOKUP(F1386,landarea,2,FALSE))</f>
        <v>778.39</v>
      </c>
      <c r="H1386">
        <f t="shared" si="169"/>
        <v>607.26884980536749</v>
      </c>
      <c r="I1386">
        <f t="shared" si="170"/>
        <v>-4.6955078939278447E-3</v>
      </c>
      <c r="J1386">
        <f t="shared" si="171"/>
        <v>-2.6984773330013864E-3</v>
      </c>
      <c r="K1386">
        <f t="shared" si="172"/>
        <v>4.8469403953325447E-4</v>
      </c>
      <c r="L1386">
        <f t="shared" si="173"/>
        <v>5.9352674913758794E-3</v>
      </c>
      <c r="M1386">
        <f t="shared" si="174"/>
        <v>1.3729653220099079E-2</v>
      </c>
      <c r="N1386">
        <f t="shared" si="175"/>
        <v>1.832016338207795E-2</v>
      </c>
    </row>
    <row r="1387" spans="1:14" x14ac:dyDescent="0.2">
      <c r="A1387">
        <v>36067</v>
      </c>
      <c r="B1387" t="s">
        <v>105</v>
      </c>
      <c r="C1387">
        <v>1995</v>
      </c>
      <c r="D1387" t="s">
        <v>135</v>
      </c>
      <c r="E1387">
        <v>470235</v>
      </c>
      <c r="F1387" t="str">
        <f t="shared" si="168"/>
        <v>Onondaga</v>
      </c>
      <c r="G1387">
        <f>IF(F1387="New York State",SUM('Land Area'!B$2:B$63),VLOOKUP(F1387,landarea,2,FALSE))</f>
        <v>778.39</v>
      </c>
      <c r="H1387">
        <f t="shared" si="169"/>
        <v>604.11233443389563</v>
      </c>
      <c r="I1387">
        <f t="shared" si="170"/>
        <v>-5.1978878424005486E-3</v>
      </c>
      <c r="J1387">
        <f t="shared" si="171"/>
        <v>-9.8689890129326496E-3</v>
      </c>
      <c r="K1387">
        <f t="shared" si="172"/>
        <v>-7.8823387928797332E-3</v>
      </c>
      <c r="L1387">
        <f t="shared" si="173"/>
        <v>-4.7157131881226675E-3</v>
      </c>
      <c r="M1387">
        <f t="shared" si="174"/>
        <v>7.0652879424051341E-4</v>
      </c>
      <c r="N1387">
        <f t="shared" si="175"/>
        <v>6.8107756276576158E-3</v>
      </c>
    </row>
    <row r="1388" spans="1:14" x14ac:dyDescent="0.2">
      <c r="A1388">
        <v>36067</v>
      </c>
      <c r="B1388" t="s">
        <v>105</v>
      </c>
      <c r="C1388">
        <v>1996</v>
      </c>
      <c r="D1388" t="s">
        <v>135</v>
      </c>
      <c r="E1388">
        <v>466614</v>
      </c>
      <c r="F1388" t="str">
        <f t="shared" si="168"/>
        <v>Onondaga</v>
      </c>
      <c r="G1388">
        <f>IF(F1388="New York State",SUM('Land Area'!B$2:B$63),VLOOKUP(F1388,landarea,2,FALSE))</f>
        <v>778.39</v>
      </c>
      <c r="H1388">
        <f t="shared" si="169"/>
        <v>599.46042472282534</v>
      </c>
      <c r="I1388">
        <f t="shared" si="170"/>
        <v>-7.7004051165906412E-3</v>
      </c>
      <c r="J1388">
        <f t="shared" si="171"/>
        <v>-1.2858267116854104E-2</v>
      </c>
      <c r="K1388">
        <f t="shared" si="172"/>
        <v>-1.7493398916032528E-2</v>
      </c>
      <c r="L1388">
        <f t="shared" si="173"/>
        <v>-1.5522046707498982E-2</v>
      </c>
      <c r="M1388">
        <f t="shared" si="174"/>
        <v>-1.2379805402751114E-2</v>
      </c>
      <c r="N1388">
        <f t="shared" si="175"/>
        <v>4.0950181941034319E-3</v>
      </c>
    </row>
    <row r="1389" spans="1:14" x14ac:dyDescent="0.2">
      <c r="A1389">
        <v>36067</v>
      </c>
      <c r="B1389" t="s">
        <v>105</v>
      </c>
      <c r="C1389">
        <v>1997</v>
      </c>
      <c r="D1389" t="s">
        <v>135</v>
      </c>
      <c r="E1389">
        <v>462438</v>
      </c>
      <c r="F1389" t="str">
        <f t="shared" si="168"/>
        <v>Onondaga</v>
      </c>
      <c r="G1389">
        <f>IF(F1389="New York State",SUM('Land Area'!B$2:B$63),VLOOKUP(F1389,landarea,2,FALSE))</f>
        <v>778.39</v>
      </c>
      <c r="H1389">
        <f t="shared" si="169"/>
        <v>594.09550482405996</v>
      </c>
      <c r="I1389">
        <f t="shared" si="170"/>
        <v>-8.9495814527639547E-3</v>
      </c>
      <c r="J1389">
        <f t="shared" si="171"/>
        <v>-1.6581071166544389E-2</v>
      </c>
      <c r="K1389">
        <f t="shared" si="172"/>
        <v>-2.1692772460714375E-2</v>
      </c>
      <c r="L1389">
        <f t="shared" si="173"/>
        <v>-2.6286421770311756E-2</v>
      </c>
      <c r="M1389">
        <f t="shared" si="174"/>
        <v>-2.4332712338940569E-2</v>
      </c>
      <c r="N1389">
        <f t="shared" si="175"/>
        <v>-1.7945131139991482E-4</v>
      </c>
    </row>
    <row r="1390" spans="1:14" x14ac:dyDescent="0.2">
      <c r="A1390">
        <v>36067</v>
      </c>
      <c r="B1390" t="s">
        <v>105</v>
      </c>
      <c r="C1390">
        <v>1998</v>
      </c>
      <c r="D1390" t="s">
        <v>135</v>
      </c>
      <c r="E1390">
        <v>459882</v>
      </c>
      <c r="F1390" t="str">
        <f t="shared" si="168"/>
        <v>Onondaga</v>
      </c>
      <c r="G1390">
        <f>IF(F1390="New York State",SUM('Land Area'!B$2:B$63),VLOOKUP(F1390,landarea,2,FALSE))</f>
        <v>778.39</v>
      </c>
      <c r="H1390">
        <f t="shared" si="169"/>
        <v>590.81180385153971</v>
      </c>
      <c r="I1390">
        <f t="shared" si="170"/>
        <v>-5.5272274337316574E-3</v>
      </c>
      <c r="J1390">
        <f t="shared" si="171"/>
        <v>-1.4427342514369479E-2</v>
      </c>
      <c r="K1390">
        <f t="shared" si="172"/>
        <v>-2.2016651248843663E-2</v>
      </c>
      <c r="L1390">
        <f t="shared" si="173"/>
        <v>-2.7100099007387475E-2</v>
      </c>
      <c r="M1390">
        <f t="shared" si="174"/>
        <v>-3.1668358172499904E-2</v>
      </c>
      <c r="N1390">
        <f t="shared" si="175"/>
        <v>-7.3903640358639862E-3</v>
      </c>
    </row>
    <row r="1391" spans="1:14" x14ac:dyDescent="0.2">
      <c r="A1391">
        <v>36067</v>
      </c>
      <c r="B1391" t="s">
        <v>105</v>
      </c>
      <c r="C1391">
        <v>1999</v>
      </c>
      <c r="D1391" t="s">
        <v>135</v>
      </c>
      <c r="E1391">
        <v>458575</v>
      </c>
      <c r="F1391" t="str">
        <f t="shared" si="168"/>
        <v>Onondaga</v>
      </c>
      <c r="G1391">
        <f>IF(F1391="New York State",SUM('Land Area'!B$2:B$63),VLOOKUP(F1391,landarea,2,FALSE))</f>
        <v>778.39</v>
      </c>
      <c r="H1391">
        <f t="shared" si="169"/>
        <v>589.1326969770937</v>
      </c>
      <c r="I1391">
        <f t="shared" si="170"/>
        <v>-2.8420333911742578E-3</v>
      </c>
      <c r="J1391">
        <f t="shared" si="171"/>
        <v>-8.3535522599786343E-3</v>
      </c>
      <c r="K1391">
        <f t="shared" si="172"/>
        <v>-1.7228372916371991E-2</v>
      </c>
      <c r="L1391">
        <f t="shared" si="173"/>
        <v>-2.4796112582006868E-2</v>
      </c>
      <c r="M1391">
        <f t="shared" si="174"/>
        <v>-2.9865113012278607E-2</v>
      </c>
      <c r="N1391">
        <f t="shared" si="175"/>
        <v>-1.6545497437217182E-2</v>
      </c>
    </row>
    <row r="1392" spans="1:14" x14ac:dyDescent="0.2">
      <c r="A1392">
        <v>36067</v>
      </c>
      <c r="B1392" t="s">
        <v>105</v>
      </c>
      <c r="C1392">
        <v>2000</v>
      </c>
      <c r="D1392" t="s">
        <v>135</v>
      </c>
      <c r="E1392">
        <v>458034</v>
      </c>
      <c r="F1392" t="str">
        <f t="shared" si="168"/>
        <v>Onondaga</v>
      </c>
      <c r="G1392">
        <f>IF(F1392="New York State",SUM('Land Area'!B$2:B$63),VLOOKUP(F1392,landarea,2,FALSE))</f>
        <v>778.39</v>
      </c>
      <c r="H1392">
        <f t="shared" si="169"/>
        <v>588.43767263197117</v>
      </c>
      <c r="I1392">
        <f t="shared" si="170"/>
        <v>-1.1797415907975795E-3</v>
      </c>
      <c r="J1392">
        <f t="shared" si="171"/>
        <v>-4.0184221169778335E-3</v>
      </c>
      <c r="K1392">
        <f t="shared" si="172"/>
        <v>-9.5234388177442165E-3</v>
      </c>
      <c r="L1392">
        <f t="shared" si="173"/>
        <v>-1.8387789479098356E-2</v>
      </c>
      <c r="M1392">
        <f t="shared" si="174"/>
        <v>-2.5946601167501356E-2</v>
      </c>
      <c r="N1392">
        <f t="shared" si="175"/>
        <v>-2.5258404394098356E-2</v>
      </c>
    </row>
    <row r="1393" spans="1:14" x14ac:dyDescent="0.2">
      <c r="A1393">
        <v>36067</v>
      </c>
      <c r="B1393" t="s">
        <v>105</v>
      </c>
      <c r="C1393">
        <v>2001</v>
      </c>
      <c r="D1393" t="s">
        <v>135</v>
      </c>
      <c r="E1393">
        <v>458576</v>
      </c>
      <c r="F1393" t="str">
        <f t="shared" si="168"/>
        <v>Onondaga</v>
      </c>
      <c r="G1393">
        <f>IF(F1393="New York State",SUM('Land Area'!B$2:B$63),VLOOKUP(F1393,landarea,2,FALSE))</f>
        <v>778.39</v>
      </c>
      <c r="H1393">
        <f t="shared" si="169"/>
        <v>589.13398168013464</v>
      </c>
      <c r="I1393">
        <f t="shared" si="170"/>
        <v>1.1833182689494667E-3</v>
      </c>
      <c r="J1393">
        <f t="shared" si="171"/>
        <v>2.1806683748568937E-6</v>
      </c>
      <c r="K1393">
        <f t="shared" si="172"/>
        <v>-2.8398589203317373E-3</v>
      </c>
      <c r="L1393">
        <f t="shared" si="173"/>
        <v>-8.3513898079310093E-3</v>
      </c>
      <c r="M1393">
        <f t="shared" si="174"/>
        <v>-1.7226229817365102E-2</v>
      </c>
      <c r="N1393">
        <f t="shared" si="175"/>
        <v>-2.9392777847154168E-2</v>
      </c>
    </row>
    <row r="1394" spans="1:14" x14ac:dyDescent="0.2">
      <c r="A1394">
        <v>36067</v>
      </c>
      <c r="B1394" t="s">
        <v>105</v>
      </c>
      <c r="C1394">
        <v>2002</v>
      </c>
      <c r="D1394" t="s">
        <v>135</v>
      </c>
      <c r="E1394">
        <v>459484</v>
      </c>
      <c r="F1394" t="str">
        <f t="shared" si="168"/>
        <v>Onondaga</v>
      </c>
      <c r="G1394">
        <f>IF(F1394="New York State",SUM('Land Area'!B$2:B$63),VLOOKUP(F1394,landarea,2,FALSE))</f>
        <v>778.39</v>
      </c>
      <c r="H1394">
        <f t="shared" si="169"/>
        <v>590.30049204126465</v>
      </c>
      <c r="I1394">
        <f t="shared" si="170"/>
        <v>1.9800425665538537E-3</v>
      </c>
      <c r="J1394">
        <f t="shared" si="171"/>
        <v>3.1657038560456209E-3</v>
      </c>
      <c r="K1394">
        <f t="shared" si="172"/>
        <v>1.9822275527449163E-3</v>
      </c>
      <c r="L1394">
        <f t="shared" si="173"/>
        <v>-8.654393953231481E-4</v>
      </c>
      <c r="M1394">
        <f t="shared" si="174"/>
        <v>-6.3878833486867431E-3</v>
      </c>
      <c r="N1394">
        <f t="shared" si="175"/>
        <v>-3.056516115964901E-2</v>
      </c>
    </row>
    <row r="1395" spans="1:14" x14ac:dyDescent="0.2">
      <c r="A1395">
        <v>36067</v>
      </c>
      <c r="B1395" t="s">
        <v>105</v>
      </c>
      <c r="C1395">
        <v>2003</v>
      </c>
      <c r="D1395" t="s">
        <v>135</v>
      </c>
      <c r="E1395">
        <v>460961</v>
      </c>
      <c r="F1395" t="str">
        <f t="shared" si="168"/>
        <v>Onondaga</v>
      </c>
      <c r="G1395">
        <f>IF(F1395="New York State",SUM('Land Area'!B$2:B$63),VLOOKUP(F1395,landarea,2,FALSE))</f>
        <v>778.39</v>
      </c>
      <c r="H1395">
        <f t="shared" si="169"/>
        <v>592.1979984326623</v>
      </c>
      <c r="I1395">
        <f t="shared" si="170"/>
        <v>3.21447536802152E-3</v>
      </c>
      <c r="J1395">
        <f t="shared" si="171"/>
        <v>5.200882732633195E-3</v>
      </c>
      <c r="K1395">
        <f t="shared" si="172"/>
        <v>6.39035530113485E-3</v>
      </c>
      <c r="L1395">
        <f t="shared" si="173"/>
        <v>5.2030747424085481E-3</v>
      </c>
      <c r="M1395">
        <f t="shared" si="174"/>
        <v>2.3462540390795901E-3</v>
      </c>
      <c r="N1395">
        <f t="shared" si="175"/>
        <v>-2.9396406146693563E-2</v>
      </c>
    </row>
    <row r="1396" spans="1:14" x14ac:dyDescent="0.2">
      <c r="A1396">
        <v>36067</v>
      </c>
      <c r="B1396" t="s">
        <v>105</v>
      </c>
      <c r="C1396">
        <v>2004</v>
      </c>
      <c r="D1396" t="s">
        <v>135</v>
      </c>
      <c r="E1396">
        <v>461412</v>
      </c>
      <c r="F1396" t="str">
        <f t="shared" si="168"/>
        <v>Onondaga</v>
      </c>
      <c r="G1396">
        <f>IF(F1396="New York State",SUM('Land Area'!B$2:B$63),VLOOKUP(F1396,landarea,2,FALSE))</f>
        <v>778.39</v>
      </c>
      <c r="H1396">
        <f t="shared" si="169"/>
        <v>592.77739950410466</v>
      </c>
      <c r="I1396">
        <f t="shared" si="170"/>
        <v>9.7839079661836892E-4</v>
      </c>
      <c r="J1396">
        <f t="shared" si="171"/>
        <v>4.1960111777559171E-3</v>
      </c>
      <c r="K1396">
        <f t="shared" si="172"/>
        <v>6.184362025051464E-3</v>
      </c>
      <c r="L1396">
        <f t="shared" si="173"/>
        <v>7.374998362566971E-3</v>
      </c>
      <c r="M1396">
        <f t="shared" si="174"/>
        <v>6.1865561794690075E-3</v>
      </c>
      <c r="N1396">
        <f t="shared" si="175"/>
        <v>-2.3863319032266253E-2</v>
      </c>
    </row>
    <row r="1397" spans="1:14" x14ac:dyDescent="0.2">
      <c r="A1397">
        <v>36067</v>
      </c>
      <c r="B1397" t="s">
        <v>105</v>
      </c>
      <c r="C1397">
        <v>2005</v>
      </c>
      <c r="D1397" t="s">
        <v>135</v>
      </c>
      <c r="E1397">
        <v>460910</v>
      </c>
      <c r="F1397" t="str">
        <f t="shared" si="168"/>
        <v>Onondaga</v>
      </c>
      <c r="G1397">
        <f>IF(F1397="New York State",SUM('Land Area'!B$2:B$63),VLOOKUP(F1397,landarea,2,FALSE))</f>
        <v>778.39</v>
      </c>
      <c r="H1397">
        <f t="shared" si="169"/>
        <v>592.13247857757676</v>
      </c>
      <c r="I1397">
        <f t="shared" si="170"/>
        <v>-1.0879647690133763E-3</v>
      </c>
      <c r="J1397">
        <f t="shared" si="171"/>
        <v>-1.1063842711205503E-4</v>
      </c>
      <c r="K1397">
        <f t="shared" si="172"/>
        <v>3.1034812964107566E-3</v>
      </c>
      <c r="L1397">
        <f t="shared" si="173"/>
        <v>5.089668888036007E-3</v>
      </c>
      <c r="M1397">
        <f t="shared" si="174"/>
        <v>6.2790098551635904E-3</v>
      </c>
      <c r="N1397">
        <f t="shared" si="175"/>
        <v>-1.9830510276776507E-2</v>
      </c>
    </row>
    <row r="1398" spans="1:14" x14ac:dyDescent="0.2">
      <c r="A1398">
        <v>36067</v>
      </c>
      <c r="B1398" t="s">
        <v>105</v>
      </c>
      <c r="C1398">
        <v>2006</v>
      </c>
      <c r="D1398" t="s">
        <v>135</v>
      </c>
      <c r="E1398">
        <v>460925</v>
      </c>
      <c r="F1398" t="str">
        <f t="shared" si="168"/>
        <v>Onondaga</v>
      </c>
      <c r="G1398">
        <f>IF(F1398="New York State",SUM('Land Area'!B$2:B$63),VLOOKUP(F1398,landarea,2,FALSE))</f>
        <v>778.39</v>
      </c>
      <c r="H1398">
        <f t="shared" si="169"/>
        <v>592.15174912319014</v>
      </c>
      <c r="I1398">
        <f t="shared" si="170"/>
        <v>3.2544314508255409E-5</v>
      </c>
      <c r="J1398">
        <f t="shared" si="171"/>
        <v>-1.0554558615727377E-3</v>
      </c>
      <c r="K1398">
        <f t="shared" si="172"/>
        <v>-7.8097713255568263E-5</v>
      </c>
      <c r="L1398">
        <f t="shared" si="173"/>
        <v>3.1361266115903928E-3</v>
      </c>
      <c r="M1398">
        <f t="shared" si="174"/>
        <v>5.1223788423292978E-3</v>
      </c>
      <c r="N1398">
        <f t="shared" si="175"/>
        <v>-1.2192090250185379E-2</v>
      </c>
    </row>
    <row r="1399" spans="1:14" x14ac:dyDescent="0.2">
      <c r="A1399">
        <v>36067</v>
      </c>
      <c r="B1399" t="s">
        <v>105</v>
      </c>
      <c r="C1399">
        <v>2007</v>
      </c>
      <c r="D1399" t="s">
        <v>135</v>
      </c>
      <c r="E1399">
        <v>461287</v>
      </c>
      <c r="F1399" t="str">
        <f t="shared" si="168"/>
        <v>Onondaga</v>
      </c>
      <c r="G1399">
        <f>IF(F1399="New York State",SUM('Land Area'!B$2:B$63),VLOOKUP(F1399,landarea,2,FALSE))</f>
        <v>778.39</v>
      </c>
      <c r="H1399">
        <f t="shared" si="169"/>
        <v>592.61681162399316</v>
      </c>
      <c r="I1399">
        <f t="shared" si="170"/>
        <v>7.8537723056896461E-4</v>
      </c>
      <c r="J1399">
        <f t="shared" si="171"/>
        <v>8.179471046408192E-4</v>
      </c>
      <c r="K1399">
        <f t="shared" si="172"/>
        <v>-2.7090756200532279E-4</v>
      </c>
      <c r="L1399">
        <f t="shared" si="173"/>
        <v>7.0721818114764595E-4</v>
      </c>
      <c r="M1399">
        <f t="shared" si="174"/>
        <v>3.9239668845922815E-3</v>
      </c>
      <c r="N1399">
        <f t="shared" si="175"/>
        <v>-2.4889823068173465E-3</v>
      </c>
    </row>
    <row r="1400" spans="1:14" x14ac:dyDescent="0.2">
      <c r="A1400">
        <v>36067</v>
      </c>
      <c r="B1400" t="s">
        <v>105</v>
      </c>
      <c r="C1400">
        <v>2008</v>
      </c>
      <c r="D1400" t="s">
        <v>135</v>
      </c>
      <c r="E1400">
        <v>463472</v>
      </c>
      <c r="F1400" t="str">
        <f t="shared" si="168"/>
        <v>Onondaga</v>
      </c>
      <c r="G1400">
        <f>IF(F1400="New York State",SUM('Land Area'!B$2:B$63),VLOOKUP(F1400,landarea,2,FALSE))</f>
        <v>778.39</v>
      </c>
      <c r="H1400">
        <f t="shared" si="169"/>
        <v>595.42388776834241</v>
      </c>
      <c r="I1400">
        <f t="shared" si="170"/>
        <v>4.7367474045442422E-3</v>
      </c>
      <c r="J1400">
        <f t="shared" si="171"/>
        <v>5.5258447686716925E-3</v>
      </c>
      <c r="K1400">
        <f t="shared" si="172"/>
        <v>5.5585689180100237E-3</v>
      </c>
      <c r="L1400">
        <f t="shared" si="173"/>
        <v>4.4645566218477198E-3</v>
      </c>
      <c r="M1400">
        <f t="shared" si="174"/>
        <v>5.4473154995758862E-3</v>
      </c>
      <c r="N1400">
        <f t="shared" si="175"/>
        <v>7.8063503246484965E-3</v>
      </c>
    </row>
    <row r="1401" spans="1:14" x14ac:dyDescent="0.2">
      <c r="A1401">
        <v>36067</v>
      </c>
      <c r="B1401" t="s">
        <v>105</v>
      </c>
      <c r="C1401">
        <v>2009</v>
      </c>
      <c r="D1401" t="s">
        <v>135</v>
      </c>
      <c r="E1401">
        <v>465633</v>
      </c>
      <c r="F1401" t="str">
        <f t="shared" si="168"/>
        <v>Onondaga</v>
      </c>
      <c r="G1401">
        <f>IF(F1401="New York State",SUM('Land Area'!B$2:B$63),VLOOKUP(F1401,landarea,2,FALSE))</f>
        <v>778.39</v>
      </c>
      <c r="H1401">
        <f t="shared" si="169"/>
        <v>598.20013103971019</v>
      </c>
      <c r="I1401">
        <f t="shared" si="170"/>
        <v>4.6626333413884767E-3</v>
      </c>
      <c r="J1401">
        <f t="shared" si="171"/>
        <v>9.4214664623108822E-3</v>
      </c>
      <c r="K1401">
        <f t="shared" si="172"/>
        <v>1.0214243098117914E-2</v>
      </c>
      <c r="L1401">
        <f t="shared" si="173"/>
        <v>1.0247119828166019E-2</v>
      </c>
      <c r="M1401">
        <f t="shared" si="174"/>
        <v>9.1480065537957404E-3</v>
      </c>
      <c r="N1401">
        <f t="shared" si="175"/>
        <v>1.5391157389739955E-2</v>
      </c>
    </row>
    <row r="1402" spans="1:14" x14ac:dyDescent="0.2">
      <c r="A1402">
        <v>36069</v>
      </c>
      <c r="B1402" t="s">
        <v>106</v>
      </c>
      <c r="C1402">
        <v>1970</v>
      </c>
      <c r="D1402" t="s">
        <v>135</v>
      </c>
      <c r="E1402">
        <v>79338</v>
      </c>
      <c r="F1402" t="str">
        <f t="shared" si="168"/>
        <v>Ontario</v>
      </c>
      <c r="G1402">
        <f>IF(F1402="New York State",SUM('Land Area'!B$2:B$63),VLOOKUP(F1402,landarea,2,FALSE))</f>
        <v>644.05999999999995</v>
      </c>
      <c r="H1402">
        <f t="shared" si="169"/>
        <v>123.18417538738628</v>
      </c>
      <c r="I1402" t="str">
        <f t="shared" si="170"/>
        <v/>
      </c>
      <c r="J1402" t="str">
        <f t="shared" si="171"/>
        <v/>
      </c>
      <c r="K1402" t="str">
        <f t="shared" si="172"/>
        <v/>
      </c>
      <c r="L1402" t="str">
        <f t="shared" si="173"/>
        <v/>
      </c>
      <c r="M1402" t="str">
        <f t="shared" si="174"/>
        <v/>
      </c>
      <c r="N1402" t="str">
        <f t="shared" si="175"/>
        <v/>
      </c>
    </row>
    <row r="1403" spans="1:14" x14ac:dyDescent="0.2">
      <c r="A1403">
        <v>36069</v>
      </c>
      <c r="B1403" t="s">
        <v>106</v>
      </c>
      <c r="C1403">
        <v>1971</v>
      </c>
      <c r="D1403" t="s">
        <v>135</v>
      </c>
      <c r="E1403">
        <v>81305</v>
      </c>
      <c r="F1403" t="str">
        <f t="shared" si="168"/>
        <v>Ontario</v>
      </c>
      <c r="G1403">
        <f>IF(F1403="New York State",SUM('Land Area'!B$2:B$63),VLOOKUP(F1403,landarea,2,FALSE))</f>
        <v>644.05999999999995</v>
      </c>
      <c r="H1403">
        <f t="shared" si="169"/>
        <v>126.23823867341554</v>
      </c>
      <c r="I1403">
        <f t="shared" si="170"/>
        <v>2.4792659255337923E-2</v>
      </c>
      <c r="J1403" t="str">
        <f t="shared" si="171"/>
        <v/>
      </c>
      <c r="K1403" t="str">
        <f t="shared" si="172"/>
        <v/>
      </c>
      <c r="L1403" t="str">
        <f t="shared" si="173"/>
        <v/>
      </c>
      <c r="M1403" t="str">
        <f t="shared" si="174"/>
        <v/>
      </c>
      <c r="N1403" t="str">
        <f t="shared" si="175"/>
        <v/>
      </c>
    </row>
    <row r="1404" spans="1:14" x14ac:dyDescent="0.2">
      <c r="A1404">
        <v>36069</v>
      </c>
      <c r="B1404" t="s">
        <v>106</v>
      </c>
      <c r="C1404">
        <v>1972</v>
      </c>
      <c r="D1404" t="s">
        <v>135</v>
      </c>
      <c r="E1404">
        <v>82306</v>
      </c>
      <c r="F1404" t="str">
        <f t="shared" si="168"/>
        <v>Ontario</v>
      </c>
      <c r="G1404">
        <f>IF(F1404="New York State",SUM('Land Area'!B$2:B$63),VLOOKUP(F1404,landarea,2,FALSE))</f>
        <v>644.05999999999995</v>
      </c>
      <c r="H1404">
        <f t="shared" si="169"/>
        <v>127.79244169797846</v>
      </c>
      <c r="I1404">
        <f t="shared" si="170"/>
        <v>1.2311665949203616E-2</v>
      </c>
      <c r="J1404">
        <f t="shared" si="171"/>
        <v>3.7409564143285688E-2</v>
      </c>
      <c r="K1404" t="str">
        <f t="shared" si="172"/>
        <v/>
      </c>
      <c r="L1404" t="str">
        <f t="shared" si="173"/>
        <v/>
      </c>
      <c r="M1404" t="str">
        <f t="shared" si="174"/>
        <v/>
      </c>
      <c r="N1404" t="str">
        <f t="shared" si="175"/>
        <v/>
      </c>
    </row>
    <row r="1405" spans="1:14" x14ac:dyDescent="0.2">
      <c r="A1405">
        <v>36069</v>
      </c>
      <c r="B1405" t="s">
        <v>106</v>
      </c>
      <c r="C1405">
        <v>1973</v>
      </c>
      <c r="D1405" t="s">
        <v>135</v>
      </c>
      <c r="E1405">
        <v>83660</v>
      </c>
      <c r="F1405" t="str">
        <f t="shared" si="168"/>
        <v>Ontario</v>
      </c>
      <c r="G1405">
        <f>IF(F1405="New York State",SUM('Land Area'!B$2:B$63),VLOOKUP(F1405,landarea,2,FALSE))</f>
        <v>644.05999999999995</v>
      </c>
      <c r="H1405">
        <f t="shared" si="169"/>
        <v>129.89473030463</v>
      </c>
      <c r="I1405">
        <f t="shared" si="170"/>
        <v>1.6450805530581002E-2</v>
      </c>
      <c r="J1405">
        <f t="shared" si="171"/>
        <v>2.8965008302072444E-2</v>
      </c>
      <c r="K1405">
        <f t="shared" si="172"/>
        <v>5.447578713857168E-2</v>
      </c>
      <c r="L1405" t="str">
        <f t="shared" si="173"/>
        <v/>
      </c>
      <c r="M1405" t="str">
        <f t="shared" si="174"/>
        <v/>
      </c>
      <c r="N1405" t="str">
        <f t="shared" si="175"/>
        <v/>
      </c>
    </row>
    <row r="1406" spans="1:14" x14ac:dyDescent="0.2">
      <c r="A1406">
        <v>36069</v>
      </c>
      <c r="B1406" t="s">
        <v>106</v>
      </c>
      <c r="C1406">
        <v>1974</v>
      </c>
      <c r="D1406" t="s">
        <v>135</v>
      </c>
      <c r="E1406">
        <v>84873</v>
      </c>
      <c r="F1406" t="str">
        <f t="shared" si="168"/>
        <v>Ontario</v>
      </c>
      <c r="G1406">
        <f>IF(F1406="New York State",SUM('Land Area'!B$2:B$63),VLOOKUP(F1406,landarea,2,FALSE))</f>
        <v>644.05999999999995</v>
      </c>
      <c r="H1406">
        <f t="shared" si="169"/>
        <v>131.77809520852097</v>
      </c>
      <c r="I1406">
        <f t="shared" si="170"/>
        <v>1.4499163279942625E-2</v>
      </c>
      <c r="J1406">
        <f t="shared" si="171"/>
        <v>3.1188491725998104E-2</v>
      </c>
      <c r="K1406">
        <f t="shared" si="172"/>
        <v>4.3884139966791712E-2</v>
      </c>
      <c r="L1406">
        <f t="shared" si="173"/>
        <v>6.9764803751039856E-2</v>
      </c>
      <c r="M1406" t="str">
        <f t="shared" si="174"/>
        <v/>
      </c>
      <c r="N1406" t="str">
        <f t="shared" si="175"/>
        <v/>
      </c>
    </row>
    <row r="1407" spans="1:14" x14ac:dyDescent="0.2">
      <c r="A1407">
        <v>36069</v>
      </c>
      <c r="B1407" t="s">
        <v>106</v>
      </c>
      <c r="C1407">
        <v>1975</v>
      </c>
      <c r="D1407" t="s">
        <v>135</v>
      </c>
      <c r="E1407">
        <v>86021</v>
      </c>
      <c r="F1407" t="str">
        <f t="shared" si="168"/>
        <v>Ontario</v>
      </c>
      <c r="G1407">
        <f>IF(F1407="New York State",SUM('Land Area'!B$2:B$63),VLOOKUP(F1407,landarea,2,FALSE))</f>
        <v>644.05999999999995</v>
      </c>
      <c r="H1407">
        <f t="shared" si="169"/>
        <v>133.56053783808963</v>
      </c>
      <c r="I1407">
        <f t="shared" si="170"/>
        <v>1.352609192558293E-2</v>
      </c>
      <c r="J1407">
        <f t="shared" si="171"/>
        <v>2.8221372220894096E-2</v>
      </c>
      <c r="K1407">
        <f t="shared" si="172"/>
        <v>4.5136442057687166E-2</v>
      </c>
      <c r="L1407">
        <f t="shared" si="173"/>
        <v>5.8003812803640614E-2</v>
      </c>
      <c r="M1407">
        <f t="shared" si="174"/>
        <v>8.4234540825329607E-2</v>
      </c>
      <c r="N1407" t="str">
        <f t="shared" si="175"/>
        <v/>
      </c>
    </row>
    <row r="1408" spans="1:14" x14ac:dyDescent="0.2">
      <c r="A1408">
        <v>36069</v>
      </c>
      <c r="B1408" t="s">
        <v>106</v>
      </c>
      <c r="C1408">
        <v>1976</v>
      </c>
      <c r="D1408" t="s">
        <v>135</v>
      </c>
      <c r="E1408">
        <v>86775</v>
      </c>
      <c r="F1408" t="str">
        <f t="shared" si="168"/>
        <v>Ontario</v>
      </c>
      <c r="G1408">
        <f>IF(F1408="New York State",SUM('Land Area'!B$2:B$63),VLOOKUP(F1408,landarea,2,FALSE))</f>
        <v>644.05999999999995</v>
      </c>
      <c r="H1408">
        <f t="shared" si="169"/>
        <v>134.73123622022794</v>
      </c>
      <c r="I1408">
        <f t="shared" si="170"/>
        <v>8.7653014961462904E-3</v>
      </c>
      <c r="J1408">
        <f t="shared" si="171"/>
        <v>2.2409953695521543E-2</v>
      </c>
      <c r="K1408">
        <f t="shared" si="172"/>
        <v>3.7234042553191488E-2</v>
      </c>
      <c r="L1408">
        <f t="shared" si="173"/>
        <v>5.4297378076932426E-2</v>
      </c>
      <c r="M1408">
        <f t="shared" si="174"/>
        <v>6.7277535206936842E-2</v>
      </c>
      <c r="N1408" t="str">
        <f t="shared" si="175"/>
        <v/>
      </c>
    </row>
    <row r="1409" spans="1:14" x14ac:dyDescent="0.2">
      <c r="A1409">
        <v>36069</v>
      </c>
      <c r="B1409" t="s">
        <v>106</v>
      </c>
      <c r="C1409">
        <v>1977</v>
      </c>
      <c r="D1409" t="s">
        <v>135</v>
      </c>
      <c r="E1409">
        <v>87682</v>
      </c>
      <c r="F1409" t="str">
        <f t="shared" si="168"/>
        <v>Ontario</v>
      </c>
      <c r="G1409">
        <f>IF(F1409="New York State",SUM('Land Area'!B$2:B$63),VLOOKUP(F1409,landarea,2,FALSE))</f>
        <v>644.05999999999995</v>
      </c>
      <c r="H1409">
        <f t="shared" si="169"/>
        <v>136.13949010961713</v>
      </c>
      <c r="I1409">
        <f t="shared" si="170"/>
        <v>1.0452319216364161E-2</v>
      </c>
      <c r="J1409">
        <f t="shared" si="171"/>
        <v>1.9309238441775844E-2</v>
      </c>
      <c r="K1409">
        <f t="shared" si="172"/>
        <v>3.3096508901535232E-2</v>
      </c>
      <c r="L1409">
        <f t="shared" si="173"/>
        <v>4.8075543868037293E-2</v>
      </c>
      <c r="M1409">
        <f t="shared" si="174"/>
        <v>6.531723082156829E-2</v>
      </c>
      <c r="N1409" t="str">
        <f t="shared" si="175"/>
        <v/>
      </c>
    </row>
    <row r="1410" spans="1:14" x14ac:dyDescent="0.2">
      <c r="A1410">
        <v>36069</v>
      </c>
      <c r="B1410" t="s">
        <v>106</v>
      </c>
      <c r="C1410">
        <v>1978</v>
      </c>
      <c r="D1410" t="s">
        <v>135</v>
      </c>
      <c r="E1410">
        <v>89178</v>
      </c>
      <c r="F1410" t="str">
        <f t="shared" ref="F1410:F1473" si="176">IF(RIGHT(B1410,5)="State", "New York State",LEFT(B1410,LEN(B1410)-7))</f>
        <v>Ontario</v>
      </c>
      <c r="G1410">
        <f>IF(F1410="New York State",SUM('Land Area'!B$2:B$63),VLOOKUP(F1410,landarea,2,FALSE))</f>
        <v>644.05999999999995</v>
      </c>
      <c r="H1410">
        <f t="shared" ref="H1410:H1473" si="177">E1410/G1410</f>
        <v>138.46225506940348</v>
      </c>
      <c r="I1410">
        <f t="shared" si="170"/>
        <v>1.7061654615542529E-2</v>
      </c>
      <c r="J1410">
        <f t="shared" si="171"/>
        <v>2.7692307692307693E-2</v>
      </c>
      <c r="K1410">
        <f t="shared" si="172"/>
        <v>3.6700340614501108E-2</v>
      </c>
      <c r="L1410">
        <f t="shared" si="173"/>
        <v>5.0722844720935988E-2</v>
      </c>
      <c r="M1410">
        <f t="shared" si="174"/>
        <v>6.5957446808510636E-2</v>
      </c>
      <c r="N1410" t="str">
        <f t="shared" si="175"/>
        <v/>
      </c>
    </row>
    <row r="1411" spans="1:14" x14ac:dyDescent="0.2">
      <c r="A1411">
        <v>36069</v>
      </c>
      <c r="B1411" t="s">
        <v>106</v>
      </c>
      <c r="C1411">
        <v>1979</v>
      </c>
      <c r="D1411" t="s">
        <v>135</v>
      </c>
      <c r="E1411">
        <v>89557</v>
      </c>
      <c r="F1411" t="str">
        <f t="shared" si="176"/>
        <v>Ontario</v>
      </c>
      <c r="G1411">
        <f>IF(F1411="New York State",SUM('Land Area'!B$2:B$63),VLOOKUP(F1411,landarea,2,FALSE))</f>
        <v>644.05999999999995</v>
      </c>
      <c r="H1411">
        <f t="shared" si="177"/>
        <v>139.05070956122103</v>
      </c>
      <c r="I1411">
        <f t="shared" si="170"/>
        <v>4.2499271120679987E-3</v>
      </c>
      <c r="J1411">
        <f t="shared" si="171"/>
        <v>2.1384092516137862E-2</v>
      </c>
      <c r="K1411">
        <f t="shared" si="172"/>
        <v>3.2059925093632959E-2</v>
      </c>
      <c r="L1411">
        <f t="shared" si="173"/>
        <v>4.1106241499168805E-2</v>
      </c>
      <c r="M1411">
        <f t="shared" si="174"/>
        <v>5.5188340225984706E-2</v>
      </c>
      <c r="N1411" t="str">
        <f t="shared" si="175"/>
        <v/>
      </c>
    </row>
    <row r="1412" spans="1:14" x14ac:dyDescent="0.2">
      <c r="A1412">
        <v>36069</v>
      </c>
      <c r="B1412" t="s">
        <v>106</v>
      </c>
      <c r="C1412">
        <v>1980</v>
      </c>
      <c r="D1412" t="s">
        <v>135</v>
      </c>
      <c r="E1412">
        <v>89106</v>
      </c>
      <c r="F1412" t="str">
        <f t="shared" si="176"/>
        <v>Ontario</v>
      </c>
      <c r="G1412">
        <f>IF(F1412="New York State",SUM('Land Area'!B$2:B$63),VLOOKUP(F1412,landarea,2,FALSE))</f>
        <v>644.05999999999995</v>
      </c>
      <c r="H1412">
        <f t="shared" si="177"/>
        <v>138.3504642424619</v>
      </c>
      <c r="I1412">
        <f t="shared" ref="I1412:I1475" si="178">IF(F1412=F1411,(E1412-E1411)/E1411,"")</f>
        <v>-5.0358989247071698E-3</v>
      </c>
      <c r="J1412">
        <f t="shared" ref="J1412:J1475" si="179">IF(F1412=F1410,(E1412-E1410)/E1410,"")</f>
        <v>-8.0737401601291801E-4</v>
      </c>
      <c r="K1412">
        <f t="shared" si="172"/>
        <v>1.6240505462922834E-2</v>
      </c>
      <c r="L1412">
        <f t="shared" si="173"/>
        <v>2.6862575626620571E-2</v>
      </c>
      <c r="M1412">
        <f t="shared" si="174"/>
        <v>3.5863335697097223E-2</v>
      </c>
      <c r="N1412">
        <f t="shared" si="175"/>
        <v>0.12311880813733646</v>
      </c>
    </row>
    <row r="1413" spans="1:14" x14ac:dyDescent="0.2">
      <c r="A1413">
        <v>36069</v>
      </c>
      <c r="B1413" t="s">
        <v>106</v>
      </c>
      <c r="C1413">
        <v>1981</v>
      </c>
      <c r="D1413" t="s">
        <v>135</v>
      </c>
      <c r="E1413">
        <v>89407</v>
      </c>
      <c r="F1413" t="str">
        <f t="shared" si="176"/>
        <v>Ontario</v>
      </c>
      <c r="G1413">
        <f>IF(F1413="New York State",SUM('Land Area'!B$2:B$63),VLOOKUP(F1413,landarea,2,FALSE))</f>
        <v>644.05999999999995</v>
      </c>
      <c r="H1413">
        <f t="shared" si="177"/>
        <v>138.81781200509272</v>
      </c>
      <c r="I1413">
        <f t="shared" si="178"/>
        <v>3.3779992368639599E-3</v>
      </c>
      <c r="J1413">
        <f t="shared" si="179"/>
        <v>-1.6749109505677948E-3</v>
      </c>
      <c r="K1413">
        <f t="shared" si="172"/>
        <v>2.5678979120410863E-3</v>
      </c>
      <c r="L1413">
        <f t="shared" si="173"/>
        <v>1.9673365114846832E-2</v>
      </c>
      <c r="M1413">
        <f t="shared" si="174"/>
        <v>3.0331316623451454E-2</v>
      </c>
      <c r="N1413">
        <f t="shared" si="175"/>
        <v>9.9649468052395301E-2</v>
      </c>
    </row>
    <row r="1414" spans="1:14" x14ac:dyDescent="0.2">
      <c r="A1414">
        <v>36069</v>
      </c>
      <c r="B1414" t="s">
        <v>106</v>
      </c>
      <c r="C1414">
        <v>1982</v>
      </c>
      <c r="D1414" t="s">
        <v>135</v>
      </c>
      <c r="E1414">
        <v>90011</v>
      </c>
      <c r="F1414" t="str">
        <f t="shared" si="176"/>
        <v>Ontario</v>
      </c>
      <c r="G1414">
        <f>IF(F1414="New York State",SUM('Land Area'!B$2:B$63),VLOOKUP(F1414,landarea,2,FALSE))</f>
        <v>644.05999999999995</v>
      </c>
      <c r="H1414">
        <f t="shared" si="177"/>
        <v>139.7556128311027</v>
      </c>
      <c r="I1414">
        <f t="shared" si="178"/>
        <v>6.7556231614974219E-3</v>
      </c>
      <c r="J1414">
        <f t="shared" si="179"/>
        <v>1.015644288824546E-2</v>
      </c>
      <c r="K1414">
        <f t="shared" ref="K1414:K1477" si="180">IF($F1414=$F1411,($E1414-$E1411)/$E1411,"")</f>
        <v>5.0693971437185256E-3</v>
      </c>
      <c r="L1414">
        <f t="shared" si="173"/>
        <v>9.340868824149454E-3</v>
      </c>
      <c r="M1414">
        <f t="shared" si="174"/>
        <v>2.656189411737871E-2</v>
      </c>
      <c r="N1414">
        <f t="shared" si="175"/>
        <v>9.3614074308069881E-2</v>
      </c>
    </row>
    <row r="1415" spans="1:14" x14ac:dyDescent="0.2">
      <c r="A1415">
        <v>36069</v>
      </c>
      <c r="B1415" t="s">
        <v>106</v>
      </c>
      <c r="C1415">
        <v>1983</v>
      </c>
      <c r="D1415" t="s">
        <v>135</v>
      </c>
      <c r="E1415">
        <v>90785</v>
      </c>
      <c r="F1415" t="str">
        <f t="shared" si="176"/>
        <v>Ontario</v>
      </c>
      <c r="G1415">
        <f>IF(F1415="New York State",SUM('Land Area'!B$2:B$63),VLOOKUP(F1415,landarea,2,FALSE))</f>
        <v>644.05999999999995</v>
      </c>
      <c r="H1415">
        <f t="shared" si="177"/>
        <v>140.9573642207248</v>
      </c>
      <c r="I1415">
        <f t="shared" si="178"/>
        <v>8.5989490173423253E-3</v>
      </c>
      <c r="J1415">
        <f t="shared" si="179"/>
        <v>1.541266343798584E-2</v>
      </c>
      <c r="K1415">
        <f t="shared" si="180"/>
        <v>1.8842726640181356E-2</v>
      </c>
      <c r="L1415">
        <f t="shared" ref="L1415:L1478" si="181">IF($F1415=$F1411,($E1415-$E1411)/$E1411,"")</f>
        <v>1.3711937648648347E-2</v>
      </c>
      <c r="M1415">
        <f t="shared" si="174"/>
        <v>1.8020139496288324E-2</v>
      </c>
      <c r="N1415">
        <f t="shared" si="175"/>
        <v>8.5166148697107341E-2</v>
      </c>
    </row>
    <row r="1416" spans="1:14" x14ac:dyDescent="0.2">
      <c r="A1416">
        <v>36069</v>
      </c>
      <c r="B1416" t="s">
        <v>106</v>
      </c>
      <c r="C1416">
        <v>1984</v>
      </c>
      <c r="D1416" t="s">
        <v>135</v>
      </c>
      <c r="E1416">
        <v>91662</v>
      </c>
      <c r="F1416" t="str">
        <f t="shared" si="176"/>
        <v>Ontario</v>
      </c>
      <c r="G1416">
        <f>IF(F1416="New York State",SUM('Land Area'!B$2:B$63),VLOOKUP(F1416,landarea,2,FALSE))</f>
        <v>644.05999999999995</v>
      </c>
      <c r="H1416">
        <f t="shared" si="177"/>
        <v>142.31903859888831</v>
      </c>
      <c r="I1416">
        <f t="shared" si="178"/>
        <v>9.6601861541003465E-3</v>
      </c>
      <c r="J1416">
        <f t="shared" si="179"/>
        <v>1.8342202619679816E-2</v>
      </c>
      <c r="K1416">
        <f t="shared" si="180"/>
        <v>2.5221738790027627E-2</v>
      </c>
      <c r="L1416">
        <f t="shared" si="181"/>
        <v>2.8684937041276681E-2</v>
      </c>
      <c r="M1416">
        <f t="shared" ref="M1416:M1479" si="182">IF($F1416=$F1411,($E1416-$E1411)/$E1411,"")</f>
        <v>2.3504583672968055E-2</v>
      </c>
      <c r="N1416">
        <f t="shared" si="175"/>
        <v>7.9990102859566647E-2</v>
      </c>
    </row>
    <row r="1417" spans="1:14" x14ac:dyDescent="0.2">
      <c r="A1417">
        <v>36069</v>
      </c>
      <c r="B1417" t="s">
        <v>106</v>
      </c>
      <c r="C1417">
        <v>1985</v>
      </c>
      <c r="D1417" t="s">
        <v>135</v>
      </c>
      <c r="E1417">
        <v>92204</v>
      </c>
      <c r="F1417" t="str">
        <f t="shared" si="176"/>
        <v>Ontario</v>
      </c>
      <c r="G1417">
        <f>IF(F1417="New York State",SUM('Land Area'!B$2:B$63),VLOOKUP(F1417,landarea,2,FALSE))</f>
        <v>644.05999999999995</v>
      </c>
      <c r="H1417">
        <f t="shared" si="177"/>
        <v>143.16057510169861</v>
      </c>
      <c r="I1417">
        <f t="shared" si="178"/>
        <v>5.9130282996225263E-3</v>
      </c>
      <c r="J1417">
        <f t="shared" si="179"/>
        <v>1.5630335407831691E-2</v>
      </c>
      <c r="K1417">
        <f t="shared" si="180"/>
        <v>2.4363688882469921E-2</v>
      </c>
      <c r="L1417">
        <f t="shared" si="181"/>
        <v>3.1283903944881272E-2</v>
      </c>
      <c r="M1417">
        <f t="shared" si="182"/>
        <v>3.4767580185397169E-2</v>
      </c>
      <c r="N1417">
        <f t="shared" si="175"/>
        <v>7.1877797282059036E-2</v>
      </c>
    </row>
    <row r="1418" spans="1:14" x14ac:dyDescent="0.2">
      <c r="A1418">
        <v>36069</v>
      </c>
      <c r="B1418" t="s">
        <v>106</v>
      </c>
      <c r="C1418">
        <v>1986</v>
      </c>
      <c r="D1418" t="s">
        <v>135</v>
      </c>
      <c r="E1418">
        <v>92122</v>
      </c>
      <c r="F1418" t="str">
        <f t="shared" si="176"/>
        <v>Ontario</v>
      </c>
      <c r="G1418">
        <f>IF(F1418="New York State",SUM('Land Area'!B$2:B$63),VLOOKUP(F1418,landarea,2,FALSE))</f>
        <v>644.05999999999995</v>
      </c>
      <c r="H1418">
        <f t="shared" si="177"/>
        <v>143.03325777101514</v>
      </c>
      <c r="I1418">
        <f t="shared" si="178"/>
        <v>-8.8933235000650734E-4</v>
      </c>
      <c r="J1418">
        <f t="shared" si="179"/>
        <v>5.0184373022626608E-3</v>
      </c>
      <c r="K1418">
        <f t="shared" si="180"/>
        <v>1.4727102494905546E-2</v>
      </c>
      <c r="L1418">
        <f t="shared" si="181"/>
        <v>2.3452689115774739E-2</v>
      </c>
      <c r="M1418">
        <f t="shared" si="182"/>
        <v>3.0366749807062086E-2</v>
      </c>
      <c r="N1418">
        <f t="shared" si="175"/>
        <v>6.1619129933736673E-2</v>
      </c>
    </row>
    <row r="1419" spans="1:14" x14ac:dyDescent="0.2">
      <c r="A1419">
        <v>36069</v>
      </c>
      <c r="B1419" t="s">
        <v>106</v>
      </c>
      <c r="C1419">
        <v>1987</v>
      </c>
      <c r="D1419" t="s">
        <v>135</v>
      </c>
      <c r="E1419">
        <v>92355</v>
      </c>
      <c r="F1419" t="str">
        <f t="shared" si="176"/>
        <v>Ontario</v>
      </c>
      <c r="G1419">
        <f>IF(F1419="New York State",SUM('Land Area'!B$2:B$63),VLOOKUP(F1419,landarea,2,FALSE))</f>
        <v>644.05999999999995</v>
      </c>
      <c r="H1419">
        <f t="shared" si="177"/>
        <v>143.3950253082011</v>
      </c>
      <c r="I1419">
        <f t="shared" si="178"/>
        <v>2.5292546840059919E-3</v>
      </c>
      <c r="J1419">
        <f t="shared" si="179"/>
        <v>1.6376729859875927E-3</v>
      </c>
      <c r="K1419">
        <f t="shared" si="180"/>
        <v>7.560384892321791E-3</v>
      </c>
      <c r="L1419">
        <f t="shared" si="181"/>
        <v>1.7293605771878613E-2</v>
      </c>
      <c r="M1419">
        <f t="shared" si="182"/>
        <v>2.6041261623579341E-2</v>
      </c>
      <c r="N1419">
        <f t="shared" si="175"/>
        <v>5.3294860974886525E-2</v>
      </c>
    </row>
    <row r="1420" spans="1:14" x14ac:dyDescent="0.2">
      <c r="A1420">
        <v>36069</v>
      </c>
      <c r="B1420" t="s">
        <v>106</v>
      </c>
      <c r="C1420">
        <v>1988</v>
      </c>
      <c r="D1420" t="s">
        <v>135</v>
      </c>
      <c r="E1420">
        <v>93007</v>
      </c>
      <c r="F1420" t="str">
        <f t="shared" si="176"/>
        <v>Ontario</v>
      </c>
      <c r="G1420">
        <f>IF(F1420="New York State",SUM('Land Area'!B$2:B$63),VLOOKUP(F1420,landarea,2,FALSE))</f>
        <v>644.05999999999995</v>
      </c>
      <c r="H1420">
        <f t="shared" si="177"/>
        <v>144.40735335217218</v>
      </c>
      <c r="I1420">
        <f t="shared" si="178"/>
        <v>7.0597152292783284E-3</v>
      </c>
      <c r="J1420">
        <f t="shared" si="179"/>
        <v>9.6068257310957215E-3</v>
      </c>
      <c r="K1420">
        <f t="shared" si="180"/>
        <v>8.7089497201856755E-3</v>
      </c>
      <c r="L1420">
        <f t="shared" si="181"/>
        <v>1.4673474285963649E-2</v>
      </c>
      <c r="M1420">
        <f t="shared" si="182"/>
        <v>2.4475408933193811E-2</v>
      </c>
      <c r="N1420">
        <f t="shared" si="175"/>
        <v>4.2936598712686985E-2</v>
      </c>
    </row>
    <row r="1421" spans="1:14" x14ac:dyDescent="0.2">
      <c r="A1421">
        <v>36069</v>
      </c>
      <c r="B1421" t="s">
        <v>106</v>
      </c>
      <c r="C1421">
        <v>1989</v>
      </c>
      <c r="D1421" t="s">
        <v>135</v>
      </c>
      <c r="E1421">
        <v>94297</v>
      </c>
      <c r="F1421" t="str">
        <f t="shared" si="176"/>
        <v>Ontario</v>
      </c>
      <c r="G1421">
        <f>IF(F1421="New York State",SUM('Land Area'!B$2:B$63),VLOOKUP(F1421,landarea,2,FALSE))</f>
        <v>644.05999999999995</v>
      </c>
      <c r="H1421">
        <f t="shared" si="177"/>
        <v>146.41027233487566</v>
      </c>
      <c r="I1421">
        <f t="shared" si="178"/>
        <v>1.3869923769178664E-2</v>
      </c>
      <c r="J1421">
        <f t="shared" si="179"/>
        <v>2.1027556710519191E-2</v>
      </c>
      <c r="K1421">
        <f t="shared" si="180"/>
        <v>2.3609995440828466E-2</v>
      </c>
      <c r="L1421">
        <f t="shared" si="181"/>
        <v>2.2699665958092925E-2</v>
      </c>
      <c r="M1421">
        <f t="shared" si="182"/>
        <v>2.8746918024917634E-2</v>
      </c>
      <c r="N1421">
        <f t="shared" ref="N1421:N1484" si="183">IF($F1421=$F1411,($E1421-$E1411)/$E1411,"")</f>
        <v>5.2927186037942317E-2</v>
      </c>
    </row>
    <row r="1422" spans="1:14" x14ac:dyDescent="0.2">
      <c r="A1422">
        <v>36069</v>
      </c>
      <c r="B1422" t="s">
        <v>106</v>
      </c>
      <c r="C1422">
        <v>1990</v>
      </c>
      <c r="D1422" t="s">
        <v>135</v>
      </c>
      <c r="E1422">
        <v>95352</v>
      </c>
      <c r="F1422" t="str">
        <f t="shared" si="176"/>
        <v>Ontario</v>
      </c>
      <c r="G1422">
        <f>IF(F1422="New York State",SUM('Land Area'!B$2:B$63),VLOOKUP(F1422,landarea,2,FALSE))</f>
        <v>644.05999999999995</v>
      </c>
      <c r="H1422">
        <f t="shared" si="177"/>
        <v>148.04831847964476</v>
      </c>
      <c r="I1422">
        <f t="shared" si="178"/>
        <v>1.1188054763141988E-2</v>
      </c>
      <c r="J1422">
        <f t="shared" si="179"/>
        <v>2.5213155999010826E-2</v>
      </c>
      <c r="K1422">
        <f t="shared" si="180"/>
        <v>3.245086892967354E-2</v>
      </c>
      <c r="L1422">
        <f t="shared" si="181"/>
        <v>3.5062200125919978E-2</v>
      </c>
      <c r="M1422">
        <f t="shared" si="182"/>
        <v>3.4141685827079084E-2</v>
      </c>
      <c r="N1422">
        <f t="shared" si="183"/>
        <v>7.0096289812133866E-2</v>
      </c>
    </row>
    <row r="1423" spans="1:14" x14ac:dyDescent="0.2">
      <c r="A1423">
        <v>36069</v>
      </c>
      <c r="B1423" t="s">
        <v>106</v>
      </c>
      <c r="C1423">
        <v>1991</v>
      </c>
      <c r="D1423" t="s">
        <v>135</v>
      </c>
      <c r="E1423">
        <v>96514</v>
      </c>
      <c r="F1423" t="str">
        <f t="shared" si="176"/>
        <v>Ontario</v>
      </c>
      <c r="G1423">
        <f>IF(F1423="New York State",SUM('Land Area'!B$2:B$63),VLOOKUP(F1423,landarea,2,FALSE))</f>
        <v>644.05999999999995</v>
      </c>
      <c r="H1423">
        <f t="shared" si="177"/>
        <v>149.85249821445208</v>
      </c>
      <c r="I1423">
        <f t="shared" si="178"/>
        <v>1.2186425035657355E-2</v>
      </c>
      <c r="J1423">
        <f t="shared" si="179"/>
        <v>2.3510822189465201E-2</v>
      </c>
      <c r="K1423">
        <f t="shared" si="180"/>
        <v>3.7706839270162461E-2</v>
      </c>
      <c r="L1423">
        <f t="shared" si="181"/>
        <v>4.5032754046884303E-2</v>
      </c>
      <c r="M1423">
        <f t="shared" si="182"/>
        <v>4.7675908034997071E-2</v>
      </c>
      <c r="N1423">
        <f t="shared" si="183"/>
        <v>7.9490420213182408E-2</v>
      </c>
    </row>
    <row r="1424" spans="1:14" x14ac:dyDescent="0.2">
      <c r="A1424">
        <v>36069</v>
      </c>
      <c r="B1424" t="s">
        <v>106</v>
      </c>
      <c r="C1424">
        <v>1992</v>
      </c>
      <c r="D1424" t="s">
        <v>135</v>
      </c>
      <c r="E1424">
        <v>97623</v>
      </c>
      <c r="F1424" t="str">
        <f t="shared" si="176"/>
        <v>Ontario</v>
      </c>
      <c r="G1424">
        <f>IF(F1424="New York State",SUM('Land Area'!B$2:B$63),VLOOKUP(F1424,landarea,2,FALSE))</f>
        <v>644.05999999999995</v>
      </c>
      <c r="H1424">
        <f t="shared" si="177"/>
        <v>151.5743874794274</v>
      </c>
      <c r="I1424">
        <f t="shared" si="178"/>
        <v>1.1490560954887374E-2</v>
      </c>
      <c r="J1424">
        <f t="shared" si="179"/>
        <v>2.3817014850239113E-2</v>
      </c>
      <c r="K1424">
        <f t="shared" si="180"/>
        <v>3.5271535679820144E-2</v>
      </c>
      <c r="L1424">
        <f t="shared" si="181"/>
        <v>4.9630672960099778E-2</v>
      </c>
      <c r="M1424">
        <f t="shared" si="182"/>
        <v>5.7040766607113852E-2</v>
      </c>
      <c r="N1424">
        <f t="shared" si="183"/>
        <v>8.4567441757118569E-2</v>
      </c>
    </row>
    <row r="1425" spans="1:14" x14ac:dyDescent="0.2">
      <c r="A1425">
        <v>36069</v>
      </c>
      <c r="B1425" t="s">
        <v>106</v>
      </c>
      <c r="C1425">
        <v>1993</v>
      </c>
      <c r="D1425" t="s">
        <v>135</v>
      </c>
      <c r="E1425">
        <v>98327</v>
      </c>
      <c r="F1425" t="str">
        <f t="shared" si="176"/>
        <v>Ontario</v>
      </c>
      <c r="G1425">
        <f>IF(F1425="New York State",SUM('Land Area'!B$2:B$63),VLOOKUP(F1425,landarea,2,FALSE))</f>
        <v>644.05999999999995</v>
      </c>
      <c r="H1425">
        <f t="shared" si="177"/>
        <v>152.66745334285628</v>
      </c>
      <c r="I1425">
        <f t="shared" si="178"/>
        <v>7.2114153426958809E-3</v>
      </c>
      <c r="J1425">
        <f t="shared" si="179"/>
        <v>1.8784839505149514E-2</v>
      </c>
      <c r="K1425">
        <f t="shared" si="180"/>
        <v>3.1200184579243225E-2</v>
      </c>
      <c r="L1425">
        <f t="shared" si="181"/>
        <v>4.2737308716077921E-2</v>
      </c>
      <c r="M1425">
        <f t="shared" si="182"/>
        <v>5.719999569924844E-2</v>
      </c>
      <c r="N1425">
        <f t="shared" si="183"/>
        <v>8.3075397918158281E-2</v>
      </c>
    </row>
    <row r="1426" spans="1:14" x14ac:dyDescent="0.2">
      <c r="A1426">
        <v>36069</v>
      </c>
      <c r="B1426" t="s">
        <v>106</v>
      </c>
      <c r="C1426">
        <v>1994</v>
      </c>
      <c r="D1426" t="s">
        <v>135</v>
      </c>
      <c r="E1426">
        <v>98509</v>
      </c>
      <c r="F1426" t="str">
        <f t="shared" si="176"/>
        <v>Ontario</v>
      </c>
      <c r="G1426">
        <f>IF(F1426="New York State",SUM('Land Area'!B$2:B$63),VLOOKUP(F1426,landarea,2,FALSE))</f>
        <v>644.05999999999995</v>
      </c>
      <c r="H1426">
        <f t="shared" si="177"/>
        <v>152.95003571095862</v>
      </c>
      <c r="I1426">
        <f t="shared" si="178"/>
        <v>1.8509666724297498E-3</v>
      </c>
      <c r="J1426">
        <f t="shared" si="179"/>
        <v>9.0757301045860089E-3</v>
      </c>
      <c r="K1426">
        <f t="shared" si="180"/>
        <v>2.0670576289450234E-2</v>
      </c>
      <c r="L1426">
        <f t="shared" si="181"/>
        <v>3.3108901753502812E-2</v>
      </c>
      <c r="M1426">
        <f t="shared" si="182"/>
        <v>4.4667380722610478E-2</v>
      </c>
      <c r="N1426">
        <f t="shared" si="183"/>
        <v>7.4698348279548771E-2</v>
      </c>
    </row>
    <row r="1427" spans="1:14" x14ac:dyDescent="0.2">
      <c r="A1427">
        <v>36069</v>
      </c>
      <c r="B1427" t="s">
        <v>106</v>
      </c>
      <c r="C1427">
        <v>1995</v>
      </c>
      <c r="D1427" t="s">
        <v>135</v>
      </c>
      <c r="E1427">
        <v>98816</v>
      </c>
      <c r="F1427" t="str">
        <f t="shared" si="176"/>
        <v>Ontario</v>
      </c>
      <c r="G1427">
        <f>IF(F1427="New York State",SUM('Land Area'!B$2:B$63),VLOOKUP(F1427,landarea,2,FALSE))</f>
        <v>644.05999999999995</v>
      </c>
      <c r="H1427">
        <f t="shared" si="177"/>
        <v>153.42669937583457</v>
      </c>
      <c r="I1427">
        <f t="shared" si="178"/>
        <v>3.11646651574983E-3</v>
      </c>
      <c r="J1427">
        <f t="shared" si="179"/>
        <v>4.9732016638359758E-3</v>
      </c>
      <c r="K1427">
        <f t="shared" si="180"/>
        <v>1.2220480829312765E-2</v>
      </c>
      <c r="L1427">
        <f t="shared" si="181"/>
        <v>2.3851461964067389E-2</v>
      </c>
      <c r="M1427">
        <f t="shared" si="182"/>
        <v>3.632855105294068E-2</v>
      </c>
      <c r="N1427">
        <f t="shared" si="183"/>
        <v>7.1710554856622269E-2</v>
      </c>
    </row>
    <row r="1428" spans="1:14" x14ac:dyDescent="0.2">
      <c r="A1428">
        <v>36069</v>
      </c>
      <c r="B1428" t="s">
        <v>106</v>
      </c>
      <c r="C1428">
        <v>1996</v>
      </c>
      <c r="D1428" t="s">
        <v>135</v>
      </c>
      <c r="E1428">
        <v>99509</v>
      </c>
      <c r="F1428" t="str">
        <f t="shared" si="176"/>
        <v>Ontario</v>
      </c>
      <c r="G1428">
        <f>IF(F1428="New York State",SUM('Land Area'!B$2:B$63),VLOOKUP(F1428,landarea,2,FALSE))</f>
        <v>644.05999999999995</v>
      </c>
      <c r="H1428">
        <f t="shared" si="177"/>
        <v>154.50268608514736</v>
      </c>
      <c r="I1428">
        <f t="shared" si="178"/>
        <v>7.0130343264248702E-3</v>
      </c>
      <c r="J1428">
        <f t="shared" si="179"/>
        <v>1.0151356728826808E-2</v>
      </c>
      <c r="K1428">
        <f t="shared" si="180"/>
        <v>1.2021113224241561E-2</v>
      </c>
      <c r="L1428">
        <f t="shared" si="181"/>
        <v>1.9319217807279021E-2</v>
      </c>
      <c r="M1428">
        <f t="shared" si="182"/>
        <v>3.103176741198168E-2</v>
      </c>
      <c r="N1428">
        <f t="shared" si="183"/>
        <v>8.0187143136275812E-2</v>
      </c>
    </row>
    <row r="1429" spans="1:14" x14ac:dyDescent="0.2">
      <c r="A1429">
        <v>36069</v>
      </c>
      <c r="B1429" t="s">
        <v>106</v>
      </c>
      <c r="C1429">
        <v>1997</v>
      </c>
      <c r="D1429" t="s">
        <v>135</v>
      </c>
      <c r="E1429">
        <v>99693</v>
      </c>
      <c r="F1429" t="str">
        <f t="shared" si="176"/>
        <v>Ontario</v>
      </c>
      <c r="G1429">
        <f>IF(F1429="New York State",SUM('Land Area'!B$2:B$63),VLOOKUP(F1429,landarea,2,FALSE))</f>
        <v>644.05999999999995</v>
      </c>
      <c r="H1429">
        <f t="shared" si="177"/>
        <v>154.78837375399809</v>
      </c>
      <c r="I1429">
        <f t="shared" si="178"/>
        <v>1.8490789777809043E-3</v>
      </c>
      <c r="J1429">
        <f t="shared" si="179"/>
        <v>8.8750809585492231E-3</v>
      </c>
      <c r="K1429">
        <f t="shared" si="180"/>
        <v>1.201920636693094E-2</v>
      </c>
      <c r="L1429">
        <f t="shared" si="181"/>
        <v>1.3892420189774934E-2</v>
      </c>
      <c r="M1429">
        <f t="shared" si="182"/>
        <v>2.1204019544574536E-2</v>
      </c>
      <c r="N1429">
        <f t="shared" si="183"/>
        <v>7.9454279681663145E-2</v>
      </c>
    </row>
    <row r="1430" spans="1:14" x14ac:dyDescent="0.2">
      <c r="A1430">
        <v>36069</v>
      </c>
      <c r="B1430" t="s">
        <v>106</v>
      </c>
      <c r="C1430">
        <v>1998</v>
      </c>
      <c r="D1430" t="s">
        <v>135</v>
      </c>
      <c r="E1430">
        <v>99603</v>
      </c>
      <c r="F1430" t="str">
        <f t="shared" si="176"/>
        <v>Ontario</v>
      </c>
      <c r="G1430">
        <f>IF(F1430="New York State",SUM('Land Area'!B$2:B$63),VLOOKUP(F1430,landarea,2,FALSE))</f>
        <v>644.05999999999995</v>
      </c>
      <c r="H1430">
        <f t="shared" si="177"/>
        <v>154.6486352203211</v>
      </c>
      <c r="I1430">
        <f t="shared" si="178"/>
        <v>-9.027715085311907E-4</v>
      </c>
      <c r="J1430">
        <f t="shared" si="179"/>
        <v>9.4463817343154888E-4</v>
      </c>
      <c r="K1430">
        <f t="shared" si="180"/>
        <v>7.9642972797927467E-3</v>
      </c>
      <c r="L1430">
        <f t="shared" si="181"/>
        <v>1.1105584261336527E-2</v>
      </c>
      <c r="M1430">
        <f t="shared" si="182"/>
        <v>1.2977107000111872E-2</v>
      </c>
      <c r="N1430">
        <f t="shared" si="183"/>
        <v>7.0919393163955402E-2</v>
      </c>
    </row>
    <row r="1431" spans="1:14" x14ac:dyDescent="0.2">
      <c r="A1431">
        <v>36069</v>
      </c>
      <c r="B1431" t="s">
        <v>106</v>
      </c>
      <c r="C1431">
        <v>1999</v>
      </c>
      <c r="D1431" t="s">
        <v>135</v>
      </c>
      <c r="E1431">
        <v>99802</v>
      </c>
      <c r="F1431" t="str">
        <f t="shared" si="176"/>
        <v>Ontario</v>
      </c>
      <c r="G1431">
        <f>IF(F1431="New York State",SUM('Land Area'!B$2:B$63),VLOOKUP(F1431,landarea,2,FALSE))</f>
        <v>644.05999999999995</v>
      </c>
      <c r="H1431">
        <f t="shared" si="177"/>
        <v>154.95761264478466</v>
      </c>
      <c r="I1431">
        <f t="shared" si="178"/>
        <v>1.9979317892031365E-3</v>
      </c>
      <c r="J1431">
        <f t="shared" si="179"/>
        <v>1.0933566047766643E-3</v>
      </c>
      <c r="K1431">
        <f t="shared" si="180"/>
        <v>2.9444572852706792E-3</v>
      </c>
      <c r="L1431">
        <f t="shared" si="181"/>
        <v>9.9781411917098453E-3</v>
      </c>
      <c r="M1431">
        <f t="shared" si="182"/>
        <v>1.3125704250373063E-2</v>
      </c>
      <c r="N1431">
        <f t="shared" si="183"/>
        <v>5.8379375801987335E-2</v>
      </c>
    </row>
    <row r="1432" spans="1:14" x14ac:dyDescent="0.2">
      <c r="A1432">
        <v>36069</v>
      </c>
      <c r="B1432" t="s">
        <v>106</v>
      </c>
      <c r="C1432">
        <v>2000</v>
      </c>
      <c r="D1432" t="s">
        <v>135</v>
      </c>
      <c r="E1432">
        <v>100106</v>
      </c>
      <c r="F1432" t="str">
        <f t="shared" si="176"/>
        <v>Ontario</v>
      </c>
      <c r="G1432">
        <f>IF(F1432="New York State",SUM('Land Area'!B$2:B$63),VLOOKUP(F1432,landarea,2,FALSE))</f>
        <v>644.05999999999995</v>
      </c>
      <c r="H1432">
        <f t="shared" si="177"/>
        <v>155.42961835853805</v>
      </c>
      <c r="I1432">
        <f t="shared" si="178"/>
        <v>3.0460311416604879E-3</v>
      </c>
      <c r="J1432">
        <f t="shared" si="179"/>
        <v>5.0500486933124505E-3</v>
      </c>
      <c r="K1432">
        <f t="shared" si="180"/>
        <v>4.1427181447042417E-3</v>
      </c>
      <c r="L1432">
        <f t="shared" si="181"/>
        <v>5.9994573355173905E-3</v>
      </c>
      <c r="M1432">
        <f t="shared" si="182"/>
        <v>1.3054566062176165E-2</v>
      </c>
      <c r="N1432">
        <f t="shared" si="183"/>
        <v>4.9857370584780604E-2</v>
      </c>
    </row>
    <row r="1433" spans="1:14" x14ac:dyDescent="0.2">
      <c r="A1433">
        <v>36069</v>
      </c>
      <c r="B1433" t="s">
        <v>106</v>
      </c>
      <c r="C1433">
        <v>2001</v>
      </c>
      <c r="D1433" t="s">
        <v>135</v>
      </c>
      <c r="E1433">
        <v>100819</v>
      </c>
      <c r="F1433" t="str">
        <f t="shared" si="176"/>
        <v>Ontario</v>
      </c>
      <c r="G1433">
        <f>IF(F1433="New York State",SUM('Land Area'!B$2:B$63),VLOOKUP(F1433,landarea,2,FALSE))</f>
        <v>644.05999999999995</v>
      </c>
      <c r="H1433">
        <f t="shared" si="177"/>
        <v>156.5366580753346</v>
      </c>
      <c r="I1433">
        <f t="shared" si="178"/>
        <v>7.1224502027850481E-3</v>
      </c>
      <c r="J1433">
        <f t="shared" si="179"/>
        <v>1.0190176549568145E-2</v>
      </c>
      <c r="K1433">
        <f t="shared" si="180"/>
        <v>1.2208467616437256E-2</v>
      </c>
      <c r="L1433">
        <f t="shared" si="181"/>
        <v>1.129467465117912E-2</v>
      </c>
      <c r="M1433">
        <f t="shared" si="182"/>
        <v>1.3164638374418395E-2</v>
      </c>
      <c r="N1433">
        <f t="shared" si="183"/>
        <v>4.4604927782497875E-2</v>
      </c>
    </row>
    <row r="1434" spans="1:14" x14ac:dyDescent="0.2">
      <c r="A1434">
        <v>36069</v>
      </c>
      <c r="B1434" t="s">
        <v>106</v>
      </c>
      <c r="C1434">
        <v>2002</v>
      </c>
      <c r="D1434" t="s">
        <v>135</v>
      </c>
      <c r="E1434">
        <v>101763</v>
      </c>
      <c r="F1434" t="str">
        <f t="shared" si="176"/>
        <v>Ontario</v>
      </c>
      <c r="G1434">
        <f>IF(F1434="New York State",SUM('Land Area'!B$2:B$63),VLOOKUP(F1434,landarea,2,FALSE))</f>
        <v>644.05999999999995</v>
      </c>
      <c r="H1434">
        <f t="shared" si="177"/>
        <v>158.00236002856877</v>
      </c>
      <c r="I1434">
        <f t="shared" si="178"/>
        <v>9.3633144546166891E-3</v>
      </c>
      <c r="J1434">
        <f t="shared" si="179"/>
        <v>1.6552454398337763E-2</v>
      </c>
      <c r="K1434">
        <f t="shared" si="180"/>
        <v>1.9648904831566501E-2</v>
      </c>
      <c r="L1434">
        <f t="shared" si="181"/>
        <v>2.1686093792355653E-2</v>
      </c>
      <c r="M1434">
        <f t="shared" si="182"/>
        <v>2.0763744696217386E-2</v>
      </c>
      <c r="N1434">
        <f t="shared" si="183"/>
        <v>4.2408039089149072E-2</v>
      </c>
    </row>
    <row r="1435" spans="1:14" x14ac:dyDescent="0.2">
      <c r="A1435">
        <v>36069</v>
      </c>
      <c r="B1435" t="s">
        <v>106</v>
      </c>
      <c r="C1435">
        <v>2003</v>
      </c>
      <c r="D1435" t="s">
        <v>135</v>
      </c>
      <c r="E1435">
        <v>102625</v>
      </c>
      <c r="F1435" t="str">
        <f t="shared" si="176"/>
        <v>Ontario</v>
      </c>
      <c r="G1435">
        <f>IF(F1435="New York State",SUM('Land Area'!B$2:B$63),VLOOKUP(F1435,landarea,2,FALSE))</f>
        <v>644.05999999999995</v>
      </c>
      <c r="H1435">
        <f t="shared" si="177"/>
        <v>159.34074465111948</v>
      </c>
      <c r="I1435">
        <f t="shared" si="178"/>
        <v>8.4706622249737136E-3</v>
      </c>
      <c r="J1435">
        <f t="shared" si="179"/>
        <v>1.7913290153641674E-2</v>
      </c>
      <c r="K1435">
        <f t="shared" si="180"/>
        <v>2.5163326873514077E-2</v>
      </c>
      <c r="L1435">
        <f t="shared" si="181"/>
        <v>2.828600629245907E-2</v>
      </c>
      <c r="M1435">
        <f t="shared" si="182"/>
        <v>3.034045159282351E-2</v>
      </c>
      <c r="N1435">
        <f t="shared" si="183"/>
        <v>4.3711289879687164E-2</v>
      </c>
    </row>
    <row r="1436" spans="1:14" x14ac:dyDescent="0.2">
      <c r="A1436">
        <v>36069</v>
      </c>
      <c r="B1436" t="s">
        <v>106</v>
      </c>
      <c r="C1436">
        <v>2004</v>
      </c>
      <c r="D1436" t="s">
        <v>135</v>
      </c>
      <c r="E1436">
        <v>103385</v>
      </c>
      <c r="F1436" t="str">
        <f t="shared" si="176"/>
        <v>Ontario</v>
      </c>
      <c r="G1436">
        <f>IF(F1436="New York State",SUM('Land Area'!B$2:B$63),VLOOKUP(F1436,landarea,2,FALSE))</f>
        <v>644.05999999999995</v>
      </c>
      <c r="H1436">
        <f t="shared" si="177"/>
        <v>160.52075893550293</v>
      </c>
      <c r="I1436">
        <f t="shared" si="178"/>
        <v>7.4056029232643121E-3</v>
      </c>
      <c r="J1436">
        <f t="shared" si="179"/>
        <v>1.5938995509173274E-2</v>
      </c>
      <c r="K1436">
        <f t="shared" si="180"/>
        <v>2.5451551790833075E-2</v>
      </c>
      <c r="L1436">
        <f t="shared" si="181"/>
        <v>3.2755279403831938E-2</v>
      </c>
      <c r="M1436">
        <f t="shared" si="182"/>
        <v>3.5901084146610286E-2</v>
      </c>
      <c r="N1436">
        <f t="shared" si="183"/>
        <v>4.9498015409759517E-2</v>
      </c>
    </row>
    <row r="1437" spans="1:14" x14ac:dyDescent="0.2">
      <c r="A1437">
        <v>36069</v>
      </c>
      <c r="B1437" t="s">
        <v>106</v>
      </c>
      <c r="C1437">
        <v>2005</v>
      </c>
      <c r="D1437" t="s">
        <v>135</v>
      </c>
      <c r="E1437">
        <v>104259</v>
      </c>
      <c r="F1437" t="str">
        <f t="shared" si="176"/>
        <v>Ontario</v>
      </c>
      <c r="G1437">
        <f>IF(F1437="New York State",SUM('Land Area'!B$2:B$63),VLOOKUP(F1437,landarea,2,FALSE))</f>
        <v>644.05999999999995</v>
      </c>
      <c r="H1437">
        <f t="shared" si="177"/>
        <v>161.87777536254387</v>
      </c>
      <c r="I1437">
        <f t="shared" si="178"/>
        <v>8.4538375973303662E-3</v>
      </c>
      <c r="J1437">
        <f t="shared" si="179"/>
        <v>1.5922046285018272E-2</v>
      </c>
      <c r="K1437">
        <f t="shared" si="180"/>
        <v>2.4527578786002771E-2</v>
      </c>
      <c r="L1437">
        <f t="shared" si="181"/>
        <v>3.4120552673603192E-2</v>
      </c>
      <c r="M1437">
        <f t="shared" si="182"/>
        <v>4.1486024813697481E-2</v>
      </c>
      <c r="N1437">
        <f t="shared" si="183"/>
        <v>5.5082172927461141E-2</v>
      </c>
    </row>
    <row r="1438" spans="1:14" x14ac:dyDescent="0.2">
      <c r="A1438">
        <v>36069</v>
      </c>
      <c r="B1438" t="s">
        <v>106</v>
      </c>
      <c r="C1438">
        <v>2006</v>
      </c>
      <c r="D1438" t="s">
        <v>135</v>
      </c>
      <c r="E1438">
        <v>104644</v>
      </c>
      <c r="F1438" t="str">
        <f t="shared" si="176"/>
        <v>Ontario</v>
      </c>
      <c r="G1438">
        <f>IF(F1438="New York State",SUM('Land Area'!B$2:B$63),VLOOKUP(F1438,landarea,2,FALSE))</f>
        <v>644.05999999999995</v>
      </c>
      <c r="H1438">
        <f t="shared" si="177"/>
        <v>162.47554575660655</v>
      </c>
      <c r="I1438">
        <f t="shared" si="178"/>
        <v>3.6927267669937367E-3</v>
      </c>
      <c r="J1438">
        <f t="shared" si="179"/>
        <v>1.2177782076703584E-2</v>
      </c>
      <c r="K1438">
        <f t="shared" si="180"/>
        <v>1.9673568818514009E-2</v>
      </c>
      <c r="L1438">
        <f t="shared" si="181"/>
        <v>2.8310879199709128E-2</v>
      </c>
      <c r="M1438">
        <f t="shared" si="182"/>
        <v>3.793927731875936E-2</v>
      </c>
      <c r="N1438">
        <f t="shared" si="183"/>
        <v>5.1603372559265996E-2</v>
      </c>
    </row>
    <row r="1439" spans="1:14" x14ac:dyDescent="0.2">
      <c r="A1439">
        <v>36069</v>
      </c>
      <c r="B1439" t="s">
        <v>106</v>
      </c>
      <c r="C1439">
        <v>2007</v>
      </c>
      <c r="D1439" t="s">
        <v>135</v>
      </c>
      <c r="E1439">
        <v>105216</v>
      </c>
      <c r="F1439" t="str">
        <f t="shared" si="176"/>
        <v>Ontario</v>
      </c>
      <c r="G1439">
        <f>IF(F1439="New York State",SUM('Land Area'!B$2:B$63),VLOOKUP(F1439,landarea,2,FALSE))</f>
        <v>644.05999999999995</v>
      </c>
      <c r="H1439">
        <f t="shared" si="177"/>
        <v>163.36366177064249</v>
      </c>
      <c r="I1439">
        <f t="shared" si="178"/>
        <v>5.4661519055081995E-3</v>
      </c>
      <c r="J1439">
        <f t="shared" si="179"/>
        <v>9.1790636779558593E-3</v>
      </c>
      <c r="K1439">
        <f t="shared" si="180"/>
        <v>1.771049958891522E-2</v>
      </c>
      <c r="L1439">
        <f t="shared" si="181"/>
        <v>2.5247259439707674E-2</v>
      </c>
      <c r="M1439">
        <f t="shared" si="182"/>
        <v>3.3931782671501431E-2</v>
      </c>
      <c r="N1439">
        <f t="shared" si="183"/>
        <v>5.5400078240197409E-2</v>
      </c>
    </row>
    <row r="1440" spans="1:14" x14ac:dyDescent="0.2">
      <c r="A1440">
        <v>36069</v>
      </c>
      <c r="B1440" t="s">
        <v>106</v>
      </c>
      <c r="C1440">
        <v>2008</v>
      </c>
      <c r="D1440" t="s">
        <v>135</v>
      </c>
      <c r="E1440">
        <v>106302</v>
      </c>
      <c r="F1440" t="str">
        <f t="shared" si="176"/>
        <v>Ontario</v>
      </c>
      <c r="G1440">
        <f>IF(F1440="New York State",SUM('Land Area'!B$2:B$63),VLOOKUP(F1440,landarea,2,FALSE))</f>
        <v>644.05999999999995</v>
      </c>
      <c r="H1440">
        <f t="shared" si="177"/>
        <v>165.04984007701148</v>
      </c>
      <c r="I1440">
        <f t="shared" si="178"/>
        <v>1.0321624087591241E-2</v>
      </c>
      <c r="J1440">
        <f t="shared" si="179"/>
        <v>1.5844195558273766E-2</v>
      </c>
      <c r="K1440">
        <f t="shared" si="180"/>
        <v>1.9595430610307024E-2</v>
      </c>
      <c r="L1440">
        <f t="shared" si="181"/>
        <v>2.8214924795666684E-2</v>
      </c>
      <c r="M1440">
        <f t="shared" si="182"/>
        <v>3.5829476248477467E-2</v>
      </c>
      <c r="N1440">
        <f t="shared" si="183"/>
        <v>6.7257010331014125E-2</v>
      </c>
    </row>
    <row r="1441" spans="1:14" x14ac:dyDescent="0.2">
      <c r="A1441">
        <v>36069</v>
      </c>
      <c r="B1441" t="s">
        <v>106</v>
      </c>
      <c r="C1441">
        <v>2009</v>
      </c>
      <c r="D1441" t="s">
        <v>135</v>
      </c>
      <c r="E1441">
        <v>107214</v>
      </c>
      <c r="F1441" t="str">
        <f t="shared" si="176"/>
        <v>Ontario</v>
      </c>
      <c r="G1441">
        <f>IF(F1441="New York State",SUM('Land Area'!B$2:B$63),VLOOKUP(F1441,landarea,2,FALSE))</f>
        <v>644.05999999999995</v>
      </c>
      <c r="H1441">
        <f t="shared" si="177"/>
        <v>166.46585721827159</v>
      </c>
      <c r="I1441">
        <f t="shared" si="178"/>
        <v>8.5793305864423994E-3</v>
      </c>
      <c r="J1441">
        <f t="shared" si="179"/>
        <v>1.8989507299270073E-2</v>
      </c>
      <c r="K1441">
        <f t="shared" si="180"/>
        <v>2.455945873628684E-2</v>
      </c>
      <c r="L1441">
        <f t="shared" si="181"/>
        <v>2.8342876873938942E-2</v>
      </c>
      <c r="M1441">
        <f t="shared" si="182"/>
        <v>3.7036320549402715E-2</v>
      </c>
      <c r="N1441">
        <f t="shared" si="183"/>
        <v>7.4267048756537946E-2</v>
      </c>
    </row>
    <row r="1442" spans="1:14" x14ac:dyDescent="0.2">
      <c r="A1442">
        <v>36071</v>
      </c>
      <c r="B1442" t="s">
        <v>107</v>
      </c>
      <c r="C1442">
        <v>1970</v>
      </c>
      <c r="D1442" t="s">
        <v>135</v>
      </c>
      <c r="E1442">
        <v>222938</v>
      </c>
      <c r="F1442" t="str">
        <f t="shared" si="176"/>
        <v>Orange</v>
      </c>
      <c r="G1442">
        <f>IF(F1442="New York State",SUM('Land Area'!B$2:B$63),VLOOKUP(F1442,landarea,2,FALSE))</f>
        <v>811.69</v>
      </c>
      <c r="H1442">
        <f t="shared" si="177"/>
        <v>274.65904470918701</v>
      </c>
      <c r="I1442" t="str">
        <f t="shared" si="178"/>
        <v/>
      </c>
      <c r="J1442" t="str">
        <f t="shared" si="179"/>
        <v/>
      </c>
      <c r="K1442" t="str">
        <f t="shared" si="180"/>
        <v/>
      </c>
      <c r="L1442" t="str">
        <f t="shared" si="181"/>
        <v/>
      </c>
      <c r="M1442" t="str">
        <f t="shared" si="182"/>
        <v/>
      </c>
      <c r="N1442" t="str">
        <f t="shared" si="183"/>
        <v/>
      </c>
    </row>
    <row r="1443" spans="1:14" x14ac:dyDescent="0.2">
      <c r="A1443">
        <v>36071</v>
      </c>
      <c r="B1443" t="s">
        <v>107</v>
      </c>
      <c r="C1443">
        <v>1971</v>
      </c>
      <c r="D1443" t="s">
        <v>135</v>
      </c>
      <c r="E1443">
        <v>228097</v>
      </c>
      <c r="F1443" t="str">
        <f t="shared" si="176"/>
        <v>Orange</v>
      </c>
      <c r="G1443">
        <f>IF(F1443="New York State",SUM('Land Area'!B$2:B$63),VLOOKUP(F1443,landarea,2,FALSE))</f>
        <v>811.69</v>
      </c>
      <c r="H1443">
        <f t="shared" si="177"/>
        <v>281.01491948896745</v>
      </c>
      <c r="I1443">
        <f t="shared" si="178"/>
        <v>2.3140962958311279E-2</v>
      </c>
      <c r="J1443" t="str">
        <f t="shared" si="179"/>
        <v/>
      </c>
      <c r="K1443" t="str">
        <f t="shared" si="180"/>
        <v/>
      </c>
      <c r="L1443" t="str">
        <f t="shared" si="181"/>
        <v/>
      </c>
      <c r="M1443" t="str">
        <f t="shared" si="182"/>
        <v/>
      </c>
      <c r="N1443" t="str">
        <f t="shared" si="183"/>
        <v/>
      </c>
    </row>
    <row r="1444" spans="1:14" x14ac:dyDescent="0.2">
      <c r="A1444">
        <v>36071</v>
      </c>
      <c r="B1444" t="s">
        <v>107</v>
      </c>
      <c r="C1444">
        <v>1972</v>
      </c>
      <c r="D1444" t="s">
        <v>135</v>
      </c>
      <c r="E1444">
        <v>232026</v>
      </c>
      <c r="F1444" t="str">
        <f t="shared" si="176"/>
        <v>Orange</v>
      </c>
      <c r="G1444">
        <f>IF(F1444="New York State",SUM('Land Area'!B$2:B$63),VLOOKUP(F1444,landarea,2,FALSE))</f>
        <v>811.69</v>
      </c>
      <c r="H1444">
        <f t="shared" si="177"/>
        <v>285.85543742069012</v>
      </c>
      <c r="I1444">
        <f t="shared" si="178"/>
        <v>1.7225127906110121E-2</v>
      </c>
      <c r="J1444">
        <f t="shared" si="179"/>
        <v>4.0764696911248864E-2</v>
      </c>
      <c r="K1444" t="str">
        <f t="shared" si="180"/>
        <v/>
      </c>
      <c r="L1444" t="str">
        <f t="shared" si="181"/>
        <v/>
      </c>
      <c r="M1444" t="str">
        <f t="shared" si="182"/>
        <v/>
      </c>
      <c r="N1444" t="str">
        <f t="shared" si="183"/>
        <v/>
      </c>
    </row>
    <row r="1445" spans="1:14" x14ac:dyDescent="0.2">
      <c r="A1445">
        <v>36071</v>
      </c>
      <c r="B1445" t="s">
        <v>107</v>
      </c>
      <c r="C1445">
        <v>1973</v>
      </c>
      <c r="D1445" t="s">
        <v>135</v>
      </c>
      <c r="E1445">
        <v>236189</v>
      </c>
      <c r="F1445" t="str">
        <f t="shared" si="176"/>
        <v>Orange</v>
      </c>
      <c r="G1445">
        <f>IF(F1445="New York State",SUM('Land Area'!B$2:B$63),VLOOKUP(F1445,landarea,2,FALSE))</f>
        <v>811.69</v>
      </c>
      <c r="H1445">
        <f t="shared" si="177"/>
        <v>290.98424275277506</v>
      </c>
      <c r="I1445">
        <f t="shared" si="178"/>
        <v>1.7941954780929723E-2</v>
      </c>
      <c r="J1445">
        <f t="shared" si="179"/>
        <v>3.5476135153027E-2</v>
      </c>
      <c r="K1445">
        <f t="shared" si="180"/>
        <v>5.9438050040818521E-2</v>
      </c>
      <c r="L1445" t="str">
        <f t="shared" si="181"/>
        <v/>
      </c>
      <c r="M1445" t="str">
        <f t="shared" si="182"/>
        <v/>
      </c>
      <c r="N1445" t="str">
        <f t="shared" si="183"/>
        <v/>
      </c>
    </row>
    <row r="1446" spans="1:14" x14ac:dyDescent="0.2">
      <c r="A1446">
        <v>36071</v>
      </c>
      <c r="B1446" t="s">
        <v>107</v>
      </c>
      <c r="C1446">
        <v>1974</v>
      </c>
      <c r="D1446" t="s">
        <v>135</v>
      </c>
      <c r="E1446">
        <v>240615</v>
      </c>
      <c r="F1446" t="str">
        <f t="shared" si="176"/>
        <v>Orange</v>
      </c>
      <c r="G1446">
        <f>IF(F1446="New York State",SUM('Land Area'!B$2:B$63),VLOOKUP(F1446,landarea,2,FALSE))</f>
        <v>811.69</v>
      </c>
      <c r="H1446">
        <f t="shared" si="177"/>
        <v>296.43706341090808</v>
      </c>
      <c r="I1446">
        <f t="shared" si="178"/>
        <v>1.8739230023413454E-2</v>
      </c>
      <c r="J1446">
        <f t="shared" si="179"/>
        <v>3.70174032220527E-2</v>
      </c>
      <c r="K1446">
        <f t="shared" si="180"/>
        <v>5.4880160633414735E-2</v>
      </c>
      <c r="L1446">
        <f t="shared" si="181"/>
        <v>7.9291103356090034E-2</v>
      </c>
      <c r="M1446" t="str">
        <f t="shared" si="182"/>
        <v/>
      </c>
      <c r="N1446" t="str">
        <f t="shared" si="183"/>
        <v/>
      </c>
    </row>
    <row r="1447" spans="1:14" x14ac:dyDescent="0.2">
      <c r="A1447">
        <v>36071</v>
      </c>
      <c r="B1447" t="s">
        <v>107</v>
      </c>
      <c r="C1447">
        <v>1975</v>
      </c>
      <c r="D1447" t="s">
        <v>135</v>
      </c>
      <c r="E1447">
        <v>245270</v>
      </c>
      <c r="F1447" t="str">
        <f t="shared" si="176"/>
        <v>Orange</v>
      </c>
      <c r="G1447">
        <f>IF(F1447="New York State",SUM('Land Area'!B$2:B$63),VLOOKUP(F1447,landarea,2,FALSE))</f>
        <v>811.69</v>
      </c>
      <c r="H1447">
        <f t="shared" si="177"/>
        <v>302.17201148221608</v>
      </c>
      <c r="I1447">
        <f t="shared" si="178"/>
        <v>1.9346258545809698E-2</v>
      </c>
      <c r="J1447">
        <f t="shared" si="179"/>
        <v>3.8448022558205508E-2</v>
      </c>
      <c r="K1447">
        <f t="shared" si="180"/>
        <v>5.7079810021290721E-2</v>
      </c>
      <c r="L1447">
        <f t="shared" si="181"/>
        <v>7.5288144955874034E-2</v>
      </c>
      <c r="M1447">
        <f t="shared" si="182"/>
        <v>0.10017134808780917</v>
      </c>
      <c r="N1447" t="str">
        <f t="shared" si="183"/>
        <v/>
      </c>
    </row>
    <row r="1448" spans="1:14" x14ac:dyDescent="0.2">
      <c r="A1448">
        <v>36071</v>
      </c>
      <c r="B1448" t="s">
        <v>107</v>
      </c>
      <c r="C1448">
        <v>1976</v>
      </c>
      <c r="D1448" t="s">
        <v>135</v>
      </c>
      <c r="E1448">
        <v>245806</v>
      </c>
      <c r="F1448" t="str">
        <f t="shared" si="176"/>
        <v>Orange</v>
      </c>
      <c r="G1448">
        <f>IF(F1448="New York State",SUM('Land Area'!B$2:B$63),VLOOKUP(F1448,landarea,2,FALSE))</f>
        <v>811.69</v>
      </c>
      <c r="H1448">
        <f t="shared" si="177"/>
        <v>302.83236210868677</v>
      </c>
      <c r="I1448">
        <f t="shared" si="178"/>
        <v>2.1853467607126842E-3</v>
      </c>
      <c r="J1448">
        <f t="shared" si="179"/>
        <v>2.1573883589967376E-2</v>
      </c>
      <c r="K1448">
        <f t="shared" si="180"/>
        <v>4.0717391580471572E-2</v>
      </c>
      <c r="L1448">
        <f t="shared" si="181"/>
        <v>5.9389895959935525E-2</v>
      </c>
      <c r="M1448">
        <f t="shared" si="182"/>
        <v>7.7638022420286112E-2</v>
      </c>
      <c r="N1448" t="str">
        <f t="shared" si="183"/>
        <v/>
      </c>
    </row>
    <row r="1449" spans="1:14" x14ac:dyDescent="0.2">
      <c r="A1449">
        <v>36071</v>
      </c>
      <c r="B1449" t="s">
        <v>107</v>
      </c>
      <c r="C1449">
        <v>1977</v>
      </c>
      <c r="D1449" t="s">
        <v>135</v>
      </c>
      <c r="E1449">
        <v>250952</v>
      </c>
      <c r="F1449" t="str">
        <f t="shared" si="176"/>
        <v>Orange</v>
      </c>
      <c r="G1449">
        <f>IF(F1449="New York State",SUM('Land Area'!B$2:B$63),VLOOKUP(F1449,landarea,2,FALSE))</f>
        <v>811.69</v>
      </c>
      <c r="H1449">
        <f t="shared" si="177"/>
        <v>309.17222092178048</v>
      </c>
      <c r="I1449">
        <f t="shared" si="178"/>
        <v>2.0935209067313248E-2</v>
      </c>
      <c r="J1449">
        <f t="shared" si="179"/>
        <v>2.3166306519346026E-2</v>
      </c>
      <c r="K1449">
        <f t="shared" si="180"/>
        <v>4.2960746420630469E-2</v>
      </c>
      <c r="L1449">
        <f t="shared" si="181"/>
        <v>6.2505027753197648E-2</v>
      </c>
      <c r="M1449">
        <f t="shared" si="182"/>
        <v>8.1568444915655999E-2</v>
      </c>
      <c r="N1449" t="str">
        <f t="shared" si="183"/>
        <v/>
      </c>
    </row>
    <row r="1450" spans="1:14" x14ac:dyDescent="0.2">
      <c r="A1450">
        <v>36071</v>
      </c>
      <c r="B1450" t="s">
        <v>107</v>
      </c>
      <c r="C1450">
        <v>1978</v>
      </c>
      <c r="D1450" t="s">
        <v>135</v>
      </c>
      <c r="E1450">
        <v>255591</v>
      </c>
      <c r="F1450" t="str">
        <f t="shared" si="176"/>
        <v>Orange</v>
      </c>
      <c r="G1450">
        <f>IF(F1450="New York State",SUM('Land Area'!B$2:B$63),VLOOKUP(F1450,landarea,2,FALSE))</f>
        <v>811.69</v>
      </c>
      <c r="H1450">
        <f t="shared" si="177"/>
        <v>314.88745703408932</v>
      </c>
      <c r="I1450">
        <f t="shared" si="178"/>
        <v>1.8485606809270298E-2</v>
      </c>
      <c r="J1450">
        <f t="shared" si="179"/>
        <v>3.9807815919871765E-2</v>
      </c>
      <c r="K1450">
        <f t="shared" si="180"/>
        <v>4.2080156562155989E-2</v>
      </c>
      <c r="L1450">
        <f t="shared" si="181"/>
        <v>6.2240508696465309E-2</v>
      </c>
      <c r="M1450">
        <f t="shared" si="182"/>
        <v>8.2146077929116088E-2</v>
      </c>
      <c r="N1450" t="str">
        <f t="shared" si="183"/>
        <v/>
      </c>
    </row>
    <row r="1451" spans="1:14" x14ac:dyDescent="0.2">
      <c r="A1451">
        <v>36071</v>
      </c>
      <c r="B1451" t="s">
        <v>107</v>
      </c>
      <c r="C1451">
        <v>1979</v>
      </c>
      <c r="D1451" t="s">
        <v>135</v>
      </c>
      <c r="E1451">
        <v>259886</v>
      </c>
      <c r="F1451" t="str">
        <f t="shared" si="176"/>
        <v>Orange</v>
      </c>
      <c r="G1451">
        <f>IF(F1451="New York State",SUM('Land Area'!B$2:B$63),VLOOKUP(F1451,landarea,2,FALSE))</f>
        <v>811.69</v>
      </c>
      <c r="H1451">
        <f t="shared" si="177"/>
        <v>320.17888602791703</v>
      </c>
      <c r="I1451">
        <f t="shared" si="178"/>
        <v>1.6804191070890602E-2</v>
      </c>
      <c r="J1451">
        <f t="shared" si="179"/>
        <v>3.5600433549045234E-2</v>
      </c>
      <c r="K1451">
        <f t="shared" si="180"/>
        <v>5.7280945135594737E-2</v>
      </c>
      <c r="L1451">
        <f t="shared" si="181"/>
        <v>5.9591470624210052E-2</v>
      </c>
      <c r="M1451">
        <f t="shared" si="182"/>
        <v>8.0090601167840739E-2</v>
      </c>
      <c r="N1451" t="str">
        <f t="shared" si="183"/>
        <v/>
      </c>
    </row>
    <row r="1452" spans="1:14" x14ac:dyDescent="0.2">
      <c r="A1452">
        <v>36071</v>
      </c>
      <c r="B1452" t="s">
        <v>107</v>
      </c>
      <c r="C1452">
        <v>1980</v>
      </c>
      <c r="D1452" t="s">
        <v>135</v>
      </c>
      <c r="E1452">
        <v>260631</v>
      </c>
      <c r="F1452" t="str">
        <f t="shared" si="176"/>
        <v>Orange</v>
      </c>
      <c r="G1452">
        <f>IF(F1452="New York State",SUM('Land Area'!B$2:B$63),VLOOKUP(F1452,landarea,2,FALSE))</f>
        <v>811.69</v>
      </c>
      <c r="H1452">
        <f t="shared" si="177"/>
        <v>321.09672411881382</v>
      </c>
      <c r="I1452">
        <f t="shared" si="178"/>
        <v>2.8666415274389541E-3</v>
      </c>
      <c r="J1452">
        <f t="shared" si="179"/>
        <v>1.9719004190288391E-2</v>
      </c>
      <c r="K1452">
        <f t="shared" si="180"/>
        <v>3.8569128757690717E-2</v>
      </c>
      <c r="L1452">
        <f t="shared" si="181"/>
        <v>6.0311790599090337E-2</v>
      </c>
      <c r="M1452">
        <f t="shared" si="182"/>
        <v>6.2628939536021527E-2</v>
      </c>
      <c r="N1452">
        <f t="shared" si="183"/>
        <v>0.16907391292646387</v>
      </c>
    </row>
    <row r="1453" spans="1:14" x14ac:dyDescent="0.2">
      <c r="A1453">
        <v>36071</v>
      </c>
      <c r="B1453" t="s">
        <v>107</v>
      </c>
      <c r="C1453">
        <v>1981</v>
      </c>
      <c r="D1453" t="s">
        <v>135</v>
      </c>
      <c r="E1453">
        <v>263659</v>
      </c>
      <c r="F1453" t="str">
        <f t="shared" si="176"/>
        <v>Orange</v>
      </c>
      <c r="G1453">
        <f>IF(F1453="New York State",SUM('Land Area'!B$2:B$63),VLOOKUP(F1453,landarea,2,FALSE))</f>
        <v>811.69</v>
      </c>
      <c r="H1453">
        <f t="shared" si="177"/>
        <v>324.82721235939829</v>
      </c>
      <c r="I1453">
        <f t="shared" si="178"/>
        <v>1.161795795588399E-2</v>
      </c>
      <c r="J1453">
        <f t="shared" si="179"/>
        <v>1.4517904004063321E-2</v>
      </c>
      <c r="K1453">
        <f t="shared" si="180"/>
        <v>3.1566056707787053E-2</v>
      </c>
      <c r="L1453">
        <f t="shared" si="181"/>
        <v>5.0635181229876633E-2</v>
      </c>
      <c r="M1453">
        <f t="shared" si="182"/>
        <v>7.2630448402398642E-2</v>
      </c>
      <c r="N1453">
        <f t="shared" si="183"/>
        <v>0.15590735520414561</v>
      </c>
    </row>
    <row r="1454" spans="1:14" x14ac:dyDescent="0.2">
      <c r="A1454">
        <v>36071</v>
      </c>
      <c r="B1454" t="s">
        <v>107</v>
      </c>
      <c r="C1454">
        <v>1982</v>
      </c>
      <c r="D1454" t="s">
        <v>135</v>
      </c>
      <c r="E1454">
        <v>267075</v>
      </c>
      <c r="F1454" t="str">
        <f t="shared" si="176"/>
        <v>Orange</v>
      </c>
      <c r="G1454">
        <f>IF(F1454="New York State",SUM('Land Area'!B$2:B$63),VLOOKUP(F1454,landarea,2,FALSE))</f>
        <v>811.69</v>
      </c>
      <c r="H1454">
        <f t="shared" si="177"/>
        <v>329.03571560571152</v>
      </c>
      <c r="I1454">
        <f t="shared" si="178"/>
        <v>1.2956128939273835E-2</v>
      </c>
      <c r="J1454">
        <f t="shared" si="179"/>
        <v>2.4724610656445319E-2</v>
      </c>
      <c r="K1454">
        <f t="shared" si="180"/>
        <v>2.76621287795418E-2</v>
      </c>
      <c r="L1454">
        <f t="shared" si="181"/>
        <v>4.4931159547871406E-2</v>
      </c>
      <c r="M1454">
        <f t="shared" si="182"/>
        <v>6.4247346106028239E-2</v>
      </c>
      <c r="N1454">
        <f t="shared" si="183"/>
        <v>0.1510563471335109</v>
      </c>
    </row>
    <row r="1455" spans="1:14" x14ac:dyDescent="0.2">
      <c r="A1455">
        <v>36071</v>
      </c>
      <c r="B1455" t="s">
        <v>107</v>
      </c>
      <c r="C1455">
        <v>1983</v>
      </c>
      <c r="D1455" t="s">
        <v>135</v>
      </c>
      <c r="E1455">
        <v>270563</v>
      </c>
      <c r="F1455" t="str">
        <f t="shared" si="176"/>
        <v>Orange</v>
      </c>
      <c r="G1455">
        <f>IF(F1455="New York State",SUM('Land Area'!B$2:B$63),VLOOKUP(F1455,landarea,2,FALSE))</f>
        <v>811.69</v>
      </c>
      <c r="H1455">
        <f t="shared" si="177"/>
        <v>333.33292266752085</v>
      </c>
      <c r="I1455">
        <f t="shared" si="178"/>
        <v>1.3060001872133296E-2</v>
      </c>
      <c r="J1455">
        <f t="shared" si="179"/>
        <v>2.6185337879609649E-2</v>
      </c>
      <c r="K1455">
        <f t="shared" si="180"/>
        <v>3.8107515990039559E-2</v>
      </c>
      <c r="L1455">
        <f t="shared" si="181"/>
        <v>4.1083398105323105E-2</v>
      </c>
      <c r="M1455">
        <f t="shared" si="182"/>
        <v>5.8577962447817017E-2</v>
      </c>
      <c r="N1455">
        <f t="shared" si="183"/>
        <v>0.14553599024510033</v>
      </c>
    </row>
    <row r="1456" spans="1:14" x14ac:dyDescent="0.2">
      <c r="A1456">
        <v>36071</v>
      </c>
      <c r="B1456" t="s">
        <v>107</v>
      </c>
      <c r="C1456">
        <v>1984</v>
      </c>
      <c r="D1456" t="s">
        <v>135</v>
      </c>
      <c r="E1456">
        <v>275470</v>
      </c>
      <c r="F1456" t="str">
        <f t="shared" si="176"/>
        <v>Orange</v>
      </c>
      <c r="G1456">
        <f>IF(F1456="New York State",SUM('Land Area'!B$2:B$63),VLOOKUP(F1456,landarea,2,FALSE))</f>
        <v>811.69</v>
      </c>
      <c r="H1456">
        <f t="shared" si="177"/>
        <v>339.37833409306506</v>
      </c>
      <c r="I1456">
        <f t="shared" si="178"/>
        <v>1.8136256620454386E-2</v>
      </c>
      <c r="J1456">
        <f t="shared" si="179"/>
        <v>3.1433118038004304E-2</v>
      </c>
      <c r="K1456">
        <f t="shared" si="180"/>
        <v>4.4796498507541936E-2</v>
      </c>
      <c r="L1456">
        <f t="shared" si="181"/>
        <v>5.6934900299657372E-2</v>
      </c>
      <c r="M1456">
        <f t="shared" si="182"/>
        <v>5.9964753776655916E-2</v>
      </c>
      <c r="N1456">
        <f t="shared" si="183"/>
        <v>0.14485796812335058</v>
      </c>
    </row>
    <row r="1457" spans="1:14" x14ac:dyDescent="0.2">
      <c r="A1457">
        <v>36071</v>
      </c>
      <c r="B1457" t="s">
        <v>107</v>
      </c>
      <c r="C1457">
        <v>1985</v>
      </c>
      <c r="D1457" t="s">
        <v>135</v>
      </c>
      <c r="E1457">
        <v>279432</v>
      </c>
      <c r="F1457" t="str">
        <f t="shared" si="176"/>
        <v>Orange</v>
      </c>
      <c r="G1457">
        <f>IF(F1457="New York State",SUM('Land Area'!B$2:B$63),VLOOKUP(F1457,landarea,2,FALSE))</f>
        <v>811.69</v>
      </c>
      <c r="H1457">
        <f t="shared" si="177"/>
        <v>344.25950794022344</v>
      </c>
      <c r="I1457">
        <f t="shared" si="178"/>
        <v>1.4382691400152466E-2</v>
      </c>
      <c r="J1457">
        <f t="shared" si="179"/>
        <v>3.2779796202732824E-2</v>
      </c>
      <c r="K1457">
        <f t="shared" si="180"/>
        <v>4.6267902274641955E-2</v>
      </c>
      <c r="L1457">
        <f t="shared" si="181"/>
        <v>5.9823484121535771E-2</v>
      </c>
      <c r="M1457">
        <f t="shared" si="182"/>
        <v>7.2136468800718251E-2</v>
      </c>
      <c r="N1457">
        <f t="shared" si="183"/>
        <v>0.13928323887960206</v>
      </c>
    </row>
    <row r="1458" spans="1:14" x14ac:dyDescent="0.2">
      <c r="A1458">
        <v>36071</v>
      </c>
      <c r="B1458" t="s">
        <v>107</v>
      </c>
      <c r="C1458">
        <v>1986</v>
      </c>
      <c r="D1458" t="s">
        <v>135</v>
      </c>
      <c r="E1458">
        <v>285092</v>
      </c>
      <c r="F1458" t="str">
        <f t="shared" si="176"/>
        <v>Orange</v>
      </c>
      <c r="G1458">
        <f>IF(F1458="New York State",SUM('Land Area'!B$2:B$63),VLOOKUP(F1458,landarea,2,FALSE))</f>
        <v>811.69</v>
      </c>
      <c r="H1458">
        <f t="shared" si="177"/>
        <v>351.232613436164</v>
      </c>
      <c r="I1458">
        <f t="shared" si="178"/>
        <v>2.0255375189670473E-2</v>
      </c>
      <c r="J1458">
        <f t="shared" si="179"/>
        <v>3.4929393400370275E-2</v>
      </c>
      <c r="K1458">
        <f t="shared" si="180"/>
        <v>5.3699138463130583E-2</v>
      </c>
      <c r="L1458">
        <f t="shared" si="181"/>
        <v>6.7460451184124304E-2</v>
      </c>
      <c r="M1458">
        <f t="shared" si="182"/>
        <v>8.1290606427241244E-2</v>
      </c>
      <c r="N1458">
        <f t="shared" si="183"/>
        <v>0.15982522802535332</v>
      </c>
    </row>
    <row r="1459" spans="1:14" x14ac:dyDescent="0.2">
      <c r="A1459">
        <v>36071</v>
      </c>
      <c r="B1459" t="s">
        <v>107</v>
      </c>
      <c r="C1459">
        <v>1987</v>
      </c>
      <c r="D1459" t="s">
        <v>135</v>
      </c>
      <c r="E1459">
        <v>291920</v>
      </c>
      <c r="F1459" t="str">
        <f t="shared" si="176"/>
        <v>Orange</v>
      </c>
      <c r="G1459">
        <f>IF(F1459="New York State",SUM('Land Area'!B$2:B$63),VLOOKUP(F1459,landarea,2,FALSE))</f>
        <v>811.69</v>
      </c>
      <c r="H1459">
        <f t="shared" si="177"/>
        <v>359.64469193904074</v>
      </c>
      <c r="I1459">
        <f t="shared" si="178"/>
        <v>2.3950163456007183E-2</v>
      </c>
      <c r="J1459">
        <f t="shared" si="179"/>
        <v>4.4690658192333019E-2</v>
      </c>
      <c r="K1459">
        <f t="shared" si="180"/>
        <v>5.9716121537735506E-2</v>
      </c>
      <c r="L1459">
        <f t="shared" si="181"/>
        <v>7.8935405062776506E-2</v>
      </c>
      <c r="M1459">
        <f t="shared" si="182"/>
        <v>9.302630347280727E-2</v>
      </c>
      <c r="N1459">
        <f t="shared" si="183"/>
        <v>0.16325034269501737</v>
      </c>
    </row>
    <row r="1460" spans="1:14" x14ac:dyDescent="0.2">
      <c r="A1460">
        <v>36071</v>
      </c>
      <c r="B1460" t="s">
        <v>107</v>
      </c>
      <c r="C1460">
        <v>1988</v>
      </c>
      <c r="D1460" t="s">
        <v>135</v>
      </c>
      <c r="E1460">
        <v>298403</v>
      </c>
      <c r="F1460" t="str">
        <f t="shared" si="176"/>
        <v>Orange</v>
      </c>
      <c r="G1460">
        <f>IF(F1460="New York State",SUM('Land Area'!B$2:B$63),VLOOKUP(F1460,landarea,2,FALSE))</f>
        <v>811.69</v>
      </c>
      <c r="H1460">
        <f t="shared" si="177"/>
        <v>367.63173132599883</v>
      </c>
      <c r="I1460">
        <f t="shared" si="178"/>
        <v>2.2208139216223624E-2</v>
      </c>
      <c r="J1460">
        <f t="shared" si="179"/>
        <v>4.6690191236513127E-2</v>
      </c>
      <c r="K1460">
        <f t="shared" si="180"/>
        <v>6.7891293767356642E-2</v>
      </c>
      <c r="L1460">
        <f t="shared" si="181"/>
        <v>8.3250444694522086E-2</v>
      </c>
      <c r="M1460">
        <f t="shared" si="182"/>
        <v>0.10289655274372328</v>
      </c>
      <c r="N1460">
        <f t="shared" si="183"/>
        <v>0.16750198559417193</v>
      </c>
    </row>
    <row r="1461" spans="1:14" x14ac:dyDescent="0.2">
      <c r="A1461">
        <v>36071</v>
      </c>
      <c r="B1461" t="s">
        <v>107</v>
      </c>
      <c r="C1461">
        <v>1989</v>
      </c>
      <c r="D1461" t="s">
        <v>135</v>
      </c>
      <c r="E1461">
        <v>303688</v>
      </c>
      <c r="F1461" t="str">
        <f t="shared" si="176"/>
        <v>Orange</v>
      </c>
      <c r="G1461">
        <f>IF(F1461="New York State",SUM('Land Area'!B$2:B$63),VLOOKUP(F1461,landarea,2,FALSE))</f>
        <v>811.69</v>
      </c>
      <c r="H1461">
        <f t="shared" si="177"/>
        <v>374.1428377828974</v>
      </c>
      <c r="I1461">
        <f t="shared" si="178"/>
        <v>1.7710947946233783E-2</v>
      </c>
      <c r="J1461">
        <f t="shared" si="179"/>
        <v>4.0312414360098657E-2</v>
      </c>
      <c r="K1461">
        <f t="shared" si="180"/>
        <v>6.5228066729336495E-2</v>
      </c>
      <c r="L1461">
        <f t="shared" si="181"/>
        <v>8.6804660883506538E-2</v>
      </c>
      <c r="M1461">
        <f t="shared" si="182"/>
        <v>0.10243583693324138</v>
      </c>
      <c r="N1461">
        <f t="shared" si="183"/>
        <v>0.16854313044950478</v>
      </c>
    </row>
    <row r="1462" spans="1:14" x14ac:dyDescent="0.2">
      <c r="A1462">
        <v>36071</v>
      </c>
      <c r="B1462" t="s">
        <v>107</v>
      </c>
      <c r="C1462">
        <v>1990</v>
      </c>
      <c r="D1462" t="s">
        <v>135</v>
      </c>
      <c r="E1462">
        <v>308803</v>
      </c>
      <c r="F1462" t="str">
        <f t="shared" si="176"/>
        <v>Orange</v>
      </c>
      <c r="G1462">
        <f>IF(F1462="New York State",SUM('Land Area'!B$2:B$63),VLOOKUP(F1462,landarea,2,FALSE))</f>
        <v>811.69</v>
      </c>
      <c r="H1462">
        <f t="shared" si="177"/>
        <v>380.44450467543027</v>
      </c>
      <c r="I1462">
        <f t="shared" si="178"/>
        <v>1.6842944074181396E-2</v>
      </c>
      <c r="J1462">
        <f t="shared" si="179"/>
        <v>3.4852196526174335E-2</v>
      </c>
      <c r="K1462">
        <f t="shared" si="180"/>
        <v>5.7834338174842424E-2</v>
      </c>
      <c r="L1462">
        <f t="shared" si="181"/>
        <v>8.3169643483507083E-2</v>
      </c>
      <c r="M1462">
        <f t="shared" si="182"/>
        <v>0.10510965100632712</v>
      </c>
      <c r="N1462">
        <f t="shared" si="183"/>
        <v>0.18482835886751767</v>
      </c>
    </row>
    <row r="1463" spans="1:14" x14ac:dyDescent="0.2">
      <c r="A1463">
        <v>36071</v>
      </c>
      <c r="B1463" t="s">
        <v>107</v>
      </c>
      <c r="C1463">
        <v>1991</v>
      </c>
      <c r="D1463" t="s">
        <v>135</v>
      </c>
      <c r="E1463">
        <v>312038</v>
      </c>
      <c r="F1463" t="str">
        <f t="shared" si="176"/>
        <v>Orange</v>
      </c>
      <c r="G1463">
        <f>IF(F1463="New York State",SUM('Land Area'!B$2:B$63),VLOOKUP(F1463,landarea,2,FALSE))</f>
        <v>811.69</v>
      </c>
      <c r="H1463">
        <f t="shared" si="177"/>
        <v>384.43001638556586</v>
      </c>
      <c r="I1463">
        <f t="shared" si="178"/>
        <v>1.047593449545503E-2</v>
      </c>
      <c r="J1463">
        <f t="shared" si="179"/>
        <v>2.7495324148468166E-2</v>
      </c>
      <c r="K1463">
        <f t="shared" si="180"/>
        <v>4.5693240349460297E-2</v>
      </c>
      <c r="L1463">
        <f t="shared" si="181"/>
        <v>6.8916141408605094E-2</v>
      </c>
      <c r="M1463">
        <f t="shared" si="182"/>
        <v>9.4516857716105684E-2</v>
      </c>
      <c r="N1463">
        <f t="shared" si="183"/>
        <v>0.18349079682468644</v>
      </c>
    </row>
    <row r="1464" spans="1:14" x14ac:dyDescent="0.2">
      <c r="A1464">
        <v>36071</v>
      </c>
      <c r="B1464" t="s">
        <v>107</v>
      </c>
      <c r="C1464">
        <v>1992</v>
      </c>
      <c r="D1464" t="s">
        <v>135</v>
      </c>
      <c r="E1464">
        <v>315957</v>
      </c>
      <c r="F1464" t="str">
        <f t="shared" si="176"/>
        <v>Orange</v>
      </c>
      <c r="G1464">
        <f>IF(F1464="New York State",SUM('Land Area'!B$2:B$63),VLOOKUP(F1464,landarea,2,FALSE))</f>
        <v>811.69</v>
      </c>
      <c r="H1464">
        <f t="shared" si="177"/>
        <v>389.25821434291413</v>
      </c>
      <c r="I1464">
        <f t="shared" si="178"/>
        <v>1.2559367769310149E-2</v>
      </c>
      <c r="J1464">
        <f t="shared" si="179"/>
        <v>2.3166873378820802E-2</v>
      </c>
      <c r="K1464">
        <f t="shared" si="180"/>
        <v>4.040001580569532E-2</v>
      </c>
      <c r="L1464">
        <f t="shared" si="181"/>
        <v>5.8826486328890794E-2</v>
      </c>
      <c r="M1464">
        <f t="shared" si="182"/>
        <v>8.2341052343107707E-2</v>
      </c>
      <c r="N1464">
        <f t="shared" si="183"/>
        <v>0.18302723953945521</v>
      </c>
    </row>
    <row r="1465" spans="1:14" x14ac:dyDescent="0.2">
      <c r="A1465">
        <v>36071</v>
      </c>
      <c r="B1465" t="s">
        <v>107</v>
      </c>
      <c r="C1465">
        <v>1993</v>
      </c>
      <c r="D1465" t="s">
        <v>135</v>
      </c>
      <c r="E1465">
        <v>318999</v>
      </c>
      <c r="F1465" t="str">
        <f t="shared" si="176"/>
        <v>Orange</v>
      </c>
      <c r="G1465">
        <f>IF(F1465="New York State",SUM('Land Area'!B$2:B$63),VLOOKUP(F1465,landarea,2,FALSE))</f>
        <v>811.69</v>
      </c>
      <c r="H1465">
        <f t="shared" si="177"/>
        <v>393.00595054762283</v>
      </c>
      <c r="I1465">
        <f t="shared" si="178"/>
        <v>9.6278924030801655E-3</v>
      </c>
      <c r="J1465">
        <f t="shared" si="179"/>
        <v>2.2308180413923944E-2</v>
      </c>
      <c r="K1465">
        <f t="shared" si="180"/>
        <v>3.3017813946108039E-2</v>
      </c>
      <c r="L1465">
        <f t="shared" si="181"/>
        <v>5.0416875214035456E-2</v>
      </c>
      <c r="M1465">
        <f t="shared" si="182"/>
        <v>6.9020753812796792E-2</v>
      </c>
      <c r="N1465">
        <f t="shared" si="183"/>
        <v>0.17901930419163004</v>
      </c>
    </row>
    <row r="1466" spans="1:14" x14ac:dyDescent="0.2">
      <c r="A1466">
        <v>36071</v>
      </c>
      <c r="B1466" t="s">
        <v>107</v>
      </c>
      <c r="C1466">
        <v>1994</v>
      </c>
      <c r="D1466" t="s">
        <v>135</v>
      </c>
      <c r="E1466">
        <v>320744</v>
      </c>
      <c r="F1466" t="str">
        <f t="shared" si="176"/>
        <v>Orange</v>
      </c>
      <c r="G1466">
        <f>IF(F1466="New York State",SUM('Land Area'!B$2:B$63),VLOOKUP(F1466,landarea,2,FALSE))</f>
        <v>811.69</v>
      </c>
      <c r="H1466">
        <f t="shared" si="177"/>
        <v>395.15578607596495</v>
      </c>
      <c r="I1466">
        <f t="shared" si="178"/>
        <v>5.470236583813742E-3</v>
      </c>
      <c r="J1466">
        <f t="shared" si="179"/>
        <v>1.5150795836142259E-2</v>
      </c>
      <c r="K1466">
        <f t="shared" si="180"/>
        <v>2.790044802235625E-2</v>
      </c>
      <c r="L1466">
        <f t="shared" si="181"/>
        <v>3.8668665783687335E-2</v>
      </c>
      <c r="M1466">
        <f t="shared" si="182"/>
        <v>5.6162904033086589E-2</v>
      </c>
      <c r="N1466">
        <f t="shared" si="183"/>
        <v>0.1643518350455585</v>
      </c>
    </row>
    <row r="1467" spans="1:14" x14ac:dyDescent="0.2">
      <c r="A1467">
        <v>36071</v>
      </c>
      <c r="B1467" t="s">
        <v>107</v>
      </c>
      <c r="C1467">
        <v>1995</v>
      </c>
      <c r="D1467" t="s">
        <v>135</v>
      </c>
      <c r="E1467">
        <v>323451</v>
      </c>
      <c r="F1467" t="str">
        <f t="shared" si="176"/>
        <v>Orange</v>
      </c>
      <c r="G1467">
        <f>IF(F1467="New York State",SUM('Land Area'!B$2:B$63),VLOOKUP(F1467,landarea,2,FALSE))</f>
        <v>811.69</v>
      </c>
      <c r="H1467">
        <f t="shared" si="177"/>
        <v>398.49080313912947</v>
      </c>
      <c r="I1467">
        <f t="shared" si="178"/>
        <v>8.4397525752625147E-3</v>
      </c>
      <c r="J1467">
        <f t="shared" si="179"/>
        <v>1.3956156602371794E-2</v>
      </c>
      <c r="K1467">
        <f t="shared" si="180"/>
        <v>2.3718417379580133E-2</v>
      </c>
      <c r="L1467">
        <f t="shared" si="181"/>
        <v>3.6575673475666426E-2</v>
      </c>
      <c r="M1467">
        <f t="shared" si="182"/>
        <v>4.7434772330579689E-2</v>
      </c>
      <c r="N1467">
        <f t="shared" si="183"/>
        <v>0.15753027570213862</v>
      </c>
    </row>
    <row r="1468" spans="1:14" x14ac:dyDescent="0.2">
      <c r="A1468">
        <v>36071</v>
      </c>
      <c r="B1468" t="s">
        <v>107</v>
      </c>
      <c r="C1468">
        <v>1996</v>
      </c>
      <c r="D1468" t="s">
        <v>135</v>
      </c>
      <c r="E1468">
        <v>326000</v>
      </c>
      <c r="F1468" t="str">
        <f t="shared" si="176"/>
        <v>Orange</v>
      </c>
      <c r="G1468">
        <f>IF(F1468="New York State",SUM('Land Area'!B$2:B$63),VLOOKUP(F1468,landarea,2,FALSE))</f>
        <v>811.69</v>
      </c>
      <c r="H1468">
        <f t="shared" si="177"/>
        <v>401.6311646071776</v>
      </c>
      <c r="I1468">
        <f t="shared" si="178"/>
        <v>7.880637252628683E-3</v>
      </c>
      <c r="J1468">
        <f t="shared" si="179"/>
        <v>1.6386900456438779E-2</v>
      </c>
      <c r="K1468">
        <f t="shared" si="180"/>
        <v>2.1946777262624648E-2</v>
      </c>
      <c r="L1468">
        <f t="shared" si="181"/>
        <v>3.1785970875783727E-2</v>
      </c>
      <c r="M1468">
        <f t="shared" si="182"/>
        <v>4.4744550343227427E-2</v>
      </c>
      <c r="N1468">
        <f t="shared" si="183"/>
        <v>0.14349052235769505</v>
      </c>
    </row>
    <row r="1469" spans="1:14" x14ac:dyDescent="0.2">
      <c r="A1469">
        <v>36071</v>
      </c>
      <c r="B1469" t="s">
        <v>107</v>
      </c>
      <c r="C1469">
        <v>1997</v>
      </c>
      <c r="D1469" t="s">
        <v>135</v>
      </c>
      <c r="E1469">
        <v>328860</v>
      </c>
      <c r="F1469" t="str">
        <f t="shared" si="176"/>
        <v>Orange</v>
      </c>
      <c r="G1469">
        <f>IF(F1469="New York State",SUM('Land Area'!B$2:B$63),VLOOKUP(F1469,landarea,2,FALSE))</f>
        <v>811.69</v>
      </c>
      <c r="H1469">
        <f t="shared" si="177"/>
        <v>405.15467727827121</v>
      </c>
      <c r="I1469">
        <f t="shared" si="178"/>
        <v>8.7730061349693255E-3</v>
      </c>
      <c r="J1469">
        <f t="shared" si="179"/>
        <v>1.6722780266562785E-2</v>
      </c>
      <c r="K1469">
        <f t="shared" si="180"/>
        <v>2.5303668969645574E-2</v>
      </c>
      <c r="L1469">
        <f t="shared" si="181"/>
        <v>3.0912322609161783E-2</v>
      </c>
      <c r="M1469">
        <f t="shared" si="182"/>
        <v>4.0837835528252264E-2</v>
      </c>
      <c r="N1469">
        <f t="shared" si="183"/>
        <v>0.12654151822417101</v>
      </c>
    </row>
    <row r="1470" spans="1:14" x14ac:dyDescent="0.2">
      <c r="A1470">
        <v>36071</v>
      </c>
      <c r="B1470" t="s">
        <v>107</v>
      </c>
      <c r="C1470">
        <v>1998</v>
      </c>
      <c r="D1470" t="s">
        <v>135</v>
      </c>
      <c r="E1470">
        <v>332199</v>
      </c>
      <c r="F1470" t="str">
        <f t="shared" si="176"/>
        <v>Orange</v>
      </c>
      <c r="G1470">
        <f>IF(F1470="New York State",SUM('Land Area'!B$2:B$63),VLOOKUP(F1470,landarea,2,FALSE))</f>
        <v>811.69</v>
      </c>
      <c r="H1470">
        <f t="shared" si="177"/>
        <v>409.26831672190121</v>
      </c>
      <c r="I1470">
        <f t="shared" si="178"/>
        <v>1.0153256704980842E-2</v>
      </c>
      <c r="J1470">
        <f t="shared" si="179"/>
        <v>1.9015337423312885E-2</v>
      </c>
      <c r="K1470">
        <f t="shared" si="180"/>
        <v>2.7045827652411029E-2</v>
      </c>
      <c r="L1470">
        <f t="shared" si="181"/>
        <v>3.5713840321253083E-2</v>
      </c>
      <c r="M1470">
        <f t="shared" si="182"/>
        <v>4.1379440060940631E-2</v>
      </c>
      <c r="N1470">
        <f t="shared" si="183"/>
        <v>0.11325623401909499</v>
      </c>
    </row>
    <row r="1471" spans="1:14" x14ac:dyDescent="0.2">
      <c r="A1471">
        <v>36071</v>
      </c>
      <c r="B1471" t="s">
        <v>107</v>
      </c>
      <c r="C1471">
        <v>1999</v>
      </c>
      <c r="D1471" t="s">
        <v>135</v>
      </c>
      <c r="E1471">
        <v>336630</v>
      </c>
      <c r="F1471" t="str">
        <f t="shared" si="176"/>
        <v>Orange</v>
      </c>
      <c r="G1471">
        <f>IF(F1471="New York State",SUM('Land Area'!B$2:B$63),VLOOKUP(F1471,landarea,2,FALSE))</f>
        <v>811.69</v>
      </c>
      <c r="H1471">
        <f t="shared" si="177"/>
        <v>414.72729736722147</v>
      </c>
      <c r="I1471">
        <f t="shared" si="178"/>
        <v>1.333839054301789E-2</v>
      </c>
      <c r="J1471">
        <f t="shared" si="179"/>
        <v>2.3627075351213282E-2</v>
      </c>
      <c r="K1471">
        <f t="shared" si="180"/>
        <v>3.2607361963190182E-2</v>
      </c>
      <c r="L1471">
        <f t="shared" si="181"/>
        <v>4.074496600721593E-2</v>
      </c>
      <c r="M1471">
        <f t="shared" si="182"/>
        <v>4.9528596014266832E-2</v>
      </c>
      <c r="N1471">
        <f t="shared" si="183"/>
        <v>0.1084731698321962</v>
      </c>
    </row>
    <row r="1472" spans="1:14" x14ac:dyDescent="0.2">
      <c r="A1472">
        <v>36071</v>
      </c>
      <c r="B1472" t="s">
        <v>107</v>
      </c>
      <c r="C1472">
        <v>2000</v>
      </c>
      <c r="D1472" t="s">
        <v>135</v>
      </c>
      <c r="E1472">
        <v>342892</v>
      </c>
      <c r="F1472" t="str">
        <f t="shared" si="176"/>
        <v>Orange</v>
      </c>
      <c r="G1472">
        <f>IF(F1472="New York State",SUM('Land Area'!B$2:B$63),VLOOKUP(F1472,landarea,2,FALSE))</f>
        <v>811.69</v>
      </c>
      <c r="H1472">
        <f t="shared" si="177"/>
        <v>422.44206532050413</v>
      </c>
      <c r="I1472">
        <f t="shared" si="178"/>
        <v>1.8602025963223717E-2</v>
      </c>
      <c r="J1472">
        <f t="shared" si="179"/>
        <v>3.2188537593430447E-2</v>
      </c>
      <c r="K1472">
        <f t="shared" si="180"/>
        <v>4.2668612783555313E-2</v>
      </c>
      <c r="L1472">
        <f t="shared" si="181"/>
        <v>5.18159509202454E-2</v>
      </c>
      <c r="M1472">
        <f t="shared" si="182"/>
        <v>6.010493088597655E-2</v>
      </c>
      <c r="N1472">
        <f t="shared" si="183"/>
        <v>0.11039076692907776</v>
      </c>
    </row>
    <row r="1473" spans="1:14" x14ac:dyDescent="0.2">
      <c r="A1473">
        <v>36071</v>
      </c>
      <c r="B1473" t="s">
        <v>107</v>
      </c>
      <c r="C1473">
        <v>2001</v>
      </c>
      <c r="D1473" t="s">
        <v>135</v>
      </c>
      <c r="E1473">
        <v>347674</v>
      </c>
      <c r="F1473" t="str">
        <f t="shared" si="176"/>
        <v>Orange</v>
      </c>
      <c r="G1473">
        <f>IF(F1473="New York State",SUM('Land Area'!B$2:B$63),VLOOKUP(F1473,landarea,2,FALSE))</f>
        <v>811.69</v>
      </c>
      <c r="H1473">
        <f t="shared" si="177"/>
        <v>428.33347706636766</v>
      </c>
      <c r="I1473">
        <f t="shared" si="178"/>
        <v>1.3946082148314921E-2</v>
      </c>
      <c r="J1473">
        <f t="shared" si="179"/>
        <v>3.2807533493746842E-2</v>
      </c>
      <c r="K1473">
        <f t="shared" si="180"/>
        <v>4.6583523731257466E-2</v>
      </c>
      <c r="L1473">
        <f t="shared" si="181"/>
        <v>5.720975491090434E-2</v>
      </c>
      <c r="M1473">
        <f t="shared" si="182"/>
        <v>6.6484662576687115E-2</v>
      </c>
      <c r="N1473">
        <f t="shared" si="183"/>
        <v>0.11420403925162961</v>
      </c>
    </row>
    <row r="1474" spans="1:14" x14ac:dyDescent="0.2">
      <c r="A1474">
        <v>36071</v>
      </c>
      <c r="B1474" t="s">
        <v>107</v>
      </c>
      <c r="C1474">
        <v>2002</v>
      </c>
      <c r="D1474" t="s">
        <v>135</v>
      </c>
      <c r="E1474">
        <v>352975</v>
      </c>
      <c r="F1474" t="str">
        <f t="shared" ref="F1474:F1537" si="184">IF(RIGHT(B1474,5)="State", "New York State",LEFT(B1474,LEN(B1474)-7))</f>
        <v>Orange</v>
      </c>
      <c r="G1474">
        <f>IF(F1474="New York State",SUM('Land Area'!B$2:B$63),VLOOKUP(F1474,landarea,2,FALSE))</f>
        <v>811.69</v>
      </c>
      <c r="H1474">
        <f t="shared" ref="H1474:H1537" si="185">E1474/G1474</f>
        <v>434.86429548226539</v>
      </c>
      <c r="I1474">
        <f t="shared" si="178"/>
        <v>1.5247041769013502E-2</v>
      </c>
      <c r="J1474">
        <f t="shared" si="179"/>
        <v>2.9405760414357874E-2</v>
      </c>
      <c r="K1474">
        <f t="shared" si="180"/>
        <v>4.8554793096277811E-2</v>
      </c>
      <c r="L1474">
        <f t="shared" si="181"/>
        <v>6.2540826432349289E-2</v>
      </c>
      <c r="M1474">
        <f t="shared" si="182"/>
        <v>7.3329076202639426E-2</v>
      </c>
      <c r="N1474">
        <f t="shared" si="183"/>
        <v>0.11716151248429375</v>
      </c>
    </row>
    <row r="1475" spans="1:14" x14ac:dyDescent="0.2">
      <c r="A1475">
        <v>36071</v>
      </c>
      <c r="B1475" t="s">
        <v>107</v>
      </c>
      <c r="C1475">
        <v>2003</v>
      </c>
      <c r="D1475" t="s">
        <v>135</v>
      </c>
      <c r="E1475">
        <v>358727</v>
      </c>
      <c r="F1475" t="str">
        <f t="shared" si="184"/>
        <v>Orange</v>
      </c>
      <c r="G1475">
        <f>IF(F1475="New York State",SUM('Land Area'!B$2:B$63),VLOOKUP(F1475,landarea,2,FALSE))</f>
        <v>811.69</v>
      </c>
      <c r="H1475">
        <f t="shared" si="185"/>
        <v>441.95074474245092</v>
      </c>
      <c r="I1475">
        <f t="shared" si="178"/>
        <v>1.6295771655216375E-2</v>
      </c>
      <c r="J1475">
        <f t="shared" si="179"/>
        <v>3.1791275735315268E-2</v>
      </c>
      <c r="K1475">
        <f t="shared" si="180"/>
        <v>4.6180721626634627E-2</v>
      </c>
      <c r="L1475">
        <f t="shared" si="181"/>
        <v>6.5641802572557403E-2</v>
      </c>
      <c r="M1475">
        <f t="shared" si="182"/>
        <v>7.985574911423575E-2</v>
      </c>
      <c r="N1475">
        <f t="shared" si="183"/>
        <v>0.1245395753591704</v>
      </c>
    </row>
    <row r="1476" spans="1:14" x14ac:dyDescent="0.2">
      <c r="A1476">
        <v>36071</v>
      </c>
      <c r="B1476" t="s">
        <v>107</v>
      </c>
      <c r="C1476">
        <v>2004</v>
      </c>
      <c r="D1476" t="s">
        <v>135</v>
      </c>
      <c r="E1476">
        <v>362934</v>
      </c>
      <c r="F1476" t="str">
        <f t="shared" si="184"/>
        <v>Orange</v>
      </c>
      <c r="G1476">
        <f>IF(F1476="New York State",SUM('Land Area'!B$2:B$63),VLOOKUP(F1476,landarea,2,FALSE))</f>
        <v>811.69</v>
      </c>
      <c r="H1476">
        <f t="shared" si="185"/>
        <v>447.13375796178343</v>
      </c>
      <c r="I1476">
        <f t="shared" ref="I1476:I1539" si="186">IF(F1476=F1475,(E1476-E1475)/E1475,"")</f>
        <v>1.1727581141090579E-2</v>
      </c>
      <c r="J1476">
        <f t="shared" ref="J1476:J1539" si="187">IF(F1476=F1474,(E1476-E1474)/E1474,"")</f>
        <v>2.8214462780650186E-2</v>
      </c>
      <c r="K1476">
        <f t="shared" si="180"/>
        <v>4.3891691642170542E-2</v>
      </c>
      <c r="L1476">
        <f t="shared" si="181"/>
        <v>5.8449890927755675E-2</v>
      </c>
      <c r="M1476">
        <f t="shared" si="182"/>
        <v>7.8139203279565098E-2</v>
      </c>
      <c r="N1476">
        <f t="shared" si="183"/>
        <v>0.13153792432594219</v>
      </c>
    </row>
    <row r="1477" spans="1:14" x14ac:dyDescent="0.2">
      <c r="A1477">
        <v>36071</v>
      </c>
      <c r="B1477" t="s">
        <v>107</v>
      </c>
      <c r="C1477">
        <v>2005</v>
      </c>
      <c r="D1477" t="s">
        <v>135</v>
      </c>
      <c r="E1477">
        <v>364522</v>
      </c>
      <c r="F1477" t="str">
        <f t="shared" si="184"/>
        <v>Orange</v>
      </c>
      <c r="G1477">
        <f>IF(F1477="New York State",SUM('Land Area'!B$2:B$63),VLOOKUP(F1477,landarea,2,FALSE))</f>
        <v>811.69</v>
      </c>
      <c r="H1477">
        <f t="shared" si="185"/>
        <v>449.09016989244657</v>
      </c>
      <c r="I1477">
        <f t="shared" si="186"/>
        <v>4.3754511839618222E-3</v>
      </c>
      <c r="J1477">
        <f t="shared" si="187"/>
        <v>1.6154345783841194E-2</v>
      </c>
      <c r="K1477">
        <f t="shared" si="180"/>
        <v>3.2713364969190452E-2</v>
      </c>
      <c r="L1477">
        <f t="shared" si="181"/>
        <v>4.8459188780294184E-2</v>
      </c>
      <c r="M1477">
        <f t="shared" si="182"/>
        <v>6.3081086756179794E-2</v>
      </c>
      <c r="N1477">
        <f t="shared" si="183"/>
        <v>0.12697750200184882</v>
      </c>
    </row>
    <row r="1478" spans="1:14" x14ac:dyDescent="0.2">
      <c r="A1478">
        <v>36071</v>
      </c>
      <c r="B1478" t="s">
        <v>107</v>
      </c>
      <c r="C1478">
        <v>2006</v>
      </c>
      <c r="D1478" t="s">
        <v>135</v>
      </c>
      <c r="E1478">
        <v>366908</v>
      </c>
      <c r="F1478" t="str">
        <f t="shared" si="184"/>
        <v>Orange</v>
      </c>
      <c r="G1478">
        <f>IF(F1478="New York State",SUM('Land Area'!B$2:B$63),VLOOKUP(F1478,landarea,2,FALSE))</f>
        <v>811.69</v>
      </c>
      <c r="H1478">
        <f t="shared" si="185"/>
        <v>452.02971577819113</v>
      </c>
      <c r="I1478">
        <f t="shared" si="186"/>
        <v>6.545558292777939E-3</v>
      </c>
      <c r="J1478">
        <f t="shared" si="187"/>
        <v>1.0949649247521587E-2</v>
      </c>
      <c r="K1478">
        <f t="shared" ref="K1478:K1541" si="188">IF($F1478=$F1475,($E1478-$E1475)/$E1475,"")</f>
        <v>2.2805643288628958E-2</v>
      </c>
      <c r="L1478">
        <f t="shared" si="181"/>
        <v>3.9473050499327145E-2</v>
      </c>
      <c r="M1478">
        <f t="shared" si="182"/>
        <v>5.5321939518054267E-2</v>
      </c>
      <c r="N1478">
        <f t="shared" si="183"/>
        <v>0.12548466257668711</v>
      </c>
    </row>
    <row r="1479" spans="1:14" x14ac:dyDescent="0.2">
      <c r="A1479">
        <v>36071</v>
      </c>
      <c r="B1479" t="s">
        <v>107</v>
      </c>
      <c r="C1479">
        <v>2007</v>
      </c>
      <c r="D1479" t="s">
        <v>135</v>
      </c>
      <c r="E1479">
        <v>368464</v>
      </c>
      <c r="F1479" t="str">
        <f t="shared" si="184"/>
        <v>Orange</v>
      </c>
      <c r="G1479">
        <f>IF(F1479="New York State",SUM('Land Area'!B$2:B$63),VLOOKUP(F1479,landarea,2,FALSE))</f>
        <v>811.69</v>
      </c>
      <c r="H1479">
        <f t="shared" si="185"/>
        <v>453.94670379085608</v>
      </c>
      <c r="I1479">
        <f t="shared" si="186"/>
        <v>4.2408451164869668E-3</v>
      </c>
      <c r="J1479">
        <f t="shared" si="187"/>
        <v>1.0814162108185515E-2</v>
      </c>
      <c r="K1479">
        <f t="shared" si="188"/>
        <v>1.5236930130547152E-2</v>
      </c>
      <c r="L1479">
        <f t="shared" ref="L1479:L1542" si="189">IF($F1479=$F1475,($E1479-$E1475)/$E1475,"")</f>
        <v>2.714320360608485E-2</v>
      </c>
      <c r="M1479">
        <f t="shared" si="182"/>
        <v>4.3881294709257029E-2</v>
      </c>
      <c r="N1479">
        <f t="shared" si="183"/>
        <v>0.12042814571550203</v>
      </c>
    </row>
    <row r="1480" spans="1:14" x14ac:dyDescent="0.2">
      <c r="A1480">
        <v>36071</v>
      </c>
      <c r="B1480" t="s">
        <v>107</v>
      </c>
      <c r="C1480">
        <v>2008</v>
      </c>
      <c r="D1480" t="s">
        <v>135</v>
      </c>
      <c r="E1480">
        <v>370201</v>
      </c>
      <c r="F1480" t="str">
        <f t="shared" si="184"/>
        <v>Orange</v>
      </c>
      <c r="G1480">
        <f>IF(F1480="New York State",SUM('Land Area'!B$2:B$63),VLOOKUP(F1480,landarea,2,FALSE))</f>
        <v>811.69</v>
      </c>
      <c r="H1480">
        <f t="shared" si="185"/>
        <v>456.0866833396986</v>
      </c>
      <c r="I1480">
        <f t="shared" si="186"/>
        <v>4.7141647487949972E-3</v>
      </c>
      <c r="J1480">
        <f t="shared" si="187"/>
        <v>8.9750019078352061E-3</v>
      </c>
      <c r="K1480">
        <f t="shared" si="188"/>
        <v>1.5579306598778675E-2</v>
      </c>
      <c r="L1480">
        <f t="shared" si="189"/>
        <v>2.0022924278243426E-2</v>
      </c>
      <c r="M1480">
        <f t="shared" ref="M1480:M1543" si="190">IF($F1480=$F1475,($E1480-$E1475)/$E1475,"")</f>
        <v>3.198532588848902E-2</v>
      </c>
      <c r="N1480">
        <f t="shared" si="183"/>
        <v>0.11439528716221301</v>
      </c>
    </row>
    <row r="1481" spans="1:14" x14ac:dyDescent="0.2">
      <c r="A1481">
        <v>36071</v>
      </c>
      <c r="B1481" t="s">
        <v>107</v>
      </c>
      <c r="C1481">
        <v>2009</v>
      </c>
      <c r="D1481" t="s">
        <v>135</v>
      </c>
      <c r="E1481">
        <v>372079</v>
      </c>
      <c r="F1481" t="str">
        <f t="shared" si="184"/>
        <v>Orange</v>
      </c>
      <c r="G1481">
        <f>IF(F1481="New York State",SUM('Land Area'!B$2:B$63),VLOOKUP(F1481,landarea,2,FALSE))</f>
        <v>811.69</v>
      </c>
      <c r="H1481">
        <f t="shared" si="185"/>
        <v>458.40037452722095</v>
      </c>
      <c r="I1481">
        <f t="shared" si="186"/>
        <v>5.0729198462456885E-3</v>
      </c>
      <c r="J1481">
        <f t="shared" si="187"/>
        <v>9.81099917495332E-3</v>
      </c>
      <c r="K1481">
        <f t="shared" si="188"/>
        <v>1.4093451219379246E-2</v>
      </c>
      <c r="L1481">
        <f t="shared" si="189"/>
        <v>2.0731259018660055E-2</v>
      </c>
      <c r="M1481">
        <f t="shared" si="190"/>
        <v>2.5197418814440091E-2</v>
      </c>
      <c r="N1481">
        <f t="shared" si="183"/>
        <v>0.10530552832486706</v>
      </c>
    </row>
    <row r="1482" spans="1:14" x14ac:dyDescent="0.2">
      <c r="A1482">
        <v>36073</v>
      </c>
      <c r="B1482" t="s">
        <v>108</v>
      </c>
      <c r="C1482">
        <v>1970</v>
      </c>
      <c r="D1482" t="s">
        <v>135</v>
      </c>
      <c r="E1482">
        <v>37363</v>
      </c>
      <c r="F1482" t="str">
        <f t="shared" si="184"/>
        <v>Orleans</v>
      </c>
      <c r="G1482">
        <f>IF(F1482="New York State",SUM('Land Area'!B$2:B$63),VLOOKUP(F1482,landarea,2,FALSE))</f>
        <v>391.26</v>
      </c>
      <c r="H1482">
        <f t="shared" si="185"/>
        <v>95.494044880642036</v>
      </c>
      <c r="I1482" t="str">
        <f t="shared" si="186"/>
        <v/>
      </c>
      <c r="J1482" t="str">
        <f t="shared" si="187"/>
        <v/>
      </c>
      <c r="K1482" t="str">
        <f t="shared" si="188"/>
        <v/>
      </c>
      <c r="L1482" t="str">
        <f t="shared" si="189"/>
        <v/>
      </c>
      <c r="M1482" t="str">
        <f t="shared" si="190"/>
        <v/>
      </c>
      <c r="N1482" t="str">
        <f t="shared" si="183"/>
        <v/>
      </c>
    </row>
    <row r="1483" spans="1:14" x14ac:dyDescent="0.2">
      <c r="A1483">
        <v>36073</v>
      </c>
      <c r="B1483" t="s">
        <v>108</v>
      </c>
      <c r="C1483">
        <v>1971</v>
      </c>
      <c r="D1483" t="s">
        <v>135</v>
      </c>
      <c r="E1483">
        <v>37579</v>
      </c>
      <c r="F1483" t="str">
        <f t="shared" si="184"/>
        <v>Orleans</v>
      </c>
      <c r="G1483">
        <f>IF(F1483="New York State",SUM('Land Area'!B$2:B$63),VLOOKUP(F1483,landarea,2,FALSE))</f>
        <v>391.26</v>
      </c>
      <c r="H1483">
        <f t="shared" si="185"/>
        <v>96.046107447732965</v>
      </c>
      <c r="I1483">
        <f t="shared" si="186"/>
        <v>5.7811203597141559E-3</v>
      </c>
      <c r="J1483" t="str">
        <f t="shared" si="187"/>
        <v/>
      </c>
      <c r="K1483" t="str">
        <f t="shared" si="188"/>
        <v/>
      </c>
      <c r="L1483" t="str">
        <f t="shared" si="189"/>
        <v/>
      </c>
      <c r="M1483" t="str">
        <f t="shared" si="190"/>
        <v/>
      </c>
      <c r="N1483" t="str">
        <f t="shared" si="183"/>
        <v/>
      </c>
    </row>
    <row r="1484" spans="1:14" x14ac:dyDescent="0.2">
      <c r="A1484">
        <v>36073</v>
      </c>
      <c r="B1484" t="s">
        <v>108</v>
      </c>
      <c r="C1484">
        <v>1972</v>
      </c>
      <c r="D1484" t="s">
        <v>135</v>
      </c>
      <c r="E1484">
        <v>37925</v>
      </c>
      <c r="F1484" t="str">
        <f t="shared" si="184"/>
        <v>Orleans</v>
      </c>
      <c r="G1484">
        <f>IF(F1484="New York State",SUM('Land Area'!B$2:B$63),VLOOKUP(F1484,landarea,2,FALSE))</f>
        <v>391.26</v>
      </c>
      <c r="H1484">
        <f t="shared" si="185"/>
        <v>96.930429893165666</v>
      </c>
      <c r="I1484">
        <f t="shared" si="186"/>
        <v>9.2072700178291063E-3</v>
      </c>
      <c r="J1484">
        <f t="shared" si="187"/>
        <v>1.504161871370072E-2</v>
      </c>
      <c r="K1484" t="str">
        <f t="shared" si="188"/>
        <v/>
      </c>
      <c r="L1484" t="str">
        <f t="shared" si="189"/>
        <v/>
      </c>
      <c r="M1484" t="str">
        <f t="shared" si="190"/>
        <v/>
      </c>
      <c r="N1484" t="str">
        <f t="shared" si="183"/>
        <v/>
      </c>
    </row>
    <row r="1485" spans="1:14" x14ac:dyDescent="0.2">
      <c r="A1485">
        <v>36073</v>
      </c>
      <c r="B1485" t="s">
        <v>108</v>
      </c>
      <c r="C1485">
        <v>1973</v>
      </c>
      <c r="D1485" t="s">
        <v>135</v>
      </c>
      <c r="E1485">
        <v>38457</v>
      </c>
      <c r="F1485" t="str">
        <f t="shared" si="184"/>
        <v>Orleans</v>
      </c>
      <c r="G1485">
        <f>IF(F1485="New York State",SUM('Land Area'!B$2:B$63),VLOOKUP(F1485,landarea,2,FALSE))</f>
        <v>391.26</v>
      </c>
      <c r="H1485">
        <f t="shared" si="185"/>
        <v>98.290139549148904</v>
      </c>
      <c r="I1485">
        <f t="shared" si="186"/>
        <v>1.4027686222808174E-2</v>
      </c>
      <c r="J1485">
        <f t="shared" si="187"/>
        <v>2.3364112935416056E-2</v>
      </c>
      <c r="K1485">
        <f t="shared" si="188"/>
        <v>2.9280304044107808E-2</v>
      </c>
      <c r="L1485" t="str">
        <f t="shared" si="189"/>
        <v/>
      </c>
      <c r="M1485" t="str">
        <f t="shared" si="190"/>
        <v/>
      </c>
      <c r="N1485" t="str">
        <f t="shared" ref="N1485:N1548" si="191">IF($F1485=$F1475,($E1485-$E1475)/$E1475,"")</f>
        <v/>
      </c>
    </row>
    <row r="1486" spans="1:14" x14ac:dyDescent="0.2">
      <c r="A1486">
        <v>36073</v>
      </c>
      <c r="B1486" t="s">
        <v>108</v>
      </c>
      <c r="C1486">
        <v>1974</v>
      </c>
      <c r="D1486" t="s">
        <v>135</v>
      </c>
      <c r="E1486">
        <v>38270</v>
      </c>
      <c r="F1486" t="str">
        <f t="shared" si="184"/>
        <v>Orleans</v>
      </c>
      <c r="G1486">
        <f>IF(F1486="New York State",SUM('Land Area'!B$2:B$63),VLOOKUP(F1486,landarea,2,FALSE))</f>
        <v>391.26</v>
      </c>
      <c r="H1486">
        <f t="shared" si="185"/>
        <v>97.81219649338037</v>
      </c>
      <c r="I1486">
        <f t="shared" si="186"/>
        <v>-4.8625737837064776E-3</v>
      </c>
      <c r="J1486">
        <f t="shared" si="187"/>
        <v>9.0969017798286089E-3</v>
      </c>
      <c r="K1486">
        <f t="shared" si="188"/>
        <v>1.8387929428670267E-2</v>
      </c>
      <c r="L1486">
        <f t="shared" si="189"/>
        <v>2.4275352621577498E-2</v>
      </c>
      <c r="M1486" t="str">
        <f t="shared" si="190"/>
        <v/>
      </c>
      <c r="N1486" t="str">
        <f t="shared" si="191"/>
        <v/>
      </c>
    </row>
    <row r="1487" spans="1:14" x14ac:dyDescent="0.2">
      <c r="A1487">
        <v>36073</v>
      </c>
      <c r="B1487" t="s">
        <v>108</v>
      </c>
      <c r="C1487">
        <v>1975</v>
      </c>
      <c r="D1487" t="s">
        <v>135</v>
      </c>
      <c r="E1487">
        <v>38582</v>
      </c>
      <c r="F1487" t="str">
        <f t="shared" si="184"/>
        <v>Orleans</v>
      </c>
      <c r="G1487">
        <f>IF(F1487="New York State",SUM('Land Area'!B$2:B$63),VLOOKUP(F1487,landarea,2,FALSE))</f>
        <v>391.26</v>
      </c>
      <c r="H1487">
        <f t="shared" si="185"/>
        <v>98.609620201400602</v>
      </c>
      <c r="I1487">
        <f t="shared" si="186"/>
        <v>8.1525999477397443E-3</v>
      </c>
      <c r="J1487">
        <f t="shared" si="187"/>
        <v>3.2503835452583406E-3</v>
      </c>
      <c r="K1487">
        <f t="shared" si="188"/>
        <v>1.7323665128543178E-2</v>
      </c>
      <c r="L1487">
        <f t="shared" si="189"/>
        <v>2.6690438808909232E-2</v>
      </c>
      <c r="M1487">
        <f t="shared" si="190"/>
        <v>3.2625859807831274E-2</v>
      </c>
      <c r="N1487" t="str">
        <f t="shared" si="191"/>
        <v/>
      </c>
    </row>
    <row r="1488" spans="1:14" x14ac:dyDescent="0.2">
      <c r="A1488">
        <v>36073</v>
      </c>
      <c r="B1488" t="s">
        <v>108</v>
      </c>
      <c r="C1488">
        <v>1976</v>
      </c>
      <c r="D1488" t="s">
        <v>135</v>
      </c>
      <c r="E1488">
        <v>38764</v>
      </c>
      <c r="F1488" t="str">
        <f t="shared" si="184"/>
        <v>Orleans</v>
      </c>
      <c r="G1488">
        <f>IF(F1488="New York State",SUM('Land Area'!B$2:B$63),VLOOKUP(F1488,landarea,2,FALSE))</f>
        <v>391.26</v>
      </c>
      <c r="H1488">
        <f t="shared" si="185"/>
        <v>99.074784031079076</v>
      </c>
      <c r="I1488">
        <f t="shared" si="186"/>
        <v>4.7172256492664976E-3</v>
      </c>
      <c r="J1488">
        <f t="shared" si="187"/>
        <v>1.2908283250587928E-2</v>
      </c>
      <c r="K1488">
        <f t="shared" si="188"/>
        <v>7.9829419871544835E-3</v>
      </c>
      <c r="L1488">
        <f t="shared" si="189"/>
        <v>2.2122610415293342E-2</v>
      </c>
      <c r="M1488">
        <f t="shared" si="190"/>
        <v>3.1533569280715296E-2</v>
      </c>
      <c r="N1488" t="str">
        <f t="shared" si="191"/>
        <v/>
      </c>
    </row>
    <row r="1489" spans="1:14" x14ac:dyDescent="0.2">
      <c r="A1489">
        <v>36073</v>
      </c>
      <c r="B1489" t="s">
        <v>108</v>
      </c>
      <c r="C1489">
        <v>1977</v>
      </c>
      <c r="D1489" t="s">
        <v>135</v>
      </c>
      <c r="E1489">
        <v>38840</v>
      </c>
      <c r="F1489" t="str">
        <f t="shared" si="184"/>
        <v>Orleans</v>
      </c>
      <c r="G1489">
        <f>IF(F1489="New York State",SUM('Land Area'!B$2:B$63),VLOOKUP(F1489,landarea,2,FALSE))</f>
        <v>391.26</v>
      </c>
      <c r="H1489">
        <f t="shared" si="185"/>
        <v>99.26902826764811</v>
      </c>
      <c r="I1489">
        <f t="shared" si="186"/>
        <v>1.9605819832834589E-3</v>
      </c>
      <c r="J1489">
        <f t="shared" si="187"/>
        <v>6.6870561401689904E-3</v>
      </c>
      <c r="K1489">
        <f t="shared" si="188"/>
        <v>1.489417298144761E-2</v>
      </c>
      <c r="L1489">
        <f t="shared" si="189"/>
        <v>9.9591751826715556E-3</v>
      </c>
      <c r="M1489">
        <f t="shared" si="190"/>
        <v>2.4126565589980224E-2</v>
      </c>
      <c r="N1489" t="str">
        <f t="shared" si="191"/>
        <v/>
      </c>
    </row>
    <row r="1490" spans="1:14" x14ac:dyDescent="0.2">
      <c r="A1490">
        <v>36073</v>
      </c>
      <c r="B1490" t="s">
        <v>108</v>
      </c>
      <c r="C1490">
        <v>1978</v>
      </c>
      <c r="D1490" t="s">
        <v>135</v>
      </c>
      <c r="E1490">
        <v>39095</v>
      </c>
      <c r="F1490" t="str">
        <f t="shared" si="184"/>
        <v>Orleans</v>
      </c>
      <c r="G1490">
        <f>IF(F1490="New York State",SUM('Land Area'!B$2:B$63),VLOOKUP(F1490,landarea,2,FALSE))</f>
        <v>391.26</v>
      </c>
      <c r="H1490">
        <f t="shared" si="185"/>
        <v>99.920768798241582</v>
      </c>
      <c r="I1490">
        <f t="shared" si="186"/>
        <v>6.565396498455201E-3</v>
      </c>
      <c r="J1490">
        <f t="shared" si="187"/>
        <v>8.5388504798266426E-3</v>
      </c>
      <c r="K1490">
        <f t="shared" si="188"/>
        <v>1.329635581359183E-2</v>
      </c>
      <c r="L1490">
        <f t="shared" si="189"/>
        <v>2.1557355631042593E-2</v>
      </c>
      <c r="M1490">
        <f t="shared" si="190"/>
        <v>1.6589957614998568E-2</v>
      </c>
      <c r="N1490" t="str">
        <f t="shared" si="191"/>
        <v/>
      </c>
    </row>
    <row r="1491" spans="1:14" x14ac:dyDescent="0.2">
      <c r="A1491">
        <v>36073</v>
      </c>
      <c r="B1491" t="s">
        <v>108</v>
      </c>
      <c r="C1491">
        <v>1979</v>
      </c>
      <c r="D1491" t="s">
        <v>135</v>
      </c>
      <c r="E1491">
        <v>38670</v>
      </c>
      <c r="F1491" t="str">
        <f t="shared" si="184"/>
        <v>Orleans</v>
      </c>
      <c r="G1491">
        <f>IF(F1491="New York State",SUM('Land Area'!B$2:B$63),VLOOKUP(F1491,landarea,2,FALSE))</f>
        <v>391.26</v>
      </c>
      <c r="H1491">
        <f t="shared" si="185"/>
        <v>98.834534580585796</v>
      </c>
      <c r="I1491">
        <f t="shared" si="186"/>
        <v>-1.0870955365136206E-2</v>
      </c>
      <c r="J1491">
        <f t="shared" si="187"/>
        <v>-4.3769309989701343E-3</v>
      </c>
      <c r="K1491">
        <f t="shared" si="188"/>
        <v>-2.4249303477453308E-3</v>
      </c>
      <c r="L1491">
        <f t="shared" si="189"/>
        <v>2.2808563578870975E-3</v>
      </c>
      <c r="M1491">
        <f t="shared" si="190"/>
        <v>1.0452051215050953E-2</v>
      </c>
      <c r="N1491" t="str">
        <f t="shared" si="191"/>
        <v/>
      </c>
    </row>
    <row r="1492" spans="1:14" x14ac:dyDescent="0.2">
      <c r="A1492">
        <v>36073</v>
      </c>
      <c r="B1492" t="s">
        <v>108</v>
      </c>
      <c r="C1492">
        <v>1980</v>
      </c>
      <c r="D1492" t="s">
        <v>135</v>
      </c>
      <c r="E1492">
        <v>38547</v>
      </c>
      <c r="F1492" t="str">
        <f t="shared" si="184"/>
        <v>Orleans</v>
      </c>
      <c r="G1492">
        <f>IF(F1492="New York State",SUM('Land Area'!B$2:B$63),VLOOKUP(F1492,landarea,2,FALSE))</f>
        <v>391.26</v>
      </c>
      <c r="H1492">
        <f t="shared" si="185"/>
        <v>98.520165618770136</v>
      </c>
      <c r="I1492">
        <f t="shared" si="186"/>
        <v>-3.1807602792862685E-3</v>
      </c>
      <c r="J1492">
        <f t="shared" si="187"/>
        <v>-1.4017137741399156E-2</v>
      </c>
      <c r="K1492">
        <f t="shared" si="188"/>
        <v>-7.5437693099897011E-3</v>
      </c>
      <c r="L1492">
        <f t="shared" si="189"/>
        <v>-5.5979775049014554E-3</v>
      </c>
      <c r="M1492">
        <f t="shared" si="190"/>
        <v>-9.0715877870509566E-4</v>
      </c>
      <c r="N1492">
        <f t="shared" si="191"/>
        <v>3.1689104193988703E-2</v>
      </c>
    </row>
    <row r="1493" spans="1:14" x14ac:dyDescent="0.2">
      <c r="A1493">
        <v>36073</v>
      </c>
      <c r="B1493" t="s">
        <v>108</v>
      </c>
      <c r="C1493">
        <v>1981</v>
      </c>
      <c r="D1493" t="s">
        <v>135</v>
      </c>
      <c r="E1493">
        <v>38576</v>
      </c>
      <c r="F1493" t="str">
        <f t="shared" si="184"/>
        <v>Orleans</v>
      </c>
      <c r="G1493">
        <f>IF(F1493="New York State",SUM('Land Area'!B$2:B$63),VLOOKUP(F1493,landarea,2,FALSE))</f>
        <v>391.26</v>
      </c>
      <c r="H1493">
        <f t="shared" si="185"/>
        <v>98.59428513009253</v>
      </c>
      <c r="I1493">
        <f t="shared" si="186"/>
        <v>7.5232832645860898E-4</v>
      </c>
      <c r="J1493">
        <f t="shared" si="187"/>
        <v>-2.4308249288854411E-3</v>
      </c>
      <c r="K1493">
        <f t="shared" si="188"/>
        <v>-1.3275354904719273E-2</v>
      </c>
      <c r="L1493">
        <f t="shared" si="189"/>
        <v>-6.7971163748712666E-3</v>
      </c>
      <c r="M1493">
        <f t="shared" si="190"/>
        <v>-4.8498606954906617E-3</v>
      </c>
      <c r="N1493">
        <f t="shared" si="191"/>
        <v>2.653077516698156E-2</v>
      </c>
    </row>
    <row r="1494" spans="1:14" x14ac:dyDescent="0.2">
      <c r="A1494">
        <v>36073</v>
      </c>
      <c r="B1494" t="s">
        <v>108</v>
      </c>
      <c r="C1494">
        <v>1982</v>
      </c>
      <c r="D1494" t="s">
        <v>135</v>
      </c>
      <c r="E1494">
        <v>38768</v>
      </c>
      <c r="F1494" t="str">
        <f t="shared" si="184"/>
        <v>Orleans</v>
      </c>
      <c r="G1494">
        <f>IF(F1494="New York State",SUM('Land Area'!B$2:B$63),VLOOKUP(F1494,landarea,2,FALSE))</f>
        <v>391.26</v>
      </c>
      <c r="H1494">
        <f t="shared" si="185"/>
        <v>99.085007411951139</v>
      </c>
      <c r="I1494">
        <f t="shared" si="186"/>
        <v>4.9771878888428042E-3</v>
      </c>
      <c r="J1494">
        <f t="shared" si="187"/>
        <v>5.7332606947362958E-3</v>
      </c>
      <c r="K1494">
        <f t="shared" si="188"/>
        <v>2.534264287561417E-3</v>
      </c>
      <c r="L1494">
        <f t="shared" si="189"/>
        <v>-8.3642409515283286E-3</v>
      </c>
      <c r="M1494">
        <f t="shared" si="190"/>
        <v>-1.8537590113285273E-3</v>
      </c>
      <c r="N1494">
        <f t="shared" si="191"/>
        <v>2.2228081740276861E-2</v>
      </c>
    </row>
    <row r="1495" spans="1:14" x14ac:dyDescent="0.2">
      <c r="A1495">
        <v>36073</v>
      </c>
      <c r="B1495" t="s">
        <v>108</v>
      </c>
      <c r="C1495">
        <v>1983</v>
      </c>
      <c r="D1495" t="s">
        <v>135</v>
      </c>
      <c r="E1495">
        <v>38746</v>
      </c>
      <c r="F1495" t="str">
        <f t="shared" si="184"/>
        <v>Orleans</v>
      </c>
      <c r="G1495">
        <f>IF(F1495="New York State",SUM('Land Area'!B$2:B$63),VLOOKUP(F1495,landarea,2,FALSE))</f>
        <v>391.26</v>
      </c>
      <c r="H1495">
        <f t="shared" si="185"/>
        <v>99.02877881715483</v>
      </c>
      <c r="I1495">
        <f t="shared" si="186"/>
        <v>-5.6747833264548077E-4</v>
      </c>
      <c r="J1495">
        <f t="shared" si="187"/>
        <v>4.4068851099128992E-3</v>
      </c>
      <c r="K1495">
        <f t="shared" si="188"/>
        <v>5.1625288608711439E-3</v>
      </c>
      <c r="L1495">
        <f t="shared" si="189"/>
        <v>1.9653478148435478E-3</v>
      </c>
      <c r="M1495">
        <f t="shared" si="190"/>
        <v>-8.9269727586647907E-3</v>
      </c>
      <c r="N1495">
        <f t="shared" si="191"/>
        <v>7.5148867566372833E-3</v>
      </c>
    </row>
    <row r="1496" spans="1:14" x14ac:dyDescent="0.2">
      <c r="A1496">
        <v>36073</v>
      </c>
      <c r="B1496" t="s">
        <v>108</v>
      </c>
      <c r="C1496">
        <v>1984</v>
      </c>
      <c r="D1496" t="s">
        <v>135</v>
      </c>
      <c r="E1496">
        <v>38700</v>
      </c>
      <c r="F1496" t="str">
        <f t="shared" si="184"/>
        <v>Orleans</v>
      </c>
      <c r="G1496">
        <f>IF(F1496="New York State",SUM('Land Area'!B$2:B$63),VLOOKUP(F1496,landarea,2,FALSE))</f>
        <v>391.26</v>
      </c>
      <c r="H1496">
        <f t="shared" si="185"/>
        <v>98.911209937126216</v>
      </c>
      <c r="I1496">
        <f t="shared" si="186"/>
        <v>-1.1872193258658959E-3</v>
      </c>
      <c r="J1496">
        <f t="shared" si="187"/>
        <v>-1.7540239372678499E-3</v>
      </c>
      <c r="K1496">
        <f t="shared" si="188"/>
        <v>3.214433844877644E-3</v>
      </c>
      <c r="L1496">
        <f t="shared" si="189"/>
        <v>3.969180480971282E-3</v>
      </c>
      <c r="M1496">
        <f t="shared" si="190"/>
        <v>7.7579519006982156E-4</v>
      </c>
      <c r="N1496">
        <f t="shared" si="191"/>
        <v>1.1235955056179775E-2</v>
      </c>
    </row>
    <row r="1497" spans="1:14" x14ac:dyDescent="0.2">
      <c r="A1497">
        <v>36073</v>
      </c>
      <c r="B1497" t="s">
        <v>108</v>
      </c>
      <c r="C1497">
        <v>1985</v>
      </c>
      <c r="D1497" t="s">
        <v>135</v>
      </c>
      <c r="E1497">
        <v>38879</v>
      </c>
      <c r="F1497" t="str">
        <f t="shared" si="184"/>
        <v>Orleans</v>
      </c>
      <c r="G1497">
        <f>IF(F1497="New York State",SUM('Land Area'!B$2:B$63),VLOOKUP(F1497,landarea,2,FALSE))</f>
        <v>391.26</v>
      </c>
      <c r="H1497">
        <f t="shared" si="185"/>
        <v>99.368706231150639</v>
      </c>
      <c r="I1497">
        <f t="shared" si="186"/>
        <v>4.6253229974160207E-3</v>
      </c>
      <c r="J1497">
        <f t="shared" si="187"/>
        <v>3.4326123986992206E-3</v>
      </c>
      <c r="K1497">
        <f t="shared" si="188"/>
        <v>2.8631861328931077E-3</v>
      </c>
      <c r="L1497">
        <f t="shared" si="189"/>
        <v>7.8546246370800495E-3</v>
      </c>
      <c r="M1497">
        <f t="shared" si="190"/>
        <v>8.6128622201468337E-3</v>
      </c>
      <c r="N1497">
        <f t="shared" si="191"/>
        <v>7.6978902078689545E-3</v>
      </c>
    </row>
    <row r="1498" spans="1:14" x14ac:dyDescent="0.2">
      <c r="A1498">
        <v>36073</v>
      </c>
      <c r="B1498" t="s">
        <v>108</v>
      </c>
      <c r="C1498">
        <v>1986</v>
      </c>
      <c r="D1498" t="s">
        <v>135</v>
      </c>
      <c r="E1498">
        <v>39206</v>
      </c>
      <c r="F1498" t="str">
        <f t="shared" si="184"/>
        <v>Orleans</v>
      </c>
      <c r="G1498">
        <f>IF(F1498="New York State",SUM('Land Area'!B$2:B$63),VLOOKUP(F1498,landarea,2,FALSE))</f>
        <v>391.26</v>
      </c>
      <c r="H1498">
        <f t="shared" si="185"/>
        <v>100.2044676174411</v>
      </c>
      <c r="I1498">
        <f t="shared" si="186"/>
        <v>8.4107101520100834E-3</v>
      </c>
      <c r="J1498">
        <f t="shared" si="187"/>
        <v>1.3074935400516796E-2</v>
      </c>
      <c r="K1498">
        <f t="shared" si="188"/>
        <v>1.1872193258658958E-2</v>
      </c>
      <c r="L1498">
        <f t="shared" si="189"/>
        <v>1.1297977713578209E-2</v>
      </c>
      <c r="M1498">
        <f t="shared" si="190"/>
        <v>1.6331397760265449E-2</v>
      </c>
      <c r="N1498">
        <f t="shared" si="191"/>
        <v>1.1402332060674853E-2</v>
      </c>
    </row>
    <row r="1499" spans="1:14" x14ac:dyDescent="0.2">
      <c r="A1499">
        <v>36073</v>
      </c>
      <c r="B1499" t="s">
        <v>108</v>
      </c>
      <c r="C1499">
        <v>1987</v>
      </c>
      <c r="D1499" t="s">
        <v>135</v>
      </c>
      <c r="E1499">
        <v>40282</v>
      </c>
      <c r="F1499" t="str">
        <f t="shared" si="184"/>
        <v>Orleans</v>
      </c>
      <c r="G1499">
        <f>IF(F1499="New York State",SUM('Land Area'!B$2:B$63),VLOOKUP(F1499,landarea,2,FALSE))</f>
        <v>391.26</v>
      </c>
      <c r="H1499">
        <f t="shared" si="185"/>
        <v>102.95455707202372</v>
      </c>
      <c r="I1499">
        <f t="shared" si="186"/>
        <v>2.7444778860378514E-2</v>
      </c>
      <c r="J1499">
        <f t="shared" si="187"/>
        <v>3.6086319092569256E-2</v>
      </c>
      <c r="K1499">
        <f t="shared" si="188"/>
        <v>4.0878552971576228E-2</v>
      </c>
      <c r="L1499">
        <f t="shared" si="189"/>
        <v>3.9642801837609043E-2</v>
      </c>
      <c r="M1499">
        <f t="shared" si="190"/>
        <v>3.9052827073875362E-2</v>
      </c>
      <c r="N1499">
        <f t="shared" si="191"/>
        <v>3.7126673532440785E-2</v>
      </c>
    </row>
    <row r="1500" spans="1:14" x14ac:dyDescent="0.2">
      <c r="A1500">
        <v>36073</v>
      </c>
      <c r="B1500" t="s">
        <v>108</v>
      </c>
      <c r="C1500">
        <v>1988</v>
      </c>
      <c r="D1500" t="s">
        <v>135</v>
      </c>
      <c r="E1500">
        <v>40953</v>
      </c>
      <c r="F1500" t="str">
        <f t="shared" si="184"/>
        <v>Orleans</v>
      </c>
      <c r="G1500">
        <f>IF(F1500="New York State",SUM('Land Area'!B$2:B$63),VLOOKUP(F1500,landarea,2,FALSE))</f>
        <v>391.26</v>
      </c>
      <c r="H1500">
        <f t="shared" si="185"/>
        <v>104.66952921331084</v>
      </c>
      <c r="I1500">
        <f t="shared" si="186"/>
        <v>1.6657564172583288E-2</v>
      </c>
      <c r="J1500">
        <f t="shared" si="187"/>
        <v>4.4559506198030917E-2</v>
      </c>
      <c r="K1500">
        <f t="shared" si="188"/>
        <v>5.3344993441189328E-2</v>
      </c>
      <c r="L1500">
        <f t="shared" si="189"/>
        <v>5.8217054263565889E-2</v>
      </c>
      <c r="M1500">
        <f t="shared" si="190"/>
        <v>5.6960718525783306E-2</v>
      </c>
      <c r="N1500">
        <f t="shared" si="191"/>
        <v>4.7525258984524872E-2</v>
      </c>
    </row>
    <row r="1501" spans="1:14" x14ac:dyDescent="0.2">
      <c r="A1501">
        <v>36073</v>
      </c>
      <c r="B1501" t="s">
        <v>108</v>
      </c>
      <c r="C1501">
        <v>1989</v>
      </c>
      <c r="D1501" t="s">
        <v>135</v>
      </c>
      <c r="E1501">
        <v>41461</v>
      </c>
      <c r="F1501" t="str">
        <f t="shared" si="184"/>
        <v>Orleans</v>
      </c>
      <c r="G1501">
        <f>IF(F1501="New York State",SUM('Land Area'!B$2:B$63),VLOOKUP(F1501,landarea,2,FALSE))</f>
        <v>391.26</v>
      </c>
      <c r="H1501">
        <f t="shared" si="185"/>
        <v>105.96789858406176</v>
      </c>
      <c r="I1501">
        <f t="shared" si="186"/>
        <v>1.2404463653456401E-2</v>
      </c>
      <c r="J1501">
        <f t="shared" si="187"/>
        <v>2.9268655975373616E-2</v>
      </c>
      <c r="K1501">
        <f t="shared" si="188"/>
        <v>5.7516706626536754E-2</v>
      </c>
      <c r="L1501">
        <f t="shared" si="189"/>
        <v>6.6411173126880829E-2</v>
      </c>
      <c r="M1501">
        <f t="shared" si="190"/>
        <v>7.1343669250645989E-2</v>
      </c>
      <c r="N1501">
        <f t="shared" si="191"/>
        <v>7.2174812516162395E-2</v>
      </c>
    </row>
    <row r="1502" spans="1:14" x14ac:dyDescent="0.2">
      <c r="A1502">
        <v>36073</v>
      </c>
      <c r="B1502" t="s">
        <v>108</v>
      </c>
      <c r="C1502">
        <v>1990</v>
      </c>
      <c r="D1502" t="s">
        <v>135</v>
      </c>
      <c r="E1502">
        <v>41970</v>
      </c>
      <c r="F1502" t="str">
        <f t="shared" si="184"/>
        <v>Orleans</v>
      </c>
      <c r="G1502">
        <f>IF(F1502="New York State",SUM('Land Area'!B$2:B$63),VLOOKUP(F1502,landarea,2,FALSE))</f>
        <v>391.26</v>
      </c>
      <c r="H1502">
        <f t="shared" si="185"/>
        <v>107.26882380003067</v>
      </c>
      <c r="I1502">
        <f t="shared" si="186"/>
        <v>1.2276597284194786E-2</v>
      </c>
      <c r="J1502">
        <f t="shared" si="187"/>
        <v>2.4833345542451101E-2</v>
      </c>
      <c r="K1502">
        <f t="shared" si="188"/>
        <v>4.1904572762027706E-2</v>
      </c>
      <c r="L1502">
        <f t="shared" si="189"/>
        <v>7.0499413355098711E-2</v>
      </c>
      <c r="M1502">
        <f t="shared" si="190"/>
        <v>7.9503073638725275E-2</v>
      </c>
      <c r="N1502">
        <f t="shared" si="191"/>
        <v>8.8800684878200642E-2</v>
      </c>
    </row>
    <row r="1503" spans="1:14" x14ac:dyDescent="0.2">
      <c r="A1503">
        <v>36073</v>
      </c>
      <c r="B1503" t="s">
        <v>108</v>
      </c>
      <c r="C1503">
        <v>1991</v>
      </c>
      <c r="D1503" t="s">
        <v>135</v>
      </c>
      <c r="E1503">
        <v>42432</v>
      </c>
      <c r="F1503" t="str">
        <f t="shared" si="184"/>
        <v>Orleans</v>
      </c>
      <c r="G1503">
        <f>IF(F1503="New York State",SUM('Land Area'!B$2:B$63),VLOOKUP(F1503,landarea,2,FALSE))</f>
        <v>391.26</v>
      </c>
      <c r="H1503">
        <f t="shared" si="185"/>
        <v>108.44962429075295</v>
      </c>
      <c r="I1503">
        <f t="shared" si="186"/>
        <v>1.1007862759113652E-2</v>
      </c>
      <c r="J1503">
        <f t="shared" si="187"/>
        <v>2.3419599141361762E-2</v>
      </c>
      <c r="K1503">
        <f t="shared" si="188"/>
        <v>3.6114570361145702E-2</v>
      </c>
      <c r="L1503">
        <f t="shared" si="189"/>
        <v>5.3373715307085047E-2</v>
      </c>
      <c r="M1503">
        <f t="shared" si="190"/>
        <v>8.228332398102331E-2</v>
      </c>
      <c r="N1503">
        <f t="shared" si="191"/>
        <v>9.995852343425965E-2</v>
      </c>
    </row>
    <row r="1504" spans="1:14" x14ac:dyDescent="0.2">
      <c r="A1504">
        <v>36073</v>
      </c>
      <c r="B1504" t="s">
        <v>108</v>
      </c>
      <c r="C1504">
        <v>1992</v>
      </c>
      <c r="D1504" t="s">
        <v>135</v>
      </c>
      <c r="E1504">
        <v>43674</v>
      </c>
      <c r="F1504" t="str">
        <f t="shared" si="184"/>
        <v>Orleans</v>
      </c>
      <c r="G1504">
        <f>IF(F1504="New York State",SUM('Land Area'!B$2:B$63),VLOOKUP(F1504,landarea,2,FALSE))</f>
        <v>391.26</v>
      </c>
      <c r="H1504">
        <f t="shared" si="185"/>
        <v>111.62398405152584</v>
      </c>
      <c r="I1504">
        <f t="shared" si="186"/>
        <v>2.9270361990950226E-2</v>
      </c>
      <c r="J1504">
        <f t="shared" si="187"/>
        <v>4.0600428877769837E-2</v>
      </c>
      <c r="K1504">
        <f t="shared" si="188"/>
        <v>5.3375461276862594E-2</v>
      </c>
      <c r="L1504">
        <f t="shared" si="189"/>
        <v>6.6442018899714309E-2</v>
      </c>
      <c r="M1504">
        <f t="shared" si="190"/>
        <v>8.4206345265875573E-2</v>
      </c>
      <c r="N1504">
        <f t="shared" si="191"/>
        <v>0.12654766817994223</v>
      </c>
    </row>
    <row r="1505" spans="1:14" x14ac:dyDescent="0.2">
      <c r="A1505">
        <v>36073</v>
      </c>
      <c r="B1505" t="s">
        <v>108</v>
      </c>
      <c r="C1505">
        <v>1993</v>
      </c>
      <c r="D1505" t="s">
        <v>135</v>
      </c>
      <c r="E1505">
        <v>43850</v>
      </c>
      <c r="F1505" t="str">
        <f t="shared" si="184"/>
        <v>Orleans</v>
      </c>
      <c r="G1505">
        <f>IF(F1505="New York State",SUM('Land Area'!B$2:B$63),VLOOKUP(F1505,landarea,2,FALSE))</f>
        <v>391.26</v>
      </c>
      <c r="H1505">
        <f t="shared" si="185"/>
        <v>112.07381280989624</v>
      </c>
      <c r="I1505">
        <f t="shared" si="186"/>
        <v>4.0298575811695747E-3</v>
      </c>
      <c r="J1505">
        <f t="shared" si="187"/>
        <v>3.3418174962292609E-2</v>
      </c>
      <c r="K1505">
        <f t="shared" si="188"/>
        <v>4.4793900405051226E-2</v>
      </c>
      <c r="L1505">
        <f t="shared" si="189"/>
        <v>5.7620414365307154E-2</v>
      </c>
      <c r="M1505">
        <f t="shared" si="190"/>
        <v>7.0739628354455103E-2</v>
      </c>
      <c r="N1505">
        <f t="shared" si="191"/>
        <v>0.13172972693955506</v>
      </c>
    </row>
    <row r="1506" spans="1:14" x14ac:dyDescent="0.2">
      <c r="A1506">
        <v>36073</v>
      </c>
      <c r="B1506" t="s">
        <v>108</v>
      </c>
      <c r="C1506">
        <v>1994</v>
      </c>
      <c r="D1506" t="s">
        <v>135</v>
      </c>
      <c r="E1506">
        <v>44345</v>
      </c>
      <c r="F1506" t="str">
        <f t="shared" si="184"/>
        <v>Orleans</v>
      </c>
      <c r="G1506">
        <f>IF(F1506="New York State",SUM('Land Area'!B$2:B$63),VLOOKUP(F1506,landarea,2,FALSE))</f>
        <v>391.26</v>
      </c>
      <c r="H1506">
        <f t="shared" si="185"/>
        <v>113.33895619281297</v>
      </c>
      <c r="I1506">
        <f t="shared" si="186"/>
        <v>1.12884834663626E-2</v>
      </c>
      <c r="J1506">
        <f t="shared" si="187"/>
        <v>1.5363832028209004E-2</v>
      </c>
      <c r="K1506">
        <f t="shared" si="188"/>
        <v>4.5083898944193061E-2</v>
      </c>
      <c r="L1506">
        <f t="shared" si="189"/>
        <v>5.6588039075530137E-2</v>
      </c>
      <c r="M1506">
        <f t="shared" si="190"/>
        <v>6.9559344926557493E-2</v>
      </c>
      <c r="N1506">
        <f t="shared" si="191"/>
        <v>0.14586563307493541</v>
      </c>
    </row>
    <row r="1507" spans="1:14" x14ac:dyDescent="0.2">
      <c r="A1507">
        <v>36073</v>
      </c>
      <c r="B1507" t="s">
        <v>108</v>
      </c>
      <c r="C1507">
        <v>1995</v>
      </c>
      <c r="D1507" t="s">
        <v>135</v>
      </c>
      <c r="E1507">
        <v>44524</v>
      </c>
      <c r="F1507" t="str">
        <f t="shared" si="184"/>
        <v>Orleans</v>
      </c>
      <c r="G1507">
        <f>IF(F1507="New York State",SUM('Land Area'!B$2:B$63),VLOOKUP(F1507,landarea,2,FALSE))</f>
        <v>391.26</v>
      </c>
      <c r="H1507">
        <f t="shared" si="185"/>
        <v>113.7964524868374</v>
      </c>
      <c r="I1507">
        <f t="shared" si="186"/>
        <v>4.03653173976773E-3</v>
      </c>
      <c r="J1507">
        <f t="shared" si="187"/>
        <v>1.5370581527936146E-2</v>
      </c>
      <c r="K1507">
        <f t="shared" si="188"/>
        <v>1.9462380363603059E-2</v>
      </c>
      <c r="L1507">
        <f t="shared" si="189"/>
        <v>4.9302413273001507E-2</v>
      </c>
      <c r="M1507">
        <f t="shared" si="190"/>
        <v>6.0852990231117468E-2</v>
      </c>
      <c r="N1507">
        <f t="shared" si="191"/>
        <v>0.14519406363332391</v>
      </c>
    </row>
    <row r="1508" spans="1:14" x14ac:dyDescent="0.2">
      <c r="A1508">
        <v>36073</v>
      </c>
      <c r="B1508" t="s">
        <v>108</v>
      </c>
      <c r="C1508">
        <v>1996</v>
      </c>
      <c r="D1508" t="s">
        <v>135</v>
      </c>
      <c r="E1508">
        <v>44435</v>
      </c>
      <c r="F1508" t="str">
        <f t="shared" si="184"/>
        <v>Orleans</v>
      </c>
      <c r="G1508">
        <f>IF(F1508="New York State",SUM('Land Area'!B$2:B$63),VLOOKUP(F1508,landarea,2,FALSE))</f>
        <v>391.26</v>
      </c>
      <c r="H1508">
        <f t="shared" si="185"/>
        <v>113.56898226243419</v>
      </c>
      <c r="I1508">
        <f t="shared" si="186"/>
        <v>-1.9989219297457551E-3</v>
      </c>
      <c r="J1508">
        <f t="shared" si="187"/>
        <v>2.0295410982072385E-3</v>
      </c>
      <c r="K1508">
        <f t="shared" si="188"/>
        <v>1.3340935005701254E-2</v>
      </c>
      <c r="L1508">
        <f t="shared" si="189"/>
        <v>1.7424554654943445E-2</v>
      </c>
      <c r="M1508">
        <f t="shared" si="190"/>
        <v>4.7204939668174961E-2</v>
      </c>
      <c r="N1508">
        <f t="shared" si="191"/>
        <v>0.13337244299341938</v>
      </c>
    </row>
    <row r="1509" spans="1:14" x14ac:dyDescent="0.2">
      <c r="A1509">
        <v>36073</v>
      </c>
      <c r="B1509" t="s">
        <v>108</v>
      </c>
      <c r="C1509">
        <v>1997</v>
      </c>
      <c r="D1509" t="s">
        <v>135</v>
      </c>
      <c r="E1509">
        <v>44172</v>
      </c>
      <c r="F1509" t="str">
        <f t="shared" si="184"/>
        <v>Orleans</v>
      </c>
      <c r="G1509">
        <f>IF(F1509="New York State",SUM('Land Area'!B$2:B$63),VLOOKUP(F1509,landarea,2,FALSE))</f>
        <v>391.26</v>
      </c>
      <c r="H1509">
        <f t="shared" si="185"/>
        <v>112.89679497009661</v>
      </c>
      <c r="I1509">
        <f t="shared" si="186"/>
        <v>-5.918757736018904E-3</v>
      </c>
      <c r="J1509">
        <f t="shared" si="187"/>
        <v>-7.9058485311292778E-3</v>
      </c>
      <c r="K1509">
        <f t="shared" si="188"/>
        <v>-3.9012289998872477E-3</v>
      </c>
      <c r="L1509">
        <f t="shared" si="189"/>
        <v>7.3432155074116302E-3</v>
      </c>
      <c r="M1509">
        <f t="shared" si="190"/>
        <v>1.1402665201263909E-2</v>
      </c>
      <c r="N1509">
        <f t="shared" si="191"/>
        <v>9.6569187230028303E-2</v>
      </c>
    </row>
    <row r="1510" spans="1:14" x14ac:dyDescent="0.2">
      <c r="A1510">
        <v>36073</v>
      </c>
      <c r="B1510" t="s">
        <v>108</v>
      </c>
      <c r="C1510">
        <v>1998</v>
      </c>
      <c r="D1510" t="s">
        <v>135</v>
      </c>
      <c r="E1510">
        <v>44167</v>
      </c>
      <c r="F1510" t="str">
        <f t="shared" si="184"/>
        <v>Orleans</v>
      </c>
      <c r="G1510">
        <f>IF(F1510="New York State",SUM('Land Area'!B$2:B$63),VLOOKUP(F1510,landarea,2,FALSE))</f>
        <v>391.26</v>
      </c>
      <c r="H1510">
        <f t="shared" si="185"/>
        <v>112.88401574400655</v>
      </c>
      <c r="I1510">
        <f t="shared" si="186"/>
        <v>-1.1319387847505207E-4</v>
      </c>
      <c r="J1510">
        <f t="shared" si="187"/>
        <v>-6.0312816473500619E-3</v>
      </c>
      <c r="K1510">
        <f t="shared" si="188"/>
        <v>-8.0181475159464555E-3</v>
      </c>
      <c r="L1510">
        <f t="shared" si="189"/>
        <v>-4.0139812831209831E-3</v>
      </c>
      <c r="M1510">
        <f t="shared" si="190"/>
        <v>7.2291904218928166E-3</v>
      </c>
      <c r="N1510">
        <f t="shared" si="191"/>
        <v>7.8480209020096212E-2</v>
      </c>
    </row>
    <row r="1511" spans="1:14" x14ac:dyDescent="0.2">
      <c r="A1511">
        <v>36073</v>
      </c>
      <c r="B1511" t="s">
        <v>108</v>
      </c>
      <c r="C1511">
        <v>1999</v>
      </c>
      <c r="D1511" t="s">
        <v>135</v>
      </c>
      <c r="E1511">
        <v>44183</v>
      </c>
      <c r="F1511" t="str">
        <f t="shared" si="184"/>
        <v>Orleans</v>
      </c>
      <c r="G1511">
        <f>IF(F1511="New York State",SUM('Land Area'!B$2:B$63),VLOOKUP(F1511,landarea,2,FALSE))</f>
        <v>391.26</v>
      </c>
      <c r="H1511">
        <f t="shared" si="185"/>
        <v>112.92490926749477</v>
      </c>
      <c r="I1511">
        <f t="shared" si="186"/>
        <v>3.6226141689496685E-4</v>
      </c>
      <c r="J1511">
        <f t="shared" si="187"/>
        <v>2.4902653264511455E-4</v>
      </c>
      <c r="K1511">
        <f t="shared" si="188"/>
        <v>-5.6712051310903568E-3</v>
      </c>
      <c r="L1511">
        <f t="shared" si="189"/>
        <v>-7.6587907645314889E-3</v>
      </c>
      <c r="M1511">
        <f t="shared" si="190"/>
        <v>-3.6531739767730297E-3</v>
      </c>
      <c r="N1511">
        <f t="shared" si="191"/>
        <v>6.565205856105738E-2</v>
      </c>
    </row>
    <row r="1512" spans="1:14" x14ac:dyDescent="0.2">
      <c r="A1512">
        <v>36073</v>
      </c>
      <c r="B1512" t="s">
        <v>108</v>
      </c>
      <c r="C1512">
        <v>2000</v>
      </c>
      <c r="D1512" t="s">
        <v>135</v>
      </c>
      <c r="E1512">
        <v>44178</v>
      </c>
      <c r="F1512" t="str">
        <f t="shared" si="184"/>
        <v>Orleans</v>
      </c>
      <c r="G1512">
        <f>IF(F1512="New York State",SUM('Land Area'!B$2:B$63),VLOOKUP(F1512,landarea,2,FALSE))</f>
        <v>391.26</v>
      </c>
      <c r="H1512">
        <f t="shared" si="185"/>
        <v>112.91213004140469</v>
      </c>
      <c r="I1512">
        <f t="shared" si="186"/>
        <v>-1.1316569721386053E-4</v>
      </c>
      <c r="J1512">
        <f t="shared" si="187"/>
        <v>2.4905472411528972E-4</v>
      </c>
      <c r="K1512">
        <f t="shared" si="188"/>
        <v>1.3583265417006248E-4</v>
      </c>
      <c r="L1512">
        <f t="shared" si="189"/>
        <v>-5.7837290424215147E-3</v>
      </c>
      <c r="M1512">
        <f t="shared" si="190"/>
        <v>-7.7710897493486657E-3</v>
      </c>
      <c r="N1512">
        <f t="shared" si="191"/>
        <v>5.2609006433166544E-2</v>
      </c>
    </row>
    <row r="1513" spans="1:14" x14ac:dyDescent="0.2">
      <c r="A1513">
        <v>36073</v>
      </c>
      <c r="B1513" t="s">
        <v>108</v>
      </c>
      <c r="C1513">
        <v>2001</v>
      </c>
      <c r="D1513" t="s">
        <v>135</v>
      </c>
      <c r="E1513">
        <v>43898</v>
      </c>
      <c r="F1513" t="str">
        <f t="shared" si="184"/>
        <v>Orleans</v>
      </c>
      <c r="G1513">
        <f>IF(F1513="New York State",SUM('Land Area'!B$2:B$63),VLOOKUP(F1513,landarea,2,FALSE))</f>
        <v>391.26</v>
      </c>
      <c r="H1513">
        <f t="shared" si="185"/>
        <v>112.19649338036089</v>
      </c>
      <c r="I1513">
        <f t="shared" si="186"/>
        <v>-6.3379962877450312E-3</v>
      </c>
      <c r="J1513">
        <f t="shared" si="187"/>
        <v>-6.4504447411900508E-3</v>
      </c>
      <c r="K1513">
        <f t="shared" si="188"/>
        <v>-6.09052007154663E-3</v>
      </c>
      <c r="L1513">
        <f t="shared" si="189"/>
        <v>-6.2030245404328535E-3</v>
      </c>
      <c r="M1513">
        <f t="shared" si="190"/>
        <v>-1.2085068076966356E-2</v>
      </c>
      <c r="N1513">
        <f t="shared" si="191"/>
        <v>3.4549396681749625E-2</v>
      </c>
    </row>
    <row r="1514" spans="1:14" x14ac:dyDescent="0.2">
      <c r="A1514">
        <v>36073</v>
      </c>
      <c r="B1514" t="s">
        <v>108</v>
      </c>
      <c r="C1514">
        <v>2002</v>
      </c>
      <c r="D1514" t="s">
        <v>135</v>
      </c>
      <c r="E1514">
        <v>43660</v>
      </c>
      <c r="F1514" t="str">
        <f t="shared" si="184"/>
        <v>Orleans</v>
      </c>
      <c r="G1514">
        <f>IF(F1514="New York State",SUM('Land Area'!B$2:B$63),VLOOKUP(F1514,landarea,2,FALSE))</f>
        <v>391.26</v>
      </c>
      <c r="H1514">
        <f t="shared" si="185"/>
        <v>111.58820221847365</v>
      </c>
      <c r="I1514">
        <f t="shared" si="186"/>
        <v>-5.421659301107112E-3</v>
      </c>
      <c r="J1514">
        <f t="shared" si="187"/>
        <v>-1.1725293132328308E-2</v>
      </c>
      <c r="K1514">
        <f t="shared" si="188"/>
        <v>-1.1837131928569812E-2</v>
      </c>
      <c r="L1514">
        <f t="shared" si="189"/>
        <v>-1.1479158647859261E-2</v>
      </c>
      <c r="M1514">
        <f t="shared" si="190"/>
        <v>-1.1591053155845332E-2</v>
      </c>
      <c r="N1514">
        <f t="shared" si="191"/>
        <v>-3.2055685304757978E-4</v>
      </c>
    </row>
    <row r="1515" spans="1:14" x14ac:dyDescent="0.2">
      <c r="A1515">
        <v>36073</v>
      </c>
      <c r="B1515" t="s">
        <v>108</v>
      </c>
      <c r="C1515">
        <v>2003</v>
      </c>
      <c r="D1515" t="s">
        <v>135</v>
      </c>
      <c r="E1515">
        <v>43593</v>
      </c>
      <c r="F1515" t="str">
        <f t="shared" si="184"/>
        <v>Orleans</v>
      </c>
      <c r="G1515">
        <f>IF(F1515="New York State",SUM('Land Area'!B$2:B$63),VLOOKUP(F1515,landarea,2,FALSE))</f>
        <v>391.26</v>
      </c>
      <c r="H1515">
        <f t="shared" si="185"/>
        <v>111.41696058886674</v>
      </c>
      <c r="I1515">
        <f t="shared" si="186"/>
        <v>-1.5345854328905177E-3</v>
      </c>
      <c r="J1515">
        <f t="shared" si="187"/>
        <v>-6.9479247346120555E-3</v>
      </c>
      <c r="K1515">
        <f t="shared" si="188"/>
        <v>-1.3241885101181584E-2</v>
      </c>
      <c r="L1515">
        <f t="shared" si="189"/>
        <v>-1.3353552271235544E-2</v>
      </c>
      <c r="M1515">
        <f t="shared" si="190"/>
        <v>-1.2996128331106934E-2</v>
      </c>
      <c r="N1515">
        <f t="shared" si="191"/>
        <v>-5.8608893956670471E-3</v>
      </c>
    </row>
    <row r="1516" spans="1:14" x14ac:dyDescent="0.2">
      <c r="A1516">
        <v>36073</v>
      </c>
      <c r="B1516" t="s">
        <v>108</v>
      </c>
      <c r="C1516">
        <v>2004</v>
      </c>
      <c r="D1516" t="s">
        <v>135</v>
      </c>
      <c r="E1516">
        <v>43682</v>
      </c>
      <c r="F1516" t="str">
        <f t="shared" si="184"/>
        <v>Orleans</v>
      </c>
      <c r="G1516">
        <f>IF(F1516="New York State",SUM('Land Area'!B$2:B$63),VLOOKUP(F1516,landarea,2,FALSE))</f>
        <v>391.26</v>
      </c>
      <c r="H1516">
        <f t="shared" si="185"/>
        <v>111.64443081326995</v>
      </c>
      <c r="I1516">
        <f t="shared" si="186"/>
        <v>2.0416121854426169E-3</v>
      </c>
      <c r="J1516">
        <f t="shared" si="187"/>
        <v>5.0389372423270727E-4</v>
      </c>
      <c r="K1516">
        <f t="shared" si="188"/>
        <v>-4.9204975169711606E-3</v>
      </c>
      <c r="L1516">
        <f t="shared" si="189"/>
        <v>-1.122730770971977E-2</v>
      </c>
      <c r="M1516">
        <f t="shared" si="190"/>
        <v>-1.1339202860828826E-2</v>
      </c>
      <c r="N1516">
        <f t="shared" si="191"/>
        <v>-1.4950952756793326E-2</v>
      </c>
    </row>
    <row r="1517" spans="1:14" x14ac:dyDescent="0.2">
      <c r="A1517">
        <v>36073</v>
      </c>
      <c r="B1517" t="s">
        <v>108</v>
      </c>
      <c r="C1517">
        <v>2005</v>
      </c>
      <c r="D1517" t="s">
        <v>135</v>
      </c>
      <c r="E1517">
        <v>43475</v>
      </c>
      <c r="F1517" t="str">
        <f t="shared" si="184"/>
        <v>Orleans</v>
      </c>
      <c r="G1517">
        <f>IF(F1517="New York State",SUM('Land Area'!B$2:B$63),VLOOKUP(F1517,landarea,2,FALSE))</f>
        <v>391.26</v>
      </c>
      <c r="H1517">
        <f t="shared" si="185"/>
        <v>111.11537085314113</v>
      </c>
      <c r="I1517">
        <f t="shared" si="186"/>
        <v>-4.7387940112632206E-3</v>
      </c>
      <c r="J1517">
        <f t="shared" si="187"/>
        <v>-2.7068566054183011E-3</v>
      </c>
      <c r="K1517">
        <f t="shared" si="188"/>
        <v>-4.2372881355932203E-3</v>
      </c>
      <c r="L1517">
        <f t="shared" si="189"/>
        <v>-9.6359743040685224E-3</v>
      </c>
      <c r="M1517">
        <f t="shared" si="190"/>
        <v>-1.5912897822445562E-2</v>
      </c>
      <c r="N1517">
        <f t="shared" si="191"/>
        <v>-2.3560327014643789E-2</v>
      </c>
    </row>
    <row r="1518" spans="1:14" x14ac:dyDescent="0.2">
      <c r="A1518">
        <v>36073</v>
      </c>
      <c r="B1518" t="s">
        <v>108</v>
      </c>
      <c r="C1518">
        <v>2006</v>
      </c>
      <c r="D1518" t="s">
        <v>135</v>
      </c>
      <c r="E1518">
        <v>43420</v>
      </c>
      <c r="F1518" t="str">
        <f t="shared" si="184"/>
        <v>Orleans</v>
      </c>
      <c r="G1518">
        <f>IF(F1518="New York State",SUM('Land Area'!B$2:B$63),VLOOKUP(F1518,landarea,2,FALSE))</f>
        <v>391.26</v>
      </c>
      <c r="H1518">
        <f t="shared" si="185"/>
        <v>110.97479936615039</v>
      </c>
      <c r="I1518">
        <f t="shared" si="186"/>
        <v>-1.2650948821161588E-3</v>
      </c>
      <c r="J1518">
        <f t="shared" si="187"/>
        <v>-5.9978938693283279E-3</v>
      </c>
      <c r="K1518">
        <f t="shared" si="188"/>
        <v>-3.9685270570963228E-3</v>
      </c>
      <c r="L1518">
        <f t="shared" si="189"/>
        <v>-5.4970224461749883E-3</v>
      </c>
      <c r="M1518">
        <f t="shared" si="190"/>
        <v>-1.0888878764408401E-2</v>
      </c>
      <c r="N1518">
        <f t="shared" si="191"/>
        <v>-2.2842354000225048E-2</v>
      </c>
    </row>
    <row r="1519" spans="1:14" x14ac:dyDescent="0.2">
      <c r="A1519">
        <v>36073</v>
      </c>
      <c r="B1519" t="s">
        <v>108</v>
      </c>
      <c r="C1519">
        <v>2007</v>
      </c>
      <c r="D1519" t="s">
        <v>135</v>
      </c>
      <c r="E1519">
        <v>43342</v>
      </c>
      <c r="F1519" t="str">
        <f t="shared" si="184"/>
        <v>Orleans</v>
      </c>
      <c r="G1519">
        <f>IF(F1519="New York State",SUM('Land Area'!B$2:B$63),VLOOKUP(F1519,landarea,2,FALSE))</f>
        <v>391.26</v>
      </c>
      <c r="H1519">
        <f t="shared" si="185"/>
        <v>110.77544343914533</v>
      </c>
      <c r="I1519">
        <f t="shared" si="186"/>
        <v>-1.7964071856287425E-3</v>
      </c>
      <c r="J1519">
        <f t="shared" si="187"/>
        <v>-3.0592294422081656E-3</v>
      </c>
      <c r="K1519">
        <f t="shared" si="188"/>
        <v>-7.7835263953115697E-3</v>
      </c>
      <c r="L1519">
        <f t="shared" si="189"/>
        <v>-5.7578051522033354E-3</v>
      </c>
      <c r="M1519">
        <f t="shared" si="190"/>
        <v>-7.2835547411818601E-3</v>
      </c>
      <c r="N1519">
        <f t="shared" si="191"/>
        <v>-1.8790183826858643E-2</v>
      </c>
    </row>
    <row r="1520" spans="1:14" x14ac:dyDescent="0.2">
      <c r="A1520">
        <v>36073</v>
      </c>
      <c r="B1520" t="s">
        <v>108</v>
      </c>
      <c r="C1520">
        <v>2008</v>
      </c>
      <c r="D1520" t="s">
        <v>135</v>
      </c>
      <c r="E1520">
        <v>43254</v>
      </c>
      <c r="F1520" t="str">
        <f t="shared" si="184"/>
        <v>Orleans</v>
      </c>
      <c r="G1520">
        <f>IF(F1520="New York State",SUM('Land Area'!B$2:B$63),VLOOKUP(F1520,landarea,2,FALSE))</f>
        <v>391.26</v>
      </c>
      <c r="H1520">
        <f t="shared" si="185"/>
        <v>110.55052905996013</v>
      </c>
      <c r="I1520">
        <f t="shared" si="186"/>
        <v>-2.0303631581376031E-3</v>
      </c>
      <c r="J1520">
        <f t="shared" si="187"/>
        <v>-3.8231229847996316E-3</v>
      </c>
      <c r="K1520">
        <f t="shared" si="188"/>
        <v>-5.0833812535940196E-3</v>
      </c>
      <c r="L1520">
        <f t="shared" si="189"/>
        <v>-9.7980861682157409E-3</v>
      </c>
      <c r="M1520">
        <f t="shared" si="190"/>
        <v>-7.7764778748881701E-3</v>
      </c>
      <c r="N1520">
        <f t="shared" si="191"/>
        <v>-2.0671542101569046E-2</v>
      </c>
    </row>
    <row r="1521" spans="1:14" x14ac:dyDescent="0.2">
      <c r="A1521">
        <v>36073</v>
      </c>
      <c r="B1521" t="s">
        <v>108</v>
      </c>
      <c r="C1521">
        <v>2009</v>
      </c>
      <c r="D1521" t="s">
        <v>135</v>
      </c>
      <c r="E1521">
        <v>42975</v>
      </c>
      <c r="F1521" t="str">
        <f t="shared" si="184"/>
        <v>Orleans</v>
      </c>
      <c r="G1521">
        <f>IF(F1521="New York State",SUM('Land Area'!B$2:B$63),VLOOKUP(F1521,landarea,2,FALSE))</f>
        <v>391.26</v>
      </c>
      <c r="H1521">
        <f t="shared" si="185"/>
        <v>109.83744824413434</v>
      </c>
      <c r="I1521">
        <f t="shared" si="186"/>
        <v>-6.4502704952143159E-3</v>
      </c>
      <c r="J1521">
        <f t="shared" si="187"/>
        <v>-8.4675372617784139E-3</v>
      </c>
      <c r="K1521">
        <f t="shared" si="188"/>
        <v>-1.0248733302625518E-2</v>
      </c>
      <c r="L1521">
        <f t="shared" si="189"/>
        <v>-1.1500862564692352E-2</v>
      </c>
      <c r="M1521">
        <f t="shared" si="190"/>
        <v>-1.6185156357309646E-2</v>
      </c>
      <c r="N1521">
        <f t="shared" si="191"/>
        <v>-2.7340832446868704E-2</v>
      </c>
    </row>
    <row r="1522" spans="1:14" x14ac:dyDescent="0.2">
      <c r="A1522">
        <v>36075</v>
      </c>
      <c r="B1522" t="s">
        <v>109</v>
      </c>
      <c r="C1522">
        <v>1970</v>
      </c>
      <c r="D1522" t="s">
        <v>135</v>
      </c>
      <c r="E1522">
        <v>101522</v>
      </c>
      <c r="F1522" t="str">
        <f t="shared" si="184"/>
        <v>Oswego</v>
      </c>
      <c r="G1522">
        <f>IF(F1522="New York State",SUM('Land Area'!B$2:B$63),VLOOKUP(F1522,landarea,2,FALSE))</f>
        <v>951.65</v>
      </c>
      <c r="H1522">
        <f t="shared" si="185"/>
        <v>106.67997688225714</v>
      </c>
      <c r="I1522" t="str">
        <f t="shared" si="186"/>
        <v/>
      </c>
      <c r="J1522" t="str">
        <f t="shared" si="187"/>
        <v/>
      </c>
      <c r="K1522" t="str">
        <f t="shared" si="188"/>
        <v/>
      </c>
      <c r="L1522" t="str">
        <f t="shared" si="189"/>
        <v/>
      </c>
      <c r="M1522" t="str">
        <f t="shared" si="190"/>
        <v/>
      </c>
      <c r="N1522" t="str">
        <f t="shared" si="191"/>
        <v/>
      </c>
    </row>
    <row r="1523" spans="1:14" x14ac:dyDescent="0.2">
      <c r="A1523">
        <v>36075</v>
      </c>
      <c r="B1523" t="s">
        <v>109</v>
      </c>
      <c r="C1523">
        <v>1971</v>
      </c>
      <c r="D1523" t="s">
        <v>135</v>
      </c>
      <c r="E1523">
        <v>104001</v>
      </c>
      <c r="F1523" t="str">
        <f t="shared" si="184"/>
        <v>Oswego</v>
      </c>
      <c r="G1523">
        <f>IF(F1523="New York State",SUM('Land Area'!B$2:B$63),VLOOKUP(F1523,landarea,2,FALSE))</f>
        <v>951.65</v>
      </c>
      <c r="H1523">
        <f t="shared" si="185"/>
        <v>109.2849261808438</v>
      </c>
      <c r="I1523">
        <f t="shared" si="186"/>
        <v>2.4418352672327181E-2</v>
      </c>
      <c r="J1523" t="str">
        <f t="shared" si="187"/>
        <v/>
      </c>
      <c r="K1523" t="str">
        <f t="shared" si="188"/>
        <v/>
      </c>
      <c r="L1523" t="str">
        <f t="shared" si="189"/>
        <v/>
      </c>
      <c r="M1523" t="str">
        <f t="shared" si="190"/>
        <v/>
      </c>
      <c r="N1523" t="str">
        <f t="shared" si="191"/>
        <v/>
      </c>
    </row>
    <row r="1524" spans="1:14" x14ac:dyDescent="0.2">
      <c r="A1524">
        <v>36075</v>
      </c>
      <c r="B1524" t="s">
        <v>109</v>
      </c>
      <c r="C1524">
        <v>1972</v>
      </c>
      <c r="D1524" t="s">
        <v>135</v>
      </c>
      <c r="E1524">
        <v>107594</v>
      </c>
      <c r="F1524" t="str">
        <f t="shared" si="184"/>
        <v>Oswego</v>
      </c>
      <c r="G1524">
        <f>IF(F1524="New York State",SUM('Land Area'!B$2:B$63),VLOOKUP(F1524,landarea,2,FALSE))</f>
        <v>951.65</v>
      </c>
      <c r="H1524">
        <f t="shared" si="185"/>
        <v>113.06047391372879</v>
      </c>
      <c r="I1524">
        <f t="shared" si="186"/>
        <v>3.4547744733223716E-2</v>
      </c>
      <c r="J1524">
        <f t="shared" si="187"/>
        <v>5.9809696420480292E-2</v>
      </c>
      <c r="K1524" t="str">
        <f t="shared" si="188"/>
        <v/>
      </c>
      <c r="L1524" t="str">
        <f t="shared" si="189"/>
        <v/>
      </c>
      <c r="M1524" t="str">
        <f t="shared" si="190"/>
        <v/>
      </c>
      <c r="N1524" t="str">
        <f t="shared" si="191"/>
        <v/>
      </c>
    </row>
    <row r="1525" spans="1:14" x14ac:dyDescent="0.2">
      <c r="A1525">
        <v>36075</v>
      </c>
      <c r="B1525" t="s">
        <v>109</v>
      </c>
      <c r="C1525">
        <v>1973</v>
      </c>
      <c r="D1525" t="s">
        <v>135</v>
      </c>
      <c r="E1525">
        <v>107682</v>
      </c>
      <c r="F1525" t="str">
        <f t="shared" si="184"/>
        <v>Oswego</v>
      </c>
      <c r="G1525">
        <f>IF(F1525="New York State",SUM('Land Area'!B$2:B$63),VLOOKUP(F1525,landarea,2,FALSE))</f>
        <v>951.65</v>
      </c>
      <c r="H1525">
        <f t="shared" si="185"/>
        <v>113.15294488519939</v>
      </c>
      <c r="I1525">
        <f t="shared" si="186"/>
        <v>8.1788947339070947E-4</v>
      </c>
      <c r="J1525">
        <f t="shared" si="187"/>
        <v>3.5393890443361123E-2</v>
      </c>
      <c r="K1525">
        <f t="shared" si="188"/>
        <v>6.0676503614980004E-2</v>
      </c>
      <c r="L1525" t="str">
        <f t="shared" si="189"/>
        <v/>
      </c>
      <c r="M1525" t="str">
        <f t="shared" si="190"/>
        <v/>
      </c>
      <c r="N1525" t="str">
        <f t="shared" si="191"/>
        <v/>
      </c>
    </row>
    <row r="1526" spans="1:14" x14ac:dyDescent="0.2">
      <c r="A1526">
        <v>36075</v>
      </c>
      <c r="B1526" t="s">
        <v>109</v>
      </c>
      <c r="C1526">
        <v>1974</v>
      </c>
      <c r="D1526" t="s">
        <v>135</v>
      </c>
      <c r="E1526">
        <v>109216</v>
      </c>
      <c r="F1526" t="str">
        <f t="shared" si="184"/>
        <v>Oswego</v>
      </c>
      <c r="G1526">
        <f>IF(F1526="New York State",SUM('Land Area'!B$2:B$63),VLOOKUP(F1526,landarea,2,FALSE))</f>
        <v>951.65</v>
      </c>
      <c r="H1526">
        <f t="shared" si="185"/>
        <v>114.76488204697105</v>
      </c>
      <c r="I1526">
        <f t="shared" si="186"/>
        <v>1.4245649226425959E-2</v>
      </c>
      <c r="J1526">
        <f t="shared" si="187"/>
        <v>1.5075190066360577E-2</v>
      </c>
      <c r="K1526">
        <f t="shared" si="188"/>
        <v>5.0143748617801749E-2</v>
      </c>
      <c r="L1526">
        <f t="shared" si="189"/>
        <v>7.5786529028190927E-2</v>
      </c>
      <c r="M1526" t="str">
        <f t="shared" si="190"/>
        <v/>
      </c>
      <c r="N1526" t="str">
        <f t="shared" si="191"/>
        <v/>
      </c>
    </row>
    <row r="1527" spans="1:14" x14ac:dyDescent="0.2">
      <c r="A1527">
        <v>36075</v>
      </c>
      <c r="B1527" t="s">
        <v>109</v>
      </c>
      <c r="C1527">
        <v>1975</v>
      </c>
      <c r="D1527" t="s">
        <v>135</v>
      </c>
      <c r="E1527">
        <v>111810</v>
      </c>
      <c r="F1527" t="str">
        <f t="shared" si="184"/>
        <v>Oswego</v>
      </c>
      <c r="G1527">
        <f>IF(F1527="New York State",SUM('Land Area'!B$2:B$63),VLOOKUP(F1527,landarea,2,FALSE))</f>
        <v>951.65</v>
      </c>
      <c r="H1527">
        <f t="shared" si="185"/>
        <v>117.49067409236589</v>
      </c>
      <c r="I1527">
        <f t="shared" si="186"/>
        <v>2.3751098740111339E-2</v>
      </c>
      <c r="J1527">
        <f t="shared" si="187"/>
        <v>3.8335097787931129E-2</v>
      </c>
      <c r="K1527">
        <f t="shared" si="188"/>
        <v>3.9184341134263993E-2</v>
      </c>
      <c r="L1527">
        <f t="shared" si="189"/>
        <v>7.5085816482533818E-2</v>
      </c>
      <c r="M1527">
        <f t="shared" si="190"/>
        <v>0.10133764110242115</v>
      </c>
      <c r="N1527" t="str">
        <f t="shared" si="191"/>
        <v/>
      </c>
    </row>
    <row r="1528" spans="1:14" x14ac:dyDescent="0.2">
      <c r="A1528">
        <v>36075</v>
      </c>
      <c r="B1528" t="s">
        <v>109</v>
      </c>
      <c r="C1528">
        <v>1976</v>
      </c>
      <c r="D1528" t="s">
        <v>135</v>
      </c>
      <c r="E1528">
        <v>113060</v>
      </c>
      <c r="F1528" t="str">
        <f t="shared" si="184"/>
        <v>Oswego</v>
      </c>
      <c r="G1528">
        <f>IF(F1528="New York State",SUM('Land Area'!B$2:B$63),VLOOKUP(F1528,landarea,2,FALSE))</f>
        <v>951.65</v>
      </c>
      <c r="H1528">
        <f t="shared" si="185"/>
        <v>118.80418220984606</v>
      </c>
      <c r="I1528">
        <f t="shared" si="186"/>
        <v>1.1179679813970127E-2</v>
      </c>
      <c r="J1528">
        <f t="shared" si="187"/>
        <v>3.5196308233225899E-2</v>
      </c>
      <c r="K1528">
        <f t="shared" si="188"/>
        <v>4.9943351720807563E-2</v>
      </c>
      <c r="L1528">
        <f t="shared" si="189"/>
        <v>5.0802089335836569E-2</v>
      </c>
      <c r="M1528">
        <f t="shared" si="190"/>
        <v>8.7104931683349193E-2</v>
      </c>
      <c r="N1528" t="str">
        <f t="shared" si="191"/>
        <v/>
      </c>
    </row>
    <row r="1529" spans="1:14" x14ac:dyDescent="0.2">
      <c r="A1529">
        <v>36075</v>
      </c>
      <c r="B1529" t="s">
        <v>109</v>
      </c>
      <c r="C1529">
        <v>1977</v>
      </c>
      <c r="D1529" t="s">
        <v>135</v>
      </c>
      <c r="E1529">
        <v>114394</v>
      </c>
      <c r="F1529" t="str">
        <f t="shared" si="184"/>
        <v>Oswego</v>
      </c>
      <c r="G1529">
        <f>IF(F1529="New York State",SUM('Land Area'!B$2:B$63),VLOOKUP(F1529,landarea,2,FALSE))</f>
        <v>951.65</v>
      </c>
      <c r="H1529">
        <f t="shared" si="185"/>
        <v>120.20595807282089</v>
      </c>
      <c r="I1529">
        <f t="shared" si="186"/>
        <v>1.1799044754997346E-2</v>
      </c>
      <c r="J1529">
        <f t="shared" si="187"/>
        <v>2.3110634111439047E-2</v>
      </c>
      <c r="K1529">
        <f t="shared" si="188"/>
        <v>4.7410635804277762E-2</v>
      </c>
      <c r="L1529">
        <f t="shared" si="189"/>
        <v>6.2331680317973294E-2</v>
      </c>
      <c r="M1529">
        <f t="shared" si="190"/>
        <v>6.3200550216554824E-2</v>
      </c>
      <c r="N1529" t="str">
        <f t="shared" si="191"/>
        <v/>
      </c>
    </row>
    <row r="1530" spans="1:14" x14ac:dyDescent="0.2">
      <c r="A1530">
        <v>36075</v>
      </c>
      <c r="B1530" t="s">
        <v>109</v>
      </c>
      <c r="C1530">
        <v>1978</v>
      </c>
      <c r="D1530" t="s">
        <v>135</v>
      </c>
      <c r="E1530">
        <v>115095</v>
      </c>
      <c r="F1530" t="str">
        <f t="shared" si="184"/>
        <v>Oswego</v>
      </c>
      <c r="G1530">
        <f>IF(F1530="New York State",SUM('Land Area'!B$2:B$63),VLOOKUP(F1530,landarea,2,FALSE))</f>
        <v>951.65</v>
      </c>
      <c r="H1530">
        <f t="shared" si="185"/>
        <v>120.94257342510377</v>
      </c>
      <c r="I1530">
        <f t="shared" si="186"/>
        <v>6.1279437732748221E-3</v>
      </c>
      <c r="J1530">
        <f t="shared" si="187"/>
        <v>1.7999292411109147E-2</v>
      </c>
      <c r="K1530">
        <f t="shared" si="188"/>
        <v>2.9380198551113495E-2</v>
      </c>
      <c r="L1530">
        <f t="shared" si="189"/>
        <v>5.3829109288016409E-2</v>
      </c>
      <c r="M1530">
        <f t="shared" si="190"/>
        <v>6.8841589123530389E-2</v>
      </c>
      <c r="N1530" t="str">
        <f t="shared" si="191"/>
        <v/>
      </c>
    </row>
    <row r="1531" spans="1:14" x14ac:dyDescent="0.2">
      <c r="A1531">
        <v>36075</v>
      </c>
      <c r="B1531" t="s">
        <v>109</v>
      </c>
      <c r="C1531">
        <v>1979</v>
      </c>
      <c r="D1531" t="s">
        <v>135</v>
      </c>
      <c r="E1531">
        <v>115072</v>
      </c>
      <c r="F1531" t="str">
        <f t="shared" si="184"/>
        <v>Oswego</v>
      </c>
      <c r="G1531">
        <f>IF(F1531="New York State",SUM('Land Area'!B$2:B$63),VLOOKUP(F1531,landarea,2,FALSE))</f>
        <v>951.65</v>
      </c>
      <c r="H1531">
        <f t="shared" si="185"/>
        <v>120.91840487574214</v>
      </c>
      <c r="I1531">
        <f t="shared" si="186"/>
        <v>-1.9983491897997306E-4</v>
      </c>
      <c r="J1531">
        <f t="shared" si="187"/>
        <v>5.9268842771474026E-3</v>
      </c>
      <c r="K1531">
        <f t="shared" si="188"/>
        <v>1.77958606049885E-2</v>
      </c>
      <c r="L1531">
        <f t="shared" si="189"/>
        <v>2.9174492442536445E-2</v>
      </c>
      <c r="M1531">
        <f t="shared" si="190"/>
        <v>5.3618517433343102E-2</v>
      </c>
      <c r="N1531" t="str">
        <f t="shared" si="191"/>
        <v/>
      </c>
    </row>
    <row r="1532" spans="1:14" x14ac:dyDescent="0.2">
      <c r="A1532">
        <v>36075</v>
      </c>
      <c r="B1532" t="s">
        <v>109</v>
      </c>
      <c r="C1532">
        <v>1980</v>
      </c>
      <c r="D1532" t="s">
        <v>135</v>
      </c>
      <c r="E1532">
        <v>113862</v>
      </c>
      <c r="F1532" t="str">
        <f t="shared" si="184"/>
        <v>Oswego</v>
      </c>
      <c r="G1532">
        <f>IF(F1532="New York State",SUM('Land Area'!B$2:B$63),VLOOKUP(F1532,landarea,2,FALSE))</f>
        <v>951.65</v>
      </c>
      <c r="H1532">
        <f t="shared" si="185"/>
        <v>119.64692901802134</v>
      </c>
      <c r="I1532">
        <f t="shared" si="186"/>
        <v>-1.0515155728587319E-2</v>
      </c>
      <c r="J1532">
        <f t="shared" si="187"/>
        <v>-1.0712889352274208E-2</v>
      </c>
      <c r="K1532">
        <f t="shared" si="188"/>
        <v>-4.6505935625994373E-3</v>
      </c>
      <c r="L1532">
        <f t="shared" si="189"/>
        <v>7.0935786308154959E-3</v>
      </c>
      <c r="M1532">
        <f t="shared" si="190"/>
        <v>1.835256238261336E-2</v>
      </c>
      <c r="N1532">
        <f t="shared" si="191"/>
        <v>0.12155000886507358</v>
      </c>
    </row>
    <row r="1533" spans="1:14" x14ac:dyDescent="0.2">
      <c r="A1533">
        <v>36075</v>
      </c>
      <c r="B1533" t="s">
        <v>109</v>
      </c>
      <c r="C1533">
        <v>1981</v>
      </c>
      <c r="D1533" t="s">
        <v>135</v>
      </c>
      <c r="E1533">
        <v>113054</v>
      </c>
      <c r="F1533" t="str">
        <f t="shared" si="184"/>
        <v>Oswego</v>
      </c>
      <c r="G1533">
        <f>IF(F1533="New York State",SUM('Land Area'!B$2:B$63),VLOOKUP(F1533,landarea,2,FALSE))</f>
        <v>951.65</v>
      </c>
      <c r="H1533">
        <f t="shared" si="185"/>
        <v>118.79787737088215</v>
      </c>
      <c r="I1533">
        <f t="shared" si="186"/>
        <v>-7.0963095677223304E-3</v>
      </c>
      <c r="J1533">
        <f t="shared" si="187"/>
        <v>-1.7536846496106786E-2</v>
      </c>
      <c r="K1533">
        <f t="shared" si="188"/>
        <v>-1.7733176940788044E-2</v>
      </c>
      <c r="L1533">
        <f t="shared" si="189"/>
        <v>-1.1713901078727905E-2</v>
      </c>
      <c r="M1533">
        <f t="shared" si="190"/>
        <v>-5.3069166814081018E-5</v>
      </c>
      <c r="N1533">
        <f t="shared" si="191"/>
        <v>8.7047239930385281E-2</v>
      </c>
    </row>
    <row r="1534" spans="1:14" x14ac:dyDescent="0.2">
      <c r="A1534">
        <v>36075</v>
      </c>
      <c r="B1534" t="s">
        <v>109</v>
      </c>
      <c r="C1534">
        <v>1982</v>
      </c>
      <c r="D1534" t="s">
        <v>135</v>
      </c>
      <c r="E1534">
        <v>113482</v>
      </c>
      <c r="F1534" t="str">
        <f t="shared" si="184"/>
        <v>Oswego</v>
      </c>
      <c r="G1534">
        <f>IF(F1534="New York State",SUM('Land Area'!B$2:B$63),VLOOKUP(F1534,landarea,2,FALSE))</f>
        <v>951.65</v>
      </c>
      <c r="H1534">
        <f t="shared" si="185"/>
        <v>119.24762255030737</v>
      </c>
      <c r="I1534">
        <f t="shared" si="186"/>
        <v>3.7858014754011357E-3</v>
      </c>
      <c r="J1534">
        <f t="shared" si="187"/>
        <v>-3.3373733115525813E-3</v>
      </c>
      <c r="K1534">
        <f t="shared" si="188"/>
        <v>-1.3817436040044494E-2</v>
      </c>
      <c r="L1534">
        <f t="shared" si="189"/>
        <v>-1.4014509752812893E-2</v>
      </c>
      <c r="M1534">
        <f t="shared" si="190"/>
        <v>-7.9724461073133208E-3</v>
      </c>
      <c r="N1534">
        <f t="shared" si="191"/>
        <v>5.472424112868747E-2</v>
      </c>
    </row>
    <row r="1535" spans="1:14" x14ac:dyDescent="0.2">
      <c r="A1535">
        <v>36075</v>
      </c>
      <c r="B1535" t="s">
        <v>109</v>
      </c>
      <c r="C1535">
        <v>1983</v>
      </c>
      <c r="D1535" t="s">
        <v>135</v>
      </c>
      <c r="E1535">
        <v>115169</v>
      </c>
      <c r="F1535" t="str">
        <f t="shared" si="184"/>
        <v>Oswego</v>
      </c>
      <c r="G1535">
        <f>IF(F1535="New York State",SUM('Land Area'!B$2:B$63),VLOOKUP(F1535,landarea,2,FALSE))</f>
        <v>951.65</v>
      </c>
      <c r="H1535">
        <f t="shared" si="185"/>
        <v>121.02033310565859</v>
      </c>
      <c r="I1535">
        <f t="shared" si="186"/>
        <v>1.4865793694154139E-2</v>
      </c>
      <c r="J1535">
        <f t="shared" si="187"/>
        <v>1.8707874113255613E-2</v>
      </c>
      <c r="K1535">
        <f t="shared" si="188"/>
        <v>1.1478807679471641E-2</v>
      </c>
      <c r="L1535">
        <f t="shared" si="189"/>
        <v>8.4295050055617352E-4</v>
      </c>
      <c r="M1535">
        <f t="shared" si="190"/>
        <v>6.429471306312177E-4</v>
      </c>
      <c r="N1535">
        <f t="shared" si="191"/>
        <v>6.9528797756356675E-2</v>
      </c>
    </row>
    <row r="1536" spans="1:14" x14ac:dyDescent="0.2">
      <c r="A1536">
        <v>36075</v>
      </c>
      <c r="B1536" t="s">
        <v>109</v>
      </c>
      <c r="C1536">
        <v>1984</v>
      </c>
      <c r="D1536" t="s">
        <v>135</v>
      </c>
      <c r="E1536">
        <v>116062</v>
      </c>
      <c r="F1536" t="str">
        <f t="shared" si="184"/>
        <v>Oswego</v>
      </c>
      <c r="G1536">
        <f>IF(F1536="New York State",SUM('Land Area'!B$2:B$63),VLOOKUP(F1536,landarea,2,FALSE))</f>
        <v>951.65</v>
      </c>
      <c r="H1536">
        <f t="shared" si="185"/>
        <v>121.95870330478643</v>
      </c>
      <c r="I1536">
        <f t="shared" si="186"/>
        <v>7.7538226432460125E-3</v>
      </c>
      <c r="J1536">
        <f t="shared" si="187"/>
        <v>2.2734883065155708E-2</v>
      </c>
      <c r="K1536">
        <f t="shared" si="188"/>
        <v>2.660675429440798E-2</v>
      </c>
      <c r="L1536">
        <f t="shared" si="189"/>
        <v>1.9321634961620208E-2</v>
      </c>
      <c r="M1536">
        <f t="shared" si="190"/>
        <v>8.6033092324805348E-3</v>
      </c>
      <c r="N1536">
        <f t="shared" si="191"/>
        <v>6.268312335188983E-2</v>
      </c>
    </row>
    <row r="1537" spans="1:14" x14ac:dyDescent="0.2">
      <c r="A1537">
        <v>36075</v>
      </c>
      <c r="B1537" t="s">
        <v>109</v>
      </c>
      <c r="C1537">
        <v>1985</v>
      </c>
      <c r="D1537" t="s">
        <v>135</v>
      </c>
      <c r="E1537">
        <v>116820</v>
      </c>
      <c r="F1537" t="str">
        <f t="shared" si="184"/>
        <v>Oswego</v>
      </c>
      <c r="G1537">
        <f>IF(F1537="New York State",SUM('Land Area'!B$2:B$63),VLOOKUP(F1537,landarea,2,FALSE))</f>
        <v>951.65</v>
      </c>
      <c r="H1537">
        <f t="shared" si="185"/>
        <v>122.75521462722639</v>
      </c>
      <c r="I1537">
        <f t="shared" si="186"/>
        <v>6.5309920559700847E-3</v>
      </c>
      <c r="J1537">
        <f t="shared" si="187"/>
        <v>1.4335454853302537E-2</v>
      </c>
      <c r="K1537">
        <f t="shared" si="188"/>
        <v>2.9414356461817733E-2</v>
      </c>
      <c r="L1537">
        <f t="shared" si="189"/>
        <v>3.3311514851309995E-2</v>
      </c>
      <c r="M1537">
        <f t="shared" si="190"/>
        <v>2.5978816462032987E-2</v>
      </c>
      <c r="N1537">
        <f t="shared" si="191"/>
        <v>4.4808156694392275E-2</v>
      </c>
    </row>
    <row r="1538" spans="1:14" x14ac:dyDescent="0.2">
      <c r="A1538">
        <v>36075</v>
      </c>
      <c r="B1538" t="s">
        <v>109</v>
      </c>
      <c r="C1538">
        <v>1986</v>
      </c>
      <c r="D1538" t="s">
        <v>135</v>
      </c>
      <c r="E1538">
        <v>117202</v>
      </c>
      <c r="F1538" t="str">
        <f t="shared" ref="F1538:F1601" si="192">IF(RIGHT(B1538,5)="State", "New York State",LEFT(B1538,LEN(B1538)-7))</f>
        <v>Oswego</v>
      </c>
      <c r="G1538">
        <f>IF(F1538="New York State",SUM('Land Area'!B$2:B$63),VLOOKUP(F1538,landarea,2,FALSE))</f>
        <v>951.65</v>
      </c>
      <c r="H1538">
        <f t="shared" ref="H1538:H1601" si="193">E1538/G1538</f>
        <v>123.15662270792834</v>
      </c>
      <c r="I1538">
        <f t="shared" si="186"/>
        <v>3.2699880157507277E-3</v>
      </c>
      <c r="J1538">
        <f t="shared" si="187"/>
        <v>9.8223363374747973E-3</v>
      </c>
      <c r="K1538">
        <f t="shared" si="188"/>
        <v>1.7652319634623902E-2</v>
      </c>
      <c r="L1538">
        <f t="shared" si="189"/>
        <v>3.2780529070689624E-2</v>
      </c>
      <c r="M1538">
        <f t="shared" si="190"/>
        <v>3.6690431121411009E-2</v>
      </c>
      <c r="N1538">
        <f t="shared" si="191"/>
        <v>3.6635414823987265E-2</v>
      </c>
    </row>
    <row r="1539" spans="1:14" x14ac:dyDescent="0.2">
      <c r="A1539">
        <v>36075</v>
      </c>
      <c r="B1539" t="s">
        <v>109</v>
      </c>
      <c r="C1539">
        <v>1987</v>
      </c>
      <c r="D1539" t="s">
        <v>135</v>
      </c>
      <c r="E1539">
        <v>117227</v>
      </c>
      <c r="F1539" t="str">
        <f t="shared" si="192"/>
        <v>Oswego</v>
      </c>
      <c r="G1539">
        <f>IF(F1539="New York State",SUM('Land Area'!B$2:B$63),VLOOKUP(F1539,landarea,2,FALSE))</f>
        <v>951.65</v>
      </c>
      <c r="H1539">
        <f t="shared" si="193"/>
        <v>123.18289287027794</v>
      </c>
      <c r="I1539">
        <f t="shared" si="186"/>
        <v>2.1330694015460488E-4</v>
      </c>
      <c r="J1539">
        <f t="shared" si="187"/>
        <v>3.4839924670433146E-3</v>
      </c>
      <c r="K1539">
        <f t="shared" si="188"/>
        <v>1.0037738450138719E-2</v>
      </c>
      <c r="L1539">
        <f t="shared" si="189"/>
        <v>1.7869391937066399E-2</v>
      </c>
      <c r="M1539">
        <f t="shared" si="190"/>
        <v>3.3000828325196949E-2</v>
      </c>
      <c r="N1539">
        <f t="shared" si="191"/>
        <v>2.4765284892564295E-2</v>
      </c>
    </row>
    <row r="1540" spans="1:14" x14ac:dyDescent="0.2">
      <c r="A1540">
        <v>36075</v>
      </c>
      <c r="B1540" t="s">
        <v>109</v>
      </c>
      <c r="C1540">
        <v>1988</v>
      </c>
      <c r="D1540" t="s">
        <v>135</v>
      </c>
      <c r="E1540">
        <v>118460</v>
      </c>
      <c r="F1540" t="str">
        <f t="shared" si="192"/>
        <v>Oswego</v>
      </c>
      <c r="G1540">
        <f>IF(F1540="New York State",SUM('Land Area'!B$2:B$63),VLOOKUP(F1540,landarea,2,FALSE))</f>
        <v>951.65</v>
      </c>
      <c r="H1540">
        <f t="shared" si="193"/>
        <v>124.47853727736037</v>
      </c>
      <c r="I1540">
        <f t="shared" ref="I1540:I1603" si="194">IF(F1540=F1539,(E1540-E1539)/E1539,"")</f>
        <v>1.0518054714357614E-2</v>
      </c>
      <c r="J1540">
        <f t="shared" ref="J1540:J1603" si="195">IF(F1540=F1538,(E1540-E1538)/E1538,"")</f>
        <v>1.0733605228579718E-2</v>
      </c>
      <c r="K1540">
        <f t="shared" si="188"/>
        <v>1.40386920047937E-2</v>
      </c>
      <c r="L1540">
        <f t="shared" si="189"/>
        <v>2.0661370646723302E-2</v>
      </c>
      <c r="M1540">
        <f t="shared" si="190"/>
        <v>2.8575397893530377E-2</v>
      </c>
      <c r="N1540">
        <f t="shared" si="191"/>
        <v>2.9236717494243884E-2</v>
      </c>
    </row>
    <row r="1541" spans="1:14" x14ac:dyDescent="0.2">
      <c r="A1541">
        <v>36075</v>
      </c>
      <c r="B1541" t="s">
        <v>109</v>
      </c>
      <c r="C1541">
        <v>1989</v>
      </c>
      <c r="D1541" t="s">
        <v>135</v>
      </c>
      <c r="E1541">
        <v>120214</v>
      </c>
      <c r="F1541" t="str">
        <f t="shared" si="192"/>
        <v>Oswego</v>
      </c>
      <c r="G1541">
        <f>IF(F1541="New York State",SUM('Land Area'!B$2:B$63),VLOOKUP(F1541,landarea,2,FALSE))</f>
        <v>951.65</v>
      </c>
      <c r="H1541">
        <f t="shared" si="193"/>
        <v>126.32165186780854</v>
      </c>
      <c r="I1541">
        <f t="shared" si="194"/>
        <v>1.48066858011143E-2</v>
      </c>
      <c r="J1541">
        <f t="shared" si="195"/>
        <v>2.5480478046866335E-2</v>
      </c>
      <c r="K1541">
        <f t="shared" si="188"/>
        <v>2.5699220149826795E-2</v>
      </c>
      <c r="L1541">
        <f t="shared" si="189"/>
        <v>2.9053244307481595E-2</v>
      </c>
      <c r="M1541">
        <f t="shared" si="190"/>
        <v>3.5773982871223999E-2</v>
      </c>
      <c r="N1541">
        <f t="shared" si="191"/>
        <v>4.4685066740823134E-2</v>
      </c>
    </row>
    <row r="1542" spans="1:14" x14ac:dyDescent="0.2">
      <c r="A1542">
        <v>36075</v>
      </c>
      <c r="B1542" t="s">
        <v>109</v>
      </c>
      <c r="C1542">
        <v>1990</v>
      </c>
      <c r="D1542" t="s">
        <v>135</v>
      </c>
      <c r="E1542">
        <v>122302</v>
      </c>
      <c r="F1542" t="str">
        <f t="shared" si="192"/>
        <v>Oswego</v>
      </c>
      <c r="G1542">
        <f>IF(F1542="New York State",SUM('Land Area'!B$2:B$63),VLOOKUP(F1542,landarea,2,FALSE))</f>
        <v>951.65</v>
      </c>
      <c r="H1542">
        <f t="shared" si="193"/>
        <v>128.51573582724743</v>
      </c>
      <c r="I1542">
        <f t="shared" si="194"/>
        <v>1.7369025238324988E-2</v>
      </c>
      <c r="J1542">
        <f t="shared" si="195"/>
        <v>3.2432888738814787E-2</v>
      </c>
      <c r="K1542">
        <f t="shared" ref="K1542:K1605" si="196">IF($F1542=$F1539,($E1542-$E1539)/$E1539,"")</f>
        <v>4.3292074351471928E-2</v>
      </c>
      <c r="L1542">
        <f t="shared" si="189"/>
        <v>4.3514615791539396E-2</v>
      </c>
      <c r="M1542">
        <f t="shared" si="190"/>
        <v>4.6926896079438452E-2</v>
      </c>
      <c r="N1542">
        <f t="shared" si="191"/>
        <v>7.4124817761852063E-2</v>
      </c>
    </row>
    <row r="1543" spans="1:14" x14ac:dyDescent="0.2">
      <c r="A1543">
        <v>36075</v>
      </c>
      <c r="B1543" t="s">
        <v>109</v>
      </c>
      <c r="C1543">
        <v>1991</v>
      </c>
      <c r="D1543" t="s">
        <v>135</v>
      </c>
      <c r="E1543">
        <v>123134</v>
      </c>
      <c r="F1543" t="str">
        <f t="shared" si="192"/>
        <v>Oswego</v>
      </c>
      <c r="G1543">
        <f>IF(F1543="New York State",SUM('Land Area'!B$2:B$63),VLOOKUP(F1543,landarea,2,FALSE))</f>
        <v>951.65</v>
      </c>
      <c r="H1543">
        <f t="shared" si="193"/>
        <v>129.39000683024221</v>
      </c>
      <c r="I1543">
        <f t="shared" si="194"/>
        <v>6.802832333077137E-3</v>
      </c>
      <c r="J1543">
        <f t="shared" si="195"/>
        <v>2.4290016137887435E-2</v>
      </c>
      <c r="K1543">
        <f t="shared" si="196"/>
        <v>3.9456356576059427E-2</v>
      </c>
      <c r="L1543">
        <f t="shared" ref="L1543:L1606" si="197">IF($F1543=$F1539,($E1543-$E1539)/$E1539,"")</f>
        <v>5.0389415407713238E-2</v>
      </c>
      <c r="M1543">
        <f t="shared" si="190"/>
        <v>5.0613470759884642E-2</v>
      </c>
      <c r="N1543">
        <f t="shared" si="191"/>
        <v>8.9160931944026744E-2</v>
      </c>
    </row>
    <row r="1544" spans="1:14" x14ac:dyDescent="0.2">
      <c r="A1544">
        <v>36075</v>
      </c>
      <c r="B1544" t="s">
        <v>109</v>
      </c>
      <c r="C1544">
        <v>1992</v>
      </c>
      <c r="D1544" t="s">
        <v>135</v>
      </c>
      <c r="E1544">
        <v>123857</v>
      </c>
      <c r="F1544" t="str">
        <f t="shared" si="192"/>
        <v>Oswego</v>
      </c>
      <c r="G1544">
        <f>IF(F1544="New York State",SUM('Land Area'!B$2:B$63),VLOOKUP(F1544,landarea,2,FALSE))</f>
        <v>951.65</v>
      </c>
      <c r="H1544">
        <f t="shared" si="193"/>
        <v>130.14973992539274</v>
      </c>
      <c r="I1544">
        <f t="shared" si="194"/>
        <v>5.8716520213750872E-3</v>
      </c>
      <c r="J1544">
        <f t="shared" si="195"/>
        <v>1.2714428218671813E-2</v>
      </c>
      <c r="K1544">
        <f t="shared" si="196"/>
        <v>3.0304290681617781E-2</v>
      </c>
      <c r="L1544">
        <f t="shared" si="197"/>
        <v>4.5559682593280429E-2</v>
      </c>
      <c r="M1544">
        <f t="shared" ref="M1544:M1607" si="198">IF($F1544=$F1539,($E1544-$E1539)/$E1539,"")</f>
        <v>5.6556936541922939E-2</v>
      </c>
      <c r="N1544">
        <f t="shared" si="191"/>
        <v>9.1424190620538942E-2</v>
      </c>
    </row>
    <row r="1545" spans="1:14" x14ac:dyDescent="0.2">
      <c r="A1545">
        <v>36075</v>
      </c>
      <c r="B1545" t="s">
        <v>109</v>
      </c>
      <c r="C1545">
        <v>1993</v>
      </c>
      <c r="D1545" t="s">
        <v>135</v>
      </c>
      <c r="E1545">
        <v>124802</v>
      </c>
      <c r="F1545" t="str">
        <f t="shared" si="192"/>
        <v>Oswego</v>
      </c>
      <c r="G1545">
        <f>IF(F1545="New York State",SUM('Land Area'!B$2:B$63),VLOOKUP(F1545,landarea,2,FALSE))</f>
        <v>951.65</v>
      </c>
      <c r="H1545">
        <f t="shared" si="193"/>
        <v>131.14275206220773</v>
      </c>
      <c r="I1545">
        <f t="shared" si="194"/>
        <v>7.6297665856592681E-3</v>
      </c>
      <c r="J1545">
        <f t="shared" si="195"/>
        <v>1.3546217941429663E-2</v>
      </c>
      <c r="K1545">
        <f t="shared" si="196"/>
        <v>2.0441202923909666E-2</v>
      </c>
      <c r="L1545">
        <f t="shared" si="197"/>
        <v>3.8165271931721763E-2</v>
      </c>
      <c r="M1545">
        <f t="shared" si="198"/>
        <v>5.3537058922843155E-2</v>
      </c>
      <c r="N1545">
        <f t="shared" si="191"/>
        <v>8.3642299577143156E-2</v>
      </c>
    </row>
    <row r="1546" spans="1:14" x14ac:dyDescent="0.2">
      <c r="A1546">
        <v>36075</v>
      </c>
      <c r="B1546" t="s">
        <v>109</v>
      </c>
      <c r="C1546">
        <v>1994</v>
      </c>
      <c r="D1546" t="s">
        <v>135</v>
      </c>
      <c r="E1546">
        <v>124319</v>
      </c>
      <c r="F1546" t="str">
        <f t="shared" si="192"/>
        <v>Oswego</v>
      </c>
      <c r="G1546">
        <f>IF(F1546="New York State",SUM('Land Area'!B$2:B$63),VLOOKUP(F1546,landarea,2,FALSE))</f>
        <v>951.65</v>
      </c>
      <c r="H1546">
        <f t="shared" si="193"/>
        <v>130.63521252561341</v>
      </c>
      <c r="I1546">
        <f t="shared" si="194"/>
        <v>-3.8701302863736156E-3</v>
      </c>
      <c r="J1546">
        <f t="shared" si="195"/>
        <v>3.7301081085445312E-3</v>
      </c>
      <c r="K1546">
        <f t="shared" si="196"/>
        <v>9.6236620267351018E-3</v>
      </c>
      <c r="L1546">
        <f t="shared" si="197"/>
        <v>1.649196251901032E-2</v>
      </c>
      <c r="M1546">
        <f t="shared" si="198"/>
        <v>3.4147437070557507E-2</v>
      </c>
      <c r="N1546">
        <f t="shared" si="191"/>
        <v>7.1143009770639837E-2</v>
      </c>
    </row>
    <row r="1547" spans="1:14" x14ac:dyDescent="0.2">
      <c r="A1547">
        <v>36075</v>
      </c>
      <c r="B1547" t="s">
        <v>109</v>
      </c>
      <c r="C1547">
        <v>1995</v>
      </c>
      <c r="D1547" t="s">
        <v>135</v>
      </c>
      <c r="E1547">
        <v>123972</v>
      </c>
      <c r="F1547" t="str">
        <f t="shared" si="192"/>
        <v>Oswego</v>
      </c>
      <c r="G1547">
        <f>IF(F1547="New York State",SUM('Land Area'!B$2:B$63),VLOOKUP(F1547,landarea,2,FALSE))</f>
        <v>951.65</v>
      </c>
      <c r="H1547">
        <f t="shared" si="193"/>
        <v>130.27058267220093</v>
      </c>
      <c r="I1547">
        <f t="shared" si="194"/>
        <v>-2.7912064929737209E-3</v>
      </c>
      <c r="J1547">
        <f t="shared" si="195"/>
        <v>-6.6505344465633562E-3</v>
      </c>
      <c r="K1547">
        <f t="shared" si="196"/>
        <v>9.2849011359874697E-4</v>
      </c>
      <c r="L1547">
        <f t="shared" si="197"/>
        <v>6.8055939058261732E-3</v>
      </c>
      <c r="M1547">
        <f t="shared" si="198"/>
        <v>1.3654723553171657E-2</v>
      </c>
      <c r="N1547">
        <f t="shared" si="191"/>
        <v>6.1222393425783256E-2</v>
      </c>
    </row>
    <row r="1548" spans="1:14" x14ac:dyDescent="0.2">
      <c r="A1548">
        <v>36075</v>
      </c>
      <c r="B1548" t="s">
        <v>109</v>
      </c>
      <c r="C1548">
        <v>1996</v>
      </c>
      <c r="D1548" t="s">
        <v>135</v>
      </c>
      <c r="E1548">
        <v>123619</v>
      </c>
      <c r="F1548" t="str">
        <f t="shared" si="192"/>
        <v>Oswego</v>
      </c>
      <c r="G1548">
        <f>IF(F1548="New York State",SUM('Land Area'!B$2:B$63),VLOOKUP(F1548,landarea,2,FALSE))</f>
        <v>951.65</v>
      </c>
      <c r="H1548">
        <f t="shared" si="193"/>
        <v>129.89964797982452</v>
      </c>
      <c r="I1548">
        <f t="shared" si="194"/>
        <v>-2.8474171587132579E-3</v>
      </c>
      <c r="J1548">
        <f t="shared" si="195"/>
        <v>-5.6306759224253738E-3</v>
      </c>
      <c r="K1548">
        <f t="shared" si="196"/>
        <v>-9.4790147593788558E-3</v>
      </c>
      <c r="L1548">
        <f t="shared" si="197"/>
        <v>-1.9215708437956675E-3</v>
      </c>
      <c r="M1548">
        <f t="shared" si="198"/>
        <v>3.9387983822502318E-3</v>
      </c>
      <c r="N1548">
        <f t="shared" si="191"/>
        <v>5.475162539888398E-2</v>
      </c>
    </row>
    <row r="1549" spans="1:14" x14ac:dyDescent="0.2">
      <c r="A1549">
        <v>36075</v>
      </c>
      <c r="B1549" t="s">
        <v>109</v>
      </c>
      <c r="C1549">
        <v>1997</v>
      </c>
      <c r="D1549" t="s">
        <v>135</v>
      </c>
      <c r="E1549">
        <v>123237</v>
      </c>
      <c r="F1549" t="str">
        <f t="shared" si="192"/>
        <v>Oswego</v>
      </c>
      <c r="G1549">
        <f>IF(F1549="New York State",SUM('Land Area'!B$2:B$63),VLOOKUP(F1549,landarea,2,FALSE))</f>
        <v>951.65</v>
      </c>
      <c r="H1549">
        <f t="shared" si="193"/>
        <v>129.49823989912258</v>
      </c>
      <c r="I1549">
        <f t="shared" si="194"/>
        <v>-3.090139865231073E-3</v>
      </c>
      <c r="J1549">
        <f t="shared" si="195"/>
        <v>-5.9287581066692482E-3</v>
      </c>
      <c r="K1549">
        <f t="shared" si="196"/>
        <v>-8.7034162115203623E-3</v>
      </c>
      <c r="L1549">
        <f t="shared" si="197"/>
        <v>-1.2539863143218859E-2</v>
      </c>
      <c r="M1549">
        <f t="shared" si="198"/>
        <v>-5.0057727863584622E-3</v>
      </c>
      <c r="N1549">
        <f t="shared" ref="N1549:N1612" si="199">IF($F1549=$F1539,($E1549-$E1539)/$E1539,"")</f>
        <v>5.1268052581743113E-2</v>
      </c>
    </row>
    <row r="1550" spans="1:14" x14ac:dyDescent="0.2">
      <c r="A1550">
        <v>36075</v>
      </c>
      <c r="B1550" t="s">
        <v>109</v>
      </c>
      <c r="C1550">
        <v>1998</v>
      </c>
      <c r="D1550" t="s">
        <v>135</v>
      </c>
      <c r="E1550">
        <v>122153</v>
      </c>
      <c r="F1550" t="str">
        <f t="shared" si="192"/>
        <v>Oswego</v>
      </c>
      <c r="G1550">
        <f>IF(F1550="New York State",SUM('Land Area'!B$2:B$63),VLOOKUP(F1550,landarea,2,FALSE))</f>
        <v>951.65</v>
      </c>
      <c r="H1550">
        <f t="shared" si="193"/>
        <v>128.35916565964379</v>
      </c>
      <c r="I1550">
        <f t="shared" si="194"/>
        <v>-8.7960596249502983E-3</v>
      </c>
      <c r="J1550">
        <f t="shared" si="195"/>
        <v>-1.1859018435677363E-2</v>
      </c>
      <c r="K1550">
        <f t="shared" si="196"/>
        <v>-1.4672668021811377E-2</v>
      </c>
      <c r="L1550">
        <f t="shared" si="197"/>
        <v>-1.7422920068533371E-2</v>
      </c>
      <c r="M1550">
        <f t="shared" si="198"/>
        <v>-2.1225621384272687E-2</v>
      </c>
      <c r="N1550">
        <f t="shared" si="199"/>
        <v>3.1175080195846701E-2</v>
      </c>
    </row>
    <row r="1551" spans="1:14" x14ac:dyDescent="0.2">
      <c r="A1551">
        <v>36075</v>
      </c>
      <c r="B1551" t="s">
        <v>109</v>
      </c>
      <c r="C1551">
        <v>1999</v>
      </c>
      <c r="D1551" t="s">
        <v>135</v>
      </c>
      <c r="E1551">
        <v>122199</v>
      </c>
      <c r="F1551" t="str">
        <f t="shared" si="192"/>
        <v>Oswego</v>
      </c>
      <c r="G1551">
        <f>IF(F1551="New York State",SUM('Land Area'!B$2:B$63),VLOOKUP(F1551,landarea,2,FALSE))</f>
        <v>951.65</v>
      </c>
      <c r="H1551">
        <f t="shared" si="193"/>
        <v>128.40750275836706</v>
      </c>
      <c r="I1551">
        <f t="shared" si="194"/>
        <v>3.7657691583505931E-4</v>
      </c>
      <c r="J1551">
        <f t="shared" si="195"/>
        <v>-8.4227951021203055E-3</v>
      </c>
      <c r="K1551">
        <f t="shared" si="196"/>
        <v>-1.1486907352429642E-2</v>
      </c>
      <c r="L1551">
        <f t="shared" si="197"/>
        <v>-1.4301616494047042E-2</v>
      </c>
      <c r="M1551">
        <f t="shared" si="198"/>
        <v>-1.7052904222202559E-2</v>
      </c>
      <c r="N1551">
        <f t="shared" si="199"/>
        <v>1.6512219874557039E-2</v>
      </c>
    </row>
    <row r="1552" spans="1:14" x14ac:dyDescent="0.2">
      <c r="A1552">
        <v>36075</v>
      </c>
      <c r="B1552" t="s">
        <v>109</v>
      </c>
      <c r="C1552">
        <v>2000</v>
      </c>
      <c r="D1552" t="s">
        <v>135</v>
      </c>
      <c r="E1552">
        <v>122477</v>
      </c>
      <c r="F1552" t="str">
        <f t="shared" si="192"/>
        <v>Oswego</v>
      </c>
      <c r="G1552">
        <f>IF(F1552="New York State",SUM('Land Area'!B$2:B$63),VLOOKUP(F1552,landarea,2,FALSE))</f>
        <v>951.65</v>
      </c>
      <c r="H1552">
        <f t="shared" si="193"/>
        <v>128.69962696369464</v>
      </c>
      <c r="I1552">
        <f t="shared" si="194"/>
        <v>2.2749777003085131E-3</v>
      </c>
      <c r="J1552">
        <f t="shared" si="195"/>
        <v>2.6524113202295481E-3</v>
      </c>
      <c r="K1552">
        <f t="shared" si="196"/>
        <v>-6.1669790728433828E-3</v>
      </c>
      <c r="L1552">
        <f t="shared" si="197"/>
        <v>-9.2380621101934169E-3</v>
      </c>
      <c r="M1552">
        <f t="shared" si="198"/>
        <v>-1.205917465234085E-2</v>
      </c>
      <c r="N1552">
        <f t="shared" si="199"/>
        <v>1.4308842046736766E-3</v>
      </c>
    </row>
    <row r="1553" spans="1:14" x14ac:dyDescent="0.2">
      <c r="A1553">
        <v>36075</v>
      </c>
      <c r="B1553" t="s">
        <v>109</v>
      </c>
      <c r="C1553">
        <v>2001</v>
      </c>
      <c r="D1553" t="s">
        <v>135</v>
      </c>
      <c r="E1553">
        <v>122269</v>
      </c>
      <c r="F1553" t="str">
        <f t="shared" si="192"/>
        <v>Oswego</v>
      </c>
      <c r="G1553">
        <f>IF(F1553="New York State",SUM('Land Area'!B$2:B$63),VLOOKUP(F1553,landarea,2,FALSE))</f>
        <v>951.65</v>
      </c>
      <c r="H1553">
        <f t="shared" si="193"/>
        <v>128.48105921294595</v>
      </c>
      <c r="I1553">
        <f t="shared" si="194"/>
        <v>-1.6982780440409221E-3</v>
      </c>
      <c r="J1553">
        <f t="shared" si="195"/>
        <v>5.7283611158847453E-4</v>
      </c>
      <c r="K1553">
        <f t="shared" si="196"/>
        <v>9.4962874427971479E-4</v>
      </c>
      <c r="L1553">
        <f t="shared" si="197"/>
        <v>-7.8547838717268354E-3</v>
      </c>
      <c r="M1553">
        <f t="shared" si="198"/>
        <v>-1.0920651356183111E-2</v>
      </c>
      <c r="N1553">
        <f t="shared" si="199"/>
        <v>-7.0248672178277322E-3</v>
      </c>
    </row>
    <row r="1554" spans="1:14" x14ac:dyDescent="0.2">
      <c r="A1554">
        <v>36075</v>
      </c>
      <c r="B1554" t="s">
        <v>109</v>
      </c>
      <c r="C1554">
        <v>2002</v>
      </c>
      <c r="D1554" t="s">
        <v>135</v>
      </c>
      <c r="E1554">
        <v>122496</v>
      </c>
      <c r="F1554" t="str">
        <f t="shared" si="192"/>
        <v>Oswego</v>
      </c>
      <c r="G1554">
        <f>IF(F1554="New York State",SUM('Land Area'!B$2:B$63),VLOOKUP(F1554,landarea,2,FALSE))</f>
        <v>951.65</v>
      </c>
      <c r="H1554">
        <f t="shared" si="193"/>
        <v>128.71959228708033</v>
      </c>
      <c r="I1554">
        <f t="shared" si="194"/>
        <v>1.8565621702966409E-3</v>
      </c>
      <c r="J1554">
        <f t="shared" si="195"/>
        <v>1.551311674845073E-4</v>
      </c>
      <c r="K1554">
        <f t="shared" si="196"/>
        <v>2.4304617877396704E-3</v>
      </c>
      <c r="L1554">
        <f t="shared" si="197"/>
        <v>2.8079539593788118E-3</v>
      </c>
      <c r="M1554">
        <f t="shared" si="198"/>
        <v>-6.0128045960222984E-3</v>
      </c>
      <c r="N1554">
        <f t="shared" si="199"/>
        <v>-1.09884786487643E-2</v>
      </c>
    </row>
    <row r="1555" spans="1:14" x14ac:dyDescent="0.2">
      <c r="A1555">
        <v>36075</v>
      </c>
      <c r="B1555" t="s">
        <v>109</v>
      </c>
      <c r="C1555">
        <v>2003</v>
      </c>
      <c r="D1555" t="s">
        <v>135</v>
      </c>
      <c r="E1555">
        <v>123120</v>
      </c>
      <c r="F1555" t="str">
        <f t="shared" si="192"/>
        <v>Oswego</v>
      </c>
      <c r="G1555">
        <f>IF(F1555="New York State",SUM('Land Area'!B$2:B$63),VLOOKUP(F1555,landarea,2,FALSE))</f>
        <v>951.65</v>
      </c>
      <c r="H1555">
        <f t="shared" si="193"/>
        <v>129.37529553932643</v>
      </c>
      <c r="I1555">
        <f t="shared" si="194"/>
        <v>5.0940438871473351E-3</v>
      </c>
      <c r="J1555">
        <f t="shared" si="195"/>
        <v>6.9600634666186854E-3</v>
      </c>
      <c r="K1555">
        <f t="shared" si="196"/>
        <v>5.2499652996072736E-3</v>
      </c>
      <c r="L1555">
        <f t="shared" si="197"/>
        <v>7.5368865538997867E-3</v>
      </c>
      <c r="M1555">
        <f t="shared" si="198"/>
        <v>7.9163016872283113E-3</v>
      </c>
      <c r="N1555">
        <f t="shared" si="199"/>
        <v>-1.3477348119421162E-2</v>
      </c>
    </row>
    <row r="1556" spans="1:14" x14ac:dyDescent="0.2">
      <c r="A1556">
        <v>36075</v>
      </c>
      <c r="B1556" t="s">
        <v>109</v>
      </c>
      <c r="C1556">
        <v>2004</v>
      </c>
      <c r="D1556" t="s">
        <v>135</v>
      </c>
      <c r="E1556">
        <v>123340</v>
      </c>
      <c r="F1556" t="str">
        <f t="shared" si="192"/>
        <v>Oswego</v>
      </c>
      <c r="G1556">
        <f>IF(F1556="New York State",SUM('Land Area'!B$2:B$63),VLOOKUP(F1556,landarea,2,FALSE))</f>
        <v>951.65</v>
      </c>
      <c r="H1556">
        <f t="shared" si="193"/>
        <v>129.60647296800295</v>
      </c>
      <c r="I1556">
        <f t="shared" si="194"/>
        <v>1.7868745938921377E-3</v>
      </c>
      <c r="J1556">
        <f t="shared" si="195"/>
        <v>6.8900208986415884E-3</v>
      </c>
      <c r="K1556">
        <f t="shared" si="196"/>
        <v>8.7593748210912006E-3</v>
      </c>
      <c r="L1556">
        <f t="shared" si="197"/>
        <v>7.0462209231120943E-3</v>
      </c>
      <c r="M1556">
        <f t="shared" si="198"/>
        <v>9.337228618892135E-3</v>
      </c>
      <c r="N1556">
        <f t="shared" si="199"/>
        <v>-7.8749024686492006E-3</v>
      </c>
    </row>
    <row r="1557" spans="1:14" x14ac:dyDescent="0.2">
      <c r="A1557">
        <v>36075</v>
      </c>
      <c r="B1557" t="s">
        <v>109</v>
      </c>
      <c r="C1557">
        <v>2005</v>
      </c>
      <c r="D1557" t="s">
        <v>135</v>
      </c>
      <c r="E1557">
        <v>122640</v>
      </c>
      <c r="F1557" t="str">
        <f t="shared" si="192"/>
        <v>Oswego</v>
      </c>
      <c r="G1557">
        <f>IF(F1557="New York State",SUM('Land Area'!B$2:B$63),VLOOKUP(F1557,landarea,2,FALSE))</f>
        <v>951.65</v>
      </c>
      <c r="H1557">
        <f t="shared" si="193"/>
        <v>128.87090842221406</v>
      </c>
      <c r="I1557">
        <f t="shared" si="194"/>
        <v>-5.6753688989784334E-3</v>
      </c>
      <c r="J1557">
        <f t="shared" si="195"/>
        <v>-3.8986354775828458E-3</v>
      </c>
      <c r="K1557">
        <f t="shared" si="196"/>
        <v>1.1755485893416929E-3</v>
      </c>
      <c r="L1557">
        <f t="shared" si="197"/>
        <v>3.034293238678651E-3</v>
      </c>
      <c r="M1557">
        <f t="shared" si="198"/>
        <v>1.3308621210512993E-3</v>
      </c>
      <c r="N1557">
        <f t="shared" si="199"/>
        <v>-1.0744361630045494E-2</v>
      </c>
    </row>
    <row r="1558" spans="1:14" x14ac:dyDescent="0.2">
      <c r="A1558">
        <v>36075</v>
      </c>
      <c r="B1558" t="s">
        <v>109</v>
      </c>
      <c r="C1558">
        <v>2006</v>
      </c>
      <c r="D1558" t="s">
        <v>135</v>
      </c>
      <c r="E1558">
        <v>122354</v>
      </c>
      <c r="F1558" t="str">
        <f t="shared" si="192"/>
        <v>Oswego</v>
      </c>
      <c r="G1558">
        <f>IF(F1558="New York State",SUM('Land Area'!B$2:B$63),VLOOKUP(F1558,landarea,2,FALSE))</f>
        <v>951.65</v>
      </c>
      <c r="H1558">
        <f t="shared" si="193"/>
        <v>128.57037776493459</v>
      </c>
      <c r="I1558">
        <f t="shared" si="194"/>
        <v>-2.3320287018917156E-3</v>
      </c>
      <c r="J1558">
        <f t="shared" si="195"/>
        <v>-7.9941624777039085E-3</v>
      </c>
      <c r="K1558">
        <f t="shared" si="196"/>
        <v>-6.2215724496426251E-3</v>
      </c>
      <c r="L1558">
        <f t="shared" si="197"/>
        <v>-1.1592215256008359E-3</v>
      </c>
      <c r="M1558">
        <f t="shared" si="198"/>
        <v>6.95188477864381E-4</v>
      </c>
      <c r="N1558">
        <f t="shared" si="199"/>
        <v>-1.0233054789312322E-2</v>
      </c>
    </row>
    <row r="1559" spans="1:14" x14ac:dyDescent="0.2">
      <c r="A1559">
        <v>36075</v>
      </c>
      <c r="B1559" t="s">
        <v>109</v>
      </c>
      <c r="C1559">
        <v>2007</v>
      </c>
      <c r="D1559" t="s">
        <v>135</v>
      </c>
      <c r="E1559">
        <v>122213</v>
      </c>
      <c r="F1559" t="str">
        <f t="shared" si="192"/>
        <v>Oswego</v>
      </c>
      <c r="G1559">
        <f>IF(F1559="New York State",SUM('Land Area'!B$2:B$63),VLOOKUP(F1559,landarea,2,FALSE))</f>
        <v>951.65</v>
      </c>
      <c r="H1559">
        <f t="shared" si="193"/>
        <v>128.42221404928281</v>
      </c>
      <c r="I1559">
        <f t="shared" si="194"/>
        <v>-1.1523938735145561E-3</v>
      </c>
      <c r="J1559">
        <f t="shared" si="195"/>
        <v>-3.4817351598173518E-3</v>
      </c>
      <c r="K1559">
        <f t="shared" si="196"/>
        <v>-9.1373439273552785E-3</v>
      </c>
      <c r="L1559">
        <f t="shared" si="197"/>
        <v>-7.3667966211825864E-3</v>
      </c>
      <c r="M1559">
        <f t="shared" si="198"/>
        <v>-2.3102795193312435E-3</v>
      </c>
      <c r="N1559">
        <f t="shared" si="199"/>
        <v>-8.3091928560416108E-3</v>
      </c>
    </row>
    <row r="1560" spans="1:14" x14ac:dyDescent="0.2">
      <c r="A1560">
        <v>36075</v>
      </c>
      <c r="B1560" t="s">
        <v>109</v>
      </c>
      <c r="C1560">
        <v>2008</v>
      </c>
      <c r="D1560" t="s">
        <v>135</v>
      </c>
      <c r="E1560">
        <v>122366</v>
      </c>
      <c r="F1560" t="str">
        <f t="shared" si="192"/>
        <v>Oswego</v>
      </c>
      <c r="G1560">
        <f>IF(F1560="New York State",SUM('Land Area'!B$2:B$63),VLOOKUP(F1560,landarea,2,FALSE))</f>
        <v>951.65</v>
      </c>
      <c r="H1560">
        <f t="shared" si="193"/>
        <v>128.58298744286239</v>
      </c>
      <c r="I1560">
        <f t="shared" si="194"/>
        <v>1.2519126443177077E-3</v>
      </c>
      <c r="J1560">
        <f t="shared" si="195"/>
        <v>9.8076074341664349E-5</v>
      </c>
      <c r="K1560">
        <f t="shared" si="196"/>
        <v>-2.234181343770385E-3</v>
      </c>
      <c r="L1560">
        <f t="shared" si="197"/>
        <v>-7.8968704394357069E-3</v>
      </c>
      <c r="M1560">
        <f t="shared" si="198"/>
        <v>-6.1241065627030541E-3</v>
      </c>
      <c r="N1560">
        <f t="shared" si="199"/>
        <v>1.7437148494101658E-3</v>
      </c>
    </row>
    <row r="1561" spans="1:14" x14ac:dyDescent="0.2">
      <c r="A1561">
        <v>36075</v>
      </c>
      <c r="B1561" t="s">
        <v>109</v>
      </c>
      <c r="C1561">
        <v>2009</v>
      </c>
      <c r="D1561" t="s">
        <v>135</v>
      </c>
      <c r="E1561">
        <v>122055</v>
      </c>
      <c r="F1561" t="str">
        <f t="shared" si="192"/>
        <v>Oswego</v>
      </c>
      <c r="G1561">
        <f>IF(F1561="New York State",SUM('Land Area'!B$2:B$63),VLOOKUP(F1561,landarea,2,FALSE))</f>
        <v>951.65</v>
      </c>
      <c r="H1561">
        <f t="shared" si="193"/>
        <v>128.25618662323333</v>
      </c>
      <c r="I1561">
        <f t="shared" si="194"/>
        <v>-2.5415556608861939E-3</v>
      </c>
      <c r="J1561">
        <f t="shared" si="195"/>
        <v>-1.2928248222365869E-3</v>
      </c>
      <c r="K1561">
        <f t="shared" si="196"/>
        <v>-2.4437288523464699E-3</v>
      </c>
      <c r="L1561">
        <f t="shared" si="197"/>
        <v>-4.7700587084148725E-3</v>
      </c>
      <c r="M1561">
        <f t="shared" si="198"/>
        <v>-1.0418355764553267E-2</v>
      </c>
      <c r="N1561">
        <f t="shared" si="199"/>
        <v>-1.178405715267719E-3</v>
      </c>
    </row>
    <row r="1562" spans="1:14" x14ac:dyDescent="0.2">
      <c r="A1562">
        <v>36077</v>
      </c>
      <c r="B1562" t="s">
        <v>110</v>
      </c>
      <c r="C1562">
        <v>1970</v>
      </c>
      <c r="D1562" t="s">
        <v>135</v>
      </c>
      <c r="E1562">
        <v>56350</v>
      </c>
      <c r="F1562" t="str">
        <f t="shared" si="192"/>
        <v>Otsego</v>
      </c>
      <c r="G1562">
        <f>IF(F1562="New York State",SUM('Land Area'!B$2:B$63),VLOOKUP(F1562,landarea,2,FALSE))</f>
        <v>1001.7</v>
      </c>
      <c r="H1562">
        <f t="shared" si="193"/>
        <v>56.254367575122288</v>
      </c>
      <c r="I1562" t="str">
        <f t="shared" si="194"/>
        <v/>
      </c>
      <c r="J1562" t="str">
        <f t="shared" si="195"/>
        <v/>
      </c>
      <c r="K1562" t="str">
        <f t="shared" si="196"/>
        <v/>
      </c>
      <c r="L1562" t="str">
        <f t="shared" si="197"/>
        <v/>
      </c>
      <c r="M1562" t="str">
        <f t="shared" si="198"/>
        <v/>
      </c>
      <c r="N1562" t="str">
        <f t="shared" si="199"/>
        <v/>
      </c>
    </row>
    <row r="1563" spans="1:14" x14ac:dyDescent="0.2">
      <c r="A1563">
        <v>36077</v>
      </c>
      <c r="B1563" t="s">
        <v>110</v>
      </c>
      <c r="C1563">
        <v>1971</v>
      </c>
      <c r="D1563" t="s">
        <v>135</v>
      </c>
      <c r="E1563">
        <v>57017</v>
      </c>
      <c r="F1563" t="str">
        <f t="shared" si="192"/>
        <v>Otsego</v>
      </c>
      <c r="G1563">
        <f>IF(F1563="New York State",SUM('Land Area'!B$2:B$63),VLOOKUP(F1563,landarea,2,FALSE))</f>
        <v>1001.7</v>
      </c>
      <c r="H1563">
        <f t="shared" si="193"/>
        <v>56.920235599480883</v>
      </c>
      <c r="I1563">
        <f t="shared" si="194"/>
        <v>1.1836734693877551E-2</v>
      </c>
      <c r="J1563" t="str">
        <f t="shared" si="195"/>
        <v/>
      </c>
      <c r="K1563" t="str">
        <f t="shared" si="196"/>
        <v/>
      </c>
      <c r="L1563" t="str">
        <f t="shared" si="197"/>
        <v/>
      </c>
      <c r="M1563" t="str">
        <f t="shared" si="198"/>
        <v/>
      </c>
      <c r="N1563" t="str">
        <f t="shared" si="199"/>
        <v/>
      </c>
    </row>
    <row r="1564" spans="1:14" x14ac:dyDescent="0.2">
      <c r="A1564">
        <v>36077</v>
      </c>
      <c r="B1564" t="s">
        <v>110</v>
      </c>
      <c r="C1564">
        <v>1972</v>
      </c>
      <c r="D1564" t="s">
        <v>135</v>
      </c>
      <c r="E1564">
        <v>58360</v>
      </c>
      <c r="F1564" t="str">
        <f t="shared" si="192"/>
        <v>Otsego</v>
      </c>
      <c r="G1564">
        <f>IF(F1564="New York State",SUM('Land Area'!B$2:B$63),VLOOKUP(F1564,landarea,2,FALSE))</f>
        <v>1001.7</v>
      </c>
      <c r="H1564">
        <f t="shared" si="193"/>
        <v>58.260956374163918</v>
      </c>
      <c r="I1564">
        <f t="shared" si="194"/>
        <v>2.355437851868741E-2</v>
      </c>
      <c r="J1564">
        <f t="shared" si="195"/>
        <v>3.5669920141969833E-2</v>
      </c>
      <c r="K1564" t="str">
        <f t="shared" si="196"/>
        <v/>
      </c>
      <c r="L1564" t="str">
        <f t="shared" si="197"/>
        <v/>
      </c>
      <c r="M1564" t="str">
        <f t="shared" si="198"/>
        <v/>
      </c>
      <c r="N1564" t="str">
        <f t="shared" si="199"/>
        <v/>
      </c>
    </row>
    <row r="1565" spans="1:14" x14ac:dyDescent="0.2">
      <c r="A1565">
        <v>36077</v>
      </c>
      <c r="B1565" t="s">
        <v>110</v>
      </c>
      <c r="C1565">
        <v>1973</v>
      </c>
      <c r="D1565" t="s">
        <v>135</v>
      </c>
      <c r="E1565">
        <v>58630</v>
      </c>
      <c r="F1565" t="str">
        <f t="shared" si="192"/>
        <v>Otsego</v>
      </c>
      <c r="G1565">
        <f>IF(F1565="New York State",SUM('Land Area'!B$2:B$63),VLOOKUP(F1565,landarea,2,FALSE))</f>
        <v>1001.7</v>
      </c>
      <c r="H1565">
        <f t="shared" si="193"/>
        <v>58.530498153139661</v>
      </c>
      <c r="I1565">
        <f t="shared" si="194"/>
        <v>4.6264564770390681E-3</v>
      </c>
      <c r="J1565">
        <f t="shared" si="195"/>
        <v>2.8289808302786889E-2</v>
      </c>
      <c r="K1565">
        <f t="shared" si="196"/>
        <v>4.0461401952085183E-2</v>
      </c>
      <c r="L1565" t="str">
        <f t="shared" si="197"/>
        <v/>
      </c>
      <c r="M1565" t="str">
        <f t="shared" si="198"/>
        <v/>
      </c>
      <c r="N1565" t="str">
        <f t="shared" si="199"/>
        <v/>
      </c>
    </row>
    <row r="1566" spans="1:14" x14ac:dyDescent="0.2">
      <c r="A1566">
        <v>36077</v>
      </c>
      <c r="B1566" t="s">
        <v>110</v>
      </c>
      <c r="C1566">
        <v>1974</v>
      </c>
      <c r="D1566" t="s">
        <v>135</v>
      </c>
      <c r="E1566">
        <v>58466</v>
      </c>
      <c r="F1566" t="str">
        <f t="shared" si="192"/>
        <v>Otsego</v>
      </c>
      <c r="G1566">
        <f>IF(F1566="New York State",SUM('Land Area'!B$2:B$63),VLOOKUP(F1566,landarea,2,FALSE))</f>
        <v>1001.7</v>
      </c>
      <c r="H1566">
        <f t="shared" si="193"/>
        <v>58.366776479984026</v>
      </c>
      <c r="I1566">
        <f t="shared" si="194"/>
        <v>-2.7972027972027972E-3</v>
      </c>
      <c r="J1566">
        <f t="shared" si="195"/>
        <v>1.8163125428375599E-3</v>
      </c>
      <c r="K1566">
        <f t="shared" si="196"/>
        <v>2.5413473174667203E-2</v>
      </c>
      <c r="L1566">
        <f t="shared" si="197"/>
        <v>3.7551020408163265E-2</v>
      </c>
      <c r="M1566" t="str">
        <f t="shared" si="198"/>
        <v/>
      </c>
      <c r="N1566" t="str">
        <f t="shared" si="199"/>
        <v/>
      </c>
    </row>
    <row r="1567" spans="1:14" x14ac:dyDescent="0.2">
      <c r="A1567">
        <v>36077</v>
      </c>
      <c r="B1567" t="s">
        <v>110</v>
      </c>
      <c r="C1567">
        <v>1975</v>
      </c>
      <c r="D1567" t="s">
        <v>135</v>
      </c>
      <c r="E1567">
        <v>59598</v>
      </c>
      <c r="F1567" t="str">
        <f t="shared" si="192"/>
        <v>Otsego</v>
      </c>
      <c r="G1567">
        <f>IF(F1567="New York State",SUM('Land Area'!B$2:B$63),VLOOKUP(F1567,landarea,2,FALSE))</f>
        <v>1001.7</v>
      </c>
      <c r="H1567">
        <f t="shared" si="193"/>
        <v>59.496855345911946</v>
      </c>
      <c r="I1567">
        <f t="shared" si="194"/>
        <v>1.9361680292819757E-2</v>
      </c>
      <c r="J1567">
        <f t="shared" si="195"/>
        <v>1.651031894934334E-2</v>
      </c>
      <c r="K1567">
        <f t="shared" si="196"/>
        <v>2.1213159698423578E-2</v>
      </c>
      <c r="L1567">
        <f t="shared" si="197"/>
        <v>4.5267201010225022E-2</v>
      </c>
      <c r="M1567">
        <f t="shared" si="198"/>
        <v>5.7639751552795028E-2</v>
      </c>
      <c r="N1567" t="str">
        <f t="shared" si="199"/>
        <v/>
      </c>
    </row>
    <row r="1568" spans="1:14" x14ac:dyDescent="0.2">
      <c r="A1568">
        <v>36077</v>
      </c>
      <c r="B1568" t="s">
        <v>110</v>
      </c>
      <c r="C1568">
        <v>1976</v>
      </c>
      <c r="D1568" t="s">
        <v>135</v>
      </c>
      <c r="E1568">
        <v>59650</v>
      </c>
      <c r="F1568" t="str">
        <f t="shared" si="192"/>
        <v>Otsego</v>
      </c>
      <c r="G1568">
        <f>IF(F1568="New York State",SUM('Land Area'!B$2:B$63),VLOOKUP(F1568,landarea,2,FALSE))</f>
        <v>1001.7</v>
      </c>
      <c r="H1568">
        <f t="shared" si="193"/>
        <v>59.548767095936903</v>
      </c>
      <c r="I1568">
        <f t="shared" si="194"/>
        <v>8.7251250041947722E-4</v>
      </c>
      <c r="J1568">
        <f t="shared" si="195"/>
        <v>2.0251086101323847E-2</v>
      </c>
      <c r="K1568">
        <f t="shared" si="196"/>
        <v>1.7397236909432033E-2</v>
      </c>
      <c r="L1568">
        <f t="shared" si="197"/>
        <v>2.2104180945853324E-2</v>
      </c>
      <c r="M1568">
        <f t="shared" si="198"/>
        <v>4.6179209709384918E-2</v>
      </c>
      <c r="N1568" t="str">
        <f t="shared" si="199"/>
        <v/>
      </c>
    </row>
    <row r="1569" spans="1:14" x14ac:dyDescent="0.2">
      <c r="A1569">
        <v>36077</v>
      </c>
      <c r="B1569" t="s">
        <v>110</v>
      </c>
      <c r="C1569">
        <v>1977</v>
      </c>
      <c r="D1569" t="s">
        <v>135</v>
      </c>
      <c r="E1569">
        <v>59563</v>
      </c>
      <c r="F1569" t="str">
        <f t="shared" si="192"/>
        <v>Otsego</v>
      </c>
      <c r="G1569">
        <f>IF(F1569="New York State",SUM('Land Area'!B$2:B$63),VLOOKUP(F1569,landarea,2,FALSE))</f>
        <v>1001.7</v>
      </c>
      <c r="H1569">
        <f t="shared" si="193"/>
        <v>59.461914744933608</v>
      </c>
      <c r="I1569">
        <f t="shared" si="194"/>
        <v>-1.4585079631181895E-3</v>
      </c>
      <c r="J1569">
        <f t="shared" si="195"/>
        <v>-5.8726802912849427E-4</v>
      </c>
      <c r="K1569">
        <f t="shared" si="196"/>
        <v>1.8763041767865085E-2</v>
      </c>
      <c r="L1569">
        <f t="shared" si="197"/>
        <v>1.5913354937745181E-2</v>
      </c>
      <c r="M1569">
        <f t="shared" si="198"/>
        <v>2.0613433858807401E-2</v>
      </c>
      <c r="N1569" t="str">
        <f t="shared" si="199"/>
        <v/>
      </c>
    </row>
    <row r="1570" spans="1:14" x14ac:dyDescent="0.2">
      <c r="A1570">
        <v>36077</v>
      </c>
      <c r="B1570" t="s">
        <v>110</v>
      </c>
      <c r="C1570">
        <v>1978</v>
      </c>
      <c r="D1570" t="s">
        <v>135</v>
      </c>
      <c r="E1570">
        <v>59801</v>
      </c>
      <c r="F1570" t="str">
        <f t="shared" si="192"/>
        <v>Otsego</v>
      </c>
      <c r="G1570">
        <f>IF(F1570="New York State",SUM('Land Area'!B$2:B$63),VLOOKUP(F1570,landarea,2,FALSE))</f>
        <v>1001.7</v>
      </c>
      <c r="H1570">
        <f t="shared" si="193"/>
        <v>59.699510831586302</v>
      </c>
      <c r="I1570">
        <f t="shared" si="194"/>
        <v>3.995769185568222E-3</v>
      </c>
      <c r="J1570">
        <f t="shared" si="195"/>
        <v>2.5314333612740988E-3</v>
      </c>
      <c r="K1570">
        <f t="shared" si="196"/>
        <v>3.4061545689452665E-3</v>
      </c>
      <c r="L1570">
        <f t="shared" si="197"/>
        <v>2.283378373755687E-2</v>
      </c>
      <c r="M1570">
        <f t="shared" si="198"/>
        <v>1.9972710216612656E-2</v>
      </c>
      <c r="N1570" t="str">
        <f t="shared" si="199"/>
        <v/>
      </c>
    </row>
    <row r="1571" spans="1:14" x14ac:dyDescent="0.2">
      <c r="A1571">
        <v>36077</v>
      </c>
      <c r="B1571" t="s">
        <v>110</v>
      </c>
      <c r="C1571">
        <v>1979</v>
      </c>
      <c r="D1571" t="s">
        <v>135</v>
      </c>
      <c r="E1571">
        <v>59710</v>
      </c>
      <c r="F1571" t="str">
        <f t="shared" si="192"/>
        <v>Otsego</v>
      </c>
      <c r="G1571">
        <f>IF(F1571="New York State",SUM('Land Area'!B$2:B$63),VLOOKUP(F1571,landarea,2,FALSE))</f>
        <v>1001.7</v>
      </c>
      <c r="H1571">
        <f t="shared" si="193"/>
        <v>59.608665269042625</v>
      </c>
      <c r="I1571">
        <f t="shared" si="194"/>
        <v>-1.5217136837176635E-3</v>
      </c>
      <c r="J1571">
        <f t="shared" si="195"/>
        <v>2.4679750852039019E-3</v>
      </c>
      <c r="K1571">
        <f t="shared" si="196"/>
        <v>1.0058675607711651E-3</v>
      </c>
      <c r="L1571">
        <f t="shared" si="197"/>
        <v>1.8792576932111817E-3</v>
      </c>
      <c r="M1571">
        <f t="shared" si="198"/>
        <v>2.1277323572674717E-2</v>
      </c>
      <c r="N1571" t="str">
        <f t="shared" si="199"/>
        <v/>
      </c>
    </row>
    <row r="1572" spans="1:14" x14ac:dyDescent="0.2">
      <c r="A1572">
        <v>36077</v>
      </c>
      <c r="B1572" t="s">
        <v>110</v>
      </c>
      <c r="C1572">
        <v>1980</v>
      </c>
      <c r="D1572" t="s">
        <v>135</v>
      </c>
      <c r="E1572">
        <v>59125</v>
      </c>
      <c r="F1572" t="str">
        <f t="shared" si="192"/>
        <v>Otsego</v>
      </c>
      <c r="G1572">
        <f>IF(F1572="New York State",SUM('Land Area'!B$2:B$63),VLOOKUP(F1572,landarea,2,FALSE))</f>
        <v>1001.7</v>
      </c>
      <c r="H1572">
        <f t="shared" si="193"/>
        <v>59.024658081261855</v>
      </c>
      <c r="I1572">
        <f t="shared" si="194"/>
        <v>-9.797353877072517E-3</v>
      </c>
      <c r="J1572">
        <f t="shared" si="195"/>
        <v>-1.1304158793331215E-2</v>
      </c>
      <c r="K1572">
        <f t="shared" si="196"/>
        <v>-7.3535584171381561E-3</v>
      </c>
      <c r="L1572">
        <f t="shared" si="197"/>
        <v>-8.8013411567476954E-3</v>
      </c>
      <c r="M1572">
        <f t="shared" si="198"/>
        <v>-7.9365079365079361E-3</v>
      </c>
      <c r="N1572">
        <f t="shared" si="199"/>
        <v>4.9245785270629991E-2</v>
      </c>
    </row>
    <row r="1573" spans="1:14" x14ac:dyDescent="0.2">
      <c r="A1573">
        <v>36077</v>
      </c>
      <c r="B1573" t="s">
        <v>110</v>
      </c>
      <c r="C1573">
        <v>1981</v>
      </c>
      <c r="D1573" t="s">
        <v>135</v>
      </c>
      <c r="E1573">
        <v>58980</v>
      </c>
      <c r="F1573" t="str">
        <f t="shared" si="192"/>
        <v>Otsego</v>
      </c>
      <c r="G1573">
        <f>IF(F1573="New York State",SUM('Land Area'!B$2:B$63),VLOOKUP(F1573,landarea,2,FALSE))</f>
        <v>1001.7</v>
      </c>
      <c r="H1573">
        <f t="shared" si="193"/>
        <v>58.879904162923026</v>
      </c>
      <c r="I1573">
        <f t="shared" si="194"/>
        <v>-2.452431289640592E-3</v>
      </c>
      <c r="J1573">
        <f t="shared" si="195"/>
        <v>-1.2225757829509295E-2</v>
      </c>
      <c r="K1573">
        <f t="shared" si="196"/>
        <v>-1.3728867410243976E-2</v>
      </c>
      <c r="L1573">
        <f t="shared" si="197"/>
        <v>-9.7879556100263585E-3</v>
      </c>
      <c r="M1573">
        <f t="shared" si="198"/>
        <v>-1.1232187761944677E-2</v>
      </c>
      <c r="N1573">
        <f t="shared" si="199"/>
        <v>3.442832839328621E-2</v>
      </c>
    </row>
    <row r="1574" spans="1:14" x14ac:dyDescent="0.2">
      <c r="A1574">
        <v>36077</v>
      </c>
      <c r="B1574" t="s">
        <v>110</v>
      </c>
      <c r="C1574">
        <v>1982</v>
      </c>
      <c r="D1574" t="s">
        <v>135</v>
      </c>
      <c r="E1574">
        <v>58870</v>
      </c>
      <c r="F1574" t="str">
        <f t="shared" si="192"/>
        <v>Otsego</v>
      </c>
      <c r="G1574">
        <f>IF(F1574="New York State",SUM('Land Area'!B$2:B$63),VLOOKUP(F1574,landarea,2,FALSE))</f>
        <v>1001.7</v>
      </c>
      <c r="H1574">
        <f t="shared" si="193"/>
        <v>58.770090845562542</v>
      </c>
      <c r="I1574">
        <f t="shared" si="194"/>
        <v>-1.8650389962699221E-3</v>
      </c>
      <c r="J1574">
        <f t="shared" si="195"/>
        <v>-4.3128964059196617E-3</v>
      </c>
      <c r="K1574">
        <f t="shared" si="196"/>
        <v>-1.4067995310668231E-2</v>
      </c>
      <c r="L1574">
        <f t="shared" si="197"/>
        <v>-1.5568301533419173E-2</v>
      </c>
      <c r="M1574">
        <f t="shared" si="198"/>
        <v>-1.1634739687389822E-2</v>
      </c>
      <c r="N1574">
        <f t="shared" si="199"/>
        <v>8.7388622344071274E-3</v>
      </c>
    </row>
    <row r="1575" spans="1:14" x14ac:dyDescent="0.2">
      <c r="A1575">
        <v>36077</v>
      </c>
      <c r="B1575" t="s">
        <v>110</v>
      </c>
      <c r="C1575">
        <v>1983</v>
      </c>
      <c r="D1575" t="s">
        <v>135</v>
      </c>
      <c r="E1575">
        <v>59082</v>
      </c>
      <c r="F1575" t="str">
        <f t="shared" si="192"/>
        <v>Otsego</v>
      </c>
      <c r="G1575">
        <f>IF(F1575="New York State",SUM('Land Area'!B$2:B$63),VLOOKUP(F1575,landarea,2,FALSE))</f>
        <v>1001.7</v>
      </c>
      <c r="H1575">
        <f t="shared" si="193"/>
        <v>58.981731057202751</v>
      </c>
      <c r="I1575">
        <f t="shared" si="194"/>
        <v>3.6011550874808901E-3</v>
      </c>
      <c r="J1575">
        <f t="shared" si="195"/>
        <v>1.7293997965412004E-3</v>
      </c>
      <c r="K1575">
        <f t="shared" si="196"/>
        <v>-7.2727272727272723E-4</v>
      </c>
      <c r="L1575">
        <f t="shared" si="197"/>
        <v>-1.051750125607101E-2</v>
      </c>
      <c r="M1575">
        <f t="shared" si="198"/>
        <v>-1.2023210314208792E-2</v>
      </c>
      <c r="N1575">
        <f t="shared" si="199"/>
        <v>7.7093638069247825E-3</v>
      </c>
    </row>
    <row r="1576" spans="1:14" x14ac:dyDescent="0.2">
      <c r="A1576">
        <v>36077</v>
      </c>
      <c r="B1576" t="s">
        <v>110</v>
      </c>
      <c r="C1576">
        <v>1984</v>
      </c>
      <c r="D1576" t="s">
        <v>135</v>
      </c>
      <c r="E1576">
        <v>58922</v>
      </c>
      <c r="F1576" t="str">
        <f t="shared" si="192"/>
        <v>Otsego</v>
      </c>
      <c r="G1576">
        <f>IF(F1576="New York State",SUM('Land Area'!B$2:B$63),VLOOKUP(F1576,landarea,2,FALSE))</f>
        <v>1001.7</v>
      </c>
      <c r="H1576">
        <f t="shared" si="193"/>
        <v>58.822002595587499</v>
      </c>
      <c r="I1576">
        <f t="shared" si="194"/>
        <v>-2.7081006059375104E-3</v>
      </c>
      <c r="J1576">
        <f t="shared" si="195"/>
        <v>8.8330219126889762E-4</v>
      </c>
      <c r="K1576">
        <f t="shared" si="196"/>
        <v>-9.8338419803323165E-4</v>
      </c>
      <c r="L1576">
        <f t="shared" si="197"/>
        <v>-3.4334038054968288E-3</v>
      </c>
      <c r="M1576">
        <f t="shared" si="198"/>
        <v>-1.3197119410484006E-2</v>
      </c>
      <c r="N1576">
        <f t="shared" si="199"/>
        <v>7.7994047822666163E-3</v>
      </c>
    </row>
    <row r="1577" spans="1:14" x14ac:dyDescent="0.2">
      <c r="A1577">
        <v>36077</v>
      </c>
      <c r="B1577" t="s">
        <v>110</v>
      </c>
      <c r="C1577">
        <v>1985</v>
      </c>
      <c r="D1577" t="s">
        <v>135</v>
      </c>
      <c r="E1577">
        <v>58627</v>
      </c>
      <c r="F1577" t="str">
        <f t="shared" si="192"/>
        <v>Otsego</v>
      </c>
      <c r="G1577">
        <f>IF(F1577="New York State",SUM('Land Area'!B$2:B$63),VLOOKUP(F1577,landarea,2,FALSE))</f>
        <v>1001.7</v>
      </c>
      <c r="H1577">
        <f t="shared" si="193"/>
        <v>58.527503244484372</v>
      </c>
      <c r="I1577">
        <f t="shared" si="194"/>
        <v>-5.0066189199280409E-3</v>
      </c>
      <c r="J1577">
        <f t="shared" si="195"/>
        <v>-7.7011610981347961E-3</v>
      </c>
      <c r="K1577">
        <f t="shared" si="196"/>
        <v>-4.1277390861219638E-3</v>
      </c>
      <c r="L1577">
        <f t="shared" si="197"/>
        <v>-5.9850796880298405E-3</v>
      </c>
      <c r="M1577">
        <f t="shared" si="198"/>
        <v>-8.4228329809725166E-3</v>
      </c>
      <c r="N1577">
        <f t="shared" si="199"/>
        <v>-1.6292493036679082E-2</v>
      </c>
    </row>
    <row r="1578" spans="1:14" x14ac:dyDescent="0.2">
      <c r="A1578">
        <v>36077</v>
      </c>
      <c r="B1578" t="s">
        <v>110</v>
      </c>
      <c r="C1578">
        <v>1986</v>
      </c>
      <c r="D1578" t="s">
        <v>135</v>
      </c>
      <c r="E1578">
        <v>58709</v>
      </c>
      <c r="F1578" t="str">
        <f t="shared" si="192"/>
        <v>Otsego</v>
      </c>
      <c r="G1578">
        <f>IF(F1578="New York State",SUM('Land Area'!B$2:B$63),VLOOKUP(F1578,landarea,2,FALSE))</f>
        <v>1001.7</v>
      </c>
      <c r="H1578">
        <f t="shared" si="193"/>
        <v>58.609364081062189</v>
      </c>
      <c r="I1578">
        <f t="shared" si="194"/>
        <v>1.3986729663806778E-3</v>
      </c>
      <c r="J1578">
        <f t="shared" si="195"/>
        <v>-3.6149485760836359E-3</v>
      </c>
      <c r="K1578">
        <f t="shared" si="196"/>
        <v>-6.3132595375918216E-3</v>
      </c>
      <c r="L1578">
        <f t="shared" si="197"/>
        <v>-2.7348394768133173E-3</v>
      </c>
      <c r="M1578">
        <f t="shared" si="198"/>
        <v>-4.594777890810444E-3</v>
      </c>
      <c r="N1578">
        <f t="shared" si="199"/>
        <v>-1.5775356244761108E-2</v>
      </c>
    </row>
    <row r="1579" spans="1:14" x14ac:dyDescent="0.2">
      <c r="A1579">
        <v>36077</v>
      </c>
      <c r="B1579" t="s">
        <v>110</v>
      </c>
      <c r="C1579">
        <v>1987</v>
      </c>
      <c r="D1579" t="s">
        <v>135</v>
      </c>
      <c r="E1579">
        <v>59172</v>
      </c>
      <c r="F1579" t="str">
        <f t="shared" si="192"/>
        <v>Otsego</v>
      </c>
      <c r="G1579">
        <f>IF(F1579="New York State",SUM('Land Area'!B$2:B$63),VLOOKUP(F1579,landarea,2,FALSE))</f>
        <v>1001.7</v>
      </c>
      <c r="H1579">
        <f t="shared" si="193"/>
        <v>59.071578316861334</v>
      </c>
      <c r="I1579">
        <f t="shared" si="194"/>
        <v>7.8863547326644984E-3</v>
      </c>
      <c r="J1579">
        <f t="shared" si="195"/>
        <v>9.2960581302130411E-3</v>
      </c>
      <c r="K1579">
        <f t="shared" si="196"/>
        <v>4.2428973897695255E-3</v>
      </c>
      <c r="L1579">
        <f t="shared" si="197"/>
        <v>1.5233065908398498E-3</v>
      </c>
      <c r="M1579">
        <f t="shared" si="198"/>
        <v>5.1299473416001355E-3</v>
      </c>
      <c r="N1579">
        <f t="shared" si="199"/>
        <v>-6.5644779477192217E-3</v>
      </c>
    </row>
    <row r="1580" spans="1:14" x14ac:dyDescent="0.2">
      <c r="A1580">
        <v>36077</v>
      </c>
      <c r="B1580" t="s">
        <v>110</v>
      </c>
      <c r="C1580">
        <v>1988</v>
      </c>
      <c r="D1580" t="s">
        <v>135</v>
      </c>
      <c r="E1580">
        <v>59866</v>
      </c>
      <c r="F1580" t="str">
        <f t="shared" si="192"/>
        <v>Otsego</v>
      </c>
      <c r="G1580">
        <f>IF(F1580="New York State",SUM('Land Area'!B$2:B$63),VLOOKUP(F1580,landarea,2,FALSE))</f>
        <v>1001.7</v>
      </c>
      <c r="H1580">
        <f t="shared" si="193"/>
        <v>59.764400519117494</v>
      </c>
      <c r="I1580">
        <f t="shared" si="194"/>
        <v>1.1728520246062326E-2</v>
      </c>
      <c r="J1580">
        <f t="shared" si="195"/>
        <v>1.970737024987651E-2</v>
      </c>
      <c r="K1580">
        <f t="shared" si="196"/>
        <v>2.1133607382264146E-2</v>
      </c>
      <c r="L1580">
        <f t="shared" si="197"/>
        <v>1.602118054376973E-2</v>
      </c>
      <c r="M1580">
        <f t="shared" si="198"/>
        <v>1.3269692969093801E-2</v>
      </c>
      <c r="N1580">
        <f t="shared" si="199"/>
        <v>1.0869383455126167E-3</v>
      </c>
    </row>
    <row r="1581" spans="1:14" x14ac:dyDescent="0.2">
      <c r="A1581">
        <v>36077</v>
      </c>
      <c r="B1581" t="s">
        <v>110</v>
      </c>
      <c r="C1581">
        <v>1989</v>
      </c>
      <c r="D1581" t="s">
        <v>135</v>
      </c>
      <c r="E1581">
        <v>60381</v>
      </c>
      <c r="F1581" t="str">
        <f t="shared" si="192"/>
        <v>Otsego</v>
      </c>
      <c r="G1581">
        <f>IF(F1581="New York State",SUM('Land Area'!B$2:B$63),VLOOKUP(F1581,landarea,2,FALSE))</f>
        <v>1001.7</v>
      </c>
      <c r="H1581">
        <f t="shared" si="193"/>
        <v>60.278526504941595</v>
      </c>
      <c r="I1581">
        <f t="shared" si="194"/>
        <v>8.6025456853639787E-3</v>
      </c>
      <c r="J1581">
        <f t="shared" si="195"/>
        <v>2.0431961062664775E-2</v>
      </c>
      <c r="K1581">
        <f t="shared" si="196"/>
        <v>2.8479449488153435E-2</v>
      </c>
      <c r="L1581">
        <f t="shared" si="197"/>
        <v>2.9917955890630597E-2</v>
      </c>
      <c r="M1581">
        <f t="shared" si="198"/>
        <v>2.4761549166694954E-2</v>
      </c>
      <c r="N1581">
        <f t="shared" si="199"/>
        <v>1.1237648635069503E-2</v>
      </c>
    </row>
    <row r="1582" spans="1:14" x14ac:dyDescent="0.2">
      <c r="A1582">
        <v>36077</v>
      </c>
      <c r="B1582" t="s">
        <v>110</v>
      </c>
      <c r="C1582">
        <v>1990</v>
      </c>
      <c r="D1582" t="s">
        <v>135</v>
      </c>
      <c r="E1582">
        <v>60518</v>
      </c>
      <c r="F1582" t="str">
        <f t="shared" si="192"/>
        <v>Otsego</v>
      </c>
      <c r="G1582">
        <f>IF(F1582="New York State",SUM('Land Area'!B$2:B$63),VLOOKUP(F1582,landarea,2,FALSE))</f>
        <v>1001.7</v>
      </c>
      <c r="H1582">
        <f t="shared" si="193"/>
        <v>60.415294000199658</v>
      </c>
      <c r="I1582">
        <f t="shared" si="194"/>
        <v>2.2689256554214074E-3</v>
      </c>
      <c r="J1582">
        <f t="shared" si="195"/>
        <v>1.0890989877392844E-2</v>
      </c>
      <c r="K1582">
        <f t="shared" si="196"/>
        <v>2.2747245318731832E-2</v>
      </c>
      <c r="L1582">
        <f t="shared" si="197"/>
        <v>3.081299289717079E-2</v>
      </c>
      <c r="M1582">
        <f t="shared" si="198"/>
        <v>3.2254763163730021E-2</v>
      </c>
      <c r="N1582">
        <f t="shared" si="199"/>
        <v>2.3560253699788584E-2</v>
      </c>
    </row>
    <row r="1583" spans="1:14" x14ac:dyDescent="0.2">
      <c r="A1583">
        <v>36077</v>
      </c>
      <c r="B1583" t="s">
        <v>110</v>
      </c>
      <c r="C1583">
        <v>1991</v>
      </c>
      <c r="D1583" t="s">
        <v>135</v>
      </c>
      <c r="E1583">
        <v>60729</v>
      </c>
      <c r="F1583" t="str">
        <f t="shared" si="192"/>
        <v>Otsego</v>
      </c>
      <c r="G1583">
        <f>IF(F1583="New York State",SUM('Land Area'!B$2:B$63),VLOOKUP(F1583,landarea,2,FALSE))</f>
        <v>1001.7</v>
      </c>
      <c r="H1583">
        <f t="shared" si="193"/>
        <v>60.625935908954773</v>
      </c>
      <c r="I1583">
        <f t="shared" si="194"/>
        <v>3.4865659803694766E-3</v>
      </c>
      <c r="J1583">
        <f t="shared" si="195"/>
        <v>5.7634023947930636E-3</v>
      </c>
      <c r="K1583">
        <f t="shared" si="196"/>
        <v>1.4415528012561386E-2</v>
      </c>
      <c r="L1583">
        <f t="shared" si="197"/>
        <v>2.631312107077672E-2</v>
      </c>
      <c r="M1583">
        <f t="shared" si="198"/>
        <v>3.4406990410328908E-2</v>
      </c>
      <c r="N1583">
        <f t="shared" si="199"/>
        <v>2.9654120040691762E-2</v>
      </c>
    </row>
    <row r="1584" spans="1:14" x14ac:dyDescent="0.2">
      <c r="A1584">
        <v>36077</v>
      </c>
      <c r="B1584" t="s">
        <v>110</v>
      </c>
      <c r="C1584">
        <v>1992</v>
      </c>
      <c r="D1584" t="s">
        <v>135</v>
      </c>
      <c r="E1584">
        <v>61195</v>
      </c>
      <c r="F1584" t="str">
        <f t="shared" si="192"/>
        <v>Otsego</v>
      </c>
      <c r="G1584">
        <f>IF(F1584="New York State",SUM('Land Area'!B$2:B$63),VLOOKUP(F1584,landarea,2,FALSE))</f>
        <v>1001.7</v>
      </c>
      <c r="H1584">
        <f t="shared" si="193"/>
        <v>61.0911450534092</v>
      </c>
      <c r="I1584">
        <f t="shared" si="194"/>
        <v>7.6734344382420258E-3</v>
      </c>
      <c r="J1584">
        <f t="shared" si="195"/>
        <v>1.1186754354076473E-2</v>
      </c>
      <c r="K1584">
        <f t="shared" si="196"/>
        <v>1.3481061923452742E-2</v>
      </c>
      <c r="L1584">
        <f t="shared" si="197"/>
        <v>2.2199579059900443E-2</v>
      </c>
      <c r="M1584">
        <f t="shared" si="198"/>
        <v>3.4188467518420876E-2</v>
      </c>
      <c r="N1584">
        <f t="shared" si="199"/>
        <v>3.9493799898080516E-2</v>
      </c>
    </row>
    <row r="1585" spans="1:14" x14ac:dyDescent="0.2">
      <c r="A1585">
        <v>36077</v>
      </c>
      <c r="B1585" t="s">
        <v>110</v>
      </c>
      <c r="C1585">
        <v>1993</v>
      </c>
      <c r="D1585" t="s">
        <v>135</v>
      </c>
      <c r="E1585">
        <v>61537</v>
      </c>
      <c r="F1585" t="str">
        <f t="shared" si="192"/>
        <v>Otsego</v>
      </c>
      <c r="G1585">
        <f>IF(F1585="New York State",SUM('Land Area'!B$2:B$63),VLOOKUP(F1585,landarea,2,FALSE))</f>
        <v>1001.7</v>
      </c>
      <c r="H1585">
        <f t="shared" si="193"/>
        <v>61.432564640111806</v>
      </c>
      <c r="I1585">
        <f t="shared" si="194"/>
        <v>5.5886918865920418E-3</v>
      </c>
      <c r="J1585">
        <f t="shared" si="195"/>
        <v>1.3305010785621367E-2</v>
      </c>
      <c r="K1585">
        <f t="shared" si="196"/>
        <v>1.6837965563964441E-2</v>
      </c>
      <c r="L1585">
        <f t="shared" si="197"/>
        <v>1.9145095311439028E-2</v>
      </c>
      <c r="M1585">
        <f t="shared" si="198"/>
        <v>2.791233755387031E-2</v>
      </c>
      <c r="N1585">
        <f t="shared" si="199"/>
        <v>4.155241867235368E-2</v>
      </c>
    </row>
    <row r="1586" spans="1:14" x14ac:dyDescent="0.2">
      <c r="A1586">
        <v>36077</v>
      </c>
      <c r="B1586" t="s">
        <v>110</v>
      </c>
      <c r="C1586">
        <v>1994</v>
      </c>
      <c r="D1586" t="s">
        <v>135</v>
      </c>
      <c r="E1586">
        <v>61916</v>
      </c>
      <c r="F1586" t="str">
        <f t="shared" si="192"/>
        <v>Otsego</v>
      </c>
      <c r="G1586">
        <f>IF(F1586="New York State",SUM('Land Area'!B$2:B$63),VLOOKUP(F1586,landarea,2,FALSE))</f>
        <v>1001.7</v>
      </c>
      <c r="H1586">
        <f t="shared" si="193"/>
        <v>61.810921433562939</v>
      </c>
      <c r="I1586">
        <f t="shared" si="194"/>
        <v>6.1588962737865027E-3</v>
      </c>
      <c r="J1586">
        <f t="shared" si="195"/>
        <v>1.1782008334014217E-2</v>
      </c>
      <c r="K1586">
        <f t="shared" si="196"/>
        <v>1.9545851240758121E-2</v>
      </c>
      <c r="L1586">
        <f t="shared" si="197"/>
        <v>2.3100565121120988E-2</v>
      </c>
      <c r="M1586">
        <f t="shared" si="198"/>
        <v>2.542190424140044E-2</v>
      </c>
      <c r="N1586">
        <f t="shared" si="199"/>
        <v>5.0812939139879838E-2</v>
      </c>
    </row>
    <row r="1587" spans="1:14" x14ac:dyDescent="0.2">
      <c r="A1587">
        <v>36077</v>
      </c>
      <c r="B1587" t="s">
        <v>110</v>
      </c>
      <c r="C1587">
        <v>1995</v>
      </c>
      <c r="D1587" t="s">
        <v>135</v>
      </c>
      <c r="E1587">
        <v>61671</v>
      </c>
      <c r="F1587" t="str">
        <f t="shared" si="192"/>
        <v>Otsego</v>
      </c>
      <c r="G1587">
        <f>IF(F1587="New York State",SUM('Land Area'!B$2:B$63),VLOOKUP(F1587,landarea,2,FALSE))</f>
        <v>1001.7</v>
      </c>
      <c r="H1587">
        <f t="shared" si="193"/>
        <v>61.56633722671458</v>
      </c>
      <c r="I1587">
        <f t="shared" si="194"/>
        <v>-3.9569739647264037E-3</v>
      </c>
      <c r="J1587">
        <f t="shared" si="195"/>
        <v>2.1775517168532753E-3</v>
      </c>
      <c r="K1587">
        <f t="shared" si="196"/>
        <v>7.7784132690579292E-3</v>
      </c>
      <c r="L1587">
        <f t="shared" si="197"/>
        <v>1.5511534851553623E-2</v>
      </c>
      <c r="M1587">
        <f t="shared" si="198"/>
        <v>1.9052182821639844E-2</v>
      </c>
      <c r="N1587">
        <f t="shared" si="199"/>
        <v>5.1921469630033946E-2</v>
      </c>
    </row>
    <row r="1588" spans="1:14" x14ac:dyDescent="0.2">
      <c r="A1588">
        <v>36077</v>
      </c>
      <c r="B1588" t="s">
        <v>110</v>
      </c>
      <c r="C1588">
        <v>1996</v>
      </c>
      <c r="D1588" t="s">
        <v>135</v>
      </c>
      <c r="E1588">
        <v>61584</v>
      </c>
      <c r="F1588" t="str">
        <f t="shared" si="192"/>
        <v>Otsego</v>
      </c>
      <c r="G1588">
        <f>IF(F1588="New York State",SUM('Land Area'!B$2:B$63),VLOOKUP(F1588,landarea,2,FALSE))</f>
        <v>1001.7</v>
      </c>
      <c r="H1588">
        <f t="shared" si="193"/>
        <v>61.479484875711286</v>
      </c>
      <c r="I1588">
        <f t="shared" si="194"/>
        <v>-1.4107116797198035E-3</v>
      </c>
      <c r="J1588">
        <f t="shared" si="195"/>
        <v>-5.3621034950578203E-3</v>
      </c>
      <c r="K1588">
        <f t="shared" si="196"/>
        <v>7.6376813949331301E-4</v>
      </c>
      <c r="L1588">
        <f t="shared" si="197"/>
        <v>6.3567284908897783E-3</v>
      </c>
      <c r="M1588">
        <f t="shared" si="198"/>
        <v>1.4078940868448353E-2</v>
      </c>
      <c r="N1588">
        <f t="shared" si="199"/>
        <v>4.8970345262225552E-2</v>
      </c>
    </row>
    <row r="1589" spans="1:14" x14ac:dyDescent="0.2">
      <c r="A1589">
        <v>36077</v>
      </c>
      <c r="B1589" t="s">
        <v>110</v>
      </c>
      <c r="C1589">
        <v>1997</v>
      </c>
      <c r="D1589" t="s">
        <v>135</v>
      </c>
      <c r="E1589">
        <v>61371</v>
      </c>
      <c r="F1589" t="str">
        <f t="shared" si="192"/>
        <v>Otsego</v>
      </c>
      <c r="G1589">
        <f>IF(F1589="New York State",SUM('Land Area'!B$2:B$63),VLOOKUP(F1589,landarea,2,FALSE))</f>
        <v>1001.7</v>
      </c>
      <c r="H1589">
        <f t="shared" si="193"/>
        <v>61.266846361185983</v>
      </c>
      <c r="I1589">
        <f t="shared" si="194"/>
        <v>-3.4586905689789555E-3</v>
      </c>
      <c r="J1589">
        <f t="shared" si="195"/>
        <v>-4.8645230335165636E-3</v>
      </c>
      <c r="K1589">
        <f t="shared" si="196"/>
        <v>-8.8022482072485295E-3</v>
      </c>
      <c r="L1589">
        <f t="shared" si="197"/>
        <v>-2.6975640671465947E-3</v>
      </c>
      <c r="M1589">
        <f t="shared" si="198"/>
        <v>2.8760519650298227E-3</v>
      </c>
      <c r="N1589">
        <f t="shared" si="199"/>
        <v>3.7162847292638412E-2</v>
      </c>
    </row>
    <row r="1590" spans="1:14" x14ac:dyDescent="0.2">
      <c r="A1590">
        <v>36077</v>
      </c>
      <c r="B1590" t="s">
        <v>110</v>
      </c>
      <c r="C1590">
        <v>1998</v>
      </c>
      <c r="D1590" t="s">
        <v>135</v>
      </c>
      <c r="E1590">
        <v>61379</v>
      </c>
      <c r="F1590" t="str">
        <f t="shared" si="192"/>
        <v>Otsego</v>
      </c>
      <c r="G1590">
        <f>IF(F1590="New York State",SUM('Land Area'!B$2:B$63),VLOOKUP(F1590,landarea,2,FALSE))</f>
        <v>1001.7</v>
      </c>
      <c r="H1590">
        <f t="shared" si="193"/>
        <v>61.274832784266742</v>
      </c>
      <c r="I1590">
        <f t="shared" si="194"/>
        <v>1.3035472780303402E-4</v>
      </c>
      <c r="J1590">
        <f t="shared" si="195"/>
        <v>-3.3287866978435957E-3</v>
      </c>
      <c r="K1590">
        <f t="shared" si="196"/>
        <v>-4.7348024192894553E-3</v>
      </c>
      <c r="L1590">
        <f t="shared" si="197"/>
        <v>-8.6730408941146069E-3</v>
      </c>
      <c r="M1590">
        <f t="shared" si="198"/>
        <v>-2.5675609795732649E-3</v>
      </c>
      <c r="N1590">
        <f t="shared" si="199"/>
        <v>2.527310994554505E-2</v>
      </c>
    </row>
    <row r="1591" spans="1:14" x14ac:dyDescent="0.2">
      <c r="A1591">
        <v>36077</v>
      </c>
      <c r="B1591" t="s">
        <v>110</v>
      </c>
      <c r="C1591">
        <v>1999</v>
      </c>
      <c r="D1591" t="s">
        <v>135</v>
      </c>
      <c r="E1591">
        <v>61629</v>
      </c>
      <c r="F1591" t="str">
        <f t="shared" si="192"/>
        <v>Otsego</v>
      </c>
      <c r="G1591">
        <f>IF(F1591="New York State",SUM('Land Area'!B$2:B$63),VLOOKUP(F1591,landarea,2,FALSE))</f>
        <v>1001.7</v>
      </c>
      <c r="H1591">
        <f t="shared" si="193"/>
        <v>61.524408505540578</v>
      </c>
      <c r="I1591">
        <f t="shared" si="194"/>
        <v>4.073054301959954E-3</v>
      </c>
      <c r="J1591">
        <f t="shared" si="195"/>
        <v>4.2039399716478467E-3</v>
      </c>
      <c r="K1591">
        <f t="shared" si="196"/>
        <v>7.3070927513639908E-4</v>
      </c>
      <c r="L1591">
        <f t="shared" si="197"/>
        <v>-6.8103322469231895E-4</v>
      </c>
      <c r="M1591">
        <f t="shared" si="198"/>
        <v>-4.635312358679501E-3</v>
      </c>
      <c r="N1591">
        <f t="shared" si="199"/>
        <v>2.066875341580961E-2</v>
      </c>
    </row>
    <row r="1592" spans="1:14" x14ac:dyDescent="0.2">
      <c r="A1592">
        <v>36077</v>
      </c>
      <c r="B1592" t="s">
        <v>110</v>
      </c>
      <c r="C1592">
        <v>2000</v>
      </c>
      <c r="D1592" t="s">
        <v>135</v>
      </c>
      <c r="E1592">
        <v>61860</v>
      </c>
      <c r="F1592" t="str">
        <f t="shared" si="192"/>
        <v>Otsego</v>
      </c>
      <c r="G1592">
        <f>IF(F1592="New York State",SUM('Land Area'!B$2:B$63),VLOOKUP(F1592,landarea,2,FALSE))</f>
        <v>1001.7</v>
      </c>
      <c r="H1592">
        <f t="shared" si="193"/>
        <v>61.7550164719976</v>
      </c>
      <c r="I1592">
        <f t="shared" si="194"/>
        <v>3.7482354086550164E-3</v>
      </c>
      <c r="J1592">
        <f t="shared" si="195"/>
        <v>7.8365564769709503E-3</v>
      </c>
      <c r="K1592">
        <f t="shared" si="196"/>
        <v>7.9679327369604532E-3</v>
      </c>
      <c r="L1592">
        <f t="shared" si="197"/>
        <v>4.4816835541699141E-3</v>
      </c>
      <c r="M1592">
        <f t="shared" si="198"/>
        <v>3.0646495111154352E-3</v>
      </c>
      <c r="N1592">
        <f t="shared" si="199"/>
        <v>2.2175220595525298E-2</v>
      </c>
    </row>
    <row r="1593" spans="1:14" x14ac:dyDescent="0.2">
      <c r="A1593">
        <v>36077</v>
      </c>
      <c r="B1593" t="s">
        <v>110</v>
      </c>
      <c r="C1593">
        <v>2001</v>
      </c>
      <c r="D1593" t="s">
        <v>135</v>
      </c>
      <c r="E1593">
        <v>61924</v>
      </c>
      <c r="F1593" t="str">
        <f t="shared" si="192"/>
        <v>Otsego</v>
      </c>
      <c r="G1593">
        <f>IF(F1593="New York State",SUM('Land Area'!B$2:B$63),VLOOKUP(F1593,landarea,2,FALSE))</f>
        <v>1001.7</v>
      </c>
      <c r="H1593">
        <f t="shared" si="193"/>
        <v>61.818907856643705</v>
      </c>
      <c r="I1593">
        <f t="shared" si="194"/>
        <v>1.0345942450695118E-3</v>
      </c>
      <c r="J1593">
        <f t="shared" si="195"/>
        <v>4.7867075565074879E-3</v>
      </c>
      <c r="K1593">
        <f t="shared" si="196"/>
        <v>8.8792583782726989E-3</v>
      </c>
      <c r="L1593">
        <f t="shared" si="197"/>
        <v>9.0107705593847256E-3</v>
      </c>
      <c r="M1593">
        <f t="shared" si="198"/>
        <v>5.5209145232527927E-3</v>
      </c>
      <c r="N1593">
        <f t="shared" si="199"/>
        <v>1.9677584020813779E-2</v>
      </c>
    </row>
    <row r="1594" spans="1:14" x14ac:dyDescent="0.2">
      <c r="A1594">
        <v>36077</v>
      </c>
      <c r="B1594" t="s">
        <v>110</v>
      </c>
      <c r="C1594">
        <v>2002</v>
      </c>
      <c r="D1594" t="s">
        <v>135</v>
      </c>
      <c r="E1594">
        <v>62093</v>
      </c>
      <c r="F1594" t="str">
        <f t="shared" si="192"/>
        <v>Otsego</v>
      </c>
      <c r="G1594">
        <f>IF(F1594="New York State",SUM('Land Area'!B$2:B$63),VLOOKUP(F1594,landarea,2,FALSE))</f>
        <v>1001.7</v>
      </c>
      <c r="H1594">
        <f t="shared" si="193"/>
        <v>61.987621044224817</v>
      </c>
      <c r="I1594">
        <f t="shared" si="194"/>
        <v>2.7291518635747043E-3</v>
      </c>
      <c r="J1594">
        <f t="shared" si="195"/>
        <v>3.7665696734561914E-3</v>
      </c>
      <c r="K1594">
        <f t="shared" si="196"/>
        <v>7.5289230719304224E-3</v>
      </c>
      <c r="L1594">
        <f t="shared" si="197"/>
        <v>1.1632643086397628E-2</v>
      </c>
      <c r="M1594">
        <f t="shared" si="198"/>
        <v>1.1764514184223819E-2</v>
      </c>
      <c r="N1594">
        <f t="shared" si="199"/>
        <v>1.46744015033908E-2</v>
      </c>
    </row>
    <row r="1595" spans="1:14" x14ac:dyDescent="0.2">
      <c r="A1595">
        <v>36077</v>
      </c>
      <c r="B1595" t="s">
        <v>110</v>
      </c>
      <c r="C1595">
        <v>2003</v>
      </c>
      <c r="D1595" t="s">
        <v>135</v>
      </c>
      <c r="E1595">
        <v>62567</v>
      </c>
      <c r="F1595" t="str">
        <f t="shared" si="192"/>
        <v>Otsego</v>
      </c>
      <c r="G1595">
        <f>IF(F1595="New York State",SUM('Land Area'!B$2:B$63),VLOOKUP(F1595,landarea,2,FALSE))</f>
        <v>1001.7</v>
      </c>
      <c r="H1595">
        <f t="shared" si="193"/>
        <v>62.460816611760002</v>
      </c>
      <c r="I1595">
        <f t="shared" si="194"/>
        <v>7.6337107242362267E-3</v>
      </c>
      <c r="J1595">
        <f t="shared" si="195"/>
        <v>1.0383696143659971E-2</v>
      </c>
      <c r="K1595">
        <f t="shared" si="196"/>
        <v>1.1429033301002263E-2</v>
      </c>
      <c r="L1595">
        <f t="shared" si="197"/>
        <v>1.5220107416962794E-2</v>
      </c>
      <c r="M1595">
        <f t="shared" si="198"/>
        <v>1.93551540429137E-2</v>
      </c>
      <c r="N1595">
        <f t="shared" si="199"/>
        <v>1.6737897525066221E-2</v>
      </c>
    </row>
    <row r="1596" spans="1:14" x14ac:dyDescent="0.2">
      <c r="A1596">
        <v>36077</v>
      </c>
      <c r="B1596" t="s">
        <v>110</v>
      </c>
      <c r="C1596">
        <v>2004</v>
      </c>
      <c r="D1596" t="s">
        <v>135</v>
      </c>
      <c r="E1596">
        <v>62934</v>
      </c>
      <c r="F1596" t="str">
        <f t="shared" si="192"/>
        <v>Otsego</v>
      </c>
      <c r="G1596">
        <f>IF(F1596="New York State",SUM('Land Area'!B$2:B$63),VLOOKUP(F1596,landarea,2,FALSE))</f>
        <v>1001.7</v>
      </c>
      <c r="H1596">
        <f t="shared" si="193"/>
        <v>62.827193770589993</v>
      </c>
      <c r="I1596">
        <f t="shared" si="194"/>
        <v>5.8657119567823296E-3</v>
      </c>
      <c r="J1596">
        <f t="shared" si="195"/>
        <v>1.3544199829288325E-2</v>
      </c>
      <c r="K1596">
        <f t="shared" si="196"/>
        <v>1.6310315871067762E-2</v>
      </c>
      <c r="L1596">
        <f t="shared" si="197"/>
        <v>1.7361784675072746E-2</v>
      </c>
      <c r="M1596">
        <f t="shared" si="198"/>
        <v>2.1175096139804311E-2</v>
      </c>
      <c r="N1596">
        <f t="shared" si="199"/>
        <v>1.6441630596291751E-2</v>
      </c>
    </row>
    <row r="1597" spans="1:14" x14ac:dyDescent="0.2">
      <c r="A1597">
        <v>36077</v>
      </c>
      <c r="B1597" t="s">
        <v>110</v>
      </c>
      <c r="C1597">
        <v>2005</v>
      </c>
      <c r="D1597" t="s">
        <v>135</v>
      </c>
      <c r="E1597">
        <v>63069</v>
      </c>
      <c r="F1597" t="str">
        <f t="shared" si="192"/>
        <v>Otsego</v>
      </c>
      <c r="G1597">
        <f>IF(F1597="New York State",SUM('Land Area'!B$2:B$63),VLOOKUP(F1597,landarea,2,FALSE))</f>
        <v>1001.7</v>
      </c>
      <c r="H1597">
        <f t="shared" si="193"/>
        <v>62.961964660077868</v>
      </c>
      <c r="I1597">
        <f t="shared" si="194"/>
        <v>2.1451043950805604E-3</v>
      </c>
      <c r="J1597">
        <f t="shared" si="195"/>
        <v>8.0233989163616595E-3</v>
      </c>
      <c r="K1597">
        <f t="shared" si="196"/>
        <v>1.5718357946950541E-2</v>
      </c>
      <c r="L1597">
        <f t="shared" si="197"/>
        <v>1.8490407596408499E-2</v>
      </c>
      <c r="M1597">
        <f t="shared" si="198"/>
        <v>1.9544131910766246E-2</v>
      </c>
      <c r="N1597">
        <f t="shared" si="199"/>
        <v>2.2668677336187187E-2</v>
      </c>
    </row>
    <row r="1598" spans="1:14" x14ac:dyDescent="0.2">
      <c r="A1598">
        <v>36077</v>
      </c>
      <c r="B1598" t="s">
        <v>110</v>
      </c>
      <c r="C1598">
        <v>2006</v>
      </c>
      <c r="D1598" t="s">
        <v>135</v>
      </c>
      <c r="E1598">
        <v>63032</v>
      </c>
      <c r="F1598" t="str">
        <f t="shared" si="192"/>
        <v>Otsego</v>
      </c>
      <c r="G1598">
        <f>IF(F1598="New York State",SUM('Land Area'!B$2:B$63),VLOOKUP(F1598,landarea,2,FALSE))</f>
        <v>1001.7</v>
      </c>
      <c r="H1598">
        <f t="shared" si="193"/>
        <v>62.925027453329335</v>
      </c>
      <c r="I1598">
        <f t="shared" si="194"/>
        <v>-5.8665905595458939E-4</v>
      </c>
      <c r="J1598">
        <f t="shared" si="195"/>
        <v>1.5571868942066292E-3</v>
      </c>
      <c r="K1598">
        <f t="shared" si="196"/>
        <v>7.4320328607732512E-3</v>
      </c>
      <c r="L1598">
        <f t="shared" si="197"/>
        <v>1.5122477573961637E-2</v>
      </c>
      <c r="M1598">
        <f t="shared" si="198"/>
        <v>1.7892900975389186E-2</v>
      </c>
      <c r="N1598">
        <f t="shared" si="199"/>
        <v>2.351260067550013E-2</v>
      </c>
    </row>
    <row r="1599" spans="1:14" x14ac:dyDescent="0.2">
      <c r="A1599">
        <v>36077</v>
      </c>
      <c r="B1599" t="s">
        <v>110</v>
      </c>
      <c r="C1599">
        <v>2007</v>
      </c>
      <c r="D1599" t="s">
        <v>135</v>
      </c>
      <c r="E1599">
        <v>62914</v>
      </c>
      <c r="F1599" t="str">
        <f t="shared" si="192"/>
        <v>Otsego</v>
      </c>
      <c r="G1599">
        <f>IF(F1599="New York State",SUM('Land Area'!B$2:B$63),VLOOKUP(F1599,landarea,2,FALSE))</f>
        <v>1001.7</v>
      </c>
      <c r="H1599">
        <f t="shared" si="193"/>
        <v>62.807227712888086</v>
      </c>
      <c r="I1599">
        <f t="shared" si="194"/>
        <v>-1.8720649828658459E-3</v>
      </c>
      <c r="J1599">
        <f t="shared" si="195"/>
        <v>-2.4576257749449018E-3</v>
      </c>
      <c r="K1599">
        <f t="shared" si="196"/>
        <v>-3.1779324371563862E-4</v>
      </c>
      <c r="L1599">
        <f t="shared" si="197"/>
        <v>5.5460546294372436E-3</v>
      </c>
      <c r="M1599">
        <f t="shared" si="198"/>
        <v>1.3222102330375405E-2</v>
      </c>
      <c r="N1599">
        <f t="shared" si="199"/>
        <v>2.5142168125010186E-2</v>
      </c>
    </row>
    <row r="1600" spans="1:14" x14ac:dyDescent="0.2">
      <c r="A1600">
        <v>36077</v>
      </c>
      <c r="B1600" t="s">
        <v>110</v>
      </c>
      <c r="C1600">
        <v>2008</v>
      </c>
      <c r="D1600" t="s">
        <v>135</v>
      </c>
      <c r="E1600">
        <v>62561</v>
      </c>
      <c r="F1600" t="str">
        <f t="shared" si="192"/>
        <v>Otsego</v>
      </c>
      <c r="G1600">
        <f>IF(F1600="New York State",SUM('Land Area'!B$2:B$63),VLOOKUP(F1600,landarea,2,FALSE))</f>
        <v>1001.7</v>
      </c>
      <c r="H1600">
        <f t="shared" si="193"/>
        <v>62.454826794449431</v>
      </c>
      <c r="I1600">
        <f t="shared" si="194"/>
        <v>-5.6108338366659249E-3</v>
      </c>
      <c r="J1600">
        <f t="shared" si="195"/>
        <v>-7.4723949739814695E-3</v>
      </c>
      <c r="K1600">
        <f t="shared" si="196"/>
        <v>-8.054670281754904E-3</v>
      </c>
      <c r="L1600">
        <f t="shared" si="197"/>
        <v>-5.9268439952966604E-3</v>
      </c>
      <c r="M1600">
        <f t="shared" si="198"/>
        <v>-9.5897198203525824E-5</v>
      </c>
      <c r="N1600">
        <f t="shared" si="199"/>
        <v>1.9257400739666662E-2</v>
      </c>
    </row>
    <row r="1601" spans="1:14" x14ac:dyDescent="0.2">
      <c r="A1601">
        <v>36077</v>
      </c>
      <c r="B1601" t="s">
        <v>110</v>
      </c>
      <c r="C1601">
        <v>2009</v>
      </c>
      <c r="D1601" t="s">
        <v>135</v>
      </c>
      <c r="E1601">
        <v>62280</v>
      </c>
      <c r="F1601" t="str">
        <f t="shared" si="192"/>
        <v>Otsego</v>
      </c>
      <c r="G1601">
        <f>IF(F1601="New York State",SUM('Land Area'!B$2:B$63),VLOOKUP(F1601,landarea,2,FALSE))</f>
        <v>1001.7</v>
      </c>
      <c r="H1601">
        <f t="shared" si="193"/>
        <v>62.174303683737641</v>
      </c>
      <c r="I1601">
        <f t="shared" si="194"/>
        <v>-4.4916161826057763E-3</v>
      </c>
      <c r="J1601">
        <f t="shared" si="195"/>
        <v>-1.0077248307213021E-2</v>
      </c>
      <c r="K1601">
        <f t="shared" si="196"/>
        <v>-1.1930448026399289E-2</v>
      </c>
      <c r="L1601">
        <f t="shared" si="197"/>
        <v>-1.2510107976977596E-2</v>
      </c>
      <c r="M1601">
        <f t="shared" si="198"/>
        <v>-1.0391839069501382E-2</v>
      </c>
      <c r="N1601">
        <f t="shared" si="199"/>
        <v>1.0563208878936864E-2</v>
      </c>
    </row>
    <row r="1602" spans="1:14" x14ac:dyDescent="0.2">
      <c r="A1602">
        <v>36079</v>
      </c>
      <c r="B1602" t="s">
        <v>111</v>
      </c>
      <c r="C1602">
        <v>1970</v>
      </c>
      <c r="D1602" t="s">
        <v>135</v>
      </c>
      <c r="E1602">
        <v>57074</v>
      </c>
      <c r="F1602" t="str">
        <f t="shared" ref="F1602:F1665" si="200">IF(RIGHT(B1602,5)="State", "New York State",LEFT(B1602,LEN(B1602)-7))</f>
        <v>Putnam</v>
      </c>
      <c r="G1602">
        <f>IF(F1602="New York State",SUM('Land Area'!B$2:B$63),VLOOKUP(F1602,landarea,2,FALSE))</f>
        <v>230.31</v>
      </c>
      <c r="H1602">
        <f t="shared" ref="H1602:H1665" si="201">E1602/G1602</f>
        <v>247.81381616082672</v>
      </c>
      <c r="I1602" t="str">
        <f t="shared" si="194"/>
        <v/>
      </c>
      <c r="J1602" t="str">
        <f t="shared" si="195"/>
        <v/>
      </c>
      <c r="K1602" t="str">
        <f t="shared" si="196"/>
        <v/>
      </c>
      <c r="L1602" t="str">
        <f t="shared" si="197"/>
        <v/>
      </c>
      <c r="M1602" t="str">
        <f t="shared" si="198"/>
        <v/>
      </c>
      <c r="N1602" t="str">
        <f t="shared" si="199"/>
        <v/>
      </c>
    </row>
    <row r="1603" spans="1:14" x14ac:dyDescent="0.2">
      <c r="A1603">
        <v>36079</v>
      </c>
      <c r="B1603" t="s">
        <v>111</v>
      </c>
      <c r="C1603">
        <v>1971</v>
      </c>
      <c r="D1603" t="s">
        <v>135</v>
      </c>
      <c r="E1603">
        <v>58619</v>
      </c>
      <c r="F1603" t="str">
        <f t="shared" si="200"/>
        <v>Putnam</v>
      </c>
      <c r="G1603">
        <f>IF(F1603="New York State",SUM('Land Area'!B$2:B$63),VLOOKUP(F1603,landarea,2,FALSE))</f>
        <v>230.31</v>
      </c>
      <c r="H1603">
        <f t="shared" si="201"/>
        <v>254.52216577656202</v>
      </c>
      <c r="I1603">
        <f t="shared" si="194"/>
        <v>2.7070119493990259E-2</v>
      </c>
      <c r="J1603" t="str">
        <f t="shared" si="195"/>
        <v/>
      </c>
      <c r="K1603" t="str">
        <f t="shared" si="196"/>
        <v/>
      </c>
      <c r="L1603" t="str">
        <f t="shared" si="197"/>
        <v/>
      </c>
      <c r="M1603" t="str">
        <f t="shared" si="198"/>
        <v/>
      </c>
      <c r="N1603" t="str">
        <f t="shared" si="199"/>
        <v/>
      </c>
    </row>
    <row r="1604" spans="1:14" x14ac:dyDescent="0.2">
      <c r="A1604">
        <v>36079</v>
      </c>
      <c r="B1604" t="s">
        <v>111</v>
      </c>
      <c r="C1604">
        <v>1972</v>
      </c>
      <c r="D1604" t="s">
        <v>135</v>
      </c>
      <c r="E1604">
        <v>61784</v>
      </c>
      <c r="F1604" t="str">
        <f t="shared" si="200"/>
        <v>Putnam</v>
      </c>
      <c r="G1604">
        <f>IF(F1604="New York State",SUM('Land Area'!B$2:B$63),VLOOKUP(F1604,landarea,2,FALSE))</f>
        <v>230.31</v>
      </c>
      <c r="H1604">
        <f t="shared" si="201"/>
        <v>268.26451304763145</v>
      </c>
      <c r="I1604">
        <f t="shared" ref="I1604:I1667" si="202">IF(F1604=F1603,(E1604-E1603)/E1603,"")</f>
        <v>5.3992732731708147E-2</v>
      </c>
      <c r="J1604">
        <f t="shared" ref="J1604:J1667" si="203">IF(F1604=F1602,(E1604-E1602)/E1602,"")</f>
        <v>8.2524441952552832E-2</v>
      </c>
      <c r="K1604" t="str">
        <f t="shared" si="196"/>
        <v/>
      </c>
      <c r="L1604" t="str">
        <f t="shared" si="197"/>
        <v/>
      </c>
      <c r="M1604" t="str">
        <f t="shared" si="198"/>
        <v/>
      </c>
      <c r="N1604" t="str">
        <f t="shared" si="199"/>
        <v/>
      </c>
    </row>
    <row r="1605" spans="1:14" x14ac:dyDescent="0.2">
      <c r="A1605">
        <v>36079</v>
      </c>
      <c r="B1605" t="s">
        <v>111</v>
      </c>
      <c r="C1605">
        <v>1973</v>
      </c>
      <c r="D1605" t="s">
        <v>135</v>
      </c>
      <c r="E1605">
        <v>65391</v>
      </c>
      <c r="F1605" t="str">
        <f t="shared" si="200"/>
        <v>Putnam</v>
      </c>
      <c r="G1605">
        <f>IF(F1605="New York State",SUM('Land Area'!B$2:B$63),VLOOKUP(F1605,landarea,2,FALSE))</f>
        <v>230.31</v>
      </c>
      <c r="H1605">
        <f t="shared" si="201"/>
        <v>283.92601276540313</v>
      </c>
      <c r="I1605">
        <f t="shared" si="202"/>
        <v>5.8380810565842288E-2</v>
      </c>
      <c r="J1605">
        <f t="shared" si="203"/>
        <v>0.11552568279909245</v>
      </c>
      <c r="K1605">
        <f t="shared" si="196"/>
        <v>0.14572309633107894</v>
      </c>
      <c r="L1605" t="str">
        <f t="shared" si="197"/>
        <v/>
      </c>
      <c r="M1605" t="str">
        <f t="shared" si="198"/>
        <v/>
      </c>
      <c r="N1605" t="str">
        <f t="shared" si="199"/>
        <v/>
      </c>
    </row>
    <row r="1606" spans="1:14" x14ac:dyDescent="0.2">
      <c r="A1606">
        <v>36079</v>
      </c>
      <c r="B1606" t="s">
        <v>111</v>
      </c>
      <c r="C1606">
        <v>1974</v>
      </c>
      <c r="D1606" t="s">
        <v>135</v>
      </c>
      <c r="E1606">
        <v>68041</v>
      </c>
      <c r="F1606" t="str">
        <f t="shared" si="200"/>
        <v>Putnam</v>
      </c>
      <c r="G1606">
        <f>IF(F1606="New York State",SUM('Land Area'!B$2:B$63),VLOOKUP(F1606,landarea,2,FALSE))</f>
        <v>230.31</v>
      </c>
      <c r="H1606">
        <f t="shared" si="201"/>
        <v>295.43224349789415</v>
      </c>
      <c r="I1606">
        <f t="shared" si="202"/>
        <v>4.0525454573259317E-2</v>
      </c>
      <c r="J1606">
        <f t="shared" si="203"/>
        <v>0.10127217402563771</v>
      </c>
      <c r="K1606">
        <f t="shared" ref="K1606:K1669" si="204">IF($F1606=$F1603,($E1606-$E1603)/$E1603,"")</f>
        <v>0.16073286818267116</v>
      </c>
      <c r="L1606">
        <f t="shared" si="197"/>
        <v>0.19215404562497809</v>
      </c>
      <c r="M1606" t="str">
        <f t="shared" si="198"/>
        <v/>
      </c>
      <c r="N1606" t="str">
        <f t="shared" si="199"/>
        <v/>
      </c>
    </row>
    <row r="1607" spans="1:14" x14ac:dyDescent="0.2">
      <c r="A1607">
        <v>36079</v>
      </c>
      <c r="B1607" t="s">
        <v>111</v>
      </c>
      <c r="C1607">
        <v>1975</v>
      </c>
      <c r="D1607" t="s">
        <v>135</v>
      </c>
      <c r="E1607">
        <v>70770</v>
      </c>
      <c r="F1607" t="str">
        <f t="shared" si="200"/>
        <v>Putnam</v>
      </c>
      <c r="G1607">
        <f>IF(F1607="New York State",SUM('Land Area'!B$2:B$63),VLOOKUP(F1607,landarea,2,FALSE))</f>
        <v>230.31</v>
      </c>
      <c r="H1607">
        <f t="shared" si="201"/>
        <v>307.2814901654292</v>
      </c>
      <c r="I1607">
        <f t="shared" si="202"/>
        <v>4.0108170073926017E-2</v>
      </c>
      <c r="J1607">
        <f t="shared" si="203"/>
        <v>8.2259026471532784E-2</v>
      </c>
      <c r="K1607">
        <f t="shared" si="204"/>
        <v>0.14544218567914022</v>
      </c>
      <c r="L1607">
        <f t="shared" ref="L1607:L1670" si="205">IF($F1607=$F1603,($E1607-$E1603)/$E1603,"")</f>
        <v>0.20728773947013768</v>
      </c>
      <c r="M1607">
        <f t="shared" si="198"/>
        <v>0.23996916284122369</v>
      </c>
      <c r="N1607" t="str">
        <f t="shared" si="199"/>
        <v/>
      </c>
    </row>
    <row r="1608" spans="1:14" x14ac:dyDescent="0.2">
      <c r="A1608">
        <v>36079</v>
      </c>
      <c r="B1608" t="s">
        <v>111</v>
      </c>
      <c r="C1608">
        <v>1976</v>
      </c>
      <c r="D1608" t="s">
        <v>135</v>
      </c>
      <c r="E1608">
        <v>71807</v>
      </c>
      <c r="F1608" t="str">
        <f t="shared" si="200"/>
        <v>Putnam</v>
      </c>
      <c r="G1608">
        <f>IF(F1608="New York State",SUM('Land Area'!B$2:B$63),VLOOKUP(F1608,landarea,2,FALSE))</f>
        <v>230.31</v>
      </c>
      <c r="H1608">
        <f t="shared" si="201"/>
        <v>311.78411705961531</v>
      </c>
      <c r="I1608">
        <f t="shared" si="202"/>
        <v>1.4653101596721774E-2</v>
      </c>
      <c r="J1608">
        <f t="shared" si="203"/>
        <v>5.5348980761599623E-2</v>
      </c>
      <c r="K1608">
        <f t="shared" si="204"/>
        <v>9.8117477940389344E-2</v>
      </c>
      <c r="L1608">
        <f t="shared" si="205"/>
        <v>0.16222646639906771</v>
      </c>
      <c r="M1608">
        <f t="shared" ref="M1608:M1671" si="206">IF($F1608=$F1603,($E1608-$E1603)/$E1603,"")</f>
        <v>0.22497824937307018</v>
      </c>
      <c r="N1608" t="str">
        <f t="shared" si="199"/>
        <v/>
      </c>
    </row>
    <row r="1609" spans="1:14" x14ac:dyDescent="0.2">
      <c r="A1609">
        <v>36079</v>
      </c>
      <c r="B1609" t="s">
        <v>111</v>
      </c>
      <c r="C1609">
        <v>1977</v>
      </c>
      <c r="D1609" t="s">
        <v>135</v>
      </c>
      <c r="E1609">
        <v>73615</v>
      </c>
      <c r="F1609" t="str">
        <f t="shared" si="200"/>
        <v>Putnam</v>
      </c>
      <c r="G1609">
        <f>IF(F1609="New York State",SUM('Land Area'!B$2:B$63),VLOOKUP(F1609,landarea,2,FALSE))</f>
        <v>230.31</v>
      </c>
      <c r="H1609">
        <f t="shared" si="201"/>
        <v>319.63440580087706</v>
      </c>
      <c r="I1609">
        <f t="shared" si="202"/>
        <v>2.5178603757293857E-2</v>
      </c>
      <c r="J1609">
        <f t="shared" si="203"/>
        <v>4.0200649992934857E-2</v>
      </c>
      <c r="K1609">
        <f t="shared" si="204"/>
        <v>8.1921194573859879E-2</v>
      </c>
      <c r="L1609">
        <f t="shared" si="205"/>
        <v>0.12576654279640928</v>
      </c>
      <c r="M1609">
        <f t="shared" si="206"/>
        <v>0.19148970607276966</v>
      </c>
      <c r="N1609" t="str">
        <f t="shared" si="199"/>
        <v/>
      </c>
    </row>
    <row r="1610" spans="1:14" x14ac:dyDescent="0.2">
      <c r="A1610">
        <v>36079</v>
      </c>
      <c r="B1610" t="s">
        <v>111</v>
      </c>
      <c r="C1610">
        <v>1978</v>
      </c>
      <c r="D1610" t="s">
        <v>135</v>
      </c>
      <c r="E1610">
        <v>74019</v>
      </c>
      <c r="F1610" t="str">
        <f t="shared" si="200"/>
        <v>Putnam</v>
      </c>
      <c r="G1610">
        <f>IF(F1610="New York State",SUM('Land Area'!B$2:B$63),VLOOKUP(F1610,landarea,2,FALSE))</f>
        <v>230.31</v>
      </c>
      <c r="H1610">
        <f t="shared" si="201"/>
        <v>321.38856324084929</v>
      </c>
      <c r="I1610">
        <f t="shared" si="202"/>
        <v>5.4880119540854444E-3</v>
      </c>
      <c r="J1610">
        <f t="shared" si="203"/>
        <v>3.0804796189786512E-2</v>
      </c>
      <c r="K1610">
        <f t="shared" si="204"/>
        <v>4.5909283594743534E-2</v>
      </c>
      <c r="L1610">
        <f t="shared" si="205"/>
        <v>8.7858791023059629E-2</v>
      </c>
      <c r="M1610">
        <f t="shared" si="206"/>
        <v>0.13194476304078542</v>
      </c>
      <c r="N1610" t="str">
        <f t="shared" si="199"/>
        <v/>
      </c>
    </row>
    <row r="1611" spans="1:14" x14ac:dyDescent="0.2">
      <c r="A1611">
        <v>36079</v>
      </c>
      <c r="B1611" t="s">
        <v>111</v>
      </c>
      <c r="C1611">
        <v>1979</v>
      </c>
      <c r="D1611" t="s">
        <v>135</v>
      </c>
      <c r="E1611">
        <v>76662</v>
      </c>
      <c r="F1611" t="str">
        <f t="shared" si="200"/>
        <v>Putnam</v>
      </c>
      <c r="G1611">
        <f>IF(F1611="New York State",SUM('Land Area'!B$2:B$63),VLOOKUP(F1611,landarea,2,FALSE))</f>
        <v>230.31</v>
      </c>
      <c r="H1611">
        <f t="shared" si="201"/>
        <v>332.86440015631104</v>
      </c>
      <c r="I1611">
        <f t="shared" si="202"/>
        <v>3.5707048190329507E-2</v>
      </c>
      <c r="J1611">
        <f t="shared" si="203"/>
        <v>4.1391020851728591E-2</v>
      </c>
      <c r="K1611">
        <f t="shared" si="204"/>
        <v>6.7611792722158004E-2</v>
      </c>
      <c r="L1611">
        <f t="shared" si="205"/>
        <v>8.3255616786774053E-2</v>
      </c>
      <c r="M1611">
        <f t="shared" si="206"/>
        <v>0.12670301729839362</v>
      </c>
      <c r="N1611" t="str">
        <f t="shared" si="199"/>
        <v/>
      </c>
    </row>
    <row r="1612" spans="1:14" x14ac:dyDescent="0.2">
      <c r="A1612">
        <v>36079</v>
      </c>
      <c r="B1612" t="s">
        <v>111</v>
      </c>
      <c r="C1612">
        <v>1980</v>
      </c>
      <c r="D1612" t="s">
        <v>135</v>
      </c>
      <c r="E1612">
        <v>77458</v>
      </c>
      <c r="F1612" t="str">
        <f t="shared" si="200"/>
        <v>Putnam</v>
      </c>
      <c r="G1612">
        <f>IF(F1612="New York State",SUM('Land Area'!B$2:B$63),VLOOKUP(F1612,landarea,2,FALSE))</f>
        <v>230.31</v>
      </c>
      <c r="H1612">
        <f t="shared" si="201"/>
        <v>336.32061134991966</v>
      </c>
      <c r="I1612">
        <f t="shared" si="202"/>
        <v>1.0383240719000287E-2</v>
      </c>
      <c r="J1612">
        <f t="shared" si="203"/>
        <v>4.646104378605493E-2</v>
      </c>
      <c r="K1612">
        <f t="shared" si="204"/>
        <v>5.2204034503837531E-2</v>
      </c>
      <c r="L1612">
        <f t="shared" si="205"/>
        <v>7.8697062960435618E-2</v>
      </c>
      <c r="M1612">
        <f t="shared" si="206"/>
        <v>9.4503320616080258E-2</v>
      </c>
      <c r="N1612">
        <f t="shared" si="199"/>
        <v>0.35715036619126045</v>
      </c>
    </row>
    <row r="1613" spans="1:14" x14ac:dyDescent="0.2">
      <c r="A1613">
        <v>36079</v>
      </c>
      <c r="B1613" t="s">
        <v>111</v>
      </c>
      <c r="C1613">
        <v>1981</v>
      </c>
      <c r="D1613" t="s">
        <v>135</v>
      </c>
      <c r="E1613">
        <v>78110</v>
      </c>
      <c r="F1613" t="str">
        <f t="shared" si="200"/>
        <v>Putnam</v>
      </c>
      <c r="G1613">
        <f>IF(F1613="New York State",SUM('Land Area'!B$2:B$63),VLOOKUP(F1613,landarea,2,FALSE))</f>
        <v>230.31</v>
      </c>
      <c r="H1613">
        <f t="shared" si="201"/>
        <v>339.1515783074986</v>
      </c>
      <c r="I1613">
        <f t="shared" si="202"/>
        <v>8.4174649487464177E-3</v>
      </c>
      <c r="J1613">
        <f t="shared" si="203"/>
        <v>1.8888106232553287E-2</v>
      </c>
      <c r="K1613">
        <f t="shared" si="204"/>
        <v>5.526959294235264E-2</v>
      </c>
      <c r="L1613">
        <f t="shared" si="205"/>
        <v>6.1060925083203155E-2</v>
      </c>
      <c r="M1613">
        <f t="shared" si="206"/>
        <v>8.7776957678220788E-2</v>
      </c>
      <c r="N1613">
        <f t="shared" ref="N1613:N1676" si="207">IF($F1613=$F1603,($E1613-$E1603)/$E1603,"")</f>
        <v>0.33250311332503113</v>
      </c>
    </row>
    <row r="1614" spans="1:14" x14ac:dyDescent="0.2">
      <c r="A1614">
        <v>36079</v>
      </c>
      <c r="B1614" t="s">
        <v>111</v>
      </c>
      <c r="C1614">
        <v>1982</v>
      </c>
      <c r="D1614" t="s">
        <v>135</v>
      </c>
      <c r="E1614">
        <v>78442</v>
      </c>
      <c r="F1614" t="str">
        <f t="shared" si="200"/>
        <v>Putnam</v>
      </c>
      <c r="G1614">
        <f>IF(F1614="New York State",SUM('Land Area'!B$2:B$63),VLOOKUP(F1614,landarea,2,FALSE))</f>
        <v>230.31</v>
      </c>
      <c r="H1614">
        <f t="shared" si="201"/>
        <v>340.59311362945596</v>
      </c>
      <c r="I1614">
        <f t="shared" si="202"/>
        <v>4.250416079887338E-3</v>
      </c>
      <c r="J1614">
        <f t="shared" si="203"/>
        <v>1.2703658757003796E-2</v>
      </c>
      <c r="K1614">
        <f t="shared" si="204"/>
        <v>2.3218804622890089E-2</v>
      </c>
      <c r="L1614">
        <f t="shared" si="205"/>
        <v>5.9754927788810981E-2</v>
      </c>
      <c r="M1614">
        <f t="shared" si="206"/>
        <v>6.5570875500916934E-2</v>
      </c>
      <c r="N1614">
        <f t="shared" si="207"/>
        <v>0.26961672925029134</v>
      </c>
    </row>
    <row r="1615" spans="1:14" x14ac:dyDescent="0.2">
      <c r="A1615">
        <v>36079</v>
      </c>
      <c r="B1615" t="s">
        <v>111</v>
      </c>
      <c r="C1615">
        <v>1983</v>
      </c>
      <c r="D1615" t="s">
        <v>135</v>
      </c>
      <c r="E1615">
        <v>79015</v>
      </c>
      <c r="F1615" t="str">
        <f t="shared" si="200"/>
        <v>Putnam</v>
      </c>
      <c r="G1615">
        <f>IF(F1615="New York State",SUM('Land Area'!B$2:B$63),VLOOKUP(F1615,landarea,2,FALSE))</f>
        <v>230.31</v>
      </c>
      <c r="H1615">
        <f t="shared" si="201"/>
        <v>343.0810646519908</v>
      </c>
      <c r="I1615">
        <f t="shared" si="202"/>
        <v>7.3047602049922233E-3</v>
      </c>
      <c r="J1615">
        <f t="shared" si="203"/>
        <v>1.1586224555114582E-2</v>
      </c>
      <c r="K1615">
        <f t="shared" si="204"/>
        <v>2.0101216142941983E-2</v>
      </c>
      <c r="L1615">
        <f t="shared" si="205"/>
        <v>3.0693172627899088E-2</v>
      </c>
      <c r="M1615">
        <f t="shared" si="206"/>
        <v>6.74961834123671E-2</v>
      </c>
      <c r="N1615">
        <f t="shared" si="207"/>
        <v>0.20834671437965468</v>
      </c>
    </row>
    <row r="1616" spans="1:14" x14ac:dyDescent="0.2">
      <c r="A1616">
        <v>36079</v>
      </c>
      <c r="B1616" t="s">
        <v>111</v>
      </c>
      <c r="C1616">
        <v>1984</v>
      </c>
      <c r="D1616" t="s">
        <v>135</v>
      </c>
      <c r="E1616">
        <v>79446</v>
      </c>
      <c r="F1616" t="str">
        <f t="shared" si="200"/>
        <v>Putnam</v>
      </c>
      <c r="G1616">
        <f>IF(F1616="New York State",SUM('Land Area'!B$2:B$63),VLOOKUP(F1616,landarea,2,FALSE))</f>
        <v>230.31</v>
      </c>
      <c r="H1616">
        <f t="shared" si="201"/>
        <v>344.95245538621856</v>
      </c>
      <c r="I1616">
        <f t="shared" si="202"/>
        <v>5.4546605074985762E-3</v>
      </c>
      <c r="J1616">
        <f t="shared" si="203"/>
        <v>1.2799265699497717E-2</v>
      </c>
      <c r="K1616">
        <f t="shared" si="204"/>
        <v>1.7104083984124951E-2</v>
      </c>
      <c r="L1616">
        <f t="shared" si="205"/>
        <v>2.5665521960288155E-2</v>
      </c>
      <c r="M1616">
        <f t="shared" si="206"/>
        <v>3.6315253971980904E-2</v>
      </c>
      <c r="N1616">
        <f t="shared" si="207"/>
        <v>0.16761952352258197</v>
      </c>
    </row>
    <row r="1617" spans="1:14" x14ac:dyDescent="0.2">
      <c r="A1617">
        <v>36079</v>
      </c>
      <c r="B1617" t="s">
        <v>111</v>
      </c>
      <c r="C1617">
        <v>1985</v>
      </c>
      <c r="D1617" t="s">
        <v>135</v>
      </c>
      <c r="E1617">
        <v>79989</v>
      </c>
      <c r="F1617" t="str">
        <f t="shared" si="200"/>
        <v>Putnam</v>
      </c>
      <c r="G1617">
        <f>IF(F1617="New York State",SUM('Land Area'!B$2:B$63),VLOOKUP(F1617,landarea,2,FALSE))</f>
        <v>230.31</v>
      </c>
      <c r="H1617">
        <f t="shared" si="201"/>
        <v>347.31014719291392</v>
      </c>
      <c r="I1617">
        <f t="shared" si="202"/>
        <v>6.8348312061022581E-3</v>
      </c>
      <c r="J1617">
        <f t="shared" si="203"/>
        <v>1.232677339745618E-2</v>
      </c>
      <c r="K1617">
        <f t="shared" si="204"/>
        <v>1.9721577726218097E-2</v>
      </c>
      <c r="L1617">
        <f t="shared" si="205"/>
        <v>2.40558187171937E-2</v>
      </c>
      <c r="M1617">
        <f t="shared" si="206"/>
        <v>3.2675772676805492E-2</v>
      </c>
      <c r="N1617">
        <f t="shared" si="207"/>
        <v>0.13026706231454005</v>
      </c>
    </row>
    <row r="1618" spans="1:14" x14ac:dyDescent="0.2">
      <c r="A1618">
        <v>36079</v>
      </c>
      <c r="B1618" t="s">
        <v>111</v>
      </c>
      <c r="C1618">
        <v>1986</v>
      </c>
      <c r="D1618" t="s">
        <v>135</v>
      </c>
      <c r="E1618">
        <v>80399</v>
      </c>
      <c r="F1618" t="str">
        <f t="shared" si="200"/>
        <v>Putnam</v>
      </c>
      <c r="G1618">
        <f>IF(F1618="New York State",SUM('Land Area'!B$2:B$63),VLOOKUP(F1618,landarea,2,FALSE))</f>
        <v>230.31</v>
      </c>
      <c r="H1618">
        <f t="shared" si="201"/>
        <v>349.09035647605401</v>
      </c>
      <c r="I1618">
        <f t="shared" si="202"/>
        <v>5.1257047844078564E-3</v>
      </c>
      <c r="J1618">
        <f t="shared" si="203"/>
        <v>1.1995569317523852E-2</v>
      </c>
      <c r="K1618">
        <f t="shared" si="204"/>
        <v>1.7515661583243688E-2</v>
      </c>
      <c r="L1618">
        <f t="shared" si="205"/>
        <v>2.4948369495933299E-2</v>
      </c>
      <c r="M1618">
        <f t="shared" si="206"/>
        <v>2.9304826526693126E-2</v>
      </c>
      <c r="N1618">
        <f t="shared" si="207"/>
        <v>0.11965407272271505</v>
      </c>
    </row>
    <row r="1619" spans="1:14" x14ac:dyDescent="0.2">
      <c r="A1619">
        <v>36079</v>
      </c>
      <c r="B1619" t="s">
        <v>111</v>
      </c>
      <c r="C1619">
        <v>1987</v>
      </c>
      <c r="D1619" t="s">
        <v>135</v>
      </c>
      <c r="E1619">
        <v>81243</v>
      </c>
      <c r="F1619" t="str">
        <f t="shared" si="200"/>
        <v>Putnam</v>
      </c>
      <c r="G1619">
        <f>IF(F1619="New York State",SUM('Land Area'!B$2:B$63),VLOOKUP(F1619,landarea,2,FALSE))</f>
        <v>230.31</v>
      </c>
      <c r="H1619">
        <f t="shared" si="201"/>
        <v>352.75498241500588</v>
      </c>
      <c r="I1619">
        <f t="shared" si="202"/>
        <v>1.0497643005510019E-2</v>
      </c>
      <c r="J1619">
        <f t="shared" si="203"/>
        <v>1.5677155608896223E-2</v>
      </c>
      <c r="K1619">
        <f t="shared" si="204"/>
        <v>2.2619137527377087E-2</v>
      </c>
      <c r="L1619">
        <f t="shared" si="205"/>
        <v>2.8197177751059926E-2</v>
      </c>
      <c r="M1619">
        <f t="shared" si="206"/>
        <v>3.5707911577981186E-2</v>
      </c>
      <c r="N1619">
        <f t="shared" si="207"/>
        <v>0.10362018610337567</v>
      </c>
    </row>
    <row r="1620" spans="1:14" x14ac:dyDescent="0.2">
      <c r="A1620">
        <v>36079</v>
      </c>
      <c r="B1620" t="s">
        <v>111</v>
      </c>
      <c r="C1620">
        <v>1988</v>
      </c>
      <c r="D1620" t="s">
        <v>135</v>
      </c>
      <c r="E1620">
        <v>82813</v>
      </c>
      <c r="F1620" t="str">
        <f t="shared" si="200"/>
        <v>Putnam</v>
      </c>
      <c r="G1620">
        <f>IF(F1620="New York State",SUM('Land Area'!B$2:B$63),VLOOKUP(F1620,landarea,2,FALSE))</f>
        <v>230.31</v>
      </c>
      <c r="H1620">
        <f t="shared" si="201"/>
        <v>359.57188137727411</v>
      </c>
      <c r="I1620">
        <f t="shared" si="202"/>
        <v>1.9324741823910984E-2</v>
      </c>
      <c r="J1620">
        <f t="shared" si="203"/>
        <v>3.0025249070262067E-2</v>
      </c>
      <c r="K1620">
        <f t="shared" si="204"/>
        <v>3.5304854417482406E-2</v>
      </c>
      <c r="L1620">
        <f t="shared" si="205"/>
        <v>4.2380988344284165E-2</v>
      </c>
      <c r="M1620">
        <f t="shared" si="206"/>
        <v>4.8066822755173065E-2</v>
      </c>
      <c r="N1620">
        <f t="shared" si="207"/>
        <v>0.11880733325227306</v>
      </c>
    </row>
    <row r="1621" spans="1:14" x14ac:dyDescent="0.2">
      <c r="A1621">
        <v>36079</v>
      </c>
      <c r="B1621" t="s">
        <v>111</v>
      </c>
      <c r="C1621">
        <v>1989</v>
      </c>
      <c r="D1621" t="s">
        <v>135</v>
      </c>
      <c r="E1621">
        <v>83315</v>
      </c>
      <c r="F1621" t="str">
        <f t="shared" si="200"/>
        <v>Putnam</v>
      </c>
      <c r="G1621">
        <f>IF(F1621="New York State",SUM('Land Area'!B$2:B$63),VLOOKUP(F1621,landarea,2,FALSE))</f>
        <v>230.31</v>
      </c>
      <c r="H1621">
        <f t="shared" si="201"/>
        <v>361.75155225565544</v>
      </c>
      <c r="I1621">
        <f t="shared" si="202"/>
        <v>6.0618501926026106E-3</v>
      </c>
      <c r="J1621">
        <f t="shared" si="203"/>
        <v>2.5503735706460865E-2</v>
      </c>
      <c r="K1621">
        <f t="shared" si="204"/>
        <v>3.6269107824724187E-2</v>
      </c>
      <c r="L1621">
        <f t="shared" si="205"/>
        <v>4.1580717348635436E-2</v>
      </c>
      <c r="M1621">
        <f t="shared" si="206"/>
        <v>4.8699745739244266E-2</v>
      </c>
      <c r="N1621">
        <f t="shared" si="207"/>
        <v>8.6783543346116723E-2</v>
      </c>
    </row>
    <row r="1622" spans="1:14" x14ac:dyDescent="0.2">
      <c r="A1622">
        <v>36079</v>
      </c>
      <c r="B1622" t="s">
        <v>111</v>
      </c>
      <c r="C1622">
        <v>1990</v>
      </c>
      <c r="D1622" t="s">
        <v>135</v>
      </c>
      <c r="E1622">
        <v>84222</v>
      </c>
      <c r="F1622" t="str">
        <f t="shared" si="200"/>
        <v>Putnam</v>
      </c>
      <c r="G1622">
        <f>IF(F1622="New York State",SUM('Land Area'!B$2:B$63),VLOOKUP(F1622,landarea,2,FALSE))</f>
        <v>230.31</v>
      </c>
      <c r="H1622">
        <f t="shared" si="201"/>
        <v>365.68972254787025</v>
      </c>
      <c r="I1622">
        <f t="shared" si="202"/>
        <v>1.0886395006901518E-2</v>
      </c>
      <c r="J1622">
        <f t="shared" si="203"/>
        <v>1.7014236895173462E-2</v>
      </c>
      <c r="K1622">
        <f t="shared" si="204"/>
        <v>3.6667774454414534E-2</v>
      </c>
      <c r="L1622">
        <f t="shared" si="205"/>
        <v>4.7550342665953559E-2</v>
      </c>
      <c r="M1622">
        <f t="shared" si="206"/>
        <v>5.2919776469264525E-2</v>
      </c>
      <c r="N1622">
        <f t="shared" si="207"/>
        <v>8.7324743732087068E-2</v>
      </c>
    </row>
    <row r="1623" spans="1:14" x14ac:dyDescent="0.2">
      <c r="A1623">
        <v>36079</v>
      </c>
      <c r="B1623" t="s">
        <v>111</v>
      </c>
      <c r="C1623">
        <v>1991</v>
      </c>
      <c r="D1623" t="s">
        <v>135</v>
      </c>
      <c r="E1623">
        <v>85488</v>
      </c>
      <c r="F1623" t="str">
        <f t="shared" si="200"/>
        <v>Putnam</v>
      </c>
      <c r="G1623">
        <f>IF(F1623="New York State",SUM('Land Area'!B$2:B$63),VLOOKUP(F1623,landarea,2,FALSE))</f>
        <v>230.31</v>
      </c>
      <c r="H1623">
        <f t="shared" si="201"/>
        <v>371.18666145629805</v>
      </c>
      <c r="I1623">
        <f t="shared" si="202"/>
        <v>1.5031701930611954E-2</v>
      </c>
      <c r="J1623">
        <f t="shared" si="203"/>
        <v>2.6081737982356117E-2</v>
      </c>
      <c r="K1623">
        <f t="shared" si="204"/>
        <v>3.2301691763370485E-2</v>
      </c>
      <c r="L1623">
        <f t="shared" si="205"/>
        <v>5.2250655441084155E-2</v>
      </c>
      <c r="M1623">
        <f t="shared" si="206"/>
        <v>6.3296807174218581E-2</v>
      </c>
      <c r="N1623">
        <f t="shared" si="207"/>
        <v>9.4456535654845727E-2</v>
      </c>
    </row>
    <row r="1624" spans="1:14" x14ac:dyDescent="0.2">
      <c r="A1624">
        <v>36079</v>
      </c>
      <c r="B1624" t="s">
        <v>111</v>
      </c>
      <c r="C1624">
        <v>1992</v>
      </c>
      <c r="D1624" t="s">
        <v>135</v>
      </c>
      <c r="E1624">
        <v>86828</v>
      </c>
      <c r="F1624" t="str">
        <f t="shared" si="200"/>
        <v>Putnam</v>
      </c>
      <c r="G1624">
        <f>IF(F1624="New York State",SUM('Land Area'!B$2:B$63),VLOOKUP(F1624,landarea,2,FALSE))</f>
        <v>230.31</v>
      </c>
      <c r="H1624">
        <f t="shared" si="201"/>
        <v>377.00490643046328</v>
      </c>
      <c r="I1624">
        <f t="shared" si="202"/>
        <v>1.567471457982407E-2</v>
      </c>
      <c r="J1624">
        <f t="shared" si="203"/>
        <v>3.0942034147847356E-2</v>
      </c>
      <c r="K1624">
        <f t="shared" si="204"/>
        <v>4.2165276360799378E-2</v>
      </c>
      <c r="L1624">
        <f t="shared" si="205"/>
        <v>4.8482726142030842E-2</v>
      </c>
      <c r="M1624">
        <f t="shared" si="206"/>
        <v>6.8744384131555952E-2</v>
      </c>
      <c r="N1624">
        <f t="shared" si="207"/>
        <v>0.10690701409958951</v>
      </c>
    </row>
    <row r="1625" spans="1:14" x14ac:dyDescent="0.2">
      <c r="A1625">
        <v>36079</v>
      </c>
      <c r="B1625" t="s">
        <v>111</v>
      </c>
      <c r="C1625">
        <v>1993</v>
      </c>
      <c r="D1625" t="s">
        <v>135</v>
      </c>
      <c r="E1625">
        <v>87948</v>
      </c>
      <c r="F1625" t="str">
        <f t="shared" si="200"/>
        <v>Putnam</v>
      </c>
      <c r="G1625">
        <f>IF(F1625="New York State",SUM('Land Area'!B$2:B$63),VLOOKUP(F1625,landarea,2,FALSE))</f>
        <v>230.31</v>
      </c>
      <c r="H1625">
        <f t="shared" si="201"/>
        <v>381.86791715513874</v>
      </c>
      <c r="I1625">
        <f t="shared" si="202"/>
        <v>1.2899064817800709E-2</v>
      </c>
      <c r="J1625">
        <f t="shared" si="203"/>
        <v>2.8775968556990456E-2</v>
      </c>
      <c r="K1625">
        <f t="shared" si="204"/>
        <v>4.4240222269715752E-2</v>
      </c>
      <c r="L1625">
        <f t="shared" si="205"/>
        <v>5.5608233811438514E-2</v>
      </c>
      <c r="M1625">
        <f t="shared" si="206"/>
        <v>6.2007172786881289E-2</v>
      </c>
      <c r="N1625">
        <f t="shared" si="207"/>
        <v>0.11305448332595076</v>
      </c>
    </row>
    <row r="1626" spans="1:14" x14ac:dyDescent="0.2">
      <c r="A1626">
        <v>36079</v>
      </c>
      <c r="B1626" t="s">
        <v>111</v>
      </c>
      <c r="C1626">
        <v>1994</v>
      </c>
      <c r="D1626" t="s">
        <v>135</v>
      </c>
      <c r="E1626">
        <v>88964</v>
      </c>
      <c r="F1626" t="str">
        <f t="shared" si="200"/>
        <v>Putnam</v>
      </c>
      <c r="G1626">
        <f>IF(F1626="New York State",SUM('Land Area'!B$2:B$63),VLOOKUP(F1626,landarea,2,FALSE))</f>
        <v>230.31</v>
      </c>
      <c r="H1626">
        <f t="shared" si="201"/>
        <v>386.27936259823713</v>
      </c>
      <c r="I1626">
        <f t="shared" si="202"/>
        <v>1.1552280893255105E-2</v>
      </c>
      <c r="J1626">
        <f t="shared" si="203"/>
        <v>2.4600359331091354E-2</v>
      </c>
      <c r="K1626">
        <f t="shared" si="204"/>
        <v>4.0660677521991394E-2</v>
      </c>
      <c r="L1626">
        <f t="shared" si="205"/>
        <v>5.6303578637410652E-2</v>
      </c>
      <c r="M1626">
        <f t="shared" si="206"/>
        <v>6.780291664166116E-2</v>
      </c>
      <c r="N1626">
        <f t="shared" si="207"/>
        <v>0.1198046471817335</v>
      </c>
    </row>
    <row r="1627" spans="1:14" x14ac:dyDescent="0.2">
      <c r="A1627">
        <v>36079</v>
      </c>
      <c r="B1627" t="s">
        <v>111</v>
      </c>
      <c r="C1627">
        <v>1995</v>
      </c>
      <c r="D1627" t="s">
        <v>135</v>
      </c>
      <c r="E1627">
        <v>89969</v>
      </c>
      <c r="F1627" t="str">
        <f t="shared" si="200"/>
        <v>Putnam</v>
      </c>
      <c r="G1627">
        <f>IF(F1627="New York State",SUM('Land Area'!B$2:B$63),VLOOKUP(F1627,landarea,2,FALSE))</f>
        <v>230.31</v>
      </c>
      <c r="H1627">
        <f t="shared" si="201"/>
        <v>390.64304632886109</v>
      </c>
      <c r="I1627">
        <f t="shared" si="202"/>
        <v>1.1296704284879278E-2</v>
      </c>
      <c r="J1627">
        <f t="shared" si="203"/>
        <v>2.2979487879201347E-2</v>
      </c>
      <c r="K1627">
        <f t="shared" si="204"/>
        <v>3.6174966600635738E-2</v>
      </c>
      <c r="L1627">
        <f t="shared" si="205"/>
        <v>5.2416713456859443E-2</v>
      </c>
      <c r="M1627">
        <f t="shared" si="206"/>
        <v>6.8236327800337199E-2</v>
      </c>
      <c r="N1627">
        <f t="shared" si="207"/>
        <v>0.12476715548387904</v>
      </c>
    </row>
    <row r="1628" spans="1:14" x14ac:dyDescent="0.2">
      <c r="A1628">
        <v>36079</v>
      </c>
      <c r="B1628" t="s">
        <v>111</v>
      </c>
      <c r="C1628">
        <v>1996</v>
      </c>
      <c r="D1628" t="s">
        <v>135</v>
      </c>
      <c r="E1628">
        <v>90768</v>
      </c>
      <c r="F1628" t="str">
        <f t="shared" si="200"/>
        <v>Putnam</v>
      </c>
      <c r="G1628">
        <f>IF(F1628="New York State",SUM('Land Area'!B$2:B$63),VLOOKUP(F1628,landarea,2,FALSE))</f>
        <v>230.31</v>
      </c>
      <c r="H1628">
        <f t="shared" si="201"/>
        <v>394.11228344405367</v>
      </c>
      <c r="I1628">
        <f t="shared" si="202"/>
        <v>8.8808367326523585E-3</v>
      </c>
      <c r="J1628">
        <f t="shared" si="203"/>
        <v>2.0277865203902703E-2</v>
      </c>
      <c r="K1628">
        <f t="shared" si="204"/>
        <v>3.2064401691908856E-2</v>
      </c>
      <c r="L1628">
        <f t="shared" si="205"/>
        <v>4.5377067305477498E-2</v>
      </c>
      <c r="M1628">
        <f t="shared" si="206"/>
        <v>6.1763054463784391E-2</v>
      </c>
      <c r="N1628">
        <f t="shared" si="207"/>
        <v>0.12896926578688789</v>
      </c>
    </row>
    <row r="1629" spans="1:14" x14ac:dyDescent="0.2">
      <c r="A1629">
        <v>36079</v>
      </c>
      <c r="B1629" t="s">
        <v>111</v>
      </c>
      <c r="C1629">
        <v>1997</v>
      </c>
      <c r="D1629" t="s">
        <v>135</v>
      </c>
      <c r="E1629">
        <v>92139</v>
      </c>
      <c r="F1629" t="str">
        <f t="shared" si="200"/>
        <v>Putnam</v>
      </c>
      <c r="G1629">
        <f>IF(F1629="New York State",SUM('Land Area'!B$2:B$63),VLOOKUP(F1629,landarea,2,FALSE))</f>
        <v>230.31</v>
      </c>
      <c r="H1629">
        <f t="shared" si="201"/>
        <v>400.06512960791974</v>
      </c>
      <c r="I1629">
        <f t="shared" si="202"/>
        <v>1.510444209413009E-2</v>
      </c>
      <c r="J1629">
        <f t="shared" si="203"/>
        <v>2.4119418910958219E-2</v>
      </c>
      <c r="K1629">
        <f t="shared" si="204"/>
        <v>3.5688593138797714E-2</v>
      </c>
      <c r="L1629">
        <f t="shared" si="205"/>
        <v>4.7653158684677309E-2</v>
      </c>
      <c r="M1629">
        <f t="shared" si="206"/>
        <v>6.1166904685124611E-2</v>
      </c>
      <c r="N1629">
        <f t="shared" si="207"/>
        <v>0.13411617000849305</v>
      </c>
    </row>
    <row r="1630" spans="1:14" x14ac:dyDescent="0.2">
      <c r="A1630">
        <v>36079</v>
      </c>
      <c r="B1630" t="s">
        <v>111</v>
      </c>
      <c r="C1630">
        <v>1998</v>
      </c>
      <c r="D1630" t="s">
        <v>135</v>
      </c>
      <c r="E1630">
        <v>93301</v>
      </c>
      <c r="F1630" t="str">
        <f t="shared" si="200"/>
        <v>Putnam</v>
      </c>
      <c r="G1630">
        <f>IF(F1630="New York State",SUM('Land Area'!B$2:B$63),VLOOKUP(F1630,landarea,2,FALSE))</f>
        <v>230.31</v>
      </c>
      <c r="H1630">
        <f t="shared" si="201"/>
        <v>405.11050323477053</v>
      </c>
      <c r="I1630">
        <f t="shared" si="202"/>
        <v>1.2611380631437285E-2</v>
      </c>
      <c r="J1630">
        <f t="shared" si="203"/>
        <v>2.7906310594041955E-2</v>
      </c>
      <c r="K1630">
        <f t="shared" si="204"/>
        <v>3.7034978714890684E-2</v>
      </c>
      <c r="L1630">
        <f t="shared" si="205"/>
        <v>4.8750056202508878E-2</v>
      </c>
      <c r="M1630">
        <f t="shared" si="206"/>
        <v>6.0865511438577338E-2</v>
      </c>
      <c r="N1630">
        <f t="shared" si="207"/>
        <v>0.12664678250999239</v>
      </c>
    </row>
    <row r="1631" spans="1:14" x14ac:dyDescent="0.2">
      <c r="A1631">
        <v>36079</v>
      </c>
      <c r="B1631" t="s">
        <v>111</v>
      </c>
      <c r="C1631">
        <v>1999</v>
      </c>
      <c r="D1631" t="s">
        <v>135</v>
      </c>
      <c r="E1631">
        <v>94647</v>
      </c>
      <c r="F1631" t="str">
        <f t="shared" si="200"/>
        <v>Putnam</v>
      </c>
      <c r="G1631">
        <f>IF(F1631="New York State",SUM('Land Area'!B$2:B$63),VLOOKUP(F1631,landarea,2,FALSE))</f>
        <v>230.31</v>
      </c>
      <c r="H1631">
        <f t="shared" si="201"/>
        <v>410.95480005210368</v>
      </c>
      <c r="I1631">
        <f t="shared" si="202"/>
        <v>1.4426426297681696E-2</v>
      </c>
      <c r="J1631">
        <f t="shared" si="203"/>
        <v>2.7219744082310423E-2</v>
      </c>
      <c r="K1631">
        <f t="shared" si="204"/>
        <v>4.2735325224748807E-2</v>
      </c>
      <c r="L1631">
        <f t="shared" si="205"/>
        <v>5.1995687403438962E-2</v>
      </c>
      <c r="M1631">
        <f t="shared" si="206"/>
        <v>6.3879771593003912E-2</v>
      </c>
      <c r="N1631">
        <f t="shared" si="207"/>
        <v>0.13601392306307389</v>
      </c>
    </row>
    <row r="1632" spans="1:14" x14ac:dyDescent="0.2">
      <c r="A1632">
        <v>36079</v>
      </c>
      <c r="B1632" t="s">
        <v>111</v>
      </c>
      <c r="C1632">
        <v>2000</v>
      </c>
      <c r="D1632" t="s">
        <v>135</v>
      </c>
      <c r="E1632">
        <v>96049</v>
      </c>
      <c r="F1632" t="str">
        <f t="shared" si="200"/>
        <v>Putnam</v>
      </c>
      <c r="G1632">
        <f>IF(F1632="New York State",SUM('Land Area'!B$2:B$63),VLOOKUP(F1632,landarea,2,FALSE))</f>
        <v>230.31</v>
      </c>
      <c r="H1632">
        <f t="shared" si="201"/>
        <v>417.04224740567059</v>
      </c>
      <c r="I1632">
        <f t="shared" si="202"/>
        <v>1.4812936490327215E-2</v>
      </c>
      <c r="J1632">
        <f t="shared" si="203"/>
        <v>2.9453060524538856E-2</v>
      </c>
      <c r="K1632">
        <f t="shared" si="204"/>
        <v>4.2435884913011861E-2</v>
      </c>
      <c r="L1632">
        <f t="shared" si="205"/>
        <v>5.8181297373523712E-2</v>
      </c>
      <c r="M1632">
        <f t="shared" si="206"/>
        <v>6.7578832709044231E-2</v>
      </c>
      <c r="N1632">
        <f t="shared" si="207"/>
        <v>0.14042649189047993</v>
      </c>
    </row>
    <row r="1633" spans="1:14" x14ac:dyDescent="0.2">
      <c r="A1633">
        <v>36079</v>
      </c>
      <c r="B1633" t="s">
        <v>111</v>
      </c>
      <c r="C1633">
        <v>2001</v>
      </c>
      <c r="D1633" t="s">
        <v>135</v>
      </c>
      <c r="E1633">
        <v>97055</v>
      </c>
      <c r="F1633" t="str">
        <f t="shared" si="200"/>
        <v>Putnam</v>
      </c>
      <c r="G1633">
        <f>IF(F1633="New York State",SUM('Land Area'!B$2:B$63),VLOOKUP(F1633,landarea,2,FALSE))</f>
        <v>230.31</v>
      </c>
      <c r="H1633">
        <f t="shared" si="201"/>
        <v>421.41027311015586</v>
      </c>
      <c r="I1633">
        <f t="shared" si="202"/>
        <v>1.0473820654041167E-2</v>
      </c>
      <c r="J1633">
        <f t="shared" si="203"/>
        <v>2.5441905184527772E-2</v>
      </c>
      <c r="K1633">
        <f t="shared" si="204"/>
        <v>4.0235367252226664E-2</v>
      </c>
      <c r="L1633">
        <f t="shared" si="205"/>
        <v>5.3354171414927445E-2</v>
      </c>
      <c r="M1633">
        <f t="shared" si="206"/>
        <v>6.9264498501674598E-2</v>
      </c>
      <c r="N1633">
        <f t="shared" si="207"/>
        <v>0.13530553995882463</v>
      </c>
    </row>
    <row r="1634" spans="1:14" x14ac:dyDescent="0.2">
      <c r="A1634">
        <v>36079</v>
      </c>
      <c r="B1634" t="s">
        <v>111</v>
      </c>
      <c r="C1634">
        <v>2002</v>
      </c>
      <c r="D1634" t="s">
        <v>135</v>
      </c>
      <c r="E1634">
        <v>98263</v>
      </c>
      <c r="F1634" t="str">
        <f t="shared" si="200"/>
        <v>Putnam</v>
      </c>
      <c r="G1634">
        <f>IF(F1634="New York State",SUM('Land Area'!B$2:B$63),VLOOKUP(F1634,landarea,2,FALSE))</f>
        <v>230.31</v>
      </c>
      <c r="H1634">
        <f t="shared" si="201"/>
        <v>426.65537753462723</v>
      </c>
      <c r="I1634">
        <f t="shared" si="202"/>
        <v>1.2446550924733398E-2</v>
      </c>
      <c r="J1634">
        <f t="shared" si="203"/>
        <v>2.3050734520921611E-2</v>
      </c>
      <c r="K1634">
        <f t="shared" si="204"/>
        <v>3.8205120077762632E-2</v>
      </c>
      <c r="L1634">
        <f t="shared" si="205"/>
        <v>5.3182709724440252E-2</v>
      </c>
      <c r="M1634">
        <f t="shared" si="206"/>
        <v>6.64647977512237E-2</v>
      </c>
      <c r="N1634">
        <f t="shared" si="207"/>
        <v>0.13169714838531349</v>
      </c>
    </row>
    <row r="1635" spans="1:14" x14ac:dyDescent="0.2">
      <c r="A1635">
        <v>36079</v>
      </c>
      <c r="B1635" t="s">
        <v>111</v>
      </c>
      <c r="C1635">
        <v>2003</v>
      </c>
      <c r="D1635" t="s">
        <v>135</v>
      </c>
      <c r="E1635">
        <v>98964</v>
      </c>
      <c r="F1635" t="str">
        <f t="shared" si="200"/>
        <v>Putnam</v>
      </c>
      <c r="G1635">
        <f>IF(F1635="New York State",SUM('Land Area'!B$2:B$63),VLOOKUP(F1635,landarea,2,FALSE))</f>
        <v>230.31</v>
      </c>
      <c r="H1635">
        <f t="shared" si="201"/>
        <v>429.69910121141072</v>
      </c>
      <c r="I1635">
        <f t="shared" si="202"/>
        <v>7.1339161230575092E-3</v>
      </c>
      <c r="J1635">
        <f t="shared" si="203"/>
        <v>1.9669259698109318E-2</v>
      </c>
      <c r="K1635">
        <f t="shared" si="204"/>
        <v>3.0349092650626242E-2</v>
      </c>
      <c r="L1635">
        <f t="shared" si="205"/>
        <v>4.5611588322926243E-2</v>
      </c>
      <c r="M1635">
        <f t="shared" si="206"/>
        <v>6.069602683786883E-2</v>
      </c>
      <c r="N1635">
        <f t="shared" si="207"/>
        <v>0.12525583299222268</v>
      </c>
    </row>
    <row r="1636" spans="1:14" x14ac:dyDescent="0.2">
      <c r="A1636">
        <v>36079</v>
      </c>
      <c r="B1636" t="s">
        <v>111</v>
      </c>
      <c r="C1636">
        <v>2004</v>
      </c>
      <c r="D1636" t="s">
        <v>135</v>
      </c>
      <c r="E1636">
        <v>99468</v>
      </c>
      <c r="F1636" t="str">
        <f t="shared" si="200"/>
        <v>Putnam</v>
      </c>
      <c r="G1636">
        <f>IF(F1636="New York State",SUM('Land Area'!B$2:B$63),VLOOKUP(F1636,landarea,2,FALSE))</f>
        <v>230.31</v>
      </c>
      <c r="H1636">
        <f t="shared" si="201"/>
        <v>431.88745603751465</v>
      </c>
      <c r="I1636">
        <f t="shared" si="202"/>
        <v>5.0927610040014549E-3</v>
      </c>
      <c r="J1636">
        <f t="shared" si="203"/>
        <v>1.2263008456896289E-2</v>
      </c>
      <c r="K1636">
        <f t="shared" si="204"/>
        <v>2.4862191540878882E-2</v>
      </c>
      <c r="L1636">
        <f t="shared" si="205"/>
        <v>3.5596414330185636E-2</v>
      </c>
      <c r="M1636">
        <f t="shared" si="206"/>
        <v>5.0936638245269263E-2</v>
      </c>
      <c r="N1636">
        <f t="shared" si="207"/>
        <v>0.11807023065509645</v>
      </c>
    </row>
    <row r="1637" spans="1:14" x14ac:dyDescent="0.2">
      <c r="A1637">
        <v>36079</v>
      </c>
      <c r="B1637" t="s">
        <v>111</v>
      </c>
      <c r="C1637">
        <v>2005</v>
      </c>
      <c r="D1637" t="s">
        <v>135</v>
      </c>
      <c r="E1637">
        <v>99575</v>
      </c>
      <c r="F1637" t="str">
        <f t="shared" si="200"/>
        <v>Putnam</v>
      </c>
      <c r="G1637">
        <f>IF(F1637="New York State",SUM('Land Area'!B$2:B$63),VLOOKUP(F1637,landarea,2,FALSE))</f>
        <v>230.31</v>
      </c>
      <c r="H1637">
        <f t="shared" si="201"/>
        <v>432.35204724067563</v>
      </c>
      <c r="I1637">
        <f t="shared" si="202"/>
        <v>1.0757228455382636E-3</v>
      </c>
      <c r="J1637">
        <f t="shared" si="203"/>
        <v>6.1739622488985891E-3</v>
      </c>
      <c r="K1637">
        <f t="shared" si="204"/>
        <v>1.3351922900786664E-2</v>
      </c>
      <c r="L1637">
        <f t="shared" si="205"/>
        <v>2.5964659213847819E-2</v>
      </c>
      <c r="M1637">
        <f t="shared" si="206"/>
        <v>3.6710429051838127E-2</v>
      </c>
      <c r="N1637">
        <f t="shared" si="207"/>
        <v>0.10677010970445376</v>
      </c>
    </row>
    <row r="1638" spans="1:14" x14ac:dyDescent="0.2">
      <c r="A1638">
        <v>36079</v>
      </c>
      <c r="B1638" t="s">
        <v>111</v>
      </c>
      <c r="C1638">
        <v>2006</v>
      </c>
      <c r="D1638" t="s">
        <v>135</v>
      </c>
      <c r="E1638">
        <v>99357</v>
      </c>
      <c r="F1638" t="str">
        <f t="shared" si="200"/>
        <v>Putnam</v>
      </c>
      <c r="G1638">
        <f>IF(F1638="New York State",SUM('Land Area'!B$2:B$63),VLOOKUP(F1638,landarea,2,FALSE))</f>
        <v>230.31</v>
      </c>
      <c r="H1638">
        <f t="shared" si="201"/>
        <v>431.40549693890841</v>
      </c>
      <c r="I1638">
        <f t="shared" si="202"/>
        <v>-2.1893045443133318E-3</v>
      </c>
      <c r="J1638">
        <f t="shared" si="203"/>
        <v>-1.1159367836892267E-3</v>
      </c>
      <c r="K1638">
        <f t="shared" si="204"/>
        <v>3.971141020977325E-3</v>
      </c>
      <c r="L1638">
        <f t="shared" si="205"/>
        <v>1.1133386930991319E-2</v>
      </c>
      <c r="M1638">
        <f t="shared" si="206"/>
        <v>2.3718510123126063E-2</v>
      </c>
      <c r="N1638">
        <f t="shared" si="207"/>
        <v>9.4625859333685877E-2</v>
      </c>
    </row>
    <row r="1639" spans="1:14" x14ac:dyDescent="0.2">
      <c r="A1639">
        <v>36079</v>
      </c>
      <c r="B1639" t="s">
        <v>111</v>
      </c>
      <c r="C1639">
        <v>2007</v>
      </c>
      <c r="D1639" t="s">
        <v>135</v>
      </c>
      <c r="E1639">
        <v>99454</v>
      </c>
      <c r="F1639" t="str">
        <f t="shared" si="200"/>
        <v>Putnam</v>
      </c>
      <c r="G1639">
        <f>IF(F1639="New York State",SUM('Land Area'!B$2:B$63),VLOOKUP(F1639,landarea,2,FALSE))</f>
        <v>230.31</v>
      </c>
      <c r="H1639">
        <f t="shared" si="201"/>
        <v>431.82666840345621</v>
      </c>
      <c r="I1639">
        <f t="shared" si="202"/>
        <v>9.7627746409412522E-4</v>
      </c>
      <c r="J1639">
        <f t="shared" si="203"/>
        <v>-1.2151644489078585E-3</v>
      </c>
      <c r="K1639">
        <f t="shared" si="204"/>
        <v>-1.4074878352837093E-4</v>
      </c>
      <c r="L1639">
        <f t="shared" si="205"/>
        <v>4.95129542055697E-3</v>
      </c>
      <c r="M1639">
        <f t="shared" si="206"/>
        <v>1.2120533669845212E-2</v>
      </c>
      <c r="N1639">
        <f t="shared" si="207"/>
        <v>7.9390920240072063E-2</v>
      </c>
    </row>
    <row r="1640" spans="1:14" x14ac:dyDescent="0.2">
      <c r="A1640">
        <v>36079</v>
      </c>
      <c r="B1640" t="s">
        <v>111</v>
      </c>
      <c r="C1640">
        <v>2008</v>
      </c>
      <c r="D1640" t="s">
        <v>135</v>
      </c>
      <c r="E1640">
        <v>99537</v>
      </c>
      <c r="F1640" t="str">
        <f t="shared" si="200"/>
        <v>Putnam</v>
      </c>
      <c r="G1640">
        <f>IF(F1640="New York State",SUM('Land Area'!B$2:B$63),VLOOKUP(F1640,landarea,2,FALSE))</f>
        <v>230.31</v>
      </c>
      <c r="H1640">
        <f t="shared" si="201"/>
        <v>432.18705223394556</v>
      </c>
      <c r="I1640">
        <f t="shared" si="202"/>
        <v>8.3455667946990566E-4</v>
      </c>
      <c r="J1640">
        <f t="shared" si="203"/>
        <v>1.8116489024427066E-3</v>
      </c>
      <c r="K1640">
        <f t="shared" si="204"/>
        <v>-3.8162189304544311E-4</v>
      </c>
      <c r="L1640">
        <f t="shared" si="205"/>
        <v>6.9369043310411383E-4</v>
      </c>
      <c r="M1640">
        <f t="shared" si="206"/>
        <v>5.7899842366921301E-3</v>
      </c>
      <c r="N1640">
        <f t="shared" si="207"/>
        <v>6.6837440113182073E-2</v>
      </c>
    </row>
    <row r="1641" spans="1:14" x14ac:dyDescent="0.2">
      <c r="A1641">
        <v>36079</v>
      </c>
      <c r="B1641" t="s">
        <v>111</v>
      </c>
      <c r="C1641">
        <v>2009</v>
      </c>
      <c r="D1641" t="s">
        <v>135</v>
      </c>
      <c r="E1641">
        <v>99666</v>
      </c>
      <c r="F1641" t="str">
        <f t="shared" si="200"/>
        <v>Putnam</v>
      </c>
      <c r="G1641">
        <f>IF(F1641="New York State",SUM('Land Area'!B$2:B$63),VLOOKUP(F1641,landarea,2,FALSE))</f>
        <v>230.31</v>
      </c>
      <c r="H1641">
        <f t="shared" si="201"/>
        <v>432.74716686205551</v>
      </c>
      <c r="I1641">
        <f t="shared" si="202"/>
        <v>1.2960004822327375E-3</v>
      </c>
      <c r="J1641">
        <f t="shared" si="203"/>
        <v>2.131638747561687E-3</v>
      </c>
      <c r="K1641">
        <f t="shared" si="204"/>
        <v>3.1099972825266464E-3</v>
      </c>
      <c r="L1641">
        <f t="shared" si="205"/>
        <v>9.1388400702987701E-4</v>
      </c>
      <c r="M1641">
        <f t="shared" si="206"/>
        <v>1.9905899384726746E-3</v>
      </c>
      <c r="N1641">
        <f t="shared" si="207"/>
        <v>5.3028622143332593E-2</v>
      </c>
    </row>
    <row r="1642" spans="1:14" x14ac:dyDescent="0.2">
      <c r="A1642">
        <v>36081</v>
      </c>
      <c r="B1642" t="s">
        <v>112</v>
      </c>
      <c r="C1642">
        <v>1970</v>
      </c>
      <c r="D1642" t="s">
        <v>135</v>
      </c>
      <c r="E1642">
        <v>1987909</v>
      </c>
      <c r="F1642" t="str">
        <f t="shared" si="200"/>
        <v>Queens</v>
      </c>
      <c r="G1642">
        <f>IF(F1642="New York State",SUM('Land Area'!B$2:B$63),VLOOKUP(F1642,landarea,2,FALSE))</f>
        <v>108.53</v>
      </c>
      <c r="H1642">
        <f t="shared" si="201"/>
        <v>18316.677416382568</v>
      </c>
      <c r="I1642" t="str">
        <f t="shared" si="202"/>
        <v/>
      </c>
      <c r="J1642" t="str">
        <f t="shared" si="203"/>
        <v/>
      </c>
      <c r="K1642" t="str">
        <f t="shared" si="204"/>
        <v/>
      </c>
      <c r="L1642" t="str">
        <f t="shared" si="205"/>
        <v/>
      </c>
      <c r="M1642" t="str">
        <f t="shared" si="206"/>
        <v/>
      </c>
      <c r="N1642" t="str">
        <f t="shared" si="207"/>
        <v/>
      </c>
    </row>
    <row r="1643" spans="1:14" x14ac:dyDescent="0.2">
      <c r="A1643">
        <v>36081</v>
      </c>
      <c r="B1643" t="s">
        <v>112</v>
      </c>
      <c r="C1643">
        <v>1971</v>
      </c>
      <c r="D1643" t="s">
        <v>135</v>
      </c>
      <c r="E1643">
        <v>1990857</v>
      </c>
      <c r="F1643" t="str">
        <f t="shared" si="200"/>
        <v>Queens</v>
      </c>
      <c r="G1643">
        <f>IF(F1643="New York State",SUM('Land Area'!B$2:B$63),VLOOKUP(F1643,landarea,2,FALSE))</f>
        <v>108.53</v>
      </c>
      <c r="H1643">
        <f t="shared" si="201"/>
        <v>18343.84041278909</v>
      </c>
      <c r="I1643">
        <f t="shared" si="202"/>
        <v>1.4829652665187391E-3</v>
      </c>
      <c r="J1643" t="str">
        <f t="shared" si="203"/>
        <v/>
      </c>
      <c r="K1643" t="str">
        <f t="shared" si="204"/>
        <v/>
      </c>
      <c r="L1643" t="str">
        <f t="shared" si="205"/>
        <v/>
      </c>
      <c r="M1643" t="str">
        <f t="shared" si="206"/>
        <v/>
      </c>
      <c r="N1643" t="str">
        <f t="shared" si="207"/>
        <v/>
      </c>
    </row>
    <row r="1644" spans="1:14" x14ac:dyDescent="0.2">
      <c r="A1644">
        <v>36081</v>
      </c>
      <c r="B1644" t="s">
        <v>112</v>
      </c>
      <c r="C1644">
        <v>1972</v>
      </c>
      <c r="D1644" t="s">
        <v>135</v>
      </c>
      <c r="E1644">
        <v>1984977</v>
      </c>
      <c r="F1644" t="str">
        <f t="shared" si="200"/>
        <v>Queens</v>
      </c>
      <c r="G1644">
        <f>IF(F1644="New York State",SUM('Land Area'!B$2:B$63),VLOOKUP(F1644,landarea,2,FALSE))</f>
        <v>108.53</v>
      </c>
      <c r="H1644">
        <f t="shared" si="201"/>
        <v>18289.661844651248</v>
      </c>
      <c r="I1644">
        <f t="shared" si="202"/>
        <v>-2.9535019340917001E-3</v>
      </c>
      <c r="J1644">
        <f t="shared" si="203"/>
        <v>-1.4749166083558151E-3</v>
      </c>
      <c r="K1644" t="str">
        <f t="shared" si="204"/>
        <v/>
      </c>
      <c r="L1644" t="str">
        <f t="shared" si="205"/>
        <v/>
      </c>
      <c r="M1644" t="str">
        <f t="shared" si="206"/>
        <v/>
      </c>
      <c r="N1644" t="str">
        <f t="shared" si="207"/>
        <v/>
      </c>
    </row>
    <row r="1645" spans="1:14" x14ac:dyDescent="0.2">
      <c r="A1645">
        <v>36081</v>
      </c>
      <c r="B1645" t="s">
        <v>112</v>
      </c>
      <c r="C1645">
        <v>1973</v>
      </c>
      <c r="D1645" t="s">
        <v>135</v>
      </c>
      <c r="E1645">
        <v>1958079</v>
      </c>
      <c r="F1645" t="str">
        <f t="shared" si="200"/>
        <v>Queens</v>
      </c>
      <c r="G1645">
        <f>IF(F1645="New York State",SUM('Land Area'!B$2:B$63),VLOOKUP(F1645,landarea,2,FALSE))</f>
        <v>108.53</v>
      </c>
      <c r="H1645">
        <f t="shared" si="201"/>
        <v>18041.822537547221</v>
      </c>
      <c r="I1645">
        <f t="shared" si="202"/>
        <v>-1.3550786734556623E-2</v>
      </c>
      <c r="J1645">
        <f t="shared" si="203"/>
        <v>-1.6464266393819343E-2</v>
      </c>
      <c r="K1645">
        <f t="shared" si="204"/>
        <v>-1.5005717062501351E-2</v>
      </c>
      <c r="L1645" t="str">
        <f t="shared" si="205"/>
        <v/>
      </c>
      <c r="M1645" t="str">
        <f t="shared" si="206"/>
        <v/>
      </c>
      <c r="N1645" t="str">
        <f t="shared" si="207"/>
        <v/>
      </c>
    </row>
    <row r="1646" spans="1:14" x14ac:dyDescent="0.2">
      <c r="A1646">
        <v>36081</v>
      </c>
      <c r="B1646" t="s">
        <v>112</v>
      </c>
      <c r="C1646">
        <v>1974</v>
      </c>
      <c r="D1646" t="s">
        <v>135</v>
      </c>
      <c r="E1646">
        <v>1945563</v>
      </c>
      <c r="F1646" t="str">
        <f t="shared" si="200"/>
        <v>Queens</v>
      </c>
      <c r="G1646">
        <f>IF(F1646="New York State",SUM('Land Area'!B$2:B$63),VLOOKUP(F1646,landarea,2,FALSE))</f>
        <v>108.53</v>
      </c>
      <c r="H1646">
        <f t="shared" si="201"/>
        <v>17926.499585368099</v>
      </c>
      <c r="I1646">
        <f t="shared" si="202"/>
        <v>-6.3919790774529528E-3</v>
      </c>
      <c r="J1646">
        <f t="shared" si="203"/>
        <v>-1.985614946671926E-2</v>
      </c>
      <c r="K1646">
        <f t="shared" si="204"/>
        <v>-2.2751006224957394E-2</v>
      </c>
      <c r="L1646">
        <f t="shared" si="205"/>
        <v>-2.1301779910448616E-2</v>
      </c>
      <c r="M1646" t="str">
        <f t="shared" si="206"/>
        <v/>
      </c>
      <c r="N1646" t="str">
        <f t="shared" si="207"/>
        <v/>
      </c>
    </row>
    <row r="1647" spans="1:14" x14ac:dyDescent="0.2">
      <c r="A1647">
        <v>36081</v>
      </c>
      <c r="B1647" t="s">
        <v>112</v>
      </c>
      <c r="C1647">
        <v>1975</v>
      </c>
      <c r="D1647" t="s">
        <v>135</v>
      </c>
      <c r="E1647">
        <v>1934047</v>
      </c>
      <c r="F1647" t="str">
        <f t="shared" si="200"/>
        <v>Queens</v>
      </c>
      <c r="G1647">
        <f>IF(F1647="New York State",SUM('Land Area'!B$2:B$63),VLOOKUP(F1647,landarea,2,FALSE))</f>
        <v>108.53</v>
      </c>
      <c r="H1647">
        <f t="shared" si="201"/>
        <v>17820.390675389292</v>
      </c>
      <c r="I1647">
        <f t="shared" si="202"/>
        <v>-5.9191092758240161E-3</v>
      </c>
      <c r="J1647">
        <f t="shared" si="203"/>
        <v>-1.2273253530628744E-2</v>
      </c>
      <c r="K1647">
        <f t="shared" si="204"/>
        <v>-2.5657728024052671E-2</v>
      </c>
      <c r="L1647">
        <f t="shared" si="205"/>
        <v>-2.8535449808800933E-2</v>
      </c>
      <c r="M1647">
        <f t="shared" si="206"/>
        <v>-2.7094801623213136E-2</v>
      </c>
      <c r="N1647" t="str">
        <f t="shared" si="207"/>
        <v/>
      </c>
    </row>
    <row r="1648" spans="1:14" x14ac:dyDescent="0.2">
      <c r="A1648">
        <v>36081</v>
      </c>
      <c r="B1648" t="s">
        <v>112</v>
      </c>
      <c r="C1648">
        <v>1976</v>
      </c>
      <c r="D1648" t="s">
        <v>135</v>
      </c>
      <c r="E1648">
        <v>1929015</v>
      </c>
      <c r="F1648" t="str">
        <f t="shared" si="200"/>
        <v>Queens</v>
      </c>
      <c r="G1648">
        <f>IF(F1648="New York State",SUM('Land Area'!B$2:B$63),VLOOKUP(F1648,landarea,2,FALSE))</f>
        <v>108.53</v>
      </c>
      <c r="H1648">
        <f t="shared" si="201"/>
        <v>17774.025615037317</v>
      </c>
      <c r="I1648">
        <f t="shared" si="202"/>
        <v>-2.6017981982857708E-3</v>
      </c>
      <c r="J1648">
        <f t="shared" si="203"/>
        <v>-8.5055071462604905E-3</v>
      </c>
      <c r="K1648">
        <f t="shared" si="204"/>
        <v>-1.4843119199991419E-2</v>
      </c>
      <c r="L1648">
        <f t="shared" si="205"/>
        <v>-2.8192769991793355E-2</v>
      </c>
      <c r="M1648">
        <f t="shared" si="206"/>
        <v>-3.1063004525186892E-2</v>
      </c>
      <c r="N1648" t="str">
        <f t="shared" si="207"/>
        <v/>
      </c>
    </row>
    <row r="1649" spans="1:14" x14ac:dyDescent="0.2">
      <c r="A1649">
        <v>36081</v>
      </c>
      <c r="B1649" t="s">
        <v>112</v>
      </c>
      <c r="C1649">
        <v>1977</v>
      </c>
      <c r="D1649" t="s">
        <v>135</v>
      </c>
      <c r="E1649">
        <v>1915378</v>
      </c>
      <c r="F1649" t="str">
        <f t="shared" si="200"/>
        <v>Queens</v>
      </c>
      <c r="G1649">
        <f>IF(F1649="New York State",SUM('Land Area'!B$2:B$63),VLOOKUP(F1649,landarea,2,FALSE))</f>
        <v>108.53</v>
      </c>
      <c r="H1649">
        <f t="shared" si="201"/>
        <v>17648.373721551645</v>
      </c>
      <c r="I1649">
        <f t="shared" si="202"/>
        <v>-7.0694110724903647E-3</v>
      </c>
      <c r="J1649">
        <f t="shared" si="203"/>
        <v>-9.6528160897847888E-3</v>
      </c>
      <c r="K1649">
        <f t="shared" si="204"/>
        <v>-1.5514789292353936E-2</v>
      </c>
      <c r="L1649">
        <f t="shared" si="205"/>
        <v>-2.180759816125907E-2</v>
      </c>
      <c r="M1649">
        <f t="shared" si="206"/>
        <v>-3.506287478393956E-2</v>
      </c>
      <c r="N1649" t="str">
        <f t="shared" si="207"/>
        <v/>
      </c>
    </row>
    <row r="1650" spans="1:14" x14ac:dyDescent="0.2">
      <c r="A1650">
        <v>36081</v>
      </c>
      <c r="B1650" t="s">
        <v>112</v>
      </c>
      <c r="C1650">
        <v>1978</v>
      </c>
      <c r="D1650" t="s">
        <v>135</v>
      </c>
      <c r="E1650">
        <v>1904879</v>
      </c>
      <c r="F1650" t="str">
        <f t="shared" si="200"/>
        <v>Queens</v>
      </c>
      <c r="G1650">
        <f>IF(F1650="New York State",SUM('Land Area'!B$2:B$63),VLOOKUP(F1650,landarea,2,FALSE))</f>
        <v>108.53</v>
      </c>
      <c r="H1650">
        <f t="shared" si="201"/>
        <v>17551.635492490557</v>
      </c>
      <c r="I1650">
        <f t="shared" si="202"/>
        <v>-5.4814245543177379E-3</v>
      </c>
      <c r="J1650">
        <f t="shared" si="203"/>
        <v>-1.2512085183370788E-2</v>
      </c>
      <c r="K1650">
        <f t="shared" si="204"/>
        <v>-1.5081329460969666E-2</v>
      </c>
      <c r="L1650">
        <f t="shared" si="205"/>
        <v>-2.0911170699689497E-2</v>
      </c>
      <c r="M1650">
        <f t="shared" si="206"/>
        <v>-2.716948601154499E-2</v>
      </c>
      <c r="N1650" t="str">
        <f t="shared" si="207"/>
        <v/>
      </c>
    </row>
    <row r="1651" spans="1:14" x14ac:dyDescent="0.2">
      <c r="A1651">
        <v>36081</v>
      </c>
      <c r="B1651" t="s">
        <v>112</v>
      </c>
      <c r="C1651">
        <v>1979</v>
      </c>
      <c r="D1651" t="s">
        <v>135</v>
      </c>
      <c r="E1651">
        <v>1895985</v>
      </c>
      <c r="F1651" t="str">
        <f t="shared" si="200"/>
        <v>Queens</v>
      </c>
      <c r="G1651">
        <f>IF(F1651="New York State",SUM('Land Area'!B$2:B$63),VLOOKUP(F1651,landarea,2,FALSE))</f>
        <v>108.53</v>
      </c>
      <c r="H1651">
        <f t="shared" si="201"/>
        <v>17469.685801160969</v>
      </c>
      <c r="I1651">
        <f t="shared" si="202"/>
        <v>-4.6690629693539589E-3</v>
      </c>
      <c r="J1651">
        <f t="shared" si="203"/>
        <v>-1.0124894407265824E-2</v>
      </c>
      <c r="K1651">
        <f t="shared" si="204"/>
        <v>-1.7122728439125667E-2</v>
      </c>
      <c r="L1651">
        <f t="shared" si="205"/>
        <v>-1.9679976753408785E-2</v>
      </c>
      <c r="M1651">
        <f t="shared" si="206"/>
        <v>-2.5482598096283698E-2</v>
      </c>
      <c r="N1651" t="str">
        <f t="shared" si="207"/>
        <v/>
      </c>
    </row>
    <row r="1652" spans="1:14" x14ac:dyDescent="0.2">
      <c r="A1652">
        <v>36081</v>
      </c>
      <c r="B1652" t="s">
        <v>112</v>
      </c>
      <c r="C1652">
        <v>1980</v>
      </c>
      <c r="D1652" t="s">
        <v>135</v>
      </c>
      <c r="E1652">
        <v>1893095</v>
      </c>
      <c r="F1652" t="str">
        <f t="shared" si="200"/>
        <v>Queens</v>
      </c>
      <c r="G1652">
        <f>IF(F1652="New York State",SUM('Land Area'!B$2:B$63),VLOOKUP(F1652,landarea,2,FALSE))</f>
        <v>108.53</v>
      </c>
      <c r="H1652">
        <f t="shared" si="201"/>
        <v>17443.057219202063</v>
      </c>
      <c r="I1652">
        <f t="shared" si="202"/>
        <v>-1.5242736625026042E-3</v>
      </c>
      <c r="J1652">
        <f t="shared" si="203"/>
        <v>-6.1862197021438107E-3</v>
      </c>
      <c r="K1652">
        <f t="shared" si="204"/>
        <v>-1.1633734959887813E-2</v>
      </c>
      <c r="L1652">
        <f t="shared" si="205"/>
        <v>-1.8620902377638329E-2</v>
      </c>
      <c r="M1652">
        <f t="shared" si="206"/>
        <v>-2.1174252745667504E-2</v>
      </c>
      <c r="N1652">
        <f t="shared" si="207"/>
        <v>-4.7695342191217002E-2</v>
      </c>
    </row>
    <row r="1653" spans="1:14" x14ac:dyDescent="0.2">
      <c r="A1653">
        <v>36081</v>
      </c>
      <c r="B1653" t="s">
        <v>112</v>
      </c>
      <c r="C1653">
        <v>1981</v>
      </c>
      <c r="D1653" t="s">
        <v>135</v>
      </c>
      <c r="E1653">
        <v>1902587</v>
      </c>
      <c r="F1653" t="str">
        <f t="shared" si="200"/>
        <v>Queens</v>
      </c>
      <c r="G1653">
        <f>IF(F1653="New York State",SUM('Land Area'!B$2:B$63),VLOOKUP(F1653,landarea,2,FALSE))</f>
        <v>108.53</v>
      </c>
      <c r="H1653">
        <f t="shared" si="201"/>
        <v>17530.516907767436</v>
      </c>
      <c r="I1653">
        <f t="shared" si="202"/>
        <v>5.0140114468634695E-3</v>
      </c>
      <c r="J1653">
        <f t="shared" si="203"/>
        <v>3.4820950587689248E-3</v>
      </c>
      <c r="K1653">
        <f t="shared" si="204"/>
        <v>-1.2032260316797024E-3</v>
      </c>
      <c r="L1653">
        <f t="shared" si="205"/>
        <v>-6.6780551932829968E-3</v>
      </c>
      <c r="M1653">
        <f t="shared" si="206"/>
        <v>-1.3700256348447265E-2</v>
      </c>
      <c r="N1653">
        <f t="shared" si="207"/>
        <v>-4.433768974868612E-2</v>
      </c>
    </row>
    <row r="1654" spans="1:14" x14ac:dyDescent="0.2">
      <c r="A1654">
        <v>36081</v>
      </c>
      <c r="B1654" t="s">
        <v>112</v>
      </c>
      <c r="C1654">
        <v>1982</v>
      </c>
      <c r="D1654" t="s">
        <v>135</v>
      </c>
      <c r="E1654">
        <v>1911597</v>
      </c>
      <c r="F1654" t="str">
        <f t="shared" si="200"/>
        <v>Queens</v>
      </c>
      <c r="G1654">
        <f>IF(F1654="New York State",SUM('Land Area'!B$2:B$63),VLOOKUP(F1654,landarea,2,FALSE))</f>
        <v>108.53</v>
      </c>
      <c r="H1654">
        <f t="shared" si="201"/>
        <v>17613.535427992261</v>
      </c>
      <c r="I1654">
        <f t="shared" si="202"/>
        <v>4.7356572918873093E-3</v>
      </c>
      <c r="J1654">
        <f t="shared" si="203"/>
        <v>9.7734133786207249E-3</v>
      </c>
      <c r="K1654">
        <f t="shared" si="204"/>
        <v>8.2342423595123376E-3</v>
      </c>
      <c r="L1654">
        <f t="shared" si="205"/>
        <v>3.5267331940768941E-3</v>
      </c>
      <c r="M1654">
        <f t="shared" si="206"/>
        <v>-1.974022882167384E-3</v>
      </c>
      <c r="N1654">
        <f t="shared" si="207"/>
        <v>-3.6967682748968882E-2</v>
      </c>
    </row>
    <row r="1655" spans="1:14" x14ac:dyDescent="0.2">
      <c r="A1655">
        <v>36081</v>
      </c>
      <c r="B1655" t="s">
        <v>112</v>
      </c>
      <c r="C1655">
        <v>1983</v>
      </c>
      <c r="D1655" t="s">
        <v>135</v>
      </c>
      <c r="E1655">
        <v>1931294</v>
      </c>
      <c r="F1655" t="str">
        <f t="shared" si="200"/>
        <v>Queens</v>
      </c>
      <c r="G1655">
        <f>IF(F1655="New York State",SUM('Land Area'!B$2:B$63),VLOOKUP(F1655,landarea,2,FALSE))</f>
        <v>108.53</v>
      </c>
      <c r="H1655">
        <f t="shared" si="201"/>
        <v>17795.024417211829</v>
      </c>
      <c r="I1655">
        <f t="shared" si="202"/>
        <v>1.030395004804883E-2</v>
      </c>
      <c r="J1655">
        <f t="shared" si="203"/>
        <v>1.5088403316116425E-2</v>
      </c>
      <c r="K1655">
        <f t="shared" si="204"/>
        <v>2.0178068189921794E-2</v>
      </c>
      <c r="L1655">
        <f t="shared" si="205"/>
        <v>1.8623037629517111E-2</v>
      </c>
      <c r="M1655">
        <f t="shared" si="206"/>
        <v>1.3867022524790289E-2</v>
      </c>
      <c r="N1655">
        <f t="shared" si="207"/>
        <v>-1.367922336126377E-2</v>
      </c>
    </row>
    <row r="1656" spans="1:14" x14ac:dyDescent="0.2">
      <c r="A1656">
        <v>36081</v>
      </c>
      <c r="B1656" t="s">
        <v>112</v>
      </c>
      <c r="C1656">
        <v>1984</v>
      </c>
      <c r="D1656" t="s">
        <v>135</v>
      </c>
      <c r="E1656">
        <v>1943568</v>
      </c>
      <c r="F1656" t="str">
        <f t="shared" si="200"/>
        <v>Queens</v>
      </c>
      <c r="G1656">
        <f>IF(F1656="New York State",SUM('Land Area'!B$2:B$63),VLOOKUP(F1656,landarea,2,FALSE))</f>
        <v>108.53</v>
      </c>
      <c r="H1656">
        <f t="shared" si="201"/>
        <v>17908.117571178474</v>
      </c>
      <c r="I1656">
        <f t="shared" si="202"/>
        <v>6.3553244612161589E-3</v>
      </c>
      <c r="J1656">
        <f t="shared" si="203"/>
        <v>1.6724759455052505E-2</v>
      </c>
      <c r="K1656">
        <f t="shared" si="204"/>
        <v>2.1539619476008194E-2</v>
      </c>
      <c r="L1656">
        <f t="shared" si="205"/>
        <v>2.6661630821485451E-2</v>
      </c>
      <c r="M1656">
        <f t="shared" si="206"/>
        <v>2.5096717537322288E-2</v>
      </c>
      <c r="N1656">
        <f t="shared" si="207"/>
        <v>-1.0254101255009476E-3</v>
      </c>
    </row>
    <row r="1657" spans="1:14" x14ac:dyDescent="0.2">
      <c r="A1657">
        <v>36081</v>
      </c>
      <c r="B1657" t="s">
        <v>112</v>
      </c>
      <c r="C1657">
        <v>1985</v>
      </c>
      <c r="D1657" t="s">
        <v>135</v>
      </c>
      <c r="E1657">
        <v>1949579</v>
      </c>
      <c r="F1657" t="str">
        <f t="shared" si="200"/>
        <v>Queens</v>
      </c>
      <c r="G1657">
        <f>IF(F1657="New York State",SUM('Land Area'!B$2:B$63),VLOOKUP(F1657,landarea,2,FALSE))</f>
        <v>108.53</v>
      </c>
      <c r="H1657">
        <f t="shared" si="201"/>
        <v>17963.503178844559</v>
      </c>
      <c r="I1657">
        <f t="shared" si="202"/>
        <v>3.0927654705160817E-3</v>
      </c>
      <c r="J1657">
        <f t="shared" si="203"/>
        <v>9.4677454597798163E-3</v>
      </c>
      <c r="K1657">
        <f t="shared" si="204"/>
        <v>1.9869250684113857E-2</v>
      </c>
      <c r="L1657">
        <f t="shared" si="205"/>
        <v>2.4699001937887727E-2</v>
      </c>
      <c r="M1657">
        <f t="shared" si="206"/>
        <v>2.9836854463193872E-2</v>
      </c>
      <c r="N1657">
        <f t="shared" si="207"/>
        <v>8.0308286199870012E-3</v>
      </c>
    </row>
    <row r="1658" spans="1:14" x14ac:dyDescent="0.2">
      <c r="A1658">
        <v>36081</v>
      </c>
      <c r="B1658" t="s">
        <v>112</v>
      </c>
      <c r="C1658">
        <v>1986</v>
      </c>
      <c r="D1658" t="s">
        <v>135</v>
      </c>
      <c r="E1658">
        <v>1953616</v>
      </c>
      <c r="F1658" t="str">
        <f t="shared" si="200"/>
        <v>Queens</v>
      </c>
      <c r="G1658">
        <f>IF(F1658="New York State",SUM('Land Area'!B$2:B$63),VLOOKUP(F1658,landarea,2,FALSE))</f>
        <v>108.53</v>
      </c>
      <c r="H1658">
        <f t="shared" si="201"/>
        <v>18000.700267207223</v>
      </c>
      <c r="I1658">
        <f t="shared" si="202"/>
        <v>2.0707034698260497E-3</v>
      </c>
      <c r="J1658">
        <f t="shared" si="203"/>
        <v>5.1698731405332874E-3</v>
      </c>
      <c r="K1658">
        <f t="shared" si="204"/>
        <v>1.1558053822980861E-2</v>
      </c>
      <c r="L1658">
        <f t="shared" si="205"/>
        <v>2.1981097480274346E-2</v>
      </c>
      <c r="M1658">
        <f t="shared" si="206"/>
        <v>2.6820849716727803E-2</v>
      </c>
      <c r="N1658">
        <f t="shared" si="207"/>
        <v>1.2753140851678188E-2</v>
      </c>
    </row>
    <row r="1659" spans="1:14" x14ac:dyDescent="0.2">
      <c r="A1659">
        <v>36081</v>
      </c>
      <c r="B1659" t="s">
        <v>112</v>
      </c>
      <c r="C1659">
        <v>1987</v>
      </c>
      <c r="D1659" t="s">
        <v>135</v>
      </c>
      <c r="E1659">
        <v>1952640</v>
      </c>
      <c r="F1659" t="str">
        <f t="shared" si="200"/>
        <v>Queens</v>
      </c>
      <c r="G1659">
        <f>IF(F1659="New York State",SUM('Land Area'!B$2:B$63),VLOOKUP(F1659,landarea,2,FALSE))</f>
        <v>108.53</v>
      </c>
      <c r="H1659">
        <f t="shared" si="201"/>
        <v>17991.707362019719</v>
      </c>
      <c r="I1659">
        <f t="shared" si="202"/>
        <v>-4.9958640797372663E-4</v>
      </c>
      <c r="J1659">
        <f t="shared" si="203"/>
        <v>1.5700825665438539E-3</v>
      </c>
      <c r="K1659">
        <f t="shared" si="204"/>
        <v>4.6677039342076015E-3</v>
      </c>
      <c r="L1659">
        <f t="shared" si="205"/>
        <v>1.1052693168414545E-2</v>
      </c>
      <c r="M1659">
        <f t="shared" si="206"/>
        <v>2.1470529614767128E-2</v>
      </c>
      <c r="N1659">
        <f t="shared" si="207"/>
        <v>1.9454123415847943E-2</v>
      </c>
    </row>
    <row r="1660" spans="1:14" x14ac:dyDescent="0.2">
      <c r="A1660">
        <v>36081</v>
      </c>
      <c r="B1660" t="s">
        <v>112</v>
      </c>
      <c r="C1660">
        <v>1988</v>
      </c>
      <c r="D1660" t="s">
        <v>135</v>
      </c>
      <c r="E1660">
        <v>1951557</v>
      </c>
      <c r="F1660" t="str">
        <f t="shared" si="200"/>
        <v>Queens</v>
      </c>
      <c r="G1660">
        <f>IF(F1660="New York State",SUM('Land Area'!B$2:B$63),VLOOKUP(F1660,landarea,2,FALSE))</f>
        <v>108.53</v>
      </c>
      <c r="H1660">
        <f t="shared" si="201"/>
        <v>17981.728554316778</v>
      </c>
      <c r="I1660">
        <f t="shared" si="202"/>
        <v>-5.5463372664700094E-4</v>
      </c>
      <c r="J1660">
        <f t="shared" si="203"/>
        <v>-1.053943047149491E-3</v>
      </c>
      <c r="K1660">
        <f t="shared" si="204"/>
        <v>1.0145780191518272E-3</v>
      </c>
      <c r="L1660">
        <f t="shared" si="205"/>
        <v>4.1104813415326858E-3</v>
      </c>
      <c r="M1660">
        <f t="shared" si="206"/>
        <v>1.049192924536606E-2</v>
      </c>
      <c r="N1660">
        <f t="shared" si="207"/>
        <v>2.4504443589330346E-2</v>
      </c>
    </row>
    <row r="1661" spans="1:14" x14ac:dyDescent="0.2">
      <c r="A1661">
        <v>36081</v>
      </c>
      <c r="B1661" t="s">
        <v>112</v>
      </c>
      <c r="C1661">
        <v>1989</v>
      </c>
      <c r="D1661" t="s">
        <v>135</v>
      </c>
      <c r="E1661">
        <v>1950425</v>
      </c>
      <c r="F1661" t="str">
        <f t="shared" si="200"/>
        <v>Queens</v>
      </c>
      <c r="G1661">
        <f>IF(F1661="New York State",SUM('Land Area'!B$2:B$63),VLOOKUP(F1661,landarea,2,FALSE))</f>
        <v>108.53</v>
      </c>
      <c r="H1661">
        <f t="shared" si="201"/>
        <v>17971.298258546023</v>
      </c>
      <c r="I1661">
        <f t="shared" si="202"/>
        <v>-5.8004967315840631E-4</v>
      </c>
      <c r="J1661">
        <f t="shared" si="203"/>
        <v>-1.1343616846935431E-3</v>
      </c>
      <c r="K1661">
        <f t="shared" si="204"/>
        <v>-1.6333813809878707E-3</v>
      </c>
      <c r="L1661">
        <f t="shared" si="205"/>
        <v>4.3393984034501807E-4</v>
      </c>
      <c r="M1661">
        <f t="shared" si="206"/>
        <v>3.5280473850156E-3</v>
      </c>
      <c r="N1661">
        <f t="shared" si="207"/>
        <v>2.8713307331017915E-2</v>
      </c>
    </row>
    <row r="1662" spans="1:14" x14ac:dyDescent="0.2">
      <c r="A1662">
        <v>36081</v>
      </c>
      <c r="B1662" t="s">
        <v>112</v>
      </c>
      <c r="C1662">
        <v>1990</v>
      </c>
      <c r="D1662" t="s">
        <v>135</v>
      </c>
      <c r="E1662">
        <v>1957281</v>
      </c>
      <c r="F1662" t="str">
        <f t="shared" si="200"/>
        <v>Queens</v>
      </c>
      <c r="G1662">
        <f>IF(F1662="New York State",SUM('Land Area'!B$2:B$63),VLOOKUP(F1662,landarea,2,FALSE))</f>
        <v>108.53</v>
      </c>
      <c r="H1662">
        <f t="shared" si="201"/>
        <v>18034.469731871373</v>
      </c>
      <c r="I1662">
        <f t="shared" si="202"/>
        <v>3.515131317533358E-3</v>
      </c>
      <c r="J1662">
        <f t="shared" si="203"/>
        <v>2.9330426936031075E-3</v>
      </c>
      <c r="K1662">
        <f t="shared" si="204"/>
        <v>2.3767822025565388E-3</v>
      </c>
      <c r="L1662">
        <f t="shared" si="205"/>
        <v>1.8760083864997011E-3</v>
      </c>
      <c r="M1662">
        <f t="shared" si="206"/>
        <v>3.9505965134010983E-3</v>
      </c>
      <c r="N1662">
        <f t="shared" si="207"/>
        <v>3.3905324349808121E-2</v>
      </c>
    </row>
    <row r="1663" spans="1:14" x14ac:dyDescent="0.2">
      <c r="A1663">
        <v>36081</v>
      </c>
      <c r="B1663" t="s">
        <v>112</v>
      </c>
      <c r="C1663">
        <v>1991</v>
      </c>
      <c r="D1663" t="s">
        <v>135</v>
      </c>
      <c r="E1663">
        <v>1975556</v>
      </c>
      <c r="F1663" t="str">
        <f t="shared" si="200"/>
        <v>Queens</v>
      </c>
      <c r="G1663">
        <f>IF(F1663="New York State",SUM('Land Area'!B$2:B$63),VLOOKUP(F1663,landarea,2,FALSE))</f>
        <v>108.53</v>
      </c>
      <c r="H1663">
        <f t="shared" si="201"/>
        <v>18202.856353082097</v>
      </c>
      <c r="I1663">
        <f t="shared" si="202"/>
        <v>9.3369322033984899E-3</v>
      </c>
      <c r="J1663">
        <f t="shared" si="203"/>
        <v>1.28848840637297E-2</v>
      </c>
      <c r="K1663">
        <f t="shared" si="204"/>
        <v>1.2297360517781443E-2</v>
      </c>
      <c r="L1663">
        <f t="shared" si="205"/>
        <v>1.1735906260242544E-2</v>
      </c>
      <c r="M1663">
        <f t="shared" si="206"/>
        <v>1.1230456753015946E-2</v>
      </c>
      <c r="N1663">
        <f t="shared" si="207"/>
        <v>3.8352516862566598E-2</v>
      </c>
    </row>
    <row r="1664" spans="1:14" x14ac:dyDescent="0.2">
      <c r="A1664">
        <v>36081</v>
      </c>
      <c r="B1664" t="s">
        <v>112</v>
      </c>
      <c r="C1664">
        <v>1992</v>
      </c>
      <c r="D1664" t="s">
        <v>135</v>
      </c>
      <c r="E1664">
        <v>1996512</v>
      </c>
      <c r="F1664" t="str">
        <f t="shared" si="200"/>
        <v>Queens</v>
      </c>
      <c r="G1664">
        <f>IF(F1664="New York State",SUM('Land Area'!B$2:B$63),VLOOKUP(F1664,landarea,2,FALSE))</f>
        <v>108.53</v>
      </c>
      <c r="H1664">
        <f t="shared" si="201"/>
        <v>18395.945821431862</v>
      </c>
      <c r="I1664">
        <f t="shared" si="202"/>
        <v>1.0607646657447321E-2</v>
      </c>
      <c r="J1664">
        <f t="shared" si="203"/>
        <v>2.0043621738524003E-2</v>
      </c>
      <c r="K1664">
        <f t="shared" si="204"/>
        <v>2.3629209018547238E-2</v>
      </c>
      <c r="L1664">
        <f t="shared" si="205"/>
        <v>2.3035453230420635E-2</v>
      </c>
      <c r="M1664">
        <f t="shared" si="206"/>
        <v>2.246804326450344E-2</v>
      </c>
      <c r="N1664">
        <f t="shared" si="207"/>
        <v>4.4420973667566963E-2</v>
      </c>
    </row>
    <row r="1665" spans="1:14" x14ac:dyDescent="0.2">
      <c r="A1665">
        <v>36081</v>
      </c>
      <c r="B1665" t="s">
        <v>112</v>
      </c>
      <c r="C1665">
        <v>1993</v>
      </c>
      <c r="D1665" t="s">
        <v>135</v>
      </c>
      <c r="E1665">
        <v>2023400</v>
      </c>
      <c r="F1665" t="str">
        <f t="shared" si="200"/>
        <v>Queens</v>
      </c>
      <c r="G1665">
        <f>IF(F1665="New York State",SUM('Land Area'!B$2:B$63),VLOOKUP(F1665,landarea,2,FALSE))</f>
        <v>108.53</v>
      </c>
      <c r="H1665">
        <f t="shared" si="201"/>
        <v>18643.692988113886</v>
      </c>
      <c r="I1665">
        <f t="shared" si="202"/>
        <v>1.3467487297847447E-2</v>
      </c>
      <c r="J1665">
        <f t="shared" si="203"/>
        <v>2.4217992301913994E-2</v>
      </c>
      <c r="K1665">
        <f t="shared" si="204"/>
        <v>3.3781046257537882E-2</v>
      </c>
      <c r="L1665">
        <f t="shared" si="205"/>
        <v>3.7414922388710151E-2</v>
      </c>
      <c r="M1665">
        <f t="shared" si="206"/>
        <v>3.6813170202048925E-2</v>
      </c>
      <c r="N1665">
        <f t="shared" si="207"/>
        <v>4.7691340624472507E-2</v>
      </c>
    </row>
    <row r="1666" spans="1:14" x14ac:dyDescent="0.2">
      <c r="A1666">
        <v>36081</v>
      </c>
      <c r="B1666" t="s">
        <v>112</v>
      </c>
      <c r="C1666">
        <v>1994</v>
      </c>
      <c r="D1666" t="s">
        <v>135</v>
      </c>
      <c r="E1666">
        <v>2047884</v>
      </c>
      <c r="F1666" t="str">
        <f t="shared" ref="F1666:F1729" si="208">IF(RIGHT(B1666,5)="State", "New York State",LEFT(B1666,LEN(B1666)-7))</f>
        <v>Queens</v>
      </c>
      <c r="G1666">
        <f>IF(F1666="New York State",SUM('Land Area'!B$2:B$63),VLOOKUP(F1666,landarea,2,FALSE))</f>
        <v>108.53</v>
      </c>
      <c r="H1666">
        <f t="shared" ref="H1666:H1729" si="209">E1666/G1666</f>
        <v>18869.289597346356</v>
      </c>
      <c r="I1666">
        <f t="shared" si="202"/>
        <v>1.2100425027181972E-2</v>
      </c>
      <c r="J1666">
        <f t="shared" si="203"/>
        <v>2.5730874645381544E-2</v>
      </c>
      <c r="K1666">
        <f t="shared" si="204"/>
        <v>3.6611465329254148E-2</v>
      </c>
      <c r="L1666">
        <f t="shared" si="205"/>
        <v>4.6290236302298955E-2</v>
      </c>
      <c r="M1666">
        <f t="shared" si="206"/>
        <v>4.9968083879154544E-2</v>
      </c>
      <c r="N1666">
        <f t="shared" si="207"/>
        <v>5.3672421031834235E-2</v>
      </c>
    </row>
    <row r="1667" spans="1:14" x14ac:dyDescent="0.2">
      <c r="A1667">
        <v>36081</v>
      </c>
      <c r="B1667" t="s">
        <v>112</v>
      </c>
      <c r="C1667">
        <v>1995</v>
      </c>
      <c r="D1667" t="s">
        <v>135</v>
      </c>
      <c r="E1667">
        <v>2074581</v>
      </c>
      <c r="F1667" t="str">
        <f t="shared" si="208"/>
        <v>Queens</v>
      </c>
      <c r="G1667">
        <f>IF(F1667="New York State",SUM('Land Area'!B$2:B$63),VLOOKUP(F1667,landarea,2,FALSE))</f>
        <v>108.53</v>
      </c>
      <c r="H1667">
        <f t="shared" si="209"/>
        <v>19115.276881968119</v>
      </c>
      <c r="I1667">
        <f t="shared" si="202"/>
        <v>1.3036382920126335E-2</v>
      </c>
      <c r="J1667">
        <f t="shared" si="203"/>
        <v>2.5294553721458932E-2</v>
      </c>
      <c r="K1667">
        <f t="shared" si="204"/>
        <v>3.9102695100254846E-2</v>
      </c>
      <c r="L1667">
        <f t="shared" si="205"/>
        <v>5.0125129330679564E-2</v>
      </c>
      <c r="M1667">
        <f t="shared" si="206"/>
        <v>5.993007646832519E-2</v>
      </c>
      <c r="N1667">
        <f t="shared" si="207"/>
        <v>6.4117432532869917E-2</v>
      </c>
    </row>
    <row r="1668" spans="1:14" x14ac:dyDescent="0.2">
      <c r="A1668">
        <v>36081</v>
      </c>
      <c r="B1668" t="s">
        <v>112</v>
      </c>
      <c r="C1668">
        <v>1996</v>
      </c>
      <c r="D1668" t="s">
        <v>135</v>
      </c>
      <c r="E1668">
        <v>2105520</v>
      </c>
      <c r="F1668" t="str">
        <f t="shared" si="208"/>
        <v>Queens</v>
      </c>
      <c r="G1668">
        <f>IF(F1668="New York State",SUM('Land Area'!B$2:B$63),VLOOKUP(F1668,landarea,2,FALSE))</f>
        <v>108.53</v>
      </c>
      <c r="H1668">
        <f t="shared" si="209"/>
        <v>19400.350133603613</v>
      </c>
      <c r="I1668">
        <f t="shared" ref="I1668:I1731" si="210">IF(F1668=F1667,(E1668-E1667)/E1667,"")</f>
        <v>1.4913372869027528E-2</v>
      </c>
      <c r="J1668">
        <f t="shared" ref="J1668:J1731" si="211">IF(F1668=F1666,(E1668-E1666)/E1666,"")</f>
        <v>2.814417222850513E-2</v>
      </c>
      <c r="K1668">
        <f t="shared" si="204"/>
        <v>4.0585153701690226E-2</v>
      </c>
      <c r="L1668">
        <f t="shared" si="205"/>
        <v>5.4599221041496372E-2</v>
      </c>
      <c r="M1668">
        <f t="shared" si="206"/>
        <v>6.5786036943523751E-2</v>
      </c>
      <c r="N1668">
        <f t="shared" si="207"/>
        <v>7.7755300939386249E-2</v>
      </c>
    </row>
    <row r="1669" spans="1:14" x14ac:dyDescent="0.2">
      <c r="A1669">
        <v>36081</v>
      </c>
      <c r="B1669" t="s">
        <v>112</v>
      </c>
      <c r="C1669">
        <v>1997</v>
      </c>
      <c r="D1669" t="s">
        <v>135</v>
      </c>
      <c r="E1669">
        <v>2138503</v>
      </c>
      <c r="F1669" t="str">
        <f t="shared" si="208"/>
        <v>Queens</v>
      </c>
      <c r="G1669">
        <f>IF(F1669="New York State",SUM('Land Area'!B$2:B$63),VLOOKUP(F1669,landarea,2,FALSE))</f>
        <v>108.53</v>
      </c>
      <c r="H1669">
        <f t="shared" si="209"/>
        <v>19704.256887496544</v>
      </c>
      <c r="I1669">
        <f t="shared" si="210"/>
        <v>1.5665013868308066E-2</v>
      </c>
      <c r="J1669">
        <f t="shared" si="211"/>
        <v>3.0812004930152161E-2</v>
      </c>
      <c r="K1669">
        <f t="shared" si="204"/>
        <v>4.425006494508478E-2</v>
      </c>
      <c r="L1669">
        <f t="shared" si="205"/>
        <v>5.6885934565582684E-2</v>
      </c>
      <c r="M1669">
        <f t="shared" si="206"/>
        <v>7.1119532464618287E-2</v>
      </c>
      <c r="N1669">
        <f t="shared" si="207"/>
        <v>9.5185492461488039E-2</v>
      </c>
    </row>
    <row r="1670" spans="1:14" x14ac:dyDescent="0.2">
      <c r="A1670">
        <v>36081</v>
      </c>
      <c r="B1670" t="s">
        <v>112</v>
      </c>
      <c r="C1670">
        <v>1998</v>
      </c>
      <c r="D1670" t="s">
        <v>135</v>
      </c>
      <c r="E1670">
        <v>2174983</v>
      </c>
      <c r="F1670" t="str">
        <f t="shared" si="208"/>
        <v>Queens</v>
      </c>
      <c r="G1670">
        <f>IF(F1670="New York State",SUM('Land Area'!B$2:B$63),VLOOKUP(F1670,landarea,2,FALSE))</f>
        <v>108.53</v>
      </c>
      <c r="H1670">
        <f t="shared" si="209"/>
        <v>20040.385146963974</v>
      </c>
      <c r="I1670">
        <f t="shared" si="210"/>
        <v>1.7058662064070054E-2</v>
      </c>
      <c r="J1670">
        <f t="shared" si="211"/>
        <v>3.2990900110186558E-2</v>
      </c>
      <c r="K1670">
        <f t="shared" ref="K1670:K1733" si="212">IF($F1670=$F1667,($E1670-$E1667)/$E1667,"")</f>
        <v>4.8396278573842141E-2</v>
      </c>
      <c r="L1670">
        <f t="shared" si="205"/>
        <v>6.2063573913366185E-2</v>
      </c>
      <c r="M1670">
        <f t="shared" si="206"/>
        <v>7.4914994563605813E-2</v>
      </c>
      <c r="N1670">
        <f t="shared" si="207"/>
        <v>0.11448602321121033</v>
      </c>
    </row>
    <row r="1671" spans="1:14" x14ac:dyDescent="0.2">
      <c r="A1671">
        <v>36081</v>
      </c>
      <c r="B1671" t="s">
        <v>112</v>
      </c>
      <c r="C1671">
        <v>1999</v>
      </c>
      <c r="D1671" t="s">
        <v>135</v>
      </c>
      <c r="E1671">
        <v>2208975</v>
      </c>
      <c r="F1671" t="str">
        <f t="shared" si="208"/>
        <v>Queens</v>
      </c>
      <c r="G1671">
        <f>IF(F1671="New York State",SUM('Land Area'!B$2:B$63),VLOOKUP(F1671,landarea,2,FALSE))</f>
        <v>108.53</v>
      </c>
      <c r="H1671">
        <f t="shared" si="209"/>
        <v>20353.588869437022</v>
      </c>
      <c r="I1671">
        <f t="shared" si="210"/>
        <v>1.5628627901919233E-2</v>
      </c>
      <c r="J1671">
        <f t="shared" si="211"/>
        <v>3.2953893447893221E-2</v>
      </c>
      <c r="K1671">
        <f t="shared" si="212"/>
        <v>4.913513051407728E-2</v>
      </c>
      <c r="L1671">
        <f t="shared" ref="L1671:L1734" si="213">IF($F1671=$F1667,($E1671-$E1667)/$E1667,"")</f>
        <v>6.4781273905429579E-2</v>
      </c>
      <c r="M1671">
        <f t="shared" si="206"/>
        <v>7.8662170318240687E-2</v>
      </c>
      <c r="N1671">
        <f t="shared" si="207"/>
        <v>0.13256085212197341</v>
      </c>
    </row>
    <row r="1672" spans="1:14" x14ac:dyDescent="0.2">
      <c r="A1672">
        <v>36081</v>
      </c>
      <c r="B1672" t="s">
        <v>112</v>
      </c>
      <c r="C1672">
        <v>2000</v>
      </c>
      <c r="D1672" t="s">
        <v>135</v>
      </c>
      <c r="E1672">
        <v>2230501</v>
      </c>
      <c r="F1672" t="str">
        <f t="shared" si="208"/>
        <v>Queens</v>
      </c>
      <c r="G1672">
        <f>IF(F1672="New York State",SUM('Land Area'!B$2:B$63),VLOOKUP(F1672,landarea,2,FALSE))</f>
        <v>108.53</v>
      </c>
      <c r="H1672">
        <f t="shared" si="209"/>
        <v>20551.930341840965</v>
      </c>
      <c r="I1672">
        <f t="shared" si="210"/>
        <v>9.7447911361604363E-3</v>
      </c>
      <c r="J1672">
        <f t="shared" si="211"/>
        <v>2.5525716752728644E-2</v>
      </c>
      <c r="K1672">
        <f t="shared" si="212"/>
        <v>4.3019813392826664E-2</v>
      </c>
      <c r="L1672">
        <f t="shared" si="213"/>
        <v>5.9358733234545387E-2</v>
      </c>
      <c r="M1672">
        <f t="shared" ref="M1672:M1735" si="214">IF($F1672=$F1667,($E1672-$E1667)/$E1667,"")</f>
        <v>7.515734502533282E-2</v>
      </c>
      <c r="N1672">
        <f t="shared" si="207"/>
        <v>0.13959160692818251</v>
      </c>
    </row>
    <row r="1673" spans="1:14" x14ac:dyDescent="0.2">
      <c r="A1673">
        <v>36081</v>
      </c>
      <c r="B1673" t="s">
        <v>112</v>
      </c>
      <c r="C1673">
        <v>2001</v>
      </c>
      <c r="D1673" t="s">
        <v>135</v>
      </c>
      <c r="E1673">
        <v>2231316</v>
      </c>
      <c r="F1673" t="str">
        <f t="shared" si="208"/>
        <v>Queens</v>
      </c>
      <c r="G1673">
        <f>IF(F1673="New York State",SUM('Land Area'!B$2:B$63),VLOOKUP(F1673,landarea,2,FALSE))</f>
        <v>108.53</v>
      </c>
      <c r="H1673">
        <f t="shared" si="209"/>
        <v>20559.439786234219</v>
      </c>
      <c r="I1673">
        <f t="shared" si="210"/>
        <v>3.6538876243498658E-4</v>
      </c>
      <c r="J1673">
        <f t="shared" si="211"/>
        <v>1.0113740535768852E-2</v>
      </c>
      <c r="K1673">
        <f t="shared" si="212"/>
        <v>2.5900432325218173E-2</v>
      </c>
      <c r="L1673">
        <f t="shared" si="213"/>
        <v>4.3400921111637437E-2</v>
      </c>
      <c r="M1673">
        <f t="shared" si="214"/>
        <v>5.9745811011056651E-2</v>
      </c>
      <c r="N1673">
        <f t="shared" si="207"/>
        <v>0.12946228808497456</v>
      </c>
    </row>
    <row r="1674" spans="1:14" x14ac:dyDescent="0.2">
      <c r="A1674">
        <v>36081</v>
      </c>
      <c r="B1674" t="s">
        <v>112</v>
      </c>
      <c r="C1674">
        <v>2002</v>
      </c>
      <c r="D1674" t="s">
        <v>135</v>
      </c>
      <c r="E1674">
        <v>2224507</v>
      </c>
      <c r="F1674" t="str">
        <f t="shared" si="208"/>
        <v>Queens</v>
      </c>
      <c r="G1674">
        <f>IF(F1674="New York State",SUM('Land Area'!B$2:B$63),VLOOKUP(F1674,landarea,2,FALSE))</f>
        <v>108.53</v>
      </c>
      <c r="H1674">
        <f t="shared" si="209"/>
        <v>20496.701372892287</v>
      </c>
      <c r="I1674">
        <f t="shared" si="210"/>
        <v>-3.0515623963616092E-3</v>
      </c>
      <c r="J1674">
        <f t="shared" si="211"/>
        <v>-2.6872886405341222E-3</v>
      </c>
      <c r="K1674">
        <f t="shared" si="212"/>
        <v>7.0313154291017331E-3</v>
      </c>
      <c r="L1674">
        <f t="shared" si="213"/>
        <v>2.2769833143523422E-2</v>
      </c>
      <c r="M1674">
        <f t="shared" si="214"/>
        <v>4.02169180964441E-2</v>
      </c>
      <c r="N1674">
        <f t="shared" si="207"/>
        <v>0.11419665897324935</v>
      </c>
    </row>
    <row r="1675" spans="1:14" x14ac:dyDescent="0.2">
      <c r="A1675">
        <v>36081</v>
      </c>
      <c r="B1675" t="s">
        <v>112</v>
      </c>
      <c r="C1675">
        <v>2003</v>
      </c>
      <c r="D1675" t="s">
        <v>135</v>
      </c>
      <c r="E1675">
        <v>2214608</v>
      </c>
      <c r="F1675" t="str">
        <f t="shared" si="208"/>
        <v>Queens</v>
      </c>
      <c r="G1675">
        <f>IF(F1675="New York State",SUM('Land Area'!B$2:B$63),VLOOKUP(F1675,landarea,2,FALSE))</f>
        <v>108.53</v>
      </c>
      <c r="H1675">
        <f t="shared" si="209"/>
        <v>20405.491569151385</v>
      </c>
      <c r="I1675">
        <f t="shared" si="210"/>
        <v>-4.4499747584520978E-3</v>
      </c>
      <c r="J1675">
        <f t="shared" si="211"/>
        <v>-7.4879577791760561E-3</v>
      </c>
      <c r="K1675">
        <f t="shared" si="212"/>
        <v>-7.1253050323671682E-3</v>
      </c>
      <c r="L1675">
        <f t="shared" si="213"/>
        <v>2.5500514944714176E-3</v>
      </c>
      <c r="M1675">
        <f t="shared" si="214"/>
        <v>1.8218533202328479E-2</v>
      </c>
      <c r="N1675">
        <f t="shared" si="207"/>
        <v>9.4498369081743597E-2</v>
      </c>
    </row>
    <row r="1676" spans="1:14" x14ac:dyDescent="0.2">
      <c r="A1676">
        <v>36081</v>
      </c>
      <c r="B1676" t="s">
        <v>112</v>
      </c>
      <c r="C1676">
        <v>2004</v>
      </c>
      <c r="D1676" t="s">
        <v>135</v>
      </c>
      <c r="E1676">
        <v>2198516</v>
      </c>
      <c r="F1676" t="str">
        <f t="shared" si="208"/>
        <v>Queens</v>
      </c>
      <c r="G1676">
        <f>IF(F1676="New York State",SUM('Land Area'!B$2:B$63),VLOOKUP(F1676,landarea,2,FALSE))</f>
        <v>108.53</v>
      </c>
      <c r="H1676">
        <f t="shared" si="209"/>
        <v>20257.219202063945</v>
      </c>
      <c r="I1676">
        <f t="shared" si="210"/>
        <v>-7.2662972408661037E-3</v>
      </c>
      <c r="J1676">
        <f t="shared" si="211"/>
        <v>-1.1683937160008937E-2</v>
      </c>
      <c r="K1676">
        <f t="shared" si="212"/>
        <v>-1.4699845293091611E-2</v>
      </c>
      <c r="L1676">
        <f t="shared" si="213"/>
        <v>-1.4339827688936253E-2</v>
      </c>
      <c r="M1676">
        <f t="shared" si="214"/>
        <v>-4.7347751785330296E-3</v>
      </c>
      <c r="N1676">
        <f t="shared" si="207"/>
        <v>7.355494744819531E-2</v>
      </c>
    </row>
    <row r="1677" spans="1:14" x14ac:dyDescent="0.2">
      <c r="A1677">
        <v>36081</v>
      </c>
      <c r="B1677" t="s">
        <v>112</v>
      </c>
      <c r="C1677">
        <v>2005</v>
      </c>
      <c r="D1677" t="s">
        <v>135</v>
      </c>
      <c r="E1677">
        <v>2185222</v>
      </c>
      <c r="F1677" t="str">
        <f t="shared" si="208"/>
        <v>Queens</v>
      </c>
      <c r="G1677">
        <f>IF(F1677="New York State",SUM('Land Area'!B$2:B$63),VLOOKUP(F1677,landarea,2,FALSE))</f>
        <v>108.53</v>
      </c>
      <c r="H1677">
        <f t="shared" si="209"/>
        <v>20134.727725052981</v>
      </c>
      <c r="I1677">
        <f t="shared" si="210"/>
        <v>-6.0468061183088957E-3</v>
      </c>
      <c r="J1677">
        <f t="shared" si="211"/>
        <v>-1.3269165468561479E-2</v>
      </c>
      <c r="K1677">
        <f t="shared" si="212"/>
        <v>-1.7660092775612753E-2</v>
      </c>
      <c r="L1677">
        <f t="shared" si="213"/>
        <v>-2.0657764296944044E-2</v>
      </c>
      <c r="M1677">
        <f t="shared" si="214"/>
        <v>-2.0299923649440194E-2</v>
      </c>
      <c r="N1677">
        <f t="shared" ref="N1677:N1740" si="215">IF($F1677=$F1667,($E1677-$E1667)/$E1667,"")</f>
        <v>5.3331733010183742E-2</v>
      </c>
    </row>
    <row r="1678" spans="1:14" x14ac:dyDescent="0.2">
      <c r="A1678">
        <v>36081</v>
      </c>
      <c r="B1678" t="s">
        <v>112</v>
      </c>
      <c r="C1678">
        <v>2006</v>
      </c>
      <c r="D1678" t="s">
        <v>135</v>
      </c>
      <c r="E1678">
        <v>2173862</v>
      </c>
      <c r="F1678" t="str">
        <f t="shared" si="208"/>
        <v>Queens</v>
      </c>
      <c r="G1678">
        <f>IF(F1678="New York State",SUM('Land Area'!B$2:B$63),VLOOKUP(F1678,landarea,2,FALSE))</f>
        <v>108.53</v>
      </c>
      <c r="H1678">
        <f t="shared" si="209"/>
        <v>20030.05620565742</v>
      </c>
      <c r="I1678">
        <f t="shared" si="210"/>
        <v>-5.198556485336501E-3</v>
      </c>
      <c r="J1678">
        <f t="shared" si="211"/>
        <v>-1.121392794048349E-2</v>
      </c>
      <c r="K1678">
        <f t="shared" si="212"/>
        <v>-1.8398741447696387E-2</v>
      </c>
      <c r="L1678">
        <f t="shared" si="213"/>
        <v>-2.2766842271118949E-2</v>
      </c>
      <c r="M1678">
        <f t="shared" si="214"/>
        <v>-2.5748930227722115E-2</v>
      </c>
      <c r="N1678">
        <f t="shared" si="215"/>
        <v>3.2458490064212163E-2</v>
      </c>
    </row>
    <row r="1679" spans="1:14" x14ac:dyDescent="0.2">
      <c r="A1679">
        <v>36081</v>
      </c>
      <c r="B1679" t="s">
        <v>112</v>
      </c>
      <c r="C1679">
        <v>2007</v>
      </c>
      <c r="D1679" t="s">
        <v>135</v>
      </c>
      <c r="E1679">
        <v>2177351</v>
      </c>
      <c r="F1679" t="str">
        <f t="shared" si="208"/>
        <v>Queens</v>
      </c>
      <c r="G1679">
        <f>IF(F1679="New York State",SUM('Land Area'!B$2:B$63),VLOOKUP(F1679,landarea,2,FALSE))</f>
        <v>108.53</v>
      </c>
      <c r="H1679">
        <f t="shared" si="209"/>
        <v>20062.203998894314</v>
      </c>
      <c r="I1679">
        <f t="shared" si="210"/>
        <v>1.6049776848760409E-3</v>
      </c>
      <c r="J1679">
        <f t="shared" si="211"/>
        <v>-3.601922367612993E-3</v>
      </c>
      <c r="K1679">
        <f t="shared" si="212"/>
        <v>-9.6269483597117324E-3</v>
      </c>
      <c r="L1679">
        <f t="shared" si="213"/>
        <v>-1.6823293332273701E-2</v>
      </c>
      <c r="M1679">
        <f t="shared" si="214"/>
        <v>-2.1198404860043148E-2</v>
      </c>
      <c r="N1679">
        <f t="shared" si="215"/>
        <v>1.8165978724369338E-2</v>
      </c>
    </row>
    <row r="1680" spans="1:14" x14ac:dyDescent="0.2">
      <c r="A1680">
        <v>36081</v>
      </c>
      <c r="B1680" t="s">
        <v>112</v>
      </c>
      <c r="C1680">
        <v>2008</v>
      </c>
      <c r="D1680" t="s">
        <v>135</v>
      </c>
      <c r="E1680">
        <v>2193623</v>
      </c>
      <c r="F1680" t="str">
        <f t="shared" si="208"/>
        <v>Queens</v>
      </c>
      <c r="G1680">
        <f>IF(F1680="New York State",SUM('Land Area'!B$2:B$63),VLOOKUP(F1680,landarea,2,FALSE))</f>
        <v>108.53</v>
      </c>
      <c r="H1680">
        <f t="shared" si="209"/>
        <v>20212.134893577811</v>
      </c>
      <c r="I1680">
        <f t="shared" si="210"/>
        <v>7.4733012729688506E-3</v>
      </c>
      <c r="J1680">
        <f t="shared" si="211"/>
        <v>9.0902734396203621E-3</v>
      </c>
      <c r="K1680">
        <f t="shared" si="212"/>
        <v>3.8444606543408403E-3</v>
      </c>
      <c r="L1680">
        <f t="shared" si="213"/>
        <v>-2.2255921721743214E-3</v>
      </c>
      <c r="M1680">
        <f t="shared" si="214"/>
        <v>-9.4757175987804608E-3</v>
      </c>
      <c r="N1680">
        <f t="shared" si="215"/>
        <v>8.5701819278587461E-3</v>
      </c>
    </row>
    <row r="1681" spans="1:14" x14ac:dyDescent="0.2">
      <c r="A1681">
        <v>36081</v>
      </c>
      <c r="B1681" t="s">
        <v>112</v>
      </c>
      <c r="C1681">
        <v>2009</v>
      </c>
      <c r="D1681" t="s">
        <v>135</v>
      </c>
      <c r="E1681">
        <v>2217166</v>
      </c>
      <c r="F1681" t="str">
        <f t="shared" si="208"/>
        <v>Queens</v>
      </c>
      <c r="G1681">
        <f>IF(F1681="New York State",SUM('Land Area'!B$2:B$63),VLOOKUP(F1681,landarea,2,FALSE))</f>
        <v>108.53</v>
      </c>
      <c r="H1681">
        <f t="shared" si="209"/>
        <v>20429.061089099789</v>
      </c>
      <c r="I1681">
        <f t="shared" si="210"/>
        <v>1.0732473173375735E-2</v>
      </c>
      <c r="J1681">
        <f t="shared" si="211"/>
        <v>1.8285981451773278E-2</v>
      </c>
      <c r="K1681">
        <f t="shared" si="212"/>
        <v>1.9920307728825474E-2</v>
      </c>
      <c r="L1681">
        <f t="shared" si="213"/>
        <v>1.4618194398555388E-2</v>
      </c>
      <c r="M1681">
        <f t="shared" si="214"/>
        <v>8.4829948929186771E-3</v>
      </c>
      <c r="N1681">
        <f t="shared" si="215"/>
        <v>3.7080546407270341E-3</v>
      </c>
    </row>
    <row r="1682" spans="1:14" x14ac:dyDescent="0.2">
      <c r="A1682">
        <v>36083</v>
      </c>
      <c r="B1682" t="s">
        <v>113</v>
      </c>
      <c r="C1682">
        <v>1970</v>
      </c>
      <c r="D1682" t="s">
        <v>135</v>
      </c>
      <c r="E1682">
        <v>152890</v>
      </c>
      <c r="F1682" t="str">
        <f t="shared" si="208"/>
        <v>Rensselaer</v>
      </c>
      <c r="G1682">
        <f>IF(F1682="New York State",SUM('Land Area'!B$2:B$63),VLOOKUP(F1682,landarea,2,FALSE))</f>
        <v>652.42999999999995</v>
      </c>
      <c r="H1682">
        <f t="shared" si="209"/>
        <v>234.33931609521329</v>
      </c>
      <c r="I1682" t="str">
        <f t="shared" si="210"/>
        <v/>
      </c>
      <c r="J1682" t="str">
        <f t="shared" si="211"/>
        <v/>
      </c>
      <c r="K1682" t="str">
        <f t="shared" si="212"/>
        <v/>
      </c>
      <c r="L1682" t="str">
        <f t="shared" si="213"/>
        <v/>
      </c>
      <c r="M1682" t="str">
        <f t="shared" si="214"/>
        <v/>
      </c>
      <c r="N1682" t="str">
        <f t="shared" si="215"/>
        <v/>
      </c>
    </row>
    <row r="1683" spans="1:14" x14ac:dyDescent="0.2">
      <c r="A1683">
        <v>36083</v>
      </c>
      <c r="B1683" t="s">
        <v>113</v>
      </c>
      <c r="C1683">
        <v>1971</v>
      </c>
      <c r="D1683" t="s">
        <v>135</v>
      </c>
      <c r="E1683">
        <v>154432</v>
      </c>
      <c r="F1683" t="str">
        <f t="shared" si="208"/>
        <v>Rensselaer</v>
      </c>
      <c r="G1683">
        <f>IF(F1683="New York State",SUM('Land Area'!B$2:B$63),VLOOKUP(F1683,landarea,2,FALSE))</f>
        <v>652.42999999999995</v>
      </c>
      <c r="H1683">
        <f t="shared" si="209"/>
        <v>236.70278803856354</v>
      </c>
      <c r="I1683">
        <f t="shared" si="210"/>
        <v>1.0085682516842174E-2</v>
      </c>
      <c r="J1683" t="str">
        <f t="shared" si="211"/>
        <v/>
      </c>
      <c r="K1683" t="str">
        <f t="shared" si="212"/>
        <v/>
      </c>
      <c r="L1683" t="str">
        <f t="shared" si="213"/>
        <v/>
      </c>
      <c r="M1683" t="str">
        <f t="shared" si="214"/>
        <v/>
      </c>
      <c r="N1683" t="str">
        <f t="shared" si="215"/>
        <v/>
      </c>
    </row>
    <row r="1684" spans="1:14" x14ac:dyDescent="0.2">
      <c r="A1684">
        <v>36083</v>
      </c>
      <c r="B1684" t="s">
        <v>113</v>
      </c>
      <c r="C1684">
        <v>1972</v>
      </c>
      <c r="D1684" t="s">
        <v>135</v>
      </c>
      <c r="E1684">
        <v>156285</v>
      </c>
      <c r="F1684" t="str">
        <f t="shared" si="208"/>
        <v>Rensselaer</v>
      </c>
      <c r="G1684">
        <f>IF(F1684="New York State",SUM('Land Area'!B$2:B$63),VLOOKUP(F1684,landarea,2,FALSE))</f>
        <v>652.42999999999995</v>
      </c>
      <c r="H1684">
        <f t="shared" si="209"/>
        <v>239.54293947243383</v>
      </c>
      <c r="I1684">
        <f t="shared" si="210"/>
        <v>1.1998808537090759E-2</v>
      </c>
      <c r="J1684">
        <f t="shared" si="211"/>
        <v>2.2205507227418406E-2</v>
      </c>
      <c r="K1684" t="str">
        <f t="shared" si="212"/>
        <v/>
      </c>
      <c r="L1684" t="str">
        <f t="shared" si="213"/>
        <v/>
      </c>
      <c r="M1684" t="str">
        <f t="shared" si="214"/>
        <v/>
      </c>
      <c r="N1684" t="str">
        <f t="shared" si="215"/>
        <v/>
      </c>
    </row>
    <row r="1685" spans="1:14" x14ac:dyDescent="0.2">
      <c r="A1685">
        <v>36083</v>
      </c>
      <c r="B1685" t="s">
        <v>113</v>
      </c>
      <c r="C1685">
        <v>1973</v>
      </c>
      <c r="D1685" t="s">
        <v>135</v>
      </c>
      <c r="E1685">
        <v>156005</v>
      </c>
      <c r="F1685" t="str">
        <f t="shared" si="208"/>
        <v>Rensselaer</v>
      </c>
      <c r="G1685">
        <f>IF(F1685="New York State",SUM('Land Area'!B$2:B$63),VLOOKUP(F1685,landarea,2,FALSE))</f>
        <v>652.42999999999995</v>
      </c>
      <c r="H1685">
        <f t="shared" si="209"/>
        <v>239.11377465781771</v>
      </c>
      <c r="I1685">
        <f t="shared" si="210"/>
        <v>-1.7915986818952555E-3</v>
      </c>
      <c r="J1685">
        <f t="shared" si="211"/>
        <v>1.0185712805636137E-2</v>
      </c>
      <c r="K1685">
        <f t="shared" si="212"/>
        <v>2.0374125188043692E-2</v>
      </c>
      <c r="L1685" t="str">
        <f t="shared" si="213"/>
        <v/>
      </c>
      <c r="M1685" t="str">
        <f t="shared" si="214"/>
        <v/>
      </c>
      <c r="N1685" t="str">
        <f t="shared" si="215"/>
        <v/>
      </c>
    </row>
    <row r="1686" spans="1:14" x14ac:dyDescent="0.2">
      <c r="A1686">
        <v>36083</v>
      </c>
      <c r="B1686" t="s">
        <v>113</v>
      </c>
      <c r="C1686">
        <v>1974</v>
      </c>
      <c r="D1686" t="s">
        <v>135</v>
      </c>
      <c r="E1686">
        <v>154069</v>
      </c>
      <c r="F1686" t="str">
        <f t="shared" si="208"/>
        <v>Rensselaer</v>
      </c>
      <c r="G1686">
        <f>IF(F1686="New York State",SUM('Land Area'!B$2:B$63),VLOOKUP(F1686,landarea,2,FALSE))</f>
        <v>652.42999999999995</v>
      </c>
      <c r="H1686">
        <f t="shared" si="209"/>
        <v>236.14640651104335</v>
      </c>
      <c r="I1686">
        <f t="shared" si="210"/>
        <v>-1.2409858658376334E-2</v>
      </c>
      <c r="J1686">
        <f t="shared" si="211"/>
        <v>-1.4179223853856737E-2</v>
      </c>
      <c r="K1686">
        <f t="shared" si="212"/>
        <v>-2.3505491089929548E-3</v>
      </c>
      <c r="L1686">
        <f t="shared" si="213"/>
        <v>7.7114265157956705E-3</v>
      </c>
      <c r="M1686" t="str">
        <f t="shared" si="214"/>
        <v/>
      </c>
      <c r="N1686" t="str">
        <f t="shared" si="215"/>
        <v/>
      </c>
    </row>
    <row r="1687" spans="1:14" x14ac:dyDescent="0.2">
      <c r="A1687">
        <v>36083</v>
      </c>
      <c r="B1687" t="s">
        <v>113</v>
      </c>
      <c r="C1687">
        <v>1975</v>
      </c>
      <c r="D1687" t="s">
        <v>135</v>
      </c>
      <c r="E1687">
        <v>154031</v>
      </c>
      <c r="F1687" t="str">
        <f t="shared" si="208"/>
        <v>Rensselaer</v>
      </c>
      <c r="G1687">
        <f>IF(F1687="New York State",SUM('Land Area'!B$2:B$63),VLOOKUP(F1687,landarea,2,FALSE))</f>
        <v>652.42999999999995</v>
      </c>
      <c r="H1687">
        <f t="shared" si="209"/>
        <v>236.08816271477403</v>
      </c>
      <c r="I1687">
        <f t="shared" si="210"/>
        <v>-2.4664273799401566E-4</v>
      </c>
      <c r="J1687">
        <f t="shared" si="211"/>
        <v>-1.265344059485273E-2</v>
      </c>
      <c r="K1687">
        <f t="shared" si="212"/>
        <v>-1.4422369389256806E-2</v>
      </c>
      <c r="L1687">
        <f t="shared" si="213"/>
        <v>-2.5966121011189391E-3</v>
      </c>
      <c r="M1687">
        <f t="shared" si="214"/>
        <v>7.4628818104519592E-3</v>
      </c>
      <c r="N1687" t="str">
        <f t="shared" si="215"/>
        <v/>
      </c>
    </row>
    <row r="1688" spans="1:14" x14ac:dyDescent="0.2">
      <c r="A1688">
        <v>36083</v>
      </c>
      <c r="B1688" t="s">
        <v>113</v>
      </c>
      <c r="C1688">
        <v>1976</v>
      </c>
      <c r="D1688" t="s">
        <v>135</v>
      </c>
      <c r="E1688">
        <v>152768</v>
      </c>
      <c r="F1688" t="str">
        <f t="shared" si="208"/>
        <v>Rensselaer</v>
      </c>
      <c r="G1688">
        <f>IF(F1688="New York State",SUM('Land Area'!B$2:B$63),VLOOKUP(F1688,landarea,2,FALSE))</f>
        <v>652.42999999999995</v>
      </c>
      <c r="H1688">
        <f t="shared" si="209"/>
        <v>234.15232285455912</v>
      </c>
      <c r="I1688">
        <f t="shared" si="210"/>
        <v>-8.1996481227804788E-3</v>
      </c>
      <c r="J1688">
        <f t="shared" si="211"/>
        <v>-8.4442684771109042E-3</v>
      </c>
      <c r="K1688">
        <f t="shared" si="212"/>
        <v>-2.0749334957212911E-2</v>
      </c>
      <c r="L1688">
        <f t="shared" si="213"/>
        <v>-2.2503759157948621E-2</v>
      </c>
      <c r="M1688">
        <f t="shared" si="214"/>
        <v>-1.077496891835889E-2</v>
      </c>
      <c r="N1688" t="str">
        <f t="shared" si="215"/>
        <v/>
      </c>
    </row>
    <row r="1689" spans="1:14" x14ac:dyDescent="0.2">
      <c r="A1689">
        <v>36083</v>
      </c>
      <c r="B1689" t="s">
        <v>113</v>
      </c>
      <c r="C1689">
        <v>1977</v>
      </c>
      <c r="D1689" t="s">
        <v>135</v>
      </c>
      <c r="E1689">
        <v>153237</v>
      </c>
      <c r="F1689" t="str">
        <f t="shared" si="208"/>
        <v>Rensselaer</v>
      </c>
      <c r="G1689">
        <f>IF(F1689="New York State",SUM('Land Area'!B$2:B$63),VLOOKUP(F1689,landarea,2,FALSE))</f>
        <v>652.42999999999995</v>
      </c>
      <c r="H1689">
        <f t="shared" si="209"/>
        <v>234.87117391904115</v>
      </c>
      <c r="I1689">
        <f t="shared" si="210"/>
        <v>3.0700146627565981E-3</v>
      </c>
      <c r="J1689">
        <f t="shared" si="211"/>
        <v>-5.1548064999902615E-3</v>
      </c>
      <c r="K1689">
        <f t="shared" si="212"/>
        <v>-5.4001778423952906E-3</v>
      </c>
      <c r="L1689">
        <f t="shared" si="213"/>
        <v>-1.7743021057017402E-2</v>
      </c>
      <c r="M1689">
        <f t="shared" si="214"/>
        <v>-1.9502831365774066E-2</v>
      </c>
      <c r="N1689" t="str">
        <f t="shared" si="215"/>
        <v/>
      </c>
    </row>
    <row r="1690" spans="1:14" x14ac:dyDescent="0.2">
      <c r="A1690">
        <v>36083</v>
      </c>
      <c r="B1690" t="s">
        <v>113</v>
      </c>
      <c r="C1690">
        <v>1978</v>
      </c>
      <c r="D1690" t="s">
        <v>135</v>
      </c>
      <c r="E1690">
        <v>153110</v>
      </c>
      <c r="F1690" t="str">
        <f t="shared" si="208"/>
        <v>Rensselaer</v>
      </c>
      <c r="G1690">
        <f>IF(F1690="New York State",SUM('Land Area'!B$2:B$63),VLOOKUP(F1690,landarea,2,FALSE))</f>
        <v>652.42999999999995</v>
      </c>
      <c r="H1690">
        <f t="shared" si="209"/>
        <v>234.67651702098311</v>
      </c>
      <c r="I1690">
        <f t="shared" si="210"/>
        <v>-8.2878156058915279E-4</v>
      </c>
      <c r="J1690">
        <f t="shared" si="211"/>
        <v>2.2386887306242143E-3</v>
      </c>
      <c r="K1690">
        <f t="shared" si="212"/>
        <v>-5.9793158520038171E-3</v>
      </c>
      <c r="L1690">
        <f t="shared" si="213"/>
        <v>-6.224483835164764E-3</v>
      </c>
      <c r="M1690">
        <f t="shared" si="214"/>
        <v>-1.8557097528925356E-2</v>
      </c>
      <c r="N1690" t="str">
        <f t="shared" si="215"/>
        <v/>
      </c>
    </row>
    <row r="1691" spans="1:14" x14ac:dyDescent="0.2">
      <c r="A1691">
        <v>36083</v>
      </c>
      <c r="B1691" t="s">
        <v>113</v>
      </c>
      <c r="C1691">
        <v>1979</v>
      </c>
      <c r="D1691" t="s">
        <v>135</v>
      </c>
      <c r="E1691">
        <v>152792</v>
      </c>
      <c r="F1691" t="str">
        <f t="shared" si="208"/>
        <v>Rensselaer</v>
      </c>
      <c r="G1691">
        <f>IF(F1691="New York State",SUM('Land Area'!B$2:B$63),VLOOKUP(F1691,landarea,2,FALSE))</f>
        <v>652.42999999999995</v>
      </c>
      <c r="H1691">
        <f t="shared" si="209"/>
        <v>234.18910841009765</v>
      </c>
      <c r="I1691">
        <f t="shared" si="210"/>
        <v>-2.0769381490431714E-3</v>
      </c>
      <c r="J1691">
        <f t="shared" si="211"/>
        <v>-2.9039983815919131E-3</v>
      </c>
      <c r="K1691">
        <f t="shared" si="212"/>
        <v>1.5710096355257646E-4</v>
      </c>
      <c r="L1691">
        <f t="shared" si="213"/>
        <v>-8.0438353318487837E-3</v>
      </c>
      <c r="M1691">
        <f t="shared" si="214"/>
        <v>-8.2884941162725788E-3</v>
      </c>
      <c r="N1691" t="str">
        <f t="shared" si="215"/>
        <v/>
      </c>
    </row>
    <row r="1692" spans="1:14" x14ac:dyDescent="0.2">
      <c r="A1692">
        <v>36083</v>
      </c>
      <c r="B1692" t="s">
        <v>113</v>
      </c>
      <c r="C1692">
        <v>1980</v>
      </c>
      <c r="D1692" t="s">
        <v>135</v>
      </c>
      <c r="E1692">
        <v>152086</v>
      </c>
      <c r="F1692" t="str">
        <f t="shared" si="208"/>
        <v>Rensselaer</v>
      </c>
      <c r="G1692">
        <f>IF(F1692="New York State",SUM('Land Area'!B$2:B$63),VLOOKUP(F1692,landarea,2,FALSE))</f>
        <v>652.42999999999995</v>
      </c>
      <c r="H1692">
        <f t="shared" si="209"/>
        <v>233.10699998467271</v>
      </c>
      <c r="I1692">
        <f t="shared" si="210"/>
        <v>-4.6206607675794544E-3</v>
      </c>
      <c r="J1692">
        <f t="shared" si="211"/>
        <v>-6.6880020900006529E-3</v>
      </c>
      <c r="K1692">
        <f t="shared" si="212"/>
        <v>-7.5112407577804319E-3</v>
      </c>
      <c r="L1692">
        <f t="shared" si="213"/>
        <v>-4.464285714285714E-3</v>
      </c>
      <c r="M1692">
        <f t="shared" si="214"/>
        <v>-1.2627328265089496E-2</v>
      </c>
      <c r="N1692">
        <f t="shared" si="215"/>
        <v>-5.258682713061678E-3</v>
      </c>
    </row>
    <row r="1693" spans="1:14" x14ac:dyDescent="0.2">
      <c r="A1693">
        <v>36083</v>
      </c>
      <c r="B1693" t="s">
        <v>113</v>
      </c>
      <c r="C1693">
        <v>1981</v>
      </c>
      <c r="D1693" t="s">
        <v>135</v>
      </c>
      <c r="E1693">
        <v>151835</v>
      </c>
      <c r="F1693" t="str">
        <f t="shared" si="208"/>
        <v>Rensselaer</v>
      </c>
      <c r="G1693">
        <f>IF(F1693="New York State",SUM('Land Area'!B$2:B$63),VLOOKUP(F1693,landarea,2,FALSE))</f>
        <v>652.42999999999995</v>
      </c>
      <c r="H1693">
        <f t="shared" si="209"/>
        <v>232.72228438299896</v>
      </c>
      <c r="I1693">
        <f t="shared" si="210"/>
        <v>-1.6503820206988152E-3</v>
      </c>
      <c r="J1693">
        <f t="shared" si="211"/>
        <v>-6.263416932823708E-3</v>
      </c>
      <c r="K1693">
        <f t="shared" si="212"/>
        <v>-8.3273463522957353E-3</v>
      </c>
      <c r="L1693">
        <f t="shared" si="213"/>
        <v>-9.1492263617794656E-3</v>
      </c>
      <c r="M1693">
        <f t="shared" si="214"/>
        <v>-6.1072999581064094E-3</v>
      </c>
      <c r="N1693">
        <f t="shared" si="215"/>
        <v>-1.6816462909241606E-2</v>
      </c>
    </row>
    <row r="1694" spans="1:14" x14ac:dyDescent="0.2">
      <c r="A1694">
        <v>36083</v>
      </c>
      <c r="B1694" t="s">
        <v>113</v>
      </c>
      <c r="C1694">
        <v>1982</v>
      </c>
      <c r="D1694" t="s">
        <v>135</v>
      </c>
      <c r="E1694">
        <v>151806</v>
      </c>
      <c r="F1694" t="str">
        <f t="shared" si="208"/>
        <v>Rensselaer</v>
      </c>
      <c r="G1694">
        <f>IF(F1694="New York State",SUM('Land Area'!B$2:B$63),VLOOKUP(F1694,landarea,2,FALSE))</f>
        <v>652.42999999999995</v>
      </c>
      <c r="H1694">
        <f t="shared" si="209"/>
        <v>232.67783517005657</v>
      </c>
      <c r="I1694">
        <f t="shared" si="210"/>
        <v>-1.9099680574307637E-4</v>
      </c>
      <c r="J1694">
        <f t="shared" si="211"/>
        <v>-1.8410636087476822E-3</v>
      </c>
      <c r="K1694">
        <f t="shared" si="212"/>
        <v>-6.4532174459395776E-3</v>
      </c>
      <c r="L1694">
        <f t="shared" si="213"/>
        <v>-8.5167526614852058E-3</v>
      </c>
      <c r="M1694">
        <f t="shared" si="214"/>
        <v>-9.3384756945124221E-3</v>
      </c>
      <c r="N1694">
        <f t="shared" si="215"/>
        <v>-2.8659180343603034E-2</v>
      </c>
    </row>
    <row r="1695" spans="1:14" x14ac:dyDescent="0.2">
      <c r="A1695">
        <v>36083</v>
      </c>
      <c r="B1695" t="s">
        <v>113</v>
      </c>
      <c r="C1695">
        <v>1983</v>
      </c>
      <c r="D1695" t="s">
        <v>135</v>
      </c>
      <c r="E1695">
        <v>151974</v>
      </c>
      <c r="F1695" t="str">
        <f t="shared" si="208"/>
        <v>Rensselaer</v>
      </c>
      <c r="G1695">
        <f>IF(F1695="New York State",SUM('Land Area'!B$2:B$63),VLOOKUP(F1695,landarea,2,FALSE))</f>
        <v>652.42999999999995</v>
      </c>
      <c r="H1695">
        <f t="shared" si="209"/>
        <v>232.93533405882624</v>
      </c>
      <c r="I1695">
        <f t="shared" si="210"/>
        <v>1.1066756254693489E-3</v>
      </c>
      <c r="J1695">
        <f t="shared" si="211"/>
        <v>9.1546744821681435E-4</v>
      </c>
      <c r="K1695">
        <f t="shared" si="212"/>
        <v>-7.3642544349907294E-4</v>
      </c>
      <c r="L1695">
        <f t="shared" si="213"/>
        <v>-5.353683438923504E-3</v>
      </c>
      <c r="M1695">
        <f t="shared" si="214"/>
        <v>-7.4195023185944743E-3</v>
      </c>
      <c r="N1695">
        <f t="shared" si="215"/>
        <v>-2.5838915419377585E-2</v>
      </c>
    </row>
    <row r="1696" spans="1:14" x14ac:dyDescent="0.2">
      <c r="A1696">
        <v>36083</v>
      </c>
      <c r="B1696" t="s">
        <v>113</v>
      </c>
      <c r="C1696">
        <v>1984</v>
      </c>
      <c r="D1696" t="s">
        <v>135</v>
      </c>
      <c r="E1696">
        <v>152136</v>
      </c>
      <c r="F1696" t="str">
        <f t="shared" si="208"/>
        <v>Rensselaer</v>
      </c>
      <c r="G1696">
        <f>IF(F1696="New York State",SUM('Land Area'!B$2:B$63),VLOOKUP(F1696,landarea,2,FALSE))</f>
        <v>652.42999999999995</v>
      </c>
      <c r="H1696">
        <f t="shared" si="209"/>
        <v>233.1836365587113</v>
      </c>
      <c r="I1696">
        <f t="shared" si="210"/>
        <v>1.0659718109676656E-3</v>
      </c>
      <c r="J1696">
        <f t="shared" si="211"/>
        <v>2.1738271214576501E-3</v>
      </c>
      <c r="K1696">
        <f t="shared" si="212"/>
        <v>1.9824151216781376E-3</v>
      </c>
      <c r="L1696">
        <f t="shared" si="213"/>
        <v>3.2876135870494325E-4</v>
      </c>
      <c r="M1696">
        <f t="shared" si="214"/>
        <v>-4.2934185035865755E-3</v>
      </c>
      <c r="N1696">
        <f t="shared" si="215"/>
        <v>-1.2546326645853482E-2</v>
      </c>
    </row>
    <row r="1697" spans="1:14" x14ac:dyDescent="0.2">
      <c r="A1697">
        <v>36083</v>
      </c>
      <c r="B1697" t="s">
        <v>113</v>
      </c>
      <c r="C1697">
        <v>1985</v>
      </c>
      <c r="D1697" t="s">
        <v>135</v>
      </c>
      <c r="E1697">
        <v>152640</v>
      </c>
      <c r="F1697" t="str">
        <f t="shared" si="208"/>
        <v>Rensselaer</v>
      </c>
      <c r="G1697">
        <f>IF(F1697="New York State",SUM('Land Area'!B$2:B$63),VLOOKUP(F1697,landarea,2,FALSE))</f>
        <v>652.42999999999995</v>
      </c>
      <c r="H1697">
        <f t="shared" si="209"/>
        <v>233.95613322502032</v>
      </c>
      <c r="I1697">
        <f t="shared" si="210"/>
        <v>3.3128253667770941E-3</v>
      </c>
      <c r="J1697">
        <f t="shared" si="211"/>
        <v>4.382328556200403E-3</v>
      </c>
      <c r="K1697">
        <f t="shared" si="212"/>
        <v>5.4938539978656971E-3</v>
      </c>
      <c r="L1697">
        <f t="shared" si="213"/>
        <v>5.3018078835578098E-3</v>
      </c>
      <c r="M1697">
        <f t="shared" si="214"/>
        <v>3.6426758544507712E-3</v>
      </c>
      <c r="N1697">
        <f t="shared" si="215"/>
        <v>-9.0306496744161895E-3</v>
      </c>
    </row>
    <row r="1698" spans="1:14" x14ac:dyDescent="0.2">
      <c r="A1698">
        <v>36083</v>
      </c>
      <c r="B1698" t="s">
        <v>113</v>
      </c>
      <c r="C1698">
        <v>1986</v>
      </c>
      <c r="D1698" t="s">
        <v>135</v>
      </c>
      <c r="E1698">
        <v>152609</v>
      </c>
      <c r="F1698" t="str">
        <f t="shared" si="208"/>
        <v>Rensselaer</v>
      </c>
      <c r="G1698">
        <f>IF(F1698="New York State",SUM('Land Area'!B$2:B$63),VLOOKUP(F1698,landarea,2,FALSE))</f>
        <v>652.42999999999995</v>
      </c>
      <c r="H1698">
        <f t="shared" si="209"/>
        <v>233.9086185491164</v>
      </c>
      <c r="I1698">
        <f t="shared" si="210"/>
        <v>-2.0309224318658281E-4</v>
      </c>
      <c r="J1698">
        <f t="shared" si="211"/>
        <v>3.1090603144554871E-3</v>
      </c>
      <c r="K1698">
        <f t="shared" si="212"/>
        <v>4.1783462960769601E-3</v>
      </c>
      <c r="L1698">
        <f t="shared" si="213"/>
        <v>5.2896459955469478E-3</v>
      </c>
      <c r="M1698">
        <f t="shared" si="214"/>
        <v>5.0976388843152103E-3</v>
      </c>
      <c r="N1698">
        <f t="shared" si="215"/>
        <v>-1.0407938835358191E-3</v>
      </c>
    </row>
    <row r="1699" spans="1:14" x14ac:dyDescent="0.2">
      <c r="A1699">
        <v>36083</v>
      </c>
      <c r="B1699" t="s">
        <v>113</v>
      </c>
      <c r="C1699">
        <v>1987</v>
      </c>
      <c r="D1699" t="s">
        <v>135</v>
      </c>
      <c r="E1699">
        <v>152699</v>
      </c>
      <c r="F1699" t="str">
        <f t="shared" si="208"/>
        <v>Rensselaer</v>
      </c>
      <c r="G1699">
        <f>IF(F1699="New York State",SUM('Land Area'!B$2:B$63),VLOOKUP(F1699,landarea,2,FALSE))</f>
        <v>652.42999999999995</v>
      </c>
      <c r="H1699">
        <f t="shared" si="209"/>
        <v>234.04656438238587</v>
      </c>
      <c r="I1699">
        <f t="shared" si="210"/>
        <v>5.897424136191181E-4</v>
      </c>
      <c r="J1699">
        <f t="shared" si="211"/>
        <v>3.8653039832285116E-4</v>
      </c>
      <c r="K1699">
        <f t="shared" si="212"/>
        <v>3.7006362728085399E-3</v>
      </c>
      <c r="L1699">
        <f t="shared" si="213"/>
        <v>4.7705528577256639E-3</v>
      </c>
      <c r="M1699">
        <f t="shared" si="214"/>
        <v>5.8825079377626708E-3</v>
      </c>
      <c r="N1699">
        <f t="shared" si="215"/>
        <v>-3.5109014141493241E-3</v>
      </c>
    </row>
    <row r="1700" spans="1:14" x14ac:dyDescent="0.2">
      <c r="A1700">
        <v>36083</v>
      </c>
      <c r="B1700" t="s">
        <v>113</v>
      </c>
      <c r="C1700">
        <v>1988</v>
      </c>
      <c r="D1700" t="s">
        <v>135</v>
      </c>
      <c r="E1700">
        <v>153007</v>
      </c>
      <c r="F1700" t="str">
        <f t="shared" si="208"/>
        <v>Rensselaer</v>
      </c>
      <c r="G1700">
        <f>IF(F1700="New York State",SUM('Land Area'!B$2:B$63),VLOOKUP(F1700,landarea,2,FALSE))</f>
        <v>652.42999999999995</v>
      </c>
      <c r="H1700">
        <f t="shared" si="209"/>
        <v>234.5186456784636</v>
      </c>
      <c r="I1700">
        <f t="shared" si="210"/>
        <v>2.0170400592014353E-3</v>
      </c>
      <c r="J1700">
        <f t="shared" si="211"/>
        <v>2.6079720068934334E-3</v>
      </c>
      <c r="K1700">
        <f t="shared" si="212"/>
        <v>2.4043501048218031E-3</v>
      </c>
      <c r="L1700">
        <f t="shared" si="213"/>
        <v>5.7251406636167641E-3</v>
      </c>
      <c r="M1700">
        <f t="shared" si="214"/>
        <v>6.7972153131456697E-3</v>
      </c>
      <c r="N1700">
        <f t="shared" si="215"/>
        <v>-6.7271896022467505E-4</v>
      </c>
    </row>
    <row r="1701" spans="1:14" x14ac:dyDescent="0.2">
      <c r="A1701">
        <v>36083</v>
      </c>
      <c r="B1701" t="s">
        <v>113</v>
      </c>
      <c r="C1701">
        <v>1989</v>
      </c>
      <c r="D1701" t="s">
        <v>135</v>
      </c>
      <c r="E1701">
        <v>153477</v>
      </c>
      <c r="F1701" t="str">
        <f t="shared" si="208"/>
        <v>Rensselaer</v>
      </c>
      <c r="G1701">
        <f>IF(F1701="New York State",SUM('Land Area'!B$2:B$63),VLOOKUP(F1701,landarea,2,FALSE))</f>
        <v>652.42999999999995</v>
      </c>
      <c r="H1701">
        <f t="shared" si="209"/>
        <v>235.23902947442639</v>
      </c>
      <c r="I1701">
        <f t="shared" si="210"/>
        <v>3.0717548870313124E-3</v>
      </c>
      <c r="J1701">
        <f t="shared" si="211"/>
        <v>5.0949907988919376E-3</v>
      </c>
      <c r="K1701">
        <f t="shared" si="212"/>
        <v>5.6877379446821615E-3</v>
      </c>
      <c r="L1701">
        <f t="shared" si="213"/>
        <v>5.4834905660377355E-3</v>
      </c>
      <c r="M1701">
        <f t="shared" si="214"/>
        <v>8.814481779460483E-3</v>
      </c>
      <c r="N1701">
        <f t="shared" si="215"/>
        <v>4.4832190167024451E-3</v>
      </c>
    </row>
    <row r="1702" spans="1:14" x14ac:dyDescent="0.2">
      <c r="A1702">
        <v>36083</v>
      </c>
      <c r="B1702" t="s">
        <v>113</v>
      </c>
      <c r="C1702">
        <v>1990</v>
      </c>
      <c r="D1702" t="s">
        <v>135</v>
      </c>
      <c r="E1702">
        <v>154680</v>
      </c>
      <c r="F1702" t="str">
        <f t="shared" si="208"/>
        <v>Rensselaer</v>
      </c>
      <c r="G1702">
        <f>IF(F1702="New York State",SUM('Land Area'!B$2:B$63),VLOOKUP(F1702,landarea,2,FALSE))</f>
        <v>652.42999999999995</v>
      </c>
      <c r="H1702">
        <f t="shared" si="209"/>
        <v>237.08290544579498</v>
      </c>
      <c r="I1702">
        <f t="shared" si="210"/>
        <v>7.8383080200942166E-3</v>
      </c>
      <c r="J1702">
        <f t="shared" si="211"/>
        <v>1.0934140268092309E-2</v>
      </c>
      <c r="K1702">
        <f t="shared" si="212"/>
        <v>1.2973234926227414E-2</v>
      </c>
      <c r="L1702">
        <f t="shared" si="213"/>
        <v>1.3570628206724373E-2</v>
      </c>
      <c r="M1702">
        <f t="shared" si="214"/>
        <v>1.3364779874213837E-2</v>
      </c>
      <c r="N1702">
        <f t="shared" si="215"/>
        <v>1.7056139289612457E-2</v>
      </c>
    </row>
    <row r="1703" spans="1:14" x14ac:dyDescent="0.2">
      <c r="A1703">
        <v>36083</v>
      </c>
      <c r="B1703" t="s">
        <v>113</v>
      </c>
      <c r="C1703">
        <v>1991</v>
      </c>
      <c r="D1703" t="s">
        <v>135</v>
      </c>
      <c r="E1703">
        <v>155039</v>
      </c>
      <c r="F1703" t="str">
        <f t="shared" si="208"/>
        <v>Rensselaer</v>
      </c>
      <c r="G1703">
        <f>IF(F1703="New York State",SUM('Land Area'!B$2:B$63),VLOOKUP(F1703,landarea,2,FALSE))</f>
        <v>652.42999999999995</v>
      </c>
      <c r="H1703">
        <f t="shared" si="209"/>
        <v>237.63315604739208</v>
      </c>
      <c r="I1703">
        <f t="shared" si="210"/>
        <v>2.3209206102922163E-3</v>
      </c>
      <c r="J1703">
        <f t="shared" si="211"/>
        <v>1.0177420721020087E-2</v>
      </c>
      <c r="K1703">
        <f t="shared" si="212"/>
        <v>1.3280438149888567E-2</v>
      </c>
      <c r="L1703">
        <f t="shared" si="213"/>
        <v>1.5324265384842075E-2</v>
      </c>
      <c r="M1703">
        <f t="shared" si="214"/>
        <v>1.5923045167716188E-2</v>
      </c>
      <c r="N1703">
        <f t="shared" si="215"/>
        <v>2.1101853986235059E-2</v>
      </c>
    </row>
    <row r="1704" spans="1:14" x14ac:dyDescent="0.2">
      <c r="A1704">
        <v>36083</v>
      </c>
      <c r="B1704" t="s">
        <v>113</v>
      </c>
      <c r="C1704">
        <v>1992</v>
      </c>
      <c r="D1704" t="s">
        <v>135</v>
      </c>
      <c r="E1704">
        <v>156266</v>
      </c>
      <c r="F1704" t="str">
        <f t="shared" si="208"/>
        <v>Rensselaer</v>
      </c>
      <c r="G1704">
        <f>IF(F1704="New York State",SUM('Land Area'!B$2:B$63),VLOOKUP(F1704,landarea,2,FALSE))</f>
        <v>652.42999999999995</v>
      </c>
      <c r="H1704">
        <f t="shared" si="209"/>
        <v>239.51381757429917</v>
      </c>
      <c r="I1704">
        <f t="shared" si="210"/>
        <v>7.9141377330865133E-3</v>
      </c>
      <c r="J1704">
        <f t="shared" si="211"/>
        <v>1.0253426428756141E-2</v>
      </c>
      <c r="K1704">
        <f t="shared" si="212"/>
        <v>1.8172103963460324E-2</v>
      </c>
      <c r="L1704">
        <f t="shared" si="213"/>
        <v>2.1299679099649034E-2</v>
      </c>
      <c r="M1704">
        <f t="shared" si="214"/>
        <v>2.3359681464842599E-2</v>
      </c>
      <c r="N1704">
        <f t="shared" si="215"/>
        <v>2.9379602914245812E-2</v>
      </c>
    </row>
    <row r="1705" spans="1:14" x14ac:dyDescent="0.2">
      <c r="A1705">
        <v>36083</v>
      </c>
      <c r="B1705" t="s">
        <v>113</v>
      </c>
      <c r="C1705">
        <v>1993</v>
      </c>
      <c r="D1705" t="s">
        <v>135</v>
      </c>
      <c r="E1705">
        <v>156232</v>
      </c>
      <c r="F1705" t="str">
        <f t="shared" si="208"/>
        <v>Rensselaer</v>
      </c>
      <c r="G1705">
        <f>IF(F1705="New York State",SUM('Land Area'!B$2:B$63),VLOOKUP(F1705,landarea,2,FALSE))</f>
        <v>652.42999999999995</v>
      </c>
      <c r="H1705">
        <f t="shared" si="209"/>
        <v>239.46170470395293</v>
      </c>
      <c r="I1705">
        <f t="shared" si="210"/>
        <v>-2.1757772004146774E-4</v>
      </c>
      <c r="J1705">
        <f t="shared" si="211"/>
        <v>7.6948380730009871E-3</v>
      </c>
      <c r="K1705">
        <f t="shared" si="212"/>
        <v>1.0033617791569692E-2</v>
      </c>
      <c r="L1705">
        <f t="shared" si="213"/>
        <v>1.795057239847013E-2</v>
      </c>
      <c r="M1705">
        <f t="shared" si="214"/>
        <v>2.1077467043991452E-2</v>
      </c>
      <c r="N1705">
        <f t="shared" si="215"/>
        <v>2.8017950438890864E-2</v>
      </c>
    </row>
    <row r="1706" spans="1:14" x14ac:dyDescent="0.2">
      <c r="A1706">
        <v>36083</v>
      </c>
      <c r="B1706" t="s">
        <v>113</v>
      </c>
      <c r="C1706">
        <v>1994</v>
      </c>
      <c r="D1706" t="s">
        <v>135</v>
      </c>
      <c r="E1706">
        <v>155520</v>
      </c>
      <c r="F1706" t="str">
        <f t="shared" si="208"/>
        <v>Rensselaer</v>
      </c>
      <c r="G1706">
        <f>IF(F1706="New York State",SUM('Land Area'!B$2:B$63),VLOOKUP(F1706,landarea,2,FALSE))</f>
        <v>652.42999999999995</v>
      </c>
      <c r="H1706">
        <f t="shared" si="209"/>
        <v>238.37039988964335</v>
      </c>
      <c r="I1706">
        <f t="shared" si="210"/>
        <v>-4.5573250038404428E-3</v>
      </c>
      <c r="J1706">
        <f t="shared" si="211"/>
        <v>-4.7739111514980863E-3</v>
      </c>
      <c r="K1706">
        <f t="shared" si="212"/>
        <v>3.1024451912099538E-3</v>
      </c>
      <c r="L1706">
        <f t="shared" si="213"/>
        <v>5.4305663304887513E-3</v>
      </c>
      <c r="M1706">
        <f t="shared" si="214"/>
        <v>1.331144080220489E-2</v>
      </c>
      <c r="N1706">
        <f t="shared" si="215"/>
        <v>2.2243256034074774E-2</v>
      </c>
    </row>
    <row r="1707" spans="1:14" x14ac:dyDescent="0.2">
      <c r="A1707">
        <v>36083</v>
      </c>
      <c r="B1707" t="s">
        <v>113</v>
      </c>
      <c r="C1707">
        <v>1995</v>
      </c>
      <c r="D1707" t="s">
        <v>135</v>
      </c>
      <c r="E1707">
        <v>154969</v>
      </c>
      <c r="F1707" t="str">
        <f t="shared" si="208"/>
        <v>Rensselaer</v>
      </c>
      <c r="G1707">
        <f>IF(F1707="New York State",SUM('Land Area'!B$2:B$63),VLOOKUP(F1707,landarea,2,FALSE))</f>
        <v>652.42999999999995</v>
      </c>
      <c r="H1707">
        <f t="shared" si="209"/>
        <v>237.52586484373805</v>
      </c>
      <c r="I1707">
        <f t="shared" si="210"/>
        <v>-3.5429526748971193E-3</v>
      </c>
      <c r="J1707">
        <f t="shared" si="211"/>
        <v>-8.0841312919248294E-3</v>
      </c>
      <c r="K1707">
        <f t="shared" si="212"/>
        <v>-8.2999500851112847E-3</v>
      </c>
      <c r="L1707">
        <f t="shared" si="213"/>
        <v>-4.5149930017608474E-4</v>
      </c>
      <c r="M1707">
        <f t="shared" si="214"/>
        <v>1.8683734160848202E-3</v>
      </c>
      <c r="N1707">
        <f t="shared" si="215"/>
        <v>1.5258123689727463E-2</v>
      </c>
    </row>
    <row r="1708" spans="1:14" x14ac:dyDescent="0.2">
      <c r="A1708">
        <v>36083</v>
      </c>
      <c r="B1708" t="s">
        <v>113</v>
      </c>
      <c r="C1708">
        <v>1996</v>
      </c>
      <c r="D1708" t="s">
        <v>135</v>
      </c>
      <c r="E1708">
        <v>154928</v>
      </c>
      <c r="F1708" t="str">
        <f t="shared" si="208"/>
        <v>Rensselaer</v>
      </c>
      <c r="G1708">
        <f>IF(F1708="New York State",SUM('Land Area'!B$2:B$63),VLOOKUP(F1708,landarea,2,FALSE))</f>
        <v>652.42999999999995</v>
      </c>
      <c r="H1708">
        <f t="shared" si="209"/>
        <v>237.46302285302639</v>
      </c>
      <c r="I1708">
        <f t="shared" si="210"/>
        <v>-2.6456904284082624E-4</v>
      </c>
      <c r="J1708">
        <f t="shared" si="211"/>
        <v>-3.8065843621399179E-3</v>
      </c>
      <c r="K1708">
        <f t="shared" si="212"/>
        <v>-8.346561523887552E-3</v>
      </c>
      <c r="L1708">
        <f t="shared" si="213"/>
        <v>-8.5623232181024668E-3</v>
      </c>
      <c r="M1708">
        <f t="shared" si="214"/>
        <v>-7.1594889027922002E-4</v>
      </c>
      <c r="N1708">
        <f t="shared" si="215"/>
        <v>1.5195696190919277E-2</v>
      </c>
    </row>
    <row r="1709" spans="1:14" x14ac:dyDescent="0.2">
      <c r="A1709">
        <v>36083</v>
      </c>
      <c r="B1709" t="s">
        <v>113</v>
      </c>
      <c r="C1709">
        <v>1997</v>
      </c>
      <c r="D1709" t="s">
        <v>135</v>
      </c>
      <c r="E1709">
        <v>153653</v>
      </c>
      <c r="F1709" t="str">
        <f t="shared" si="208"/>
        <v>Rensselaer</v>
      </c>
      <c r="G1709">
        <f>IF(F1709="New York State",SUM('Land Area'!B$2:B$63),VLOOKUP(F1709,landarea,2,FALSE))</f>
        <v>652.42999999999995</v>
      </c>
      <c r="H1709">
        <f t="shared" si="209"/>
        <v>235.50879021504224</v>
      </c>
      <c r="I1709">
        <f t="shared" si="210"/>
        <v>-8.2296292471341521E-3</v>
      </c>
      <c r="J1709">
        <f t="shared" si="211"/>
        <v>-8.4920209848421292E-3</v>
      </c>
      <c r="K1709">
        <f t="shared" si="212"/>
        <v>-1.2004886831275719E-2</v>
      </c>
      <c r="L1709">
        <f t="shared" si="213"/>
        <v>-1.6507501664191716E-2</v>
      </c>
      <c r="M1709">
        <f t="shared" si="214"/>
        <v>-1.6721487719657507E-2</v>
      </c>
      <c r="N1709">
        <f t="shared" si="215"/>
        <v>6.2475851184356154E-3</v>
      </c>
    </row>
    <row r="1710" spans="1:14" x14ac:dyDescent="0.2">
      <c r="A1710">
        <v>36083</v>
      </c>
      <c r="B1710" t="s">
        <v>113</v>
      </c>
      <c r="C1710">
        <v>1998</v>
      </c>
      <c r="D1710" t="s">
        <v>135</v>
      </c>
      <c r="E1710">
        <v>153085</v>
      </c>
      <c r="F1710" t="str">
        <f t="shared" si="208"/>
        <v>Rensselaer</v>
      </c>
      <c r="G1710">
        <f>IF(F1710="New York State",SUM('Land Area'!B$2:B$63),VLOOKUP(F1710,landarea,2,FALSE))</f>
        <v>652.42999999999995</v>
      </c>
      <c r="H1710">
        <f t="shared" si="209"/>
        <v>234.6381987339638</v>
      </c>
      <c r="I1710">
        <f t="shared" si="210"/>
        <v>-3.6966411329424093E-3</v>
      </c>
      <c r="J1710">
        <f t="shared" si="211"/>
        <v>-1.189584839409274E-2</v>
      </c>
      <c r="K1710">
        <f t="shared" si="212"/>
        <v>-1.2157270163710161E-2</v>
      </c>
      <c r="L1710">
        <f t="shared" si="213"/>
        <v>-1.5657150205761316E-2</v>
      </c>
      <c r="M1710">
        <f t="shared" si="214"/>
        <v>-2.0143120487480157E-2</v>
      </c>
      <c r="N1710">
        <f t="shared" si="215"/>
        <v>5.0978059827328165E-4</v>
      </c>
    </row>
    <row r="1711" spans="1:14" x14ac:dyDescent="0.2">
      <c r="A1711">
        <v>36083</v>
      </c>
      <c r="B1711" t="s">
        <v>113</v>
      </c>
      <c r="C1711">
        <v>1999</v>
      </c>
      <c r="D1711" t="s">
        <v>135</v>
      </c>
      <c r="E1711">
        <v>152392</v>
      </c>
      <c r="F1711" t="str">
        <f t="shared" si="208"/>
        <v>Rensselaer</v>
      </c>
      <c r="G1711">
        <f>IF(F1711="New York State",SUM('Land Area'!B$2:B$63),VLOOKUP(F1711,landarea,2,FALSE))</f>
        <v>652.42999999999995</v>
      </c>
      <c r="H1711">
        <f t="shared" si="209"/>
        <v>233.57601581778889</v>
      </c>
      <c r="I1711">
        <f t="shared" si="210"/>
        <v>-4.5268968220269785E-3</v>
      </c>
      <c r="J1711">
        <f t="shared" si="211"/>
        <v>-8.2068036419724964E-3</v>
      </c>
      <c r="K1711">
        <f t="shared" si="212"/>
        <v>-1.6368893937829185E-2</v>
      </c>
      <c r="L1711">
        <f t="shared" si="213"/>
        <v>-1.6629132278068517E-2</v>
      </c>
      <c r="M1711">
        <f t="shared" si="214"/>
        <v>-2.0113168724279835E-2</v>
      </c>
      <c r="N1711">
        <f t="shared" si="215"/>
        <v>-7.0694631768929549E-3</v>
      </c>
    </row>
    <row r="1712" spans="1:14" x14ac:dyDescent="0.2">
      <c r="A1712">
        <v>36083</v>
      </c>
      <c r="B1712" t="s">
        <v>113</v>
      </c>
      <c r="C1712">
        <v>2000</v>
      </c>
      <c r="D1712" t="s">
        <v>135</v>
      </c>
      <c r="E1712">
        <v>152684</v>
      </c>
      <c r="F1712" t="str">
        <f t="shared" si="208"/>
        <v>Rensselaer</v>
      </c>
      <c r="G1712">
        <f>IF(F1712="New York State",SUM('Land Area'!B$2:B$63),VLOOKUP(F1712,landarea,2,FALSE))</f>
        <v>652.42999999999995</v>
      </c>
      <c r="H1712">
        <f t="shared" si="209"/>
        <v>234.02357341017429</v>
      </c>
      <c r="I1712">
        <f t="shared" si="210"/>
        <v>1.9161110819465588E-3</v>
      </c>
      <c r="J1712">
        <f t="shared" si="211"/>
        <v>-2.6194597772479342E-3</v>
      </c>
      <c r="K1712">
        <f t="shared" si="212"/>
        <v>-6.3064177074316809E-3</v>
      </c>
      <c r="L1712">
        <f t="shared" si="213"/>
        <v>-1.4484147474956108E-2</v>
      </c>
      <c r="M1712">
        <f t="shared" si="214"/>
        <v>-1.474488446076312E-2</v>
      </c>
      <c r="N1712">
        <f t="shared" si="215"/>
        <v>-1.2904059994828031E-2</v>
      </c>
    </row>
    <row r="1713" spans="1:14" x14ac:dyDescent="0.2">
      <c r="A1713">
        <v>36083</v>
      </c>
      <c r="B1713" t="s">
        <v>113</v>
      </c>
      <c r="C1713">
        <v>2001</v>
      </c>
      <c r="D1713" t="s">
        <v>135</v>
      </c>
      <c r="E1713">
        <v>152700</v>
      </c>
      <c r="F1713" t="str">
        <f t="shared" si="208"/>
        <v>Rensselaer</v>
      </c>
      <c r="G1713">
        <f>IF(F1713="New York State",SUM('Land Area'!B$2:B$63),VLOOKUP(F1713,landarea,2,FALSE))</f>
        <v>652.42999999999995</v>
      </c>
      <c r="H1713">
        <f t="shared" si="209"/>
        <v>234.04809711386665</v>
      </c>
      <c r="I1713">
        <f t="shared" si="210"/>
        <v>1.0479159571402373E-4</v>
      </c>
      <c r="J1713">
        <f t="shared" si="211"/>
        <v>2.021103469998425E-3</v>
      </c>
      <c r="K1713">
        <f t="shared" si="212"/>
        <v>-2.5149426789038767E-3</v>
      </c>
      <c r="L1713">
        <f t="shared" si="213"/>
        <v>-6.2022869712924575E-3</v>
      </c>
      <c r="M1713">
        <f t="shared" si="214"/>
        <v>-1.4380873696168544E-2</v>
      </c>
      <c r="N1713">
        <f t="shared" si="215"/>
        <v>-1.5086526615883746E-2</v>
      </c>
    </row>
    <row r="1714" spans="1:14" x14ac:dyDescent="0.2">
      <c r="A1714">
        <v>36083</v>
      </c>
      <c r="B1714" t="s">
        <v>113</v>
      </c>
      <c r="C1714">
        <v>2002</v>
      </c>
      <c r="D1714" t="s">
        <v>135</v>
      </c>
      <c r="E1714">
        <v>153040</v>
      </c>
      <c r="F1714" t="str">
        <f t="shared" si="208"/>
        <v>Rensselaer</v>
      </c>
      <c r="G1714">
        <f>IF(F1714="New York State",SUM('Land Area'!B$2:B$63),VLOOKUP(F1714,landarea,2,FALSE))</f>
        <v>652.42999999999995</v>
      </c>
      <c r="H1714">
        <f t="shared" si="209"/>
        <v>234.56922581732908</v>
      </c>
      <c r="I1714">
        <f t="shared" si="210"/>
        <v>2.226588081204977E-3</v>
      </c>
      <c r="J1714">
        <f t="shared" si="211"/>
        <v>2.3316130046370279E-3</v>
      </c>
      <c r="K1714">
        <f t="shared" si="212"/>
        <v>4.2521917161005831E-3</v>
      </c>
      <c r="L1714">
        <f t="shared" si="213"/>
        <v>-2.9395433909266093E-4</v>
      </c>
      <c r="M1714">
        <f t="shared" si="214"/>
        <v>-3.9895088283339736E-3</v>
      </c>
      <c r="N1714">
        <f t="shared" si="215"/>
        <v>-2.0644286025111029E-2</v>
      </c>
    </row>
    <row r="1715" spans="1:14" x14ac:dyDescent="0.2">
      <c r="A1715">
        <v>36083</v>
      </c>
      <c r="B1715" t="s">
        <v>113</v>
      </c>
      <c r="C1715">
        <v>2003</v>
      </c>
      <c r="D1715" t="s">
        <v>135</v>
      </c>
      <c r="E1715">
        <v>154201</v>
      </c>
      <c r="F1715" t="str">
        <f t="shared" si="208"/>
        <v>Rensselaer</v>
      </c>
      <c r="G1715">
        <f>IF(F1715="New York State",SUM('Land Area'!B$2:B$63),VLOOKUP(F1715,landarea,2,FALSE))</f>
        <v>652.42999999999995</v>
      </c>
      <c r="H1715">
        <f t="shared" si="209"/>
        <v>236.34872706650523</v>
      </c>
      <c r="I1715">
        <f t="shared" si="210"/>
        <v>7.5862519602718243E-3</v>
      </c>
      <c r="J1715">
        <f t="shared" si="211"/>
        <v>9.8297314996725598E-3</v>
      </c>
      <c r="K1715">
        <f t="shared" si="212"/>
        <v>9.9355531686358758E-3</v>
      </c>
      <c r="L1715">
        <f t="shared" si="213"/>
        <v>1.1870701874114127E-2</v>
      </c>
      <c r="M1715">
        <f t="shared" si="214"/>
        <v>7.290067609497991E-3</v>
      </c>
      <c r="N1715">
        <f t="shared" si="215"/>
        <v>-1.299989758820216E-2</v>
      </c>
    </row>
    <row r="1716" spans="1:14" x14ac:dyDescent="0.2">
      <c r="A1716">
        <v>36083</v>
      </c>
      <c r="B1716" t="s">
        <v>113</v>
      </c>
      <c r="C1716">
        <v>2004</v>
      </c>
      <c r="D1716" t="s">
        <v>135</v>
      </c>
      <c r="E1716">
        <v>155523</v>
      </c>
      <c r="F1716" t="str">
        <f t="shared" si="208"/>
        <v>Rensselaer</v>
      </c>
      <c r="G1716">
        <f>IF(F1716="New York State",SUM('Land Area'!B$2:B$63),VLOOKUP(F1716,landarea,2,FALSE))</f>
        <v>652.42999999999995</v>
      </c>
      <c r="H1716">
        <f t="shared" si="209"/>
        <v>238.37499808408566</v>
      </c>
      <c r="I1716">
        <f t="shared" si="210"/>
        <v>8.5732258545664422E-3</v>
      </c>
      <c r="J1716">
        <f t="shared" si="211"/>
        <v>1.6224516466283326E-2</v>
      </c>
      <c r="K1716">
        <f t="shared" si="212"/>
        <v>1.8487229862475443E-2</v>
      </c>
      <c r="L1716">
        <f t="shared" si="213"/>
        <v>1.8593958764507087E-2</v>
      </c>
      <c r="M1716">
        <f t="shared" si="214"/>
        <v>2.0545697936899573E-2</v>
      </c>
      <c r="N1716">
        <f t="shared" si="215"/>
        <v>1.9290123456790123E-5</v>
      </c>
    </row>
    <row r="1717" spans="1:14" x14ac:dyDescent="0.2">
      <c r="A1717">
        <v>36083</v>
      </c>
      <c r="B1717" t="s">
        <v>113</v>
      </c>
      <c r="C1717">
        <v>2005</v>
      </c>
      <c r="D1717" t="s">
        <v>135</v>
      </c>
      <c r="E1717">
        <v>156104</v>
      </c>
      <c r="F1717" t="str">
        <f t="shared" si="208"/>
        <v>Rensselaer</v>
      </c>
      <c r="G1717">
        <f>IF(F1717="New York State",SUM('Land Area'!B$2:B$63),VLOOKUP(F1717,landarea,2,FALSE))</f>
        <v>652.42999999999995</v>
      </c>
      <c r="H1717">
        <f t="shared" si="209"/>
        <v>239.26551507441414</v>
      </c>
      <c r="I1717">
        <f t="shared" si="210"/>
        <v>3.7357818457720081E-3</v>
      </c>
      <c r="J1717">
        <f t="shared" si="211"/>
        <v>1.2341035401845644E-2</v>
      </c>
      <c r="K1717">
        <f t="shared" si="212"/>
        <v>2.0020909566126503E-2</v>
      </c>
      <c r="L1717">
        <f t="shared" si="213"/>
        <v>2.22920759659463E-2</v>
      </c>
      <c r="M1717">
        <f t="shared" si="214"/>
        <v>2.2399203583872575E-2</v>
      </c>
      <c r="N1717">
        <f t="shared" si="215"/>
        <v>7.3240454542521406E-3</v>
      </c>
    </row>
    <row r="1718" spans="1:14" x14ac:dyDescent="0.2">
      <c r="A1718">
        <v>36083</v>
      </c>
      <c r="B1718" t="s">
        <v>113</v>
      </c>
      <c r="C1718">
        <v>2006</v>
      </c>
      <c r="D1718" t="s">
        <v>135</v>
      </c>
      <c r="E1718">
        <v>157312</v>
      </c>
      <c r="F1718" t="str">
        <f t="shared" si="208"/>
        <v>Rensselaer</v>
      </c>
      <c r="G1718">
        <f>IF(F1718="New York State",SUM('Land Area'!B$2:B$63),VLOOKUP(F1718,landarea,2,FALSE))</f>
        <v>652.42999999999995</v>
      </c>
      <c r="H1718">
        <f t="shared" si="209"/>
        <v>241.11705470318657</v>
      </c>
      <c r="I1718">
        <f t="shared" si="210"/>
        <v>7.738430789729924E-3</v>
      </c>
      <c r="J1718">
        <f t="shared" si="211"/>
        <v>1.1503121724760968E-2</v>
      </c>
      <c r="K1718">
        <f t="shared" si="212"/>
        <v>2.0174966439906357E-2</v>
      </c>
      <c r="L1718">
        <f t="shared" si="213"/>
        <v>2.7914270778881339E-2</v>
      </c>
      <c r="M1718">
        <f t="shared" si="214"/>
        <v>3.0203012442698102E-2</v>
      </c>
      <c r="N1718">
        <f t="shared" si="215"/>
        <v>1.538779303934731E-2</v>
      </c>
    </row>
    <row r="1719" spans="1:14" x14ac:dyDescent="0.2">
      <c r="A1719">
        <v>36083</v>
      </c>
      <c r="B1719" t="s">
        <v>113</v>
      </c>
      <c r="C1719">
        <v>2007</v>
      </c>
      <c r="D1719" t="s">
        <v>135</v>
      </c>
      <c r="E1719">
        <v>158243</v>
      </c>
      <c r="F1719" t="str">
        <f t="shared" si="208"/>
        <v>Rensselaer</v>
      </c>
      <c r="G1719">
        <f>IF(F1719="New York State",SUM('Land Area'!B$2:B$63),VLOOKUP(F1719,landarea,2,FALSE))</f>
        <v>652.42999999999995</v>
      </c>
      <c r="H1719">
        <f t="shared" si="209"/>
        <v>242.54402771178519</v>
      </c>
      <c r="I1719">
        <f t="shared" si="210"/>
        <v>5.9181753458096009E-3</v>
      </c>
      <c r="J1719">
        <f t="shared" si="211"/>
        <v>1.3702403525854558E-2</v>
      </c>
      <c r="K1719">
        <f t="shared" si="212"/>
        <v>1.7489374561961896E-2</v>
      </c>
      <c r="L1719">
        <f t="shared" si="213"/>
        <v>2.6212540774703148E-2</v>
      </c>
      <c r="M1719">
        <f t="shared" si="214"/>
        <v>3.399764767381077E-2</v>
      </c>
      <c r="N1719">
        <f t="shared" si="215"/>
        <v>2.987250492993954E-2</v>
      </c>
    </row>
    <row r="1720" spans="1:14" x14ac:dyDescent="0.2">
      <c r="A1720">
        <v>36083</v>
      </c>
      <c r="B1720" t="s">
        <v>113</v>
      </c>
      <c r="C1720">
        <v>2008</v>
      </c>
      <c r="D1720" t="s">
        <v>135</v>
      </c>
      <c r="E1720">
        <v>159011</v>
      </c>
      <c r="F1720" t="str">
        <f t="shared" si="208"/>
        <v>Rensselaer</v>
      </c>
      <c r="G1720">
        <f>IF(F1720="New York State",SUM('Land Area'!B$2:B$63),VLOOKUP(F1720,landarea,2,FALSE))</f>
        <v>652.42999999999995</v>
      </c>
      <c r="H1720">
        <f t="shared" si="209"/>
        <v>243.72116548901801</v>
      </c>
      <c r="I1720">
        <f t="shared" si="210"/>
        <v>4.8532952484470083E-3</v>
      </c>
      <c r="J1720">
        <f t="shared" si="211"/>
        <v>1.0800193246541905E-2</v>
      </c>
      <c r="K1720">
        <f t="shared" si="212"/>
        <v>1.8622200584225902E-2</v>
      </c>
      <c r="L1720">
        <f t="shared" si="213"/>
        <v>2.2427550908868783E-2</v>
      </c>
      <c r="M1720">
        <f t="shared" si="214"/>
        <v>3.1193053222741747E-2</v>
      </c>
      <c r="N1720">
        <f t="shared" si="215"/>
        <v>3.8710520299180193E-2</v>
      </c>
    </row>
    <row r="1721" spans="1:14" x14ac:dyDescent="0.2">
      <c r="A1721">
        <v>36083</v>
      </c>
      <c r="B1721" t="s">
        <v>113</v>
      </c>
      <c r="C1721">
        <v>2009</v>
      </c>
      <c r="D1721" t="s">
        <v>135</v>
      </c>
      <c r="E1721">
        <v>159150</v>
      </c>
      <c r="F1721" t="str">
        <f t="shared" si="208"/>
        <v>Rensselaer</v>
      </c>
      <c r="G1721">
        <f>IF(F1721="New York State",SUM('Land Area'!B$2:B$63),VLOOKUP(F1721,landarea,2,FALSE))</f>
        <v>652.42999999999995</v>
      </c>
      <c r="H1721">
        <f t="shared" si="209"/>
        <v>243.93421516484528</v>
      </c>
      <c r="I1721">
        <f t="shared" si="210"/>
        <v>8.7415336045933926E-4</v>
      </c>
      <c r="J1721">
        <f t="shared" si="211"/>
        <v>5.7316911332570795E-3</v>
      </c>
      <c r="K1721">
        <f t="shared" si="212"/>
        <v>1.1683787632221318E-2</v>
      </c>
      <c r="L1721">
        <f t="shared" si="213"/>
        <v>1.9512632603905088E-2</v>
      </c>
      <c r="M1721">
        <f t="shared" si="214"/>
        <v>2.3321309388321984E-2</v>
      </c>
      <c r="N1721">
        <f t="shared" si="215"/>
        <v>4.4346159903407005E-2</v>
      </c>
    </row>
    <row r="1722" spans="1:14" x14ac:dyDescent="0.2">
      <c r="A1722">
        <v>36085</v>
      </c>
      <c r="B1722" t="s">
        <v>114</v>
      </c>
      <c r="C1722">
        <v>1970</v>
      </c>
      <c r="D1722" t="s">
        <v>135</v>
      </c>
      <c r="E1722">
        <v>297331</v>
      </c>
      <c r="F1722" t="str">
        <f t="shared" si="208"/>
        <v>Richmond</v>
      </c>
      <c r="G1722">
        <f>IF(F1722="New York State",SUM('Land Area'!B$2:B$63),VLOOKUP(F1722,landarea,2,FALSE))</f>
        <v>58.37</v>
      </c>
      <c r="H1722">
        <f t="shared" si="209"/>
        <v>5093.9009765290393</v>
      </c>
      <c r="I1722" t="str">
        <f t="shared" si="210"/>
        <v/>
      </c>
      <c r="J1722" t="str">
        <f t="shared" si="211"/>
        <v/>
      </c>
      <c r="K1722" t="str">
        <f t="shared" si="212"/>
        <v/>
      </c>
      <c r="L1722" t="str">
        <f t="shared" si="213"/>
        <v/>
      </c>
      <c r="M1722" t="str">
        <f t="shared" si="214"/>
        <v/>
      </c>
      <c r="N1722" t="str">
        <f t="shared" si="215"/>
        <v/>
      </c>
    </row>
    <row r="1723" spans="1:14" x14ac:dyDescent="0.2">
      <c r="A1723">
        <v>36085</v>
      </c>
      <c r="B1723" t="s">
        <v>114</v>
      </c>
      <c r="C1723">
        <v>1971</v>
      </c>
      <c r="D1723" t="s">
        <v>135</v>
      </c>
      <c r="E1723">
        <v>304928</v>
      </c>
      <c r="F1723" t="str">
        <f t="shared" si="208"/>
        <v>Richmond</v>
      </c>
      <c r="G1723">
        <f>IF(F1723="New York State",SUM('Land Area'!B$2:B$63),VLOOKUP(F1723,landarea,2,FALSE))</f>
        <v>58.37</v>
      </c>
      <c r="H1723">
        <f t="shared" si="209"/>
        <v>5224.0534521158133</v>
      </c>
      <c r="I1723">
        <f t="shared" si="210"/>
        <v>2.5550648940070156E-2</v>
      </c>
      <c r="J1723" t="str">
        <f t="shared" si="211"/>
        <v/>
      </c>
      <c r="K1723" t="str">
        <f t="shared" si="212"/>
        <v/>
      </c>
      <c r="L1723" t="str">
        <f t="shared" si="213"/>
        <v/>
      </c>
      <c r="M1723" t="str">
        <f t="shared" si="214"/>
        <v/>
      </c>
      <c r="N1723" t="str">
        <f t="shared" si="215"/>
        <v/>
      </c>
    </row>
    <row r="1724" spans="1:14" x14ac:dyDescent="0.2">
      <c r="A1724">
        <v>36085</v>
      </c>
      <c r="B1724" t="s">
        <v>114</v>
      </c>
      <c r="C1724">
        <v>1972</v>
      </c>
      <c r="D1724" t="s">
        <v>135</v>
      </c>
      <c r="E1724">
        <v>309660</v>
      </c>
      <c r="F1724" t="str">
        <f t="shared" si="208"/>
        <v>Richmond</v>
      </c>
      <c r="G1724">
        <f>IF(F1724="New York State",SUM('Land Area'!B$2:B$63),VLOOKUP(F1724,landarea,2,FALSE))</f>
        <v>58.37</v>
      </c>
      <c r="H1724">
        <f t="shared" si="209"/>
        <v>5305.1224944320711</v>
      </c>
      <c r="I1724">
        <f t="shared" si="210"/>
        <v>1.5518417462482947E-2</v>
      </c>
      <c r="J1724">
        <f t="shared" si="211"/>
        <v>4.1465572039242463E-2</v>
      </c>
      <c r="K1724" t="str">
        <f t="shared" si="212"/>
        <v/>
      </c>
      <c r="L1724" t="str">
        <f t="shared" si="213"/>
        <v/>
      </c>
      <c r="M1724" t="str">
        <f t="shared" si="214"/>
        <v/>
      </c>
      <c r="N1724" t="str">
        <f t="shared" si="215"/>
        <v/>
      </c>
    </row>
    <row r="1725" spans="1:14" x14ac:dyDescent="0.2">
      <c r="A1725">
        <v>36085</v>
      </c>
      <c r="B1725" t="s">
        <v>114</v>
      </c>
      <c r="C1725">
        <v>1973</v>
      </c>
      <c r="D1725" t="s">
        <v>135</v>
      </c>
      <c r="E1725">
        <v>315833</v>
      </c>
      <c r="F1725" t="str">
        <f t="shared" si="208"/>
        <v>Richmond</v>
      </c>
      <c r="G1725">
        <f>IF(F1725="New York State",SUM('Land Area'!B$2:B$63),VLOOKUP(F1725,landarea,2,FALSE))</f>
        <v>58.37</v>
      </c>
      <c r="H1725">
        <f t="shared" si="209"/>
        <v>5410.8788761350015</v>
      </c>
      <c r="I1725">
        <f t="shared" si="210"/>
        <v>1.9934767163986306E-2</v>
      </c>
      <c r="J1725">
        <f t="shared" si="211"/>
        <v>3.5762540665337392E-2</v>
      </c>
      <c r="K1725">
        <f t="shared" si="212"/>
        <v>6.2226945727152566E-2</v>
      </c>
      <c r="L1725" t="str">
        <f t="shared" si="213"/>
        <v/>
      </c>
      <c r="M1725" t="str">
        <f t="shared" si="214"/>
        <v/>
      </c>
      <c r="N1725" t="str">
        <f t="shared" si="215"/>
        <v/>
      </c>
    </row>
    <row r="1726" spans="1:14" x14ac:dyDescent="0.2">
      <c r="A1726">
        <v>36085</v>
      </c>
      <c r="B1726" t="s">
        <v>114</v>
      </c>
      <c r="C1726">
        <v>1974</v>
      </c>
      <c r="D1726" t="s">
        <v>135</v>
      </c>
      <c r="E1726">
        <v>320190</v>
      </c>
      <c r="F1726" t="str">
        <f t="shared" si="208"/>
        <v>Richmond</v>
      </c>
      <c r="G1726">
        <f>IF(F1726="New York State",SUM('Land Area'!B$2:B$63),VLOOKUP(F1726,landarea,2,FALSE))</f>
        <v>58.37</v>
      </c>
      <c r="H1726">
        <f t="shared" si="209"/>
        <v>5485.5233853006685</v>
      </c>
      <c r="I1726">
        <f t="shared" si="210"/>
        <v>1.3795265219277276E-2</v>
      </c>
      <c r="J1726">
        <f t="shared" si="211"/>
        <v>3.4005037783375318E-2</v>
      </c>
      <c r="K1726">
        <f t="shared" si="212"/>
        <v>5.0051159618008184E-2</v>
      </c>
      <c r="L1726">
        <f t="shared" si="213"/>
        <v>7.6880648166521487E-2</v>
      </c>
      <c r="M1726" t="str">
        <f t="shared" si="214"/>
        <v/>
      </c>
      <c r="N1726" t="str">
        <f t="shared" si="215"/>
        <v/>
      </c>
    </row>
    <row r="1727" spans="1:14" x14ac:dyDescent="0.2">
      <c r="A1727">
        <v>36085</v>
      </c>
      <c r="B1727" t="s">
        <v>114</v>
      </c>
      <c r="C1727">
        <v>1975</v>
      </c>
      <c r="D1727" t="s">
        <v>135</v>
      </c>
      <c r="E1727">
        <v>323458</v>
      </c>
      <c r="F1727" t="str">
        <f t="shared" si="208"/>
        <v>Richmond</v>
      </c>
      <c r="G1727">
        <f>IF(F1727="New York State",SUM('Land Area'!B$2:B$63),VLOOKUP(F1727,landarea,2,FALSE))</f>
        <v>58.37</v>
      </c>
      <c r="H1727">
        <f t="shared" si="209"/>
        <v>5541.5110501970194</v>
      </c>
      <c r="I1727">
        <f t="shared" si="210"/>
        <v>1.0206439926293763E-2</v>
      </c>
      <c r="J1727">
        <f t="shared" si="211"/>
        <v>2.4142505691298884E-2</v>
      </c>
      <c r="K1727">
        <f t="shared" si="212"/>
        <v>4.4558548084996451E-2</v>
      </c>
      <c r="L1727">
        <f t="shared" si="213"/>
        <v>6.0768443698184488E-2</v>
      </c>
      <c r="M1727">
        <f t="shared" si="214"/>
        <v>8.7871765809821381E-2</v>
      </c>
      <c r="N1727" t="str">
        <f t="shared" si="215"/>
        <v/>
      </c>
    </row>
    <row r="1728" spans="1:14" x14ac:dyDescent="0.2">
      <c r="A1728">
        <v>36085</v>
      </c>
      <c r="B1728" t="s">
        <v>114</v>
      </c>
      <c r="C1728">
        <v>1976</v>
      </c>
      <c r="D1728" t="s">
        <v>135</v>
      </c>
      <c r="E1728">
        <v>327296</v>
      </c>
      <c r="F1728" t="str">
        <f t="shared" si="208"/>
        <v>Richmond</v>
      </c>
      <c r="G1728">
        <f>IF(F1728="New York State",SUM('Land Area'!B$2:B$63),VLOOKUP(F1728,landarea,2,FALSE))</f>
        <v>58.37</v>
      </c>
      <c r="H1728">
        <f t="shared" si="209"/>
        <v>5607.2640054822687</v>
      </c>
      <c r="I1728">
        <f t="shared" si="210"/>
        <v>1.1865528136574146E-2</v>
      </c>
      <c r="J1728">
        <f t="shared" si="211"/>
        <v>2.2193072862987603E-2</v>
      </c>
      <c r="K1728">
        <f t="shared" si="212"/>
        <v>3.6294497408440533E-2</v>
      </c>
      <c r="L1728">
        <f t="shared" si="213"/>
        <v>5.6952786927598011E-2</v>
      </c>
      <c r="M1728">
        <f t="shared" si="214"/>
        <v>7.3355021513275262E-2</v>
      </c>
      <c r="N1728" t="str">
        <f t="shared" si="215"/>
        <v/>
      </c>
    </row>
    <row r="1729" spans="1:14" x14ac:dyDescent="0.2">
      <c r="A1729">
        <v>36085</v>
      </c>
      <c r="B1729" t="s">
        <v>114</v>
      </c>
      <c r="C1729">
        <v>1977</v>
      </c>
      <c r="D1729" t="s">
        <v>135</v>
      </c>
      <c r="E1729">
        <v>331933</v>
      </c>
      <c r="F1729" t="str">
        <f t="shared" si="208"/>
        <v>Richmond</v>
      </c>
      <c r="G1729">
        <f>IF(F1729="New York State",SUM('Land Area'!B$2:B$63),VLOOKUP(F1729,landarea,2,FALSE))</f>
        <v>58.37</v>
      </c>
      <c r="H1729">
        <f t="shared" si="209"/>
        <v>5686.7054994003774</v>
      </c>
      <c r="I1729">
        <f t="shared" si="210"/>
        <v>1.4167603637074698E-2</v>
      </c>
      <c r="J1729">
        <f t="shared" si="211"/>
        <v>2.6201237873232381E-2</v>
      </c>
      <c r="K1729">
        <f t="shared" si="212"/>
        <v>3.6675099159873825E-2</v>
      </c>
      <c r="L1729">
        <f t="shared" si="213"/>
        <v>5.0976307099004851E-2</v>
      </c>
      <c r="M1729">
        <f t="shared" si="214"/>
        <v>7.1927275075889682E-2</v>
      </c>
      <c r="N1729" t="str">
        <f t="shared" si="215"/>
        <v/>
      </c>
    </row>
    <row r="1730" spans="1:14" x14ac:dyDescent="0.2">
      <c r="A1730">
        <v>36085</v>
      </c>
      <c r="B1730" t="s">
        <v>114</v>
      </c>
      <c r="C1730">
        <v>1978</v>
      </c>
      <c r="D1730" t="s">
        <v>135</v>
      </c>
      <c r="E1730">
        <v>339617</v>
      </c>
      <c r="F1730" t="str">
        <f t="shared" ref="F1730:F1793" si="216">IF(RIGHT(B1730,5)="State", "New York State",LEFT(B1730,LEN(B1730)-7))</f>
        <v>Richmond</v>
      </c>
      <c r="G1730">
        <f>IF(F1730="New York State",SUM('Land Area'!B$2:B$63),VLOOKUP(F1730,landarea,2,FALSE))</f>
        <v>58.37</v>
      </c>
      <c r="H1730">
        <f t="shared" ref="H1730:H1793" si="217">E1730/G1730</f>
        <v>5818.3484666780887</v>
      </c>
      <c r="I1730">
        <f t="shared" si="210"/>
        <v>2.3149249999246835E-2</v>
      </c>
      <c r="J1730">
        <f t="shared" si="211"/>
        <v>3.7644823034806416E-2</v>
      </c>
      <c r="K1730">
        <f t="shared" si="212"/>
        <v>4.9957026878296409E-2</v>
      </c>
      <c r="L1730">
        <f t="shared" si="213"/>
        <v>6.067335019831975E-2</v>
      </c>
      <c r="M1730">
        <f t="shared" si="214"/>
        <v>7.5305620375324928E-2</v>
      </c>
      <c r="N1730" t="str">
        <f t="shared" si="215"/>
        <v/>
      </c>
    </row>
    <row r="1731" spans="1:14" x14ac:dyDescent="0.2">
      <c r="A1731">
        <v>36085</v>
      </c>
      <c r="B1731" t="s">
        <v>114</v>
      </c>
      <c r="C1731">
        <v>1979</v>
      </c>
      <c r="D1731" t="s">
        <v>135</v>
      </c>
      <c r="E1731">
        <v>346930</v>
      </c>
      <c r="F1731" t="str">
        <f t="shared" si="216"/>
        <v>Richmond</v>
      </c>
      <c r="G1731">
        <f>IF(F1731="New York State",SUM('Land Area'!B$2:B$63),VLOOKUP(F1731,landarea,2,FALSE))</f>
        <v>58.37</v>
      </c>
      <c r="H1731">
        <f t="shared" si="217"/>
        <v>5943.635429158815</v>
      </c>
      <c r="I1731">
        <f t="shared" si="210"/>
        <v>2.1533079910605182E-2</v>
      </c>
      <c r="J1731">
        <f t="shared" si="211"/>
        <v>4.5180804559956378E-2</v>
      </c>
      <c r="K1731">
        <f t="shared" si="212"/>
        <v>5.9988511928040673E-2</v>
      </c>
      <c r="L1731">
        <f t="shared" si="213"/>
        <v>7.2565835440768195E-2</v>
      </c>
      <c r="M1731">
        <f t="shared" si="214"/>
        <v>8.3512914207189481E-2</v>
      </c>
      <c r="N1731" t="str">
        <f t="shared" si="215"/>
        <v/>
      </c>
    </row>
    <row r="1732" spans="1:14" x14ac:dyDescent="0.2">
      <c r="A1732">
        <v>36085</v>
      </c>
      <c r="B1732" t="s">
        <v>114</v>
      </c>
      <c r="C1732">
        <v>1980</v>
      </c>
      <c r="D1732" t="s">
        <v>135</v>
      </c>
      <c r="E1732">
        <v>353101</v>
      </c>
      <c r="F1732" t="str">
        <f t="shared" si="216"/>
        <v>Richmond</v>
      </c>
      <c r="G1732">
        <f>IF(F1732="New York State",SUM('Land Area'!B$2:B$63),VLOOKUP(F1732,landarea,2,FALSE))</f>
        <v>58.37</v>
      </c>
      <c r="H1732">
        <f t="shared" si="217"/>
        <v>6049.3575466849416</v>
      </c>
      <c r="I1732">
        <f t="shared" ref="I1732:I1795" si="218">IF(F1732=F1731,(E1732-E1731)/E1731,"")</f>
        <v>1.7787449917850862E-2</v>
      </c>
      <c r="J1732">
        <f t="shared" ref="J1732:J1795" si="219">IF(F1732=F1730,(E1732-E1730)/E1730,"")</f>
        <v>3.9703548408943017E-2</v>
      </c>
      <c r="K1732">
        <f t="shared" si="212"/>
        <v>6.3771905776165677E-2</v>
      </c>
      <c r="L1732">
        <f t="shared" si="213"/>
        <v>7.8843004497457958E-2</v>
      </c>
      <c r="M1732">
        <f t="shared" si="214"/>
        <v>9.1644046522268735E-2</v>
      </c>
      <c r="N1732">
        <f t="shared" si="215"/>
        <v>0.18756873652595929</v>
      </c>
    </row>
    <row r="1733" spans="1:14" x14ac:dyDescent="0.2">
      <c r="A1733">
        <v>36085</v>
      </c>
      <c r="B1733" t="s">
        <v>114</v>
      </c>
      <c r="C1733">
        <v>1981</v>
      </c>
      <c r="D1733" t="s">
        <v>135</v>
      </c>
      <c r="E1733">
        <v>356317</v>
      </c>
      <c r="F1733" t="str">
        <f t="shared" si="216"/>
        <v>Richmond</v>
      </c>
      <c r="G1733">
        <f>IF(F1733="New York State",SUM('Land Area'!B$2:B$63),VLOOKUP(F1733,landarea,2,FALSE))</f>
        <v>58.37</v>
      </c>
      <c r="H1733">
        <f t="shared" si="217"/>
        <v>6104.4543429844098</v>
      </c>
      <c r="I1733">
        <f t="shared" si="218"/>
        <v>9.1078756503096842E-3</v>
      </c>
      <c r="J1733">
        <f t="shared" si="219"/>
        <v>2.7057331450148443E-2</v>
      </c>
      <c r="K1733">
        <f t="shared" si="212"/>
        <v>4.9173039041037404E-2</v>
      </c>
      <c r="L1733">
        <f t="shared" si="213"/>
        <v>7.3460608014267945E-2</v>
      </c>
      <c r="M1733">
        <f t="shared" si="214"/>
        <v>8.8668972428627299E-2</v>
      </c>
      <c r="N1733">
        <f t="shared" si="215"/>
        <v>0.16852830832196453</v>
      </c>
    </row>
    <row r="1734" spans="1:14" x14ac:dyDescent="0.2">
      <c r="A1734">
        <v>36085</v>
      </c>
      <c r="B1734" t="s">
        <v>114</v>
      </c>
      <c r="C1734">
        <v>1982</v>
      </c>
      <c r="D1734" t="s">
        <v>135</v>
      </c>
      <c r="E1734">
        <v>359062</v>
      </c>
      <c r="F1734" t="str">
        <f t="shared" si="216"/>
        <v>Richmond</v>
      </c>
      <c r="G1734">
        <f>IF(F1734="New York State",SUM('Land Area'!B$2:B$63),VLOOKUP(F1734,landarea,2,FALSE))</f>
        <v>58.37</v>
      </c>
      <c r="H1734">
        <f t="shared" si="217"/>
        <v>6151.4819256467363</v>
      </c>
      <c r="I1734">
        <f t="shared" si="218"/>
        <v>7.7038143001877538E-3</v>
      </c>
      <c r="J1734">
        <f t="shared" si="219"/>
        <v>1.6881855333176626E-2</v>
      </c>
      <c r="K1734">
        <f t="shared" ref="K1734:K1797" si="220">IF($F1734=$F1731,($E1734-$E1731)/$E1731,"")</f>
        <v>3.4969590407286776E-2</v>
      </c>
      <c r="L1734">
        <f t="shared" si="213"/>
        <v>5.7255673302573196E-2</v>
      </c>
      <c r="M1734">
        <f t="shared" si="214"/>
        <v>8.1730349196976498E-2</v>
      </c>
      <c r="N1734">
        <f t="shared" si="215"/>
        <v>0.15953626558160564</v>
      </c>
    </row>
    <row r="1735" spans="1:14" x14ac:dyDescent="0.2">
      <c r="A1735">
        <v>36085</v>
      </c>
      <c r="B1735" t="s">
        <v>114</v>
      </c>
      <c r="C1735">
        <v>1983</v>
      </c>
      <c r="D1735" t="s">
        <v>135</v>
      </c>
      <c r="E1735">
        <v>361728</v>
      </c>
      <c r="F1735" t="str">
        <f t="shared" si="216"/>
        <v>Richmond</v>
      </c>
      <c r="G1735">
        <f>IF(F1735="New York State",SUM('Land Area'!B$2:B$63),VLOOKUP(F1735,landarea,2,FALSE))</f>
        <v>58.37</v>
      </c>
      <c r="H1735">
        <f t="shared" si="217"/>
        <v>6197.1560733253382</v>
      </c>
      <c r="I1735">
        <f t="shared" si="218"/>
        <v>7.4249015490360998E-3</v>
      </c>
      <c r="J1735">
        <f t="shared" si="219"/>
        <v>1.5185915911954805E-2</v>
      </c>
      <c r="K1735">
        <f t="shared" si="220"/>
        <v>2.4432102996026633E-2</v>
      </c>
      <c r="L1735">
        <f t="shared" ref="L1735:L1798" si="221">IF($F1735=$F1731,($E1735-$E1731)/$E1731,"")</f>
        <v>4.2654137722307091E-2</v>
      </c>
      <c r="M1735">
        <f t="shared" si="214"/>
        <v>6.5105692589004671E-2</v>
      </c>
      <c r="N1735">
        <f t="shared" si="215"/>
        <v>0.14531413753470979</v>
      </c>
    </row>
    <row r="1736" spans="1:14" x14ac:dyDescent="0.2">
      <c r="A1736">
        <v>36085</v>
      </c>
      <c r="B1736" t="s">
        <v>114</v>
      </c>
      <c r="C1736">
        <v>1984</v>
      </c>
      <c r="D1736" t="s">
        <v>135</v>
      </c>
      <c r="E1736">
        <v>364847</v>
      </c>
      <c r="F1736" t="str">
        <f t="shared" si="216"/>
        <v>Richmond</v>
      </c>
      <c r="G1736">
        <f>IF(F1736="New York State",SUM('Land Area'!B$2:B$63),VLOOKUP(F1736,landarea,2,FALSE))</f>
        <v>58.37</v>
      </c>
      <c r="H1736">
        <f t="shared" si="217"/>
        <v>6250.5910570498545</v>
      </c>
      <c r="I1736">
        <f t="shared" si="218"/>
        <v>8.6225008846426039E-3</v>
      </c>
      <c r="J1736">
        <f t="shared" si="219"/>
        <v>1.6111423653853651E-2</v>
      </c>
      <c r="K1736">
        <f t="shared" si="220"/>
        <v>2.3939357369982348E-2</v>
      </c>
      <c r="L1736">
        <f t="shared" si="221"/>
        <v>3.3265269710366155E-2</v>
      </c>
      <c r="M1736">
        <f t="shared" ref="M1736:M1799" si="222">IF($F1736=$F1731,($E1736-$E1731)/$E1731,"")</f>
        <v>5.1644423947193957E-2</v>
      </c>
      <c r="N1736">
        <f t="shared" si="215"/>
        <v>0.13947031450076516</v>
      </c>
    </row>
    <row r="1737" spans="1:14" x14ac:dyDescent="0.2">
      <c r="A1737">
        <v>36085</v>
      </c>
      <c r="B1737" t="s">
        <v>114</v>
      </c>
      <c r="C1737">
        <v>1985</v>
      </c>
      <c r="D1737" t="s">
        <v>135</v>
      </c>
      <c r="E1737">
        <v>367927</v>
      </c>
      <c r="F1737" t="str">
        <f t="shared" si="216"/>
        <v>Richmond</v>
      </c>
      <c r="G1737">
        <f>IF(F1737="New York State",SUM('Land Area'!B$2:B$63),VLOOKUP(F1737,landarea,2,FALSE))</f>
        <v>58.37</v>
      </c>
      <c r="H1737">
        <f t="shared" si="217"/>
        <v>6303.3578893267095</v>
      </c>
      <c r="I1737">
        <f t="shared" si="218"/>
        <v>8.4418948216649723E-3</v>
      </c>
      <c r="J1737">
        <f t="shared" si="219"/>
        <v>1.7137185951875442E-2</v>
      </c>
      <c r="K1737">
        <f t="shared" si="220"/>
        <v>2.4689329419431742E-2</v>
      </c>
      <c r="L1737">
        <f t="shared" si="221"/>
        <v>3.2583345728662963E-2</v>
      </c>
      <c r="M1737">
        <f t="shared" si="222"/>
        <v>4.198798644014036E-2</v>
      </c>
      <c r="N1737">
        <f t="shared" si="215"/>
        <v>0.13747998194510569</v>
      </c>
    </row>
    <row r="1738" spans="1:14" x14ac:dyDescent="0.2">
      <c r="A1738">
        <v>36085</v>
      </c>
      <c r="B1738" t="s">
        <v>114</v>
      </c>
      <c r="C1738">
        <v>1986</v>
      </c>
      <c r="D1738" t="s">
        <v>135</v>
      </c>
      <c r="E1738">
        <v>371084</v>
      </c>
      <c r="F1738" t="str">
        <f t="shared" si="216"/>
        <v>Richmond</v>
      </c>
      <c r="G1738">
        <f>IF(F1738="New York State",SUM('Land Area'!B$2:B$63),VLOOKUP(F1738,landarea,2,FALSE))</f>
        <v>58.37</v>
      </c>
      <c r="H1738">
        <f t="shared" si="217"/>
        <v>6357.4438924104852</v>
      </c>
      <c r="I1738">
        <f t="shared" si="218"/>
        <v>8.5805064591617363E-3</v>
      </c>
      <c r="J1738">
        <f t="shared" si="219"/>
        <v>1.7094837013871569E-2</v>
      </c>
      <c r="K1738">
        <f t="shared" si="220"/>
        <v>2.5864738145789101E-2</v>
      </c>
      <c r="L1738">
        <f t="shared" si="221"/>
        <v>3.3481682829149283E-2</v>
      </c>
      <c r="M1738">
        <f t="shared" si="222"/>
        <v>4.1443433796310589E-2</v>
      </c>
      <c r="N1738">
        <f t="shared" si="215"/>
        <v>0.1337871529135706</v>
      </c>
    </row>
    <row r="1739" spans="1:14" x14ac:dyDescent="0.2">
      <c r="A1739">
        <v>36085</v>
      </c>
      <c r="B1739" t="s">
        <v>114</v>
      </c>
      <c r="C1739">
        <v>1987</v>
      </c>
      <c r="D1739" t="s">
        <v>135</v>
      </c>
      <c r="E1739">
        <v>373232</v>
      </c>
      <c r="F1739" t="str">
        <f t="shared" si="216"/>
        <v>Richmond</v>
      </c>
      <c r="G1739">
        <f>IF(F1739="New York State",SUM('Land Area'!B$2:B$63),VLOOKUP(F1739,landarea,2,FALSE))</f>
        <v>58.37</v>
      </c>
      <c r="H1739">
        <f t="shared" si="217"/>
        <v>6394.2436182970705</v>
      </c>
      <c r="I1739">
        <f t="shared" si="218"/>
        <v>5.7884468206659406E-3</v>
      </c>
      <c r="J1739">
        <f t="shared" si="219"/>
        <v>1.4418621085160914E-2</v>
      </c>
      <c r="K1739">
        <f t="shared" si="220"/>
        <v>2.2982236389500255E-2</v>
      </c>
      <c r="L1739">
        <f t="shared" si="221"/>
        <v>3.1802901627742394E-2</v>
      </c>
      <c r="M1739">
        <f t="shared" si="222"/>
        <v>3.9463936590338158E-2</v>
      </c>
      <c r="N1739">
        <f t="shared" si="215"/>
        <v>0.12441968710553034</v>
      </c>
    </row>
    <row r="1740" spans="1:14" x14ac:dyDescent="0.2">
      <c r="A1740">
        <v>36085</v>
      </c>
      <c r="B1740" t="s">
        <v>114</v>
      </c>
      <c r="C1740">
        <v>1988</v>
      </c>
      <c r="D1740" t="s">
        <v>135</v>
      </c>
      <c r="E1740">
        <v>375706</v>
      </c>
      <c r="F1740" t="str">
        <f t="shared" si="216"/>
        <v>Richmond</v>
      </c>
      <c r="G1740">
        <f>IF(F1740="New York State",SUM('Land Area'!B$2:B$63),VLOOKUP(F1740,landarea,2,FALSE))</f>
        <v>58.37</v>
      </c>
      <c r="H1740">
        <f t="shared" si="217"/>
        <v>6436.6284050025697</v>
      </c>
      <c r="I1740">
        <f t="shared" si="218"/>
        <v>6.6285849016161531E-3</v>
      </c>
      <c r="J1740">
        <f t="shared" si="219"/>
        <v>1.2455400933481369E-2</v>
      </c>
      <c r="K1740">
        <f t="shared" si="220"/>
        <v>2.114278104080429E-2</v>
      </c>
      <c r="L1740">
        <f t="shared" si="221"/>
        <v>2.9763160996253223E-2</v>
      </c>
      <c r="M1740">
        <f t="shared" si="222"/>
        <v>3.864229476291578E-2</v>
      </c>
      <c r="N1740">
        <f t="shared" si="215"/>
        <v>0.10626382071568856</v>
      </c>
    </row>
    <row r="1741" spans="1:14" x14ac:dyDescent="0.2">
      <c r="A1741">
        <v>36085</v>
      </c>
      <c r="B1741" t="s">
        <v>114</v>
      </c>
      <c r="C1741">
        <v>1989</v>
      </c>
      <c r="D1741" t="s">
        <v>135</v>
      </c>
      <c r="E1741">
        <v>377063</v>
      </c>
      <c r="F1741" t="str">
        <f t="shared" si="216"/>
        <v>Richmond</v>
      </c>
      <c r="G1741">
        <f>IF(F1741="New York State",SUM('Land Area'!B$2:B$63),VLOOKUP(F1741,landarea,2,FALSE))</f>
        <v>58.37</v>
      </c>
      <c r="H1741">
        <f t="shared" si="217"/>
        <v>6459.8766489635091</v>
      </c>
      <c r="I1741">
        <f t="shared" si="218"/>
        <v>3.6118667255779784E-3</v>
      </c>
      <c r="J1741">
        <f t="shared" si="219"/>
        <v>1.0264393192437948E-2</v>
      </c>
      <c r="K1741">
        <f t="shared" si="220"/>
        <v>1.611225490724472E-2</v>
      </c>
      <c r="L1741">
        <f t="shared" si="221"/>
        <v>2.483101267370973E-2</v>
      </c>
      <c r="M1741">
        <f t="shared" si="222"/>
        <v>3.3482528292681592E-2</v>
      </c>
      <c r="N1741">
        <f t="shared" ref="N1741:N1804" si="223">IF($F1741=$F1731,($E1741-$E1731)/$E1731,"")</f>
        <v>8.6856138125846707E-2</v>
      </c>
    </row>
    <row r="1742" spans="1:14" x14ac:dyDescent="0.2">
      <c r="A1742">
        <v>36085</v>
      </c>
      <c r="B1742" t="s">
        <v>114</v>
      </c>
      <c r="C1742">
        <v>1990</v>
      </c>
      <c r="D1742" t="s">
        <v>135</v>
      </c>
      <c r="E1742">
        <v>380564</v>
      </c>
      <c r="F1742" t="str">
        <f t="shared" si="216"/>
        <v>Richmond</v>
      </c>
      <c r="G1742">
        <f>IF(F1742="New York State",SUM('Land Area'!B$2:B$63),VLOOKUP(F1742,landarea,2,FALSE))</f>
        <v>58.37</v>
      </c>
      <c r="H1742">
        <f t="shared" si="217"/>
        <v>6519.8560904574269</v>
      </c>
      <c r="I1742">
        <f t="shared" si="218"/>
        <v>9.2849205570421922E-3</v>
      </c>
      <c r="J1742">
        <f t="shared" si="219"/>
        <v>1.2930323178229786E-2</v>
      </c>
      <c r="K1742">
        <f t="shared" si="220"/>
        <v>1.964461782483817E-2</v>
      </c>
      <c r="L1742">
        <f t="shared" si="221"/>
        <v>2.5546776471095493E-2</v>
      </c>
      <c r="M1742">
        <f t="shared" si="222"/>
        <v>3.4346487210778223E-2</v>
      </c>
      <c r="N1742">
        <f t="shared" si="223"/>
        <v>7.7776613490191188E-2</v>
      </c>
    </row>
    <row r="1743" spans="1:14" x14ac:dyDescent="0.2">
      <c r="A1743">
        <v>36085</v>
      </c>
      <c r="B1743" t="s">
        <v>114</v>
      </c>
      <c r="C1743">
        <v>1991</v>
      </c>
      <c r="D1743" t="s">
        <v>135</v>
      </c>
      <c r="E1743">
        <v>387948</v>
      </c>
      <c r="F1743" t="str">
        <f t="shared" si="216"/>
        <v>Richmond</v>
      </c>
      <c r="G1743">
        <f>IF(F1743="New York State",SUM('Land Area'!B$2:B$63),VLOOKUP(F1743,landarea,2,FALSE))</f>
        <v>58.37</v>
      </c>
      <c r="H1743">
        <f t="shared" si="217"/>
        <v>6646.3594312146652</v>
      </c>
      <c r="I1743">
        <f t="shared" si="218"/>
        <v>1.9402781135367506E-2</v>
      </c>
      <c r="J1743">
        <f t="shared" si="219"/>
        <v>2.8867854973837263E-2</v>
      </c>
      <c r="K1743">
        <f t="shared" si="220"/>
        <v>3.2583988544234055E-2</v>
      </c>
      <c r="L1743">
        <f t="shared" si="221"/>
        <v>3.9428559180348953E-2</v>
      </c>
      <c r="M1743">
        <f t="shared" si="222"/>
        <v>4.5445236119045822E-2</v>
      </c>
      <c r="N1743">
        <f t="shared" si="223"/>
        <v>8.8772076549813783E-2</v>
      </c>
    </row>
    <row r="1744" spans="1:14" x14ac:dyDescent="0.2">
      <c r="A1744">
        <v>36085</v>
      </c>
      <c r="B1744" t="s">
        <v>114</v>
      </c>
      <c r="C1744">
        <v>1992</v>
      </c>
      <c r="D1744" t="s">
        <v>135</v>
      </c>
      <c r="E1744">
        <v>395643</v>
      </c>
      <c r="F1744" t="str">
        <f t="shared" si="216"/>
        <v>Richmond</v>
      </c>
      <c r="G1744">
        <f>IF(F1744="New York State",SUM('Land Area'!B$2:B$63),VLOOKUP(F1744,landarea,2,FALSE))</f>
        <v>58.37</v>
      </c>
      <c r="H1744">
        <f t="shared" si="217"/>
        <v>6778.1908514647939</v>
      </c>
      <c r="I1744">
        <f t="shared" si="218"/>
        <v>1.9835132543536763E-2</v>
      </c>
      <c r="J1744">
        <f t="shared" si="219"/>
        <v>3.9622770414437521E-2</v>
      </c>
      <c r="K1744">
        <f t="shared" si="220"/>
        <v>4.9275585247027687E-2</v>
      </c>
      <c r="L1744">
        <f t="shared" si="221"/>
        <v>5.3065428819342786E-2</v>
      </c>
      <c r="M1744">
        <f t="shared" si="222"/>
        <v>6.0045762421228617E-2</v>
      </c>
      <c r="N1744">
        <f t="shared" si="223"/>
        <v>0.10187934117227665</v>
      </c>
    </row>
    <row r="1745" spans="1:14" x14ac:dyDescent="0.2">
      <c r="A1745">
        <v>36085</v>
      </c>
      <c r="B1745" t="s">
        <v>114</v>
      </c>
      <c r="C1745">
        <v>1993</v>
      </c>
      <c r="D1745" t="s">
        <v>135</v>
      </c>
      <c r="E1745">
        <v>402590</v>
      </c>
      <c r="F1745" t="str">
        <f t="shared" si="216"/>
        <v>Richmond</v>
      </c>
      <c r="G1745">
        <f>IF(F1745="New York State",SUM('Land Area'!B$2:B$63),VLOOKUP(F1745,landarea,2,FALSE))</f>
        <v>58.37</v>
      </c>
      <c r="H1745">
        <f t="shared" si="217"/>
        <v>6897.207469590543</v>
      </c>
      <c r="I1745">
        <f t="shared" si="218"/>
        <v>1.7558758780011272E-2</v>
      </c>
      <c r="J1745">
        <f t="shared" si="219"/>
        <v>3.7742171631249551E-2</v>
      </c>
      <c r="K1745">
        <f t="shared" si="220"/>
        <v>5.7877255862351665E-2</v>
      </c>
      <c r="L1745">
        <f t="shared" si="221"/>
        <v>6.7699562142135405E-2</v>
      </c>
      <c r="M1745">
        <f t="shared" si="222"/>
        <v>7.1555950663550749E-2</v>
      </c>
      <c r="N1745">
        <f t="shared" si="223"/>
        <v>0.11296333156404813</v>
      </c>
    </row>
    <row r="1746" spans="1:14" x14ac:dyDescent="0.2">
      <c r="A1746">
        <v>36085</v>
      </c>
      <c r="B1746" t="s">
        <v>114</v>
      </c>
      <c r="C1746">
        <v>1994</v>
      </c>
      <c r="D1746" t="s">
        <v>135</v>
      </c>
      <c r="E1746">
        <v>406208</v>
      </c>
      <c r="F1746" t="str">
        <f t="shared" si="216"/>
        <v>Richmond</v>
      </c>
      <c r="G1746">
        <f>IF(F1746="New York State",SUM('Land Area'!B$2:B$63),VLOOKUP(F1746,landarea,2,FALSE))</f>
        <v>58.37</v>
      </c>
      <c r="H1746">
        <f t="shared" si="217"/>
        <v>6959.1913654274458</v>
      </c>
      <c r="I1746">
        <f t="shared" si="218"/>
        <v>8.9868104026428874E-3</v>
      </c>
      <c r="J1746">
        <f t="shared" si="219"/>
        <v>2.6703366418715863E-2</v>
      </c>
      <c r="K1746">
        <f t="shared" si="220"/>
        <v>4.7068163774526481E-2</v>
      </c>
      <c r="L1746">
        <f t="shared" si="221"/>
        <v>6.7384198190054756E-2</v>
      </c>
      <c r="M1746">
        <f t="shared" si="222"/>
        <v>7.7294775674091598E-2</v>
      </c>
      <c r="N1746">
        <f t="shared" si="223"/>
        <v>0.11336532848015743</v>
      </c>
    </row>
    <row r="1747" spans="1:14" x14ac:dyDescent="0.2">
      <c r="A1747">
        <v>36085</v>
      </c>
      <c r="B1747" t="s">
        <v>114</v>
      </c>
      <c r="C1747">
        <v>1995</v>
      </c>
      <c r="D1747" t="s">
        <v>135</v>
      </c>
      <c r="E1747">
        <v>409600</v>
      </c>
      <c r="F1747" t="str">
        <f t="shared" si="216"/>
        <v>Richmond</v>
      </c>
      <c r="G1747">
        <f>IF(F1747="New York State",SUM('Land Area'!B$2:B$63),VLOOKUP(F1747,landarea,2,FALSE))</f>
        <v>58.37</v>
      </c>
      <c r="H1747">
        <f t="shared" si="217"/>
        <v>7017.3034092855924</v>
      </c>
      <c r="I1747">
        <f t="shared" si="218"/>
        <v>8.350401764613203E-3</v>
      </c>
      <c r="J1747">
        <f t="shared" si="219"/>
        <v>1.7412255644700565E-2</v>
      </c>
      <c r="K1747">
        <f t="shared" si="220"/>
        <v>3.5276752021393021E-2</v>
      </c>
      <c r="L1747">
        <f t="shared" si="221"/>
        <v>5.5811603616979594E-2</v>
      </c>
      <c r="M1747">
        <f t="shared" si="222"/>
        <v>7.6297285082141245E-2</v>
      </c>
      <c r="N1747">
        <f t="shared" si="223"/>
        <v>0.11326431601921033</v>
      </c>
    </row>
    <row r="1748" spans="1:14" x14ac:dyDescent="0.2">
      <c r="A1748">
        <v>36085</v>
      </c>
      <c r="B1748" t="s">
        <v>114</v>
      </c>
      <c r="C1748">
        <v>1996</v>
      </c>
      <c r="D1748" t="s">
        <v>135</v>
      </c>
      <c r="E1748">
        <v>414481</v>
      </c>
      <c r="F1748" t="str">
        <f t="shared" si="216"/>
        <v>Richmond</v>
      </c>
      <c r="G1748">
        <f>IF(F1748="New York State",SUM('Land Area'!B$2:B$63),VLOOKUP(F1748,landarea,2,FALSE))</f>
        <v>58.37</v>
      </c>
      <c r="H1748">
        <f t="shared" si="217"/>
        <v>7100.9251327736856</v>
      </c>
      <c r="I1748">
        <f t="shared" si="218"/>
        <v>1.1916503906250001E-2</v>
      </c>
      <c r="J1748">
        <f t="shared" si="219"/>
        <v>2.0366413266109974E-2</v>
      </c>
      <c r="K1748">
        <f t="shared" si="220"/>
        <v>2.9536252763357262E-2</v>
      </c>
      <c r="L1748">
        <f t="shared" si="221"/>
        <v>4.7613631480905763E-2</v>
      </c>
      <c r="M1748">
        <f t="shared" si="222"/>
        <v>6.8393186715745416E-2</v>
      </c>
      <c r="N1748">
        <f t="shared" si="223"/>
        <v>0.11694656735402227</v>
      </c>
    </row>
    <row r="1749" spans="1:14" x14ac:dyDescent="0.2">
      <c r="A1749">
        <v>36085</v>
      </c>
      <c r="B1749" t="s">
        <v>114</v>
      </c>
      <c r="C1749">
        <v>1997</v>
      </c>
      <c r="D1749" t="s">
        <v>135</v>
      </c>
      <c r="E1749">
        <v>420725</v>
      </c>
      <c r="F1749" t="str">
        <f t="shared" si="216"/>
        <v>Richmond</v>
      </c>
      <c r="G1749">
        <f>IF(F1749="New York State",SUM('Land Area'!B$2:B$63),VLOOKUP(F1749,landarea,2,FALSE))</f>
        <v>58.37</v>
      </c>
      <c r="H1749">
        <f t="shared" si="217"/>
        <v>7207.8978927531271</v>
      </c>
      <c r="I1749">
        <f t="shared" si="218"/>
        <v>1.506462298633713E-2</v>
      </c>
      <c r="J1749">
        <f t="shared" si="219"/>
        <v>2.716064453125E-2</v>
      </c>
      <c r="K1749">
        <f t="shared" si="220"/>
        <v>3.5737848589884984E-2</v>
      </c>
      <c r="L1749">
        <f t="shared" si="221"/>
        <v>4.5045828262003526E-2</v>
      </c>
      <c r="M1749">
        <f t="shared" si="222"/>
        <v>6.3395535874513131E-2</v>
      </c>
      <c r="N1749">
        <f t="shared" si="223"/>
        <v>0.12724793158142925</v>
      </c>
    </row>
    <row r="1750" spans="1:14" x14ac:dyDescent="0.2">
      <c r="A1750">
        <v>36085</v>
      </c>
      <c r="B1750" t="s">
        <v>114</v>
      </c>
      <c r="C1750">
        <v>1998</v>
      </c>
      <c r="D1750" t="s">
        <v>135</v>
      </c>
      <c r="E1750">
        <v>428952</v>
      </c>
      <c r="F1750" t="str">
        <f t="shared" si="216"/>
        <v>Richmond</v>
      </c>
      <c r="G1750">
        <f>IF(F1750="New York State",SUM('Land Area'!B$2:B$63),VLOOKUP(F1750,landarea,2,FALSE))</f>
        <v>58.37</v>
      </c>
      <c r="H1750">
        <f t="shared" si="217"/>
        <v>7348.8435840328939</v>
      </c>
      <c r="I1750">
        <f t="shared" si="218"/>
        <v>1.9554340721373818E-2</v>
      </c>
      <c r="J1750">
        <f t="shared" si="219"/>
        <v>3.4913542478424826E-2</v>
      </c>
      <c r="K1750">
        <f t="shared" si="220"/>
        <v>4.7246093750000002E-2</v>
      </c>
      <c r="L1750">
        <f t="shared" si="221"/>
        <v>5.5991019379234286E-2</v>
      </c>
      <c r="M1750">
        <f t="shared" si="222"/>
        <v>6.548101045728906E-2</v>
      </c>
      <c r="N1750">
        <f t="shared" si="223"/>
        <v>0.14172251707452105</v>
      </c>
    </row>
    <row r="1751" spans="1:14" x14ac:dyDescent="0.2">
      <c r="A1751">
        <v>36085</v>
      </c>
      <c r="B1751" t="s">
        <v>114</v>
      </c>
      <c r="C1751">
        <v>1999</v>
      </c>
      <c r="D1751" t="s">
        <v>135</v>
      </c>
      <c r="E1751">
        <v>437814</v>
      </c>
      <c r="F1751" t="str">
        <f t="shared" si="216"/>
        <v>Richmond</v>
      </c>
      <c r="G1751">
        <f>IF(F1751="New York State",SUM('Land Area'!B$2:B$63),VLOOKUP(F1751,landarea,2,FALSE))</f>
        <v>58.37</v>
      </c>
      <c r="H1751">
        <f t="shared" si="217"/>
        <v>7500.6681514476622</v>
      </c>
      <c r="I1751">
        <f t="shared" si="218"/>
        <v>2.0659654227046381E-2</v>
      </c>
      <c r="J1751">
        <f t="shared" si="219"/>
        <v>4.061798086636164E-2</v>
      </c>
      <c r="K1751">
        <f t="shared" si="220"/>
        <v>5.6294498420916758E-2</v>
      </c>
      <c r="L1751">
        <f t="shared" si="221"/>
        <v>6.8881835937499997E-2</v>
      </c>
      <c r="M1751">
        <f t="shared" si="222"/>
        <v>7.7807428706475501E-2</v>
      </c>
      <c r="N1751">
        <f t="shared" si="223"/>
        <v>0.16111631212821201</v>
      </c>
    </row>
    <row r="1752" spans="1:14" x14ac:dyDescent="0.2">
      <c r="A1752">
        <v>36085</v>
      </c>
      <c r="B1752" t="s">
        <v>114</v>
      </c>
      <c r="C1752">
        <v>2000</v>
      </c>
      <c r="D1752" t="s">
        <v>135</v>
      </c>
      <c r="E1752">
        <v>445235</v>
      </c>
      <c r="F1752" t="str">
        <f t="shared" si="216"/>
        <v>Richmond</v>
      </c>
      <c r="G1752">
        <f>IF(F1752="New York State",SUM('Land Area'!B$2:B$63),VLOOKUP(F1752,landarea,2,FALSE))</f>
        <v>58.37</v>
      </c>
      <c r="H1752">
        <f t="shared" si="217"/>
        <v>7627.8053794757589</v>
      </c>
      <c r="I1752">
        <f t="shared" si="218"/>
        <v>1.695012037075105E-2</v>
      </c>
      <c r="J1752">
        <f t="shared" si="219"/>
        <v>3.7959958223763968E-2</v>
      </c>
      <c r="K1752">
        <f t="shared" si="220"/>
        <v>5.8256580902014382E-2</v>
      </c>
      <c r="L1752">
        <f t="shared" si="221"/>
        <v>7.41988173161134E-2</v>
      </c>
      <c r="M1752">
        <f t="shared" si="222"/>
        <v>8.6999511718750006E-2</v>
      </c>
      <c r="N1752">
        <f t="shared" si="223"/>
        <v>0.16993462334850379</v>
      </c>
    </row>
    <row r="1753" spans="1:14" x14ac:dyDescent="0.2">
      <c r="A1753">
        <v>36085</v>
      </c>
      <c r="B1753" t="s">
        <v>114</v>
      </c>
      <c r="C1753">
        <v>2001</v>
      </c>
      <c r="D1753" t="s">
        <v>135</v>
      </c>
      <c r="E1753">
        <v>448961</v>
      </c>
      <c r="F1753" t="str">
        <f t="shared" si="216"/>
        <v>Richmond</v>
      </c>
      <c r="G1753">
        <f>IF(F1753="New York State",SUM('Land Area'!B$2:B$63),VLOOKUP(F1753,landarea,2,FALSE))</f>
        <v>58.37</v>
      </c>
      <c r="H1753">
        <f t="shared" si="217"/>
        <v>7691.639540860031</v>
      </c>
      <c r="I1753">
        <f t="shared" si="218"/>
        <v>8.3686143272653762E-3</v>
      </c>
      <c r="J1753">
        <f t="shared" si="219"/>
        <v>2.5460583718199967E-2</v>
      </c>
      <c r="K1753">
        <f t="shared" si="220"/>
        <v>4.6646244801283127E-2</v>
      </c>
      <c r="L1753">
        <f t="shared" si="221"/>
        <v>6.7112722086873855E-2</v>
      </c>
      <c r="M1753">
        <f t="shared" si="222"/>
        <v>8.3188372929036553E-2</v>
      </c>
      <c r="N1753">
        <f t="shared" si="223"/>
        <v>0.15727107756709663</v>
      </c>
    </row>
    <row r="1754" spans="1:14" x14ac:dyDescent="0.2">
      <c r="A1754">
        <v>36085</v>
      </c>
      <c r="B1754" t="s">
        <v>114</v>
      </c>
      <c r="C1754">
        <v>2002</v>
      </c>
      <c r="D1754" t="s">
        <v>135</v>
      </c>
      <c r="E1754">
        <v>452813</v>
      </c>
      <c r="F1754" t="str">
        <f t="shared" si="216"/>
        <v>Richmond</v>
      </c>
      <c r="G1754">
        <f>IF(F1754="New York State",SUM('Land Area'!B$2:B$63),VLOOKUP(F1754,landarea,2,FALSE))</f>
        <v>58.37</v>
      </c>
      <c r="H1754">
        <f t="shared" si="217"/>
        <v>7757.6323453829027</v>
      </c>
      <c r="I1754">
        <f t="shared" si="218"/>
        <v>8.5798098275796791E-3</v>
      </c>
      <c r="J1754">
        <f t="shared" si="219"/>
        <v>1.7020225274293352E-2</v>
      </c>
      <c r="K1754">
        <f t="shared" si="220"/>
        <v>3.425884051218097E-2</v>
      </c>
      <c r="L1754">
        <f t="shared" si="221"/>
        <v>5.5626270538428543E-2</v>
      </c>
      <c r="M1754">
        <f t="shared" si="222"/>
        <v>7.6268346306970117E-2</v>
      </c>
      <c r="N1754">
        <f t="shared" si="223"/>
        <v>0.14449895486587655</v>
      </c>
    </row>
    <row r="1755" spans="1:14" x14ac:dyDescent="0.2">
      <c r="A1755">
        <v>36085</v>
      </c>
      <c r="B1755" t="s">
        <v>114</v>
      </c>
      <c r="C1755">
        <v>2003</v>
      </c>
      <c r="D1755" t="s">
        <v>135</v>
      </c>
      <c r="E1755">
        <v>455939</v>
      </c>
      <c r="F1755" t="str">
        <f t="shared" si="216"/>
        <v>Richmond</v>
      </c>
      <c r="G1755">
        <f>IF(F1755="New York State",SUM('Land Area'!B$2:B$63),VLOOKUP(F1755,landarea,2,FALSE))</f>
        <v>58.37</v>
      </c>
      <c r="H1755">
        <f t="shared" si="217"/>
        <v>7811.1872537262298</v>
      </c>
      <c r="I1755">
        <f t="shared" si="218"/>
        <v>6.9035120458114056E-3</v>
      </c>
      <c r="J1755">
        <f t="shared" si="219"/>
        <v>1.5542552693886552E-2</v>
      </c>
      <c r="K1755">
        <f t="shared" si="220"/>
        <v>2.4041236650308263E-2</v>
      </c>
      <c r="L1755">
        <f t="shared" si="221"/>
        <v>4.1398858876143751E-2</v>
      </c>
      <c r="M1755">
        <f t="shared" si="222"/>
        <v>6.2913799212965554E-2</v>
      </c>
      <c r="N1755">
        <f t="shared" si="223"/>
        <v>0.13251446881442658</v>
      </c>
    </row>
    <row r="1756" spans="1:14" x14ac:dyDescent="0.2">
      <c r="A1756">
        <v>36085</v>
      </c>
      <c r="B1756" t="s">
        <v>114</v>
      </c>
      <c r="C1756">
        <v>2004</v>
      </c>
      <c r="D1756" t="s">
        <v>135</v>
      </c>
      <c r="E1756">
        <v>456846</v>
      </c>
      <c r="F1756" t="str">
        <f t="shared" si="216"/>
        <v>Richmond</v>
      </c>
      <c r="G1756">
        <f>IF(F1756="New York State",SUM('Land Area'!B$2:B$63),VLOOKUP(F1756,landarea,2,FALSE))</f>
        <v>58.37</v>
      </c>
      <c r="H1756">
        <f t="shared" si="217"/>
        <v>7826.7260579064596</v>
      </c>
      <c r="I1756">
        <f t="shared" si="218"/>
        <v>1.9893012003798752E-3</v>
      </c>
      <c r="J1756">
        <f t="shared" si="219"/>
        <v>8.9065464109908503E-3</v>
      </c>
      <c r="K1756">
        <f t="shared" si="220"/>
        <v>1.7562772712997343E-2</v>
      </c>
      <c r="L1756">
        <f t="shared" si="221"/>
        <v>2.6078363111615214E-2</v>
      </c>
      <c r="M1756">
        <f t="shared" si="222"/>
        <v>4.3470514876180297E-2</v>
      </c>
      <c r="N1756">
        <f t="shared" si="223"/>
        <v>0.12466027256971798</v>
      </c>
    </row>
    <row r="1757" spans="1:14" x14ac:dyDescent="0.2">
      <c r="A1757">
        <v>36085</v>
      </c>
      <c r="B1757" t="s">
        <v>114</v>
      </c>
      <c r="C1757">
        <v>2005</v>
      </c>
      <c r="D1757" t="s">
        <v>135</v>
      </c>
      <c r="E1757">
        <v>457028</v>
      </c>
      <c r="F1757" t="str">
        <f t="shared" si="216"/>
        <v>Richmond</v>
      </c>
      <c r="G1757">
        <f>IF(F1757="New York State",SUM('Land Area'!B$2:B$63),VLOOKUP(F1757,landarea,2,FALSE))</f>
        <v>58.37</v>
      </c>
      <c r="H1757">
        <f t="shared" si="217"/>
        <v>7829.8440979955458</v>
      </c>
      <c r="I1757">
        <f t="shared" si="218"/>
        <v>3.9838370041545728E-4</v>
      </c>
      <c r="J1757">
        <f t="shared" si="219"/>
        <v>2.3884774059687811E-3</v>
      </c>
      <c r="K1757">
        <f t="shared" si="220"/>
        <v>9.3084783343234407E-3</v>
      </c>
      <c r="L1757">
        <f t="shared" si="221"/>
        <v>1.7968153135795761E-2</v>
      </c>
      <c r="M1757">
        <f t="shared" si="222"/>
        <v>2.6487136006827856E-2</v>
      </c>
      <c r="N1757">
        <f t="shared" si="223"/>
        <v>0.11579101562499999</v>
      </c>
    </row>
    <row r="1758" spans="1:14" x14ac:dyDescent="0.2">
      <c r="A1758">
        <v>36085</v>
      </c>
      <c r="B1758" t="s">
        <v>114</v>
      </c>
      <c r="C1758">
        <v>2006</v>
      </c>
      <c r="D1758" t="s">
        <v>135</v>
      </c>
      <c r="E1758">
        <v>457577</v>
      </c>
      <c r="F1758" t="str">
        <f t="shared" si="216"/>
        <v>Richmond</v>
      </c>
      <c r="G1758">
        <f>IF(F1758="New York State",SUM('Land Area'!B$2:B$63),VLOOKUP(F1758,landarea,2,FALSE))</f>
        <v>58.37</v>
      </c>
      <c r="H1758">
        <f t="shared" si="217"/>
        <v>7839.2496145280111</v>
      </c>
      <c r="I1758">
        <f t="shared" si="218"/>
        <v>1.2012393113769834E-3</v>
      </c>
      <c r="J1758">
        <f t="shared" si="219"/>
        <v>1.6001015659543917E-3</v>
      </c>
      <c r="K1758">
        <f t="shared" si="220"/>
        <v>3.5925858503001499E-3</v>
      </c>
      <c r="L1758">
        <f t="shared" si="221"/>
        <v>1.0520899355804714E-2</v>
      </c>
      <c r="M1758">
        <f t="shared" si="222"/>
        <v>1.9190976499072303E-2</v>
      </c>
      <c r="N1758">
        <f t="shared" si="223"/>
        <v>0.10397581553798606</v>
      </c>
    </row>
    <row r="1759" spans="1:14" x14ac:dyDescent="0.2">
      <c r="A1759">
        <v>36085</v>
      </c>
      <c r="B1759" t="s">
        <v>114</v>
      </c>
      <c r="C1759">
        <v>2007</v>
      </c>
      <c r="D1759" t="s">
        <v>135</v>
      </c>
      <c r="E1759">
        <v>459642</v>
      </c>
      <c r="F1759" t="str">
        <f t="shared" si="216"/>
        <v>Richmond</v>
      </c>
      <c r="G1759">
        <f>IF(F1759="New York State",SUM('Land Area'!B$2:B$63),VLOOKUP(F1759,landarea,2,FALSE))</f>
        <v>58.37</v>
      </c>
      <c r="H1759">
        <f t="shared" si="217"/>
        <v>7874.6273770772659</v>
      </c>
      <c r="I1759">
        <f t="shared" si="218"/>
        <v>4.5129016537107415E-3</v>
      </c>
      <c r="J1759">
        <f t="shared" si="219"/>
        <v>5.7195620399625403E-3</v>
      </c>
      <c r="K1759">
        <f t="shared" si="220"/>
        <v>6.1202243206682338E-3</v>
      </c>
      <c r="L1759">
        <f t="shared" si="221"/>
        <v>8.1217004906358088E-3</v>
      </c>
      <c r="M1759">
        <f t="shared" si="222"/>
        <v>1.5081280793616791E-2</v>
      </c>
      <c r="N1759">
        <f t="shared" si="223"/>
        <v>9.249985144690713E-2</v>
      </c>
    </row>
    <row r="1760" spans="1:14" x14ac:dyDescent="0.2">
      <c r="A1760">
        <v>36085</v>
      </c>
      <c r="B1760" t="s">
        <v>114</v>
      </c>
      <c r="C1760">
        <v>2008</v>
      </c>
      <c r="D1760" t="s">
        <v>135</v>
      </c>
      <c r="E1760">
        <v>463701</v>
      </c>
      <c r="F1760" t="str">
        <f t="shared" si="216"/>
        <v>Richmond</v>
      </c>
      <c r="G1760">
        <f>IF(F1760="New York State",SUM('Land Area'!B$2:B$63),VLOOKUP(F1760,landarea,2,FALSE))</f>
        <v>58.37</v>
      </c>
      <c r="H1760">
        <f t="shared" si="217"/>
        <v>7944.1665238992637</v>
      </c>
      <c r="I1760">
        <f t="shared" si="218"/>
        <v>8.8307856984348697E-3</v>
      </c>
      <c r="J1760">
        <f t="shared" si="219"/>
        <v>1.3383539819527642E-2</v>
      </c>
      <c r="K1760">
        <f t="shared" si="220"/>
        <v>1.4600855965061221E-2</v>
      </c>
      <c r="L1760">
        <f t="shared" si="221"/>
        <v>1.5005056408505272E-2</v>
      </c>
      <c r="M1760">
        <f t="shared" si="222"/>
        <v>1.7024207185610356E-2</v>
      </c>
      <c r="N1760">
        <f t="shared" si="223"/>
        <v>8.1009063951211324E-2</v>
      </c>
    </row>
    <row r="1761" spans="1:14" x14ac:dyDescent="0.2">
      <c r="A1761">
        <v>36085</v>
      </c>
      <c r="B1761" t="s">
        <v>114</v>
      </c>
      <c r="C1761">
        <v>2009</v>
      </c>
      <c r="D1761" t="s">
        <v>135</v>
      </c>
      <c r="E1761">
        <v>466965</v>
      </c>
      <c r="F1761" t="str">
        <f t="shared" si="216"/>
        <v>Richmond</v>
      </c>
      <c r="G1761">
        <f>IF(F1761="New York State",SUM('Land Area'!B$2:B$63),VLOOKUP(F1761,landarea,2,FALSE))</f>
        <v>58.37</v>
      </c>
      <c r="H1761">
        <f t="shared" si="217"/>
        <v>8000.0856604420078</v>
      </c>
      <c r="I1761">
        <f t="shared" si="218"/>
        <v>7.0390186779843043E-3</v>
      </c>
      <c r="J1761">
        <f t="shared" si="219"/>
        <v>1.5931964441891735E-2</v>
      </c>
      <c r="K1761">
        <f t="shared" si="220"/>
        <v>2.0516765484279147E-2</v>
      </c>
      <c r="L1761">
        <f t="shared" si="221"/>
        <v>2.1742650340898152E-2</v>
      </c>
      <c r="M1761">
        <f t="shared" si="222"/>
        <v>2.2149695958813255E-2</v>
      </c>
      <c r="N1761">
        <f t="shared" si="223"/>
        <v>6.658306952267401E-2</v>
      </c>
    </row>
    <row r="1762" spans="1:14" x14ac:dyDescent="0.2">
      <c r="A1762">
        <v>36087</v>
      </c>
      <c r="B1762" t="s">
        <v>115</v>
      </c>
      <c r="C1762">
        <v>1970</v>
      </c>
      <c r="D1762" t="s">
        <v>135</v>
      </c>
      <c r="E1762">
        <v>231105</v>
      </c>
      <c r="F1762" t="str">
        <f t="shared" si="216"/>
        <v>Rockland</v>
      </c>
      <c r="G1762">
        <f>IF(F1762="New York State",SUM('Land Area'!B$2:B$63),VLOOKUP(F1762,landarea,2,FALSE))</f>
        <v>173.55</v>
      </c>
      <c r="H1762">
        <f t="shared" si="217"/>
        <v>1331.6335350043214</v>
      </c>
      <c r="I1762" t="str">
        <f t="shared" si="218"/>
        <v/>
      </c>
      <c r="J1762" t="str">
        <f t="shared" si="219"/>
        <v/>
      </c>
      <c r="K1762" t="str">
        <f t="shared" si="220"/>
        <v/>
      </c>
      <c r="L1762" t="str">
        <f t="shared" si="221"/>
        <v/>
      </c>
      <c r="M1762" t="str">
        <f t="shared" si="222"/>
        <v/>
      </c>
      <c r="N1762" t="str">
        <f t="shared" si="223"/>
        <v/>
      </c>
    </row>
    <row r="1763" spans="1:14" x14ac:dyDescent="0.2">
      <c r="A1763">
        <v>36087</v>
      </c>
      <c r="B1763" t="s">
        <v>115</v>
      </c>
      <c r="C1763">
        <v>1971</v>
      </c>
      <c r="D1763" t="s">
        <v>135</v>
      </c>
      <c r="E1763">
        <v>235945</v>
      </c>
      <c r="F1763" t="str">
        <f t="shared" si="216"/>
        <v>Rockland</v>
      </c>
      <c r="G1763">
        <f>IF(F1763="New York State",SUM('Land Area'!B$2:B$63),VLOOKUP(F1763,landarea,2,FALSE))</f>
        <v>173.55</v>
      </c>
      <c r="H1763">
        <f t="shared" si="217"/>
        <v>1359.5217516565831</v>
      </c>
      <c r="I1763">
        <f t="shared" si="218"/>
        <v>2.0942861469894637E-2</v>
      </c>
      <c r="J1763" t="str">
        <f t="shared" si="219"/>
        <v/>
      </c>
      <c r="K1763" t="str">
        <f t="shared" si="220"/>
        <v/>
      </c>
      <c r="L1763" t="str">
        <f t="shared" si="221"/>
        <v/>
      </c>
      <c r="M1763" t="str">
        <f t="shared" si="222"/>
        <v/>
      </c>
      <c r="N1763" t="str">
        <f t="shared" si="223"/>
        <v/>
      </c>
    </row>
    <row r="1764" spans="1:14" x14ac:dyDescent="0.2">
      <c r="A1764">
        <v>36087</v>
      </c>
      <c r="B1764" t="s">
        <v>115</v>
      </c>
      <c r="C1764">
        <v>1972</v>
      </c>
      <c r="D1764" t="s">
        <v>135</v>
      </c>
      <c r="E1764">
        <v>235819</v>
      </c>
      <c r="F1764" t="str">
        <f t="shared" si="216"/>
        <v>Rockland</v>
      </c>
      <c r="G1764">
        <f>IF(F1764="New York State",SUM('Land Area'!B$2:B$63),VLOOKUP(F1764,landarea,2,FALSE))</f>
        <v>173.55</v>
      </c>
      <c r="H1764">
        <f t="shared" si="217"/>
        <v>1358.7957360991068</v>
      </c>
      <c r="I1764">
        <f t="shared" si="218"/>
        <v>-5.3402275954141857E-4</v>
      </c>
      <c r="J1764">
        <f t="shared" si="219"/>
        <v>2.0397654745678371E-2</v>
      </c>
      <c r="K1764" t="str">
        <f t="shared" si="220"/>
        <v/>
      </c>
      <c r="L1764" t="str">
        <f t="shared" si="221"/>
        <v/>
      </c>
      <c r="M1764" t="str">
        <f t="shared" si="222"/>
        <v/>
      </c>
      <c r="N1764" t="str">
        <f t="shared" si="223"/>
        <v/>
      </c>
    </row>
    <row r="1765" spans="1:14" x14ac:dyDescent="0.2">
      <c r="A1765">
        <v>36087</v>
      </c>
      <c r="B1765" t="s">
        <v>115</v>
      </c>
      <c r="C1765">
        <v>1973</v>
      </c>
      <c r="D1765" t="s">
        <v>135</v>
      </c>
      <c r="E1765">
        <v>240854</v>
      </c>
      <c r="F1765" t="str">
        <f t="shared" si="216"/>
        <v>Rockland</v>
      </c>
      <c r="G1765">
        <f>IF(F1765="New York State",SUM('Land Area'!B$2:B$63),VLOOKUP(F1765,landarea,2,FALSE))</f>
        <v>173.55</v>
      </c>
      <c r="H1765">
        <f t="shared" si="217"/>
        <v>1387.8075482569864</v>
      </c>
      <c r="I1765">
        <f t="shared" si="218"/>
        <v>2.1351120986858565E-2</v>
      </c>
      <c r="J1765">
        <f t="shared" si="219"/>
        <v>2.0805696242768443E-2</v>
      </c>
      <c r="K1765">
        <f t="shared" si="220"/>
        <v>4.2184288526860084E-2</v>
      </c>
      <c r="L1765" t="str">
        <f t="shared" si="221"/>
        <v/>
      </c>
      <c r="M1765" t="str">
        <f t="shared" si="222"/>
        <v/>
      </c>
      <c r="N1765" t="str">
        <f t="shared" si="223"/>
        <v/>
      </c>
    </row>
    <row r="1766" spans="1:14" x14ac:dyDescent="0.2">
      <c r="A1766">
        <v>36087</v>
      </c>
      <c r="B1766" t="s">
        <v>115</v>
      </c>
      <c r="C1766">
        <v>1974</v>
      </c>
      <c r="D1766" t="s">
        <v>135</v>
      </c>
      <c r="E1766">
        <v>242094</v>
      </c>
      <c r="F1766" t="str">
        <f t="shared" si="216"/>
        <v>Rockland</v>
      </c>
      <c r="G1766">
        <f>IF(F1766="New York State",SUM('Land Area'!B$2:B$63),VLOOKUP(F1766,landarea,2,FALSE))</f>
        <v>173.55</v>
      </c>
      <c r="H1766">
        <f t="shared" si="217"/>
        <v>1394.95246326707</v>
      </c>
      <c r="I1766">
        <f t="shared" si="218"/>
        <v>5.1483471314572316E-3</v>
      </c>
      <c r="J1766">
        <f t="shared" si="219"/>
        <v>2.6609391100801887E-2</v>
      </c>
      <c r="K1766">
        <f t="shared" si="220"/>
        <v>2.60611583207951E-2</v>
      </c>
      <c r="L1766">
        <f t="shared" si="221"/>
        <v>4.7549815019147137E-2</v>
      </c>
      <c r="M1766" t="str">
        <f t="shared" si="222"/>
        <v/>
      </c>
      <c r="N1766" t="str">
        <f t="shared" si="223"/>
        <v/>
      </c>
    </row>
    <row r="1767" spans="1:14" x14ac:dyDescent="0.2">
      <c r="A1767">
        <v>36087</v>
      </c>
      <c r="B1767" t="s">
        <v>115</v>
      </c>
      <c r="C1767">
        <v>1975</v>
      </c>
      <c r="D1767" t="s">
        <v>135</v>
      </c>
      <c r="E1767">
        <v>247957</v>
      </c>
      <c r="F1767" t="str">
        <f t="shared" si="216"/>
        <v>Rockland</v>
      </c>
      <c r="G1767">
        <f>IF(F1767="New York State",SUM('Land Area'!B$2:B$63),VLOOKUP(F1767,landarea,2,FALSE))</f>
        <v>173.55</v>
      </c>
      <c r="H1767">
        <f t="shared" si="217"/>
        <v>1428.7352348026504</v>
      </c>
      <c r="I1767">
        <f t="shared" si="218"/>
        <v>2.4217865787669251E-2</v>
      </c>
      <c r="J1767">
        <f t="shared" si="219"/>
        <v>2.9490894898984446E-2</v>
      </c>
      <c r="K1767">
        <f t="shared" si="220"/>
        <v>5.1471679550841962E-2</v>
      </c>
      <c r="L1767">
        <f t="shared" si="221"/>
        <v>5.0910169742948569E-2</v>
      </c>
      <c r="M1767">
        <f t="shared" si="222"/>
        <v>7.2919235845178593E-2</v>
      </c>
      <c r="N1767" t="str">
        <f t="shared" si="223"/>
        <v/>
      </c>
    </row>
    <row r="1768" spans="1:14" x14ac:dyDescent="0.2">
      <c r="A1768">
        <v>36087</v>
      </c>
      <c r="B1768" t="s">
        <v>115</v>
      </c>
      <c r="C1768">
        <v>1976</v>
      </c>
      <c r="D1768" t="s">
        <v>135</v>
      </c>
      <c r="E1768">
        <v>249013</v>
      </c>
      <c r="F1768" t="str">
        <f t="shared" si="216"/>
        <v>Rockland</v>
      </c>
      <c r="G1768">
        <f>IF(F1768="New York State",SUM('Land Area'!B$2:B$63),VLOOKUP(F1768,landarea,2,FALSE))</f>
        <v>173.55</v>
      </c>
      <c r="H1768">
        <f t="shared" si="217"/>
        <v>1434.8199366176893</v>
      </c>
      <c r="I1768">
        <f t="shared" si="218"/>
        <v>4.2588029376061168E-3</v>
      </c>
      <c r="J1768">
        <f t="shared" si="219"/>
        <v>2.8579807843234446E-2</v>
      </c>
      <c r="K1768">
        <f t="shared" si="220"/>
        <v>3.387529374641899E-2</v>
      </c>
      <c r="L1768">
        <f t="shared" si="221"/>
        <v>5.5949690228522725E-2</v>
      </c>
      <c r="M1768">
        <f t="shared" si="222"/>
        <v>5.538578906100998E-2</v>
      </c>
      <c r="N1768" t="str">
        <f t="shared" si="223"/>
        <v/>
      </c>
    </row>
    <row r="1769" spans="1:14" x14ac:dyDescent="0.2">
      <c r="A1769">
        <v>36087</v>
      </c>
      <c r="B1769" t="s">
        <v>115</v>
      </c>
      <c r="C1769">
        <v>1977</v>
      </c>
      <c r="D1769" t="s">
        <v>135</v>
      </c>
      <c r="E1769">
        <v>252124</v>
      </c>
      <c r="F1769" t="str">
        <f t="shared" si="216"/>
        <v>Rockland</v>
      </c>
      <c r="G1769">
        <f>IF(F1769="New York State",SUM('Land Area'!B$2:B$63),VLOOKUP(F1769,landarea,2,FALSE))</f>
        <v>173.55</v>
      </c>
      <c r="H1769">
        <f t="shared" si="217"/>
        <v>1452.7456064534715</v>
      </c>
      <c r="I1769">
        <f t="shared" si="218"/>
        <v>1.249332364173758E-2</v>
      </c>
      <c r="J1769">
        <f t="shared" si="219"/>
        <v>1.6805333182769593E-2</v>
      </c>
      <c r="K1769">
        <f t="shared" si="220"/>
        <v>4.1430188273976223E-2</v>
      </c>
      <c r="L1769">
        <f t="shared" si="221"/>
        <v>4.6791832396389517E-2</v>
      </c>
      <c r="M1769">
        <f t="shared" si="222"/>
        <v>6.9142011457940203E-2</v>
      </c>
      <c r="N1769" t="str">
        <f t="shared" si="223"/>
        <v/>
      </c>
    </row>
    <row r="1770" spans="1:14" x14ac:dyDescent="0.2">
      <c r="A1770">
        <v>36087</v>
      </c>
      <c r="B1770" t="s">
        <v>115</v>
      </c>
      <c r="C1770">
        <v>1978</v>
      </c>
      <c r="D1770" t="s">
        <v>135</v>
      </c>
      <c r="E1770">
        <v>254853</v>
      </c>
      <c r="F1770" t="str">
        <f t="shared" si="216"/>
        <v>Rockland</v>
      </c>
      <c r="G1770">
        <f>IF(F1770="New York State",SUM('Land Area'!B$2:B$63),VLOOKUP(F1770,landarea,2,FALSE))</f>
        <v>173.55</v>
      </c>
      <c r="H1770">
        <f t="shared" si="217"/>
        <v>1468.4701815038893</v>
      </c>
      <c r="I1770">
        <f t="shared" si="218"/>
        <v>1.0824038964953753E-2</v>
      </c>
      <c r="J1770">
        <f t="shared" si="219"/>
        <v>2.3452590828591278E-2</v>
      </c>
      <c r="K1770">
        <f t="shared" si="220"/>
        <v>2.7811273728912674E-2</v>
      </c>
      <c r="L1770">
        <f t="shared" si="221"/>
        <v>5.2702669211132869E-2</v>
      </c>
      <c r="M1770">
        <f t="shared" si="222"/>
        <v>5.8122347978443373E-2</v>
      </c>
      <c r="N1770" t="str">
        <f t="shared" si="223"/>
        <v/>
      </c>
    </row>
    <row r="1771" spans="1:14" x14ac:dyDescent="0.2">
      <c r="A1771">
        <v>36087</v>
      </c>
      <c r="B1771" t="s">
        <v>115</v>
      </c>
      <c r="C1771">
        <v>1979</v>
      </c>
      <c r="D1771" t="s">
        <v>135</v>
      </c>
      <c r="E1771">
        <v>257088</v>
      </c>
      <c r="F1771" t="str">
        <f t="shared" si="216"/>
        <v>Rockland</v>
      </c>
      <c r="G1771">
        <f>IF(F1771="New York State",SUM('Land Area'!B$2:B$63),VLOOKUP(F1771,landarea,2,FALSE))</f>
        <v>173.55</v>
      </c>
      <c r="H1771">
        <f t="shared" si="217"/>
        <v>1481.3483146067415</v>
      </c>
      <c r="I1771">
        <f t="shared" si="218"/>
        <v>8.7697613918611902E-3</v>
      </c>
      <c r="J1771">
        <f t="shared" si="219"/>
        <v>1.9688724595833797E-2</v>
      </c>
      <c r="K1771">
        <f t="shared" si="220"/>
        <v>3.2428025846040168E-2</v>
      </c>
      <c r="L1771">
        <f t="shared" si="221"/>
        <v>3.6824933355380167E-2</v>
      </c>
      <c r="M1771">
        <f t="shared" si="222"/>
        <v>6.1934620436689881E-2</v>
      </c>
      <c r="N1771" t="str">
        <f t="shared" si="223"/>
        <v/>
      </c>
    </row>
    <row r="1772" spans="1:14" x14ac:dyDescent="0.2">
      <c r="A1772">
        <v>36087</v>
      </c>
      <c r="B1772" t="s">
        <v>115</v>
      </c>
      <c r="C1772">
        <v>1980</v>
      </c>
      <c r="D1772" t="s">
        <v>135</v>
      </c>
      <c r="E1772">
        <v>259596</v>
      </c>
      <c r="F1772" t="str">
        <f t="shared" si="216"/>
        <v>Rockland</v>
      </c>
      <c r="G1772">
        <f>IF(F1772="New York State",SUM('Land Area'!B$2:B$63),VLOOKUP(F1772,landarea,2,FALSE))</f>
        <v>173.55</v>
      </c>
      <c r="H1772">
        <f t="shared" si="217"/>
        <v>1495.7994814174588</v>
      </c>
      <c r="I1772">
        <f t="shared" si="218"/>
        <v>9.7554144884241974E-3</v>
      </c>
      <c r="J1772">
        <f t="shared" si="219"/>
        <v>1.8610728537627574E-2</v>
      </c>
      <c r="K1772">
        <f t="shared" si="220"/>
        <v>2.9636210753438783E-2</v>
      </c>
      <c r="L1772">
        <f t="shared" si="221"/>
        <v>4.249978916763382E-2</v>
      </c>
      <c r="M1772">
        <f t="shared" si="222"/>
        <v>4.6939590332194692E-2</v>
      </c>
      <c r="N1772">
        <f t="shared" si="223"/>
        <v>0.12328162523528266</v>
      </c>
    </row>
    <row r="1773" spans="1:14" x14ac:dyDescent="0.2">
      <c r="A1773">
        <v>36087</v>
      </c>
      <c r="B1773" t="s">
        <v>115</v>
      </c>
      <c r="C1773">
        <v>1981</v>
      </c>
      <c r="D1773" t="s">
        <v>135</v>
      </c>
      <c r="E1773">
        <v>259063</v>
      </c>
      <c r="F1773" t="str">
        <f t="shared" si="216"/>
        <v>Rockland</v>
      </c>
      <c r="G1773">
        <f>IF(F1773="New York State",SUM('Land Area'!B$2:B$63),VLOOKUP(F1773,landarea,2,FALSE))</f>
        <v>173.55</v>
      </c>
      <c r="H1773">
        <f t="shared" si="217"/>
        <v>1492.7283203687698</v>
      </c>
      <c r="I1773">
        <f t="shared" si="218"/>
        <v>-2.0531903419159E-3</v>
      </c>
      <c r="J1773">
        <f t="shared" si="219"/>
        <v>7.6821944236992777E-3</v>
      </c>
      <c r="K1773">
        <f t="shared" si="220"/>
        <v>1.6519326827622197E-2</v>
      </c>
      <c r="L1773">
        <f t="shared" si="221"/>
        <v>2.7522171629832941E-2</v>
      </c>
      <c r="M1773">
        <f t="shared" si="222"/>
        <v>4.0359338669065471E-2</v>
      </c>
      <c r="N1773">
        <f t="shared" si="223"/>
        <v>9.7980461548242179E-2</v>
      </c>
    </row>
    <row r="1774" spans="1:14" x14ac:dyDescent="0.2">
      <c r="A1774">
        <v>36087</v>
      </c>
      <c r="B1774" t="s">
        <v>115</v>
      </c>
      <c r="C1774">
        <v>1982</v>
      </c>
      <c r="D1774" t="s">
        <v>135</v>
      </c>
      <c r="E1774">
        <v>260232</v>
      </c>
      <c r="F1774" t="str">
        <f t="shared" si="216"/>
        <v>Rockland</v>
      </c>
      <c r="G1774">
        <f>IF(F1774="New York State",SUM('Land Area'!B$2:B$63),VLOOKUP(F1774,landarea,2,FALSE))</f>
        <v>173.55</v>
      </c>
      <c r="H1774">
        <f t="shared" si="217"/>
        <v>1499.4641313742436</v>
      </c>
      <c r="I1774">
        <f t="shared" si="218"/>
        <v>4.5124158988354181E-3</v>
      </c>
      <c r="J1774">
        <f t="shared" si="219"/>
        <v>2.4499607081773216E-3</v>
      </c>
      <c r="K1774">
        <f t="shared" si="220"/>
        <v>1.2229275578790142E-2</v>
      </c>
      <c r="L1774">
        <f t="shared" si="221"/>
        <v>2.1106284799472637E-2</v>
      </c>
      <c r="M1774">
        <f t="shared" si="222"/>
        <v>3.2158779013501296E-2</v>
      </c>
      <c r="N1774">
        <f t="shared" si="223"/>
        <v>0.10352431313846637</v>
      </c>
    </row>
    <row r="1775" spans="1:14" x14ac:dyDescent="0.2">
      <c r="A1775">
        <v>36087</v>
      </c>
      <c r="B1775" t="s">
        <v>115</v>
      </c>
      <c r="C1775">
        <v>1983</v>
      </c>
      <c r="D1775" t="s">
        <v>135</v>
      </c>
      <c r="E1775">
        <v>261573</v>
      </c>
      <c r="F1775" t="str">
        <f t="shared" si="216"/>
        <v>Rockland</v>
      </c>
      <c r="G1775">
        <f>IF(F1775="New York State",SUM('Land Area'!B$2:B$63),VLOOKUP(F1775,landarea,2,FALSE))</f>
        <v>173.55</v>
      </c>
      <c r="H1775">
        <f t="shared" si="217"/>
        <v>1507.1910112359549</v>
      </c>
      <c r="I1775">
        <f t="shared" si="218"/>
        <v>5.1530941621322516E-3</v>
      </c>
      <c r="J1775">
        <f t="shared" si="219"/>
        <v>9.6887629649930716E-3</v>
      </c>
      <c r="K1775">
        <f t="shared" si="220"/>
        <v>7.6156797485323353E-3</v>
      </c>
      <c r="L1775">
        <f t="shared" si="221"/>
        <v>1.7445388349514562E-2</v>
      </c>
      <c r="M1775">
        <f t="shared" si="222"/>
        <v>2.6368141634589351E-2</v>
      </c>
      <c r="N1775">
        <f t="shared" si="223"/>
        <v>8.6023067916663212E-2</v>
      </c>
    </row>
    <row r="1776" spans="1:14" x14ac:dyDescent="0.2">
      <c r="A1776">
        <v>36087</v>
      </c>
      <c r="B1776" t="s">
        <v>115</v>
      </c>
      <c r="C1776">
        <v>1984</v>
      </c>
      <c r="D1776" t="s">
        <v>135</v>
      </c>
      <c r="E1776">
        <v>262931</v>
      </c>
      <c r="F1776" t="str">
        <f t="shared" si="216"/>
        <v>Rockland</v>
      </c>
      <c r="G1776">
        <f>IF(F1776="New York State",SUM('Land Area'!B$2:B$63),VLOOKUP(F1776,landarea,2,FALSE))</f>
        <v>173.55</v>
      </c>
      <c r="H1776">
        <f t="shared" si="217"/>
        <v>1515.0158455776432</v>
      </c>
      <c r="I1776">
        <f t="shared" si="218"/>
        <v>5.1916673356959629E-3</v>
      </c>
      <c r="J1776">
        <f t="shared" si="219"/>
        <v>1.0371514648467521E-2</v>
      </c>
      <c r="K1776">
        <f t="shared" si="220"/>
        <v>1.4930731134897689E-2</v>
      </c>
      <c r="L1776">
        <f t="shared" si="221"/>
        <v>1.2846885160017875E-2</v>
      </c>
      <c r="M1776">
        <f t="shared" si="222"/>
        <v>2.2727626338063231E-2</v>
      </c>
      <c r="N1776">
        <f t="shared" si="223"/>
        <v>8.6069873685427969E-2</v>
      </c>
    </row>
    <row r="1777" spans="1:14" x14ac:dyDescent="0.2">
      <c r="A1777">
        <v>36087</v>
      </c>
      <c r="B1777" t="s">
        <v>115</v>
      </c>
      <c r="C1777">
        <v>1985</v>
      </c>
      <c r="D1777" t="s">
        <v>135</v>
      </c>
      <c r="E1777">
        <v>264364</v>
      </c>
      <c r="F1777" t="str">
        <f t="shared" si="216"/>
        <v>Rockland</v>
      </c>
      <c r="G1777">
        <f>IF(F1777="New York State",SUM('Land Area'!B$2:B$63),VLOOKUP(F1777,landarea,2,FALSE))</f>
        <v>173.55</v>
      </c>
      <c r="H1777">
        <f t="shared" si="217"/>
        <v>1523.2728320368769</v>
      </c>
      <c r="I1777">
        <f t="shared" si="218"/>
        <v>5.4500990754228294E-3</v>
      </c>
      <c r="J1777">
        <f t="shared" si="219"/>
        <v>1.0670061512464971E-2</v>
      </c>
      <c r="K1777">
        <f t="shared" si="220"/>
        <v>1.58781395062867E-2</v>
      </c>
      <c r="L1777">
        <f t="shared" si="221"/>
        <v>2.0462204174274211E-2</v>
      </c>
      <c r="M1777">
        <f t="shared" si="222"/>
        <v>1.8367001032373379E-2</v>
      </c>
      <c r="N1777">
        <f t="shared" si="223"/>
        <v>6.6168730868658682E-2</v>
      </c>
    </row>
    <row r="1778" spans="1:14" x14ac:dyDescent="0.2">
      <c r="A1778">
        <v>36087</v>
      </c>
      <c r="B1778" t="s">
        <v>115</v>
      </c>
      <c r="C1778">
        <v>1986</v>
      </c>
      <c r="D1778" t="s">
        <v>135</v>
      </c>
      <c r="E1778">
        <v>265492</v>
      </c>
      <c r="F1778" t="str">
        <f t="shared" si="216"/>
        <v>Rockland</v>
      </c>
      <c r="G1778">
        <f>IF(F1778="New York State",SUM('Land Area'!B$2:B$63),VLOOKUP(F1778,landarea,2,FALSE))</f>
        <v>173.55</v>
      </c>
      <c r="H1778">
        <f t="shared" si="217"/>
        <v>1529.7723998847594</v>
      </c>
      <c r="I1778">
        <f t="shared" si="218"/>
        <v>4.2668441996640992E-3</v>
      </c>
      <c r="J1778">
        <f t="shared" si="219"/>
        <v>9.7401979987144921E-3</v>
      </c>
      <c r="K1778">
        <f t="shared" si="220"/>
        <v>1.4982433202203591E-2</v>
      </c>
      <c r="L1778">
        <f t="shared" si="221"/>
        <v>2.0212733253404655E-2</v>
      </c>
      <c r="M1778">
        <f t="shared" si="222"/>
        <v>2.4816357411131654E-2</v>
      </c>
      <c r="N1778">
        <f t="shared" si="223"/>
        <v>6.6177267853485558E-2</v>
      </c>
    </row>
    <row r="1779" spans="1:14" x14ac:dyDescent="0.2">
      <c r="A1779">
        <v>36087</v>
      </c>
      <c r="B1779" t="s">
        <v>115</v>
      </c>
      <c r="C1779">
        <v>1987</v>
      </c>
      <c r="D1779" t="s">
        <v>135</v>
      </c>
      <c r="E1779">
        <v>264626</v>
      </c>
      <c r="F1779" t="str">
        <f t="shared" si="216"/>
        <v>Rockland</v>
      </c>
      <c r="G1779">
        <f>IF(F1779="New York State",SUM('Land Area'!B$2:B$63),VLOOKUP(F1779,landarea,2,FALSE))</f>
        <v>173.55</v>
      </c>
      <c r="H1779">
        <f t="shared" si="217"/>
        <v>1524.7824834341686</v>
      </c>
      <c r="I1779">
        <f t="shared" si="218"/>
        <v>-3.2618685308785198E-3</v>
      </c>
      <c r="J1779">
        <f t="shared" si="219"/>
        <v>9.9105778396453375E-4</v>
      </c>
      <c r="K1779">
        <f t="shared" si="220"/>
        <v>6.4465582224994388E-3</v>
      </c>
      <c r="L1779">
        <f t="shared" si="221"/>
        <v>1.1671693943946813E-2</v>
      </c>
      <c r="M1779">
        <f t="shared" si="222"/>
        <v>1.6884933444003811E-2</v>
      </c>
      <c r="N1779">
        <f t="shared" si="223"/>
        <v>4.9586711300788504E-2</v>
      </c>
    </row>
    <row r="1780" spans="1:14" x14ac:dyDescent="0.2">
      <c r="A1780">
        <v>36087</v>
      </c>
      <c r="B1780" t="s">
        <v>115</v>
      </c>
      <c r="C1780">
        <v>1988</v>
      </c>
      <c r="D1780" t="s">
        <v>135</v>
      </c>
      <c r="E1780">
        <v>264575</v>
      </c>
      <c r="F1780" t="str">
        <f t="shared" si="216"/>
        <v>Rockland</v>
      </c>
      <c r="G1780">
        <f>IF(F1780="New York State",SUM('Land Area'!B$2:B$63),VLOOKUP(F1780,landarea,2,FALSE))</f>
        <v>173.55</v>
      </c>
      <c r="H1780">
        <f t="shared" si="217"/>
        <v>1524.488619994238</v>
      </c>
      <c r="I1780">
        <f t="shared" si="218"/>
        <v>-1.9272482673660183E-4</v>
      </c>
      <c r="J1780">
        <f t="shared" si="219"/>
        <v>-3.4539647145676706E-3</v>
      </c>
      <c r="K1780">
        <f t="shared" si="220"/>
        <v>7.9814195578823137E-4</v>
      </c>
      <c r="L1780">
        <f t="shared" si="221"/>
        <v>6.2525909839463581E-3</v>
      </c>
      <c r="M1780">
        <f t="shared" si="222"/>
        <v>1.1476719692017143E-2</v>
      </c>
      <c r="N1780">
        <f t="shared" si="223"/>
        <v>3.814748109694608E-2</v>
      </c>
    </row>
    <row r="1781" spans="1:14" x14ac:dyDescent="0.2">
      <c r="A1781">
        <v>36087</v>
      </c>
      <c r="B1781" t="s">
        <v>115</v>
      </c>
      <c r="C1781">
        <v>1989</v>
      </c>
      <c r="D1781" t="s">
        <v>135</v>
      </c>
      <c r="E1781">
        <v>264823</v>
      </c>
      <c r="F1781" t="str">
        <f t="shared" si="216"/>
        <v>Rockland</v>
      </c>
      <c r="G1781">
        <f>IF(F1781="New York State",SUM('Land Area'!B$2:B$63),VLOOKUP(F1781,landarea,2,FALSE))</f>
        <v>173.55</v>
      </c>
      <c r="H1781">
        <f t="shared" si="217"/>
        <v>1525.9176029962546</v>
      </c>
      <c r="I1781">
        <f t="shared" si="218"/>
        <v>9.3735235755456866E-4</v>
      </c>
      <c r="J1781">
        <f t="shared" si="219"/>
        <v>7.4444687974726598E-4</v>
      </c>
      <c r="K1781">
        <f t="shared" si="220"/>
        <v>-2.5198499389812124E-3</v>
      </c>
      <c r="L1781">
        <f t="shared" si="221"/>
        <v>1.7362424535867214E-3</v>
      </c>
      <c r="M1781">
        <f t="shared" si="222"/>
        <v>7.1958042224005538E-3</v>
      </c>
      <c r="N1781">
        <f t="shared" si="223"/>
        <v>3.0086974110032364E-2</v>
      </c>
    </row>
    <row r="1782" spans="1:14" x14ac:dyDescent="0.2">
      <c r="A1782">
        <v>36087</v>
      </c>
      <c r="B1782" t="s">
        <v>115</v>
      </c>
      <c r="C1782">
        <v>1990</v>
      </c>
      <c r="D1782" t="s">
        <v>135</v>
      </c>
      <c r="E1782">
        <v>265981</v>
      </c>
      <c r="F1782" t="str">
        <f t="shared" si="216"/>
        <v>Rockland</v>
      </c>
      <c r="G1782">
        <f>IF(F1782="New York State",SUM('Land Area'!B$2:B$63),VLOOKUP(F1782,landarea,2,FALSE))</f>
        <v>173.55</v>
      </c>
      <c r="H1782">
        <f t="shared" si="217"/>
        <v>1532.5900316911552</v>
      </c>
      <c r="I1782">
        <f t="shared" si="218"/>
        <v>4.372731975696975E-3</v>
      </c>
      <c r="J1782">
        <f t="shared" si="219"/>
        <v>5.3141831238779176E-3</v>
      </c>
      <c r="K1782">
        <f t="shared" si="220"/>
        <v>5.1204341221195195E-3</v>
      </c>
      <c r="L1782">
        <f t="shared" si="221"/>
        <v>1.8418634083136214E-3</v>
      </c>
      <c r="M1782">
        <f t="shared" si="222"/>
        <v>6.1165665521780571E-3</v>
      </c>
      <c r="N1782">
        <f t="shared" si="223"/>
        <v>2.4595910568729874E-2</v>
      </c>
    </row>
    <row r="1783" spans="1:14" x14ac:dyDescent="0.2">
      <c r="A1783">
        <v>36087</v>
      </c>
      <c r="B1783" t="s">
        <v>115</v>
      </c>
      <c r="C1783">
        <v>1991</v>
      </c>
      <c r="D1783" t="s">
        <v>135</v>
      </c>
      <c r="E1783">
        <v>267800</v>
      </c>
      <c r="F1783" t="str">
        <f t="shared" si="216"/>
        <v>Rockland</v>
      </c>
      <c r="G1783">
        <f>IF(F1783="New York State",SUM('Land Area'!B$2:B$63),VLOOKUP(F1783,landarea,2,FALSE))</f>
        <v>173.55</v>
      </c>
      <c r="H1783">
        <f t="shared" si="217"/>
        <v>1543.071161048689</v>
      </c>
      <c r="I1783">
        <f t="shared" si="218"/>
        <v>6.8388343528297136E-3</v>
      </c>
      <c r="J1783">
        <f t="shared" si="219"/>
        <v>1.1241470718177802E-2</v>
      </c>
      <c r="K1783">
        <f t="shared" si="220"/>
        <v>1.2189360294812435E-2</v>
      </c>
      <c r="L1783">
        <f t="shared" si="221"/>
        <v>1.1994286275724986E-2</v>
      </c>
      <c r="M1783">
        <f t="shared" si="222"/>
        <v>8.6932939598933293E-3</v>
      </c>
      <c r="N1783">
        <f t="shared" si="223"/>
        <v>3.3725387261013727E-2</v>
      </c>
    </row>
    <row r="1784" spans="1:14" x14ac:dyDescent="0.2">
      <c r="A1784">
        <v>36087</v>
      </c>
      <c r="B1784" t="s">
        <v>115</v>
      </c>
      <c r="C1784">
        <v>1992</v>
      </c>
      <c r="D1784" t="s">
        <v>135</v>
      </c>
      <c r="E1784">
        <v>269753</v>
      </c>
      <c r="F1784" t="str">
        <f t="shared" si="216"/>
        <v>Rockland</v>
      </c>
      <c r="G1784">
        <f>IF(F1784="New York State",SUM('Land Area'!B$2:B$63),VLOOKUP(F1784,landarea,2,FALSE))</f>
        <v>173.55</v>
      </c>
      <c r="H1784">
        <f t="shared" si="217"/>
        <v>1554.3244021895707</v>
      </c>
      <c r="I1784">
        <f t="shared" si="218"/>
        <v>7.2927557879014192E-3</v>
      </c>
      <c r="J1784">
        <f t="shared" si="219"/>
        <v>1.4181464089540231E-2</v>
      </c>
      <c r="K1784">
        <f t="shared" si="220"/>
        <v>1.8616207806723736E-2</v>
      </c>
      <c r="L1784">
        <f t="shared" si="221"/>
        <v>1.9571010110554662E-2</v>
      </c>
      <c r="M1784">
        <f t="shared" si="222"/>
        <v>1.9374513464285443E-2</v>
      </c>
      <c r="N1784">
        <f t="shared" si="223"/>
        <v>3.6586584278643669E-2</v>
      </c>
    </row>
    <row r="1785" spans="1:14" x14ac:dyDescent="0.2">
      <c r="A1785">
        <v>36087</v>
      </c>
      <c r="B1785" t="s">
        <v>115</v>
      </c>
      <c r="C1785">
        <v>1993</v>
      </c>
      <c r="D1785" t="s">
        <v>135</v>
      </c>
      <c r="E1785">
        <v>272523</v>
      </c>
      <c r="F1785" t="str">
        <f t="shared" si="216"/>
        <v>Rockland</v>
      </c>
      <c r="G1785">
        <f>IF(F1785="New York State",SUM('Land Area'!B$2:B$63),VLOOKUP(F1785,landarea,2,FALSE))</f>
        <v>173.55</v>
      </c>
      <c r="H1785">
        <f t="shared" si="217"/>
        <v>1570.2852203975799</v>
      </c>
      <c r="I1785">
        <f t="shared" si="218"/>
        <v>1.0268653175312231E-2</v>
      </c>
      <c r="J1785">
        <f t="shared" si="219"/>
        <v>1.7636295743091859E-2</v>
      </c>
      <c r="K1785">
        <f t="shared" si="220"/>
        <v>2.4595741801106095E-2</v>
      </c>
      <c r="L1785">
        <f t="shared" si="221"/>
        <v>2.9076024363442754E-2</v>
      </c>
      <c r="M1785">
        <f t="shared" si="222"/>
        <v>3.0040631200982708E-2</v>
      </c>
      <c r="N1785">
        <f t="shared" si="223"/>
        <v>4.1862118796664793E-2</v>
      </c>
    </row>
    <row r="1786" spans="1:14" x14ac:dyDescent="0.2">
      <c r="A1786">
        <v>36087</v>
      </c>
      <c r="B1786" t="s">
        <v>115</v>
      </c>
      <c r="C1786">
        <v>1994</v>
      </c>
      <c r="D1786" t="s">
        <v>135</v>
      </c>
      <c r="E1786">
        <v>274855</v>
      </c>
      <c r="F1786" t="str">
        <f t="shared" si="216"/>
        <v>Rockland</v>
      </c>
      <c r="G1786">
        <f>IF(F1786="New York State",SUM('Land Area'!B$2:B$63),VLOOKUP(F1786,landarea,2,FALSE))</f>
        <v>173.55</v>
      </c>
      <c r="H1786">
        <f t="shared" si="217"/>
        <v>1583.7222702391241</v>
      </c>
      <c r="I1786">
        <f t="shared" si="218"/>
        <v>8.5570759165281458E-3</v>
      </c>
      <c r="J1786">
        <f t="shared" si="219"/>
        <v>1.8913598736622021E-2</v>
      </c>
      <c r="K1786">
        <f t="shared" si="220"/>
        <v>2.6344286781179987E-2</v>
      </c>
      <c r="L1786">
        <f t="shared" si="221"/>
        <v>3.3363285347449631E-2</v>
      </c>
      <c r="M1786">
        <f t="shared" si="222"/>
        <v>3.78819060277997E-2</v>
      </c>
      <c r="N1786">
        <f t="shared" si="223"/>
        <v>4.5350301029547679E-2</v>
      </c>
    </row>
    <row r="1787" spans="1:14" x14ac:dyDescent="0.2">
      <c r="A1787">
        <v>36087</v>
      </c>
      <c r="B1787" t="s">
        <v>115</v>
      </c>
      <c r="C1787">
        <v>1995</v>
      </c>
      <c r="D1787" t="s">
        <v>135</v>
      </c>
      <c r="E1787">
        <v>276649</v>
      </c>
      <c r="F1787" t="str">
        <f t="shared" si="216"/>
        <v>Rockland</v>
      </c>
      <c r="G1787">
        <f>IF(F1787="New York State",SUM('Land Area'!B$2:B$63),VLOOKUP(F1787,landarea,2,FALSE))</f>
        <v>173.55</v>
      </c>
      <c r="H1787">
        <f t="shared" si="217"/>
        <v>1594.0593488908094</v>
      </c>
      <c r="I1787">
        <f t="shared" si="218"/>
        <v>6.5270779138090996E-3</v>
      </c>
      <c r="J1787">
        <f t="shared" si="219"/>
        <v>1.5140006531558805E-2</v>
      </c>
      <c r="K1787">
        <f t="shared" si="220"/>
        <v>2.5564127183015574E-2</v>
      </c>
      <c r="L1787">
        <f t="shared" si="221"/>
        <v>3.3043315907393581E-2</v>
      </c>
      <c r="M1787">
        <f t="shared" si="222"/>
        <v>4.0108128024182177E-2</v>
      </c>
      <c r="N1787">
        <f t="shared" si="223"/>
        <v>4.6470018610703427E-2</v>
      </c>
    </row>
    <row r="1788" spans="1:14" x14ac:dyDescent="0.2">
      <c r="A1788">
        <v>36087</v>
      </c>
      <c r="B1788" t="s">
        <v>115</v>
      </c>
      <c r="C1788">
        <v>1996</v>
      </c>
      <c r="D1788" t="s">
        <v>135</v>
      </c>
      <c r="E1788">
        <v>277714</v>
      </c>
      <c r="F1788" t="str">
        <f t="shared" si="216"/>
        <v>Rockland</v>
      </c>
      <c r="G1788">
        <f>IF(F1788="New York State",SUM('Land Area'!B$2:B$63),VLOOKUP(F1788,landarea,2,FALSE))</f>
        <v>173.55</v>
      </c>
      <c r="H1788">
        <f t="shared" si="217"/>
        <v>1600.1959089599538</v>
      </c>
      <c r="I1788">
        <f t="shared" si="218"/>
        <v>3.8496434109647967E-3</v>
      </c>
      <c r="J1788">
        <f t="shared" si="219"/>
        <v>1.0401848247257645E-2</v>
      </c>
      <c r="K1788">
        <f t="shared" si="220"/>
        <v>1.904793356890978E-2</v>
      </c>
      <c r="L1788">
        <f t="shared" si="221"/>
        <v>2.9512183367747531E-2</v>
      </c>
      <c r="M1788">
        <f t="shared" si="222"/>
        <v>3.7020164301717701E-2</v>
      </c>
      <c r="N1788">
        <f t="shared" si="223"/>
        <v>4.6035285432329411E-2</v>
      </c>
    </row>
    <row r="1789" spans="1:14" x14ac:dyDescent="0.2">
      <c r="A1789">
        <v>36087</v>
      </c>
      <c r="B1789" t="s">
        <v>115</v>
      </c>
      <c r="C1789">
        <v>1997</v>
      </c>
      <c r="D1789" t="s">
        <v>135</v>
      </c>
      <c r="E1789">
        <v>279082</v>
      </c>
      <c r="F1789" t="str">
        <f t="shared" si="216"/>
        <v>Rockland</v>
      </c>
      <c r="G1789">
        <f>IF(F1789="New York State",SUM('Land Area'!B$2:B$63),VLOOKUP(F1789,landarea,2,FALSE))</f>
        <v>173.55</v>
      </c>
      <c r="H1789">
        <f t="shared" si="217"/>
        <v>1608.0783635839814</v>
      </c>
      <c r="I1789">
        <f t="shared" si="218"/>
        <v>4.9259309937561661E-3</v>
      </c>
      <c r="J1789">
        <f t="shared" si="219"/>
        <v>8.7945374825139436E-3</v>
      </c>
      <c r="K1789">
        <f t="shared" si="220"/>
        <v>1.5379018027687326E-2</v>
      </c>
      <c r="L1789">
        <f t="shared" si="221"/>
        <v>2.4067693369000047E-2</v>
      </c>
      <c r="M1789">
        <f t="shared" si="222"/>
        <v>3.4583489340248304E-2</v>
      </c>
      <c r="N1789">
        <f t="shared" si="223"/>
        <v>5.4628041084398359E-2</v>
      </c>
    </row>
    <row r="1790" spans="1:14" x14ac:dyDescent="0.2">
      <c r="A1790">
        <v>36087</v>
      </c>
      <c r="B1790" t="s">
        <v>115</v>
      </c>
      <c r="C1790">
        <v>1998</v>
      </c>
      <c r="D1790" t="s">
        <v>135</v>
      </c>
      <c r="E1790">
        <v>282044</v>
      </c>
      <c r="F1790" t="str">
        <f t="shared" si="216"/>
        <v>Rockland</v>
      </c>
      <c r="G1790">
        <f>IF(F1790="New York State",SUM('Land Area'!B$2:B$63),VLOOKUP(F1790,landarea,2,FALSE))</f>
        <v>173.55</v>
      </c>
      <c r="H1790">
        <f t="shared" si="217"/>
        <v>1625.1454912129068</v>
      </c>
      <c r="I1790">
        <f t="shared" si="218"/>
        <v>1.0613368114031001E-2</v>
      </c>
      <c r="J1790">
        <f t="shared" si="219"/>
        <v>1.5591579826728217E-2</v>
      </c>
      <c r="K1790">
        <f t="shared" si="220"/>
        <v>1.9501245260239511E-2</v>
      </c>
      <c r="L1790">
        <f t="shared" si="221"/>
        <v>2.6155609321278493E-2</v>
      </c>
      <c r="M1790">
        <f t="shared" si="222"/>
        <v>3.4936500772411873E-2</v>
      </c>
      <c r="N1790">
        <f t="shared" si="223"/>
        <v>6.6026646508551445E-2</v>
      </c>
    </row>
    <row r="1791" spans="1:14" x14ac:dyDescent="0.2">
      <c r="A1791">
        <v>36087</v>
      </c>
      <c r="B1791" t="s">
        <v>115</v>
      </c>
      <c r="C1791">
        <v>1999</v>
      </c>
      <c r="D1791" t="s">
        <v>135</v>
      </c>
      <c r="E1791">
        <v>285265</v>
      </c>
      <c r="F1791" t="str">
        <f t="shared" si="216"/>
        <v>Rockland</v>
      </c>
      <c r="G1791">
        <f>IF(F1791="New York State",SUM('Land Area'!B$2:B$63),VLOOKUP(F1791,landarea,2,FALSE))</f>
        <v>173.55</v>
      </c>
      <c r="H1791">
        <f t="shared" si="217"/>
        <v>1643.7049841544222</v>
      </c>
      <c r="I1791">
        <f t="shared" si="218"/>
        <v>1.1420203939810809E-2</v>
      </c>
      <c r="J1791">
        <f t="shared" si="219"/>
        <v>2.215477888219233E-2</v>
      </c>
      <c r="K1791">
        <f t="shared" si="220"/>
        <v>2.7189842787904102E-2</v>
      </c>
      <c r="L1791">
        <f t="shared" si="221"/>
        <v>3.1144157398002522E-2</v>
      </c>
      <c r="M1791">
        <f t="shared" si="222"/>
        <v>3.7874515653708321E-2</v>
      </c>
      <c r="N1791">
        <f t="shared" si="223"/>
        <v>7.7191180524350228E-2</v>
      </c>
    </row>
    <row r="1792" spans="1:14" x14ac:dyDescent="0.2">
      <c r="A1792">
        <v>36087</v>
      </c>
      <c r="B1792" t="s">
        <v>115</v>
      </c>
      <c r="C1792">
        <v>2000</v>
      </c>
      <c r="D1792" t="s">
        <v>135</v>
      </c>
      <c r="E1792">
        <v>287720</v>
      </c>
      <c r="F1792" t="str">
        <f t="shared" si="216"/>
        <v>Rockland</v>
      </c>
      <c r="G1792">
        <f>IF(F1792="New York State",SUM('Land Area'!B$2:B$63),VLOOKUP(F1792,landarea,2,FALSE))</f>
        <v>173.55</v>
      </c>
      <c r="H1792">
        <f t="shared" si="217"/>
        <v>1657.850763468741</v>
      </c>
      <c r="I1792">
        <f t="shared" si="218"/>
        <v>8.6060329868718564E-3</v>
      </c>
      <c r="J1792">
        <f t="shared" si="219"/>
        <v>2.012451957850548E-2</v>
      </c>
      <c r="K1792">
        <f t="shared" si="220"/>
        <v>3.0951476626941185E-2</v>
      </c>
      <c r="L1792">
        <f t="shared" si="221"/>
        <v>3.6029872458716521E-2</v>
      </c>
      <c r="M1792">
        <f t="shared" si="222"/>
        <v>4.001821803078992E-2</v>
      </c>
      <c r="N1792">
        <f t="shared" si="223"/>
        <v>8.1731401867050649E-2</v>
      </c>
    </row>
    <row r="1793" spans="1:14" x14ac:dyDescent="0.2">
      <c r="A1793">
        <v>36087</v>
      </c>
      <c r="B1793" t="s">
        <v>115</v>
      </c>
      <c r="C1793">
        <v>2001</v>
      </c>
      <c r="D1793" t="s">
        <v>135</v>
      </c>
      <c r="E1793">
        <v>290613</v>
      </c>
      <c r="F1793" t="str">
        <f t="shared" si="216"/>
        <v>Rockland</v>
      </c>
      <c r="G1793">
        <f>IF(F1793="New York State",SUM('Land Area'!B$2:B$63),VLOOKUP(F1793,landarea,2,FALSE))</f>
        <v>173.55</v>
      </c>
      <c r="H1793">
        <f t="shared" si="217"/>
        <v>1674.5203111495246</v>
      </c>
      <c r="I1793">
        <f t="shared" si="218"/>
        <v>1.0054914500208536E-2</v>
      </c>
      <c r="J1793">
        <f t="shared" si="219"/>
        <v>1.8747480412949363E-2</v>
      </c>
      <c r="K1793">
        <f t="shared" si="220"/>
        <v>3.0381784402433661E-2</v>
      </c>
      <c r="L1793">
        <f t="shared" si="221"/>
        <v>4.131760557828882E-2</v>
      </c>
      <c r="M1793">
        <f t="shared" si="222"/>
        <v>4.6447064245950867E-2</v>
      </c>
      <c r="N1793">
        <f t="shared" si="223"/>
        <v>8.5186706497386105E-2</v>
      </c>
    </row>
    <row r="1794" spans="1:14" x14ac:dyDescent="0.2">
      <c r="A1794">
        <v>36087</v>
      </c>
      <c r="B1794" t="s">
        <v>115</v>
      </c>
      <c r="C1794">
        <v>2002</v>
      </c>
      <c r="D1794" t="s">
        <v>135</v>
      </c>
      <c r="E1794">
        <v>293728</v>
      </c>
      <c r="F1794" t="str">
        <f t="shared" ref="F1794:F1857" si="224">IF(RIGHT(B1794,5)="State", "New York State",LEFT(B1794,LEN(B1794)-7))</f>
        <v>Rockland</v>
      </c>
      <c r="G1794">
        <f>IF(F1794="New York State",SUM('Land Area'!B$2:B$63),VLOOKUP(F1794,landarea,2,FALSE))</f>
        <v>173.55</v>
      </c>
      <c r="H1794">
        <f t="shared" ref="H1794:H1857" si="225">E1794/G1794</f>
        <v>1692.4690290982426</v>
      </c>
      <c r="I1794">
        <f t="shared" si="218"/>
        <v>1.0718722149387674E-2</v>
      </c>
      <c r="J1794">
        <f t="shared" si="219"/>
        <v>2.0881412484359794E-2</v>
      </c>
      <c r="K1794">
        <f t="shared" si="220"/>
        <v>2.9667151595884528E-2</v>
      </c>
      <c r="L1794">
        <f t="shared" si="221"/>
        <v>4.1426160457233623E-2</v>
      </c>
      <c r="M1794">
        <f t="shared" si="222"/>
        <v>5.247919966174816E-2</v>
      </c>
      <c r="N1794">
        <f t="shared" si="223"/>
        <v>8.8877602844083289E-2</v>
      </c>
    </row>
    <row r="1795" spans="1:14" x14ac:dyDescent="0.2">
      <c r="A1795">
        <v>36087</v>
      </c>
      <c r="B1795" t="s">
        <v>115</v>
      </c>
      <c r="C1795">
        <v>2003</v>
      </c>
      <c r="D1795" t="s">
        <v>135</v>
      </c>
      <c r="E1795">
        <v>296224</v>
      </c>
      <c r="F1795" t="str">
        <f t="shared" si="224"/>
        <v>Rockland</v>
      </c>
      <c r="G1795">
        <f>IF(F1795="New York State",SUM('Land Area'!B$2:B$63),VLOOKUP(F1795,landarea,2,FALSE))</f>
        <v>173.55</v>
      </c>
      <c r="H1795">
        <f t="shared" si="225"/>
        <v>1706.8510515701525</v>
      </c>
      <c r="I1795">
        <f t="shared" si="218"/>
        <v>8.4976576969168754E-3</v>
      </c>
      <c r="J1795">
        <f t="shared" si="219"/>
        <v>1.9307463878078406E-2</v>
      </c>
      <c r="K1795">
        <f t="shared" si="220"/>
        <v>2.9556513276796887E-2</v>
      </c>
      <c r="L1795">
        <f t="shared" si="221"/>
        <v>3.8416910591905773E-2</v>
      </c>
      <c r="M1795">
        <f t="shared" si="222"/>
        <v>5.0275843485413627E-2</v>
      </c>
      <c r="N1795">
        <f t="shared" si="223"/>
        <v>8.6968806302587298E-2</v>
      </c>
    </row>
    <row r="1796" spans="1:14" x14ac:dyDescent="0.2">
      <c r="A1796">
        <v>36087</v>
      </c>
      <c r="B1796" t="s">
        <v>115</v>
      </c>
      <c r="C1796">
        <v>2004</v>
      </c>
      <c r="D1796" t="s">
        <v>135</v>
      </c>
      <c r="E1796">
        <v>297562</v>
      </c>
      <c r="F1796" t="str">
        <f t="shared" si="224"/>
        <v>Rockland</v>
      </c>
      <c r="G1796">
        <f>IF(F1796="New York State",SUM('Land Area'!B$2:B$63),VLOOKUP(F1796,landarea,2,FALSE))</f>
        <v>173.55</v>
      </c>
      <c r="H1796">
        <f t="shared" si="225"/>
        <v>1714.5606453471621</v>
      </c>
      <c r="I1796">
        <f t="shared" ref="I1796:I1859" si="226">IF(F1796=F1795,(E1796-E1795)/E1795,"")</f>
        <v>4.5168521119153069E-3</v>
      </c>
      <c r="J1796">
        <f t="shared" ref="J1796:J1859" si="227">IF(F1796=F1794,(E1796-E1794)/E1794,"")</f>
        <v>1.3052892471946836E-2</v>
      </c>
      <c r="K1796">
        <f t="shared" si="220"/>
        <v>2.3911524948987142E-2</v>
      </c>
      <c r="L1796">
        <f t="shared" si="221"/>
        <v>3.4206867788127343E-2</v>
      </c>
      <c r="M1796">
        <f t="shared" si="222"/>
        <v>4.3107286207561393E-2</v>
      </c>
      <c r="N1796">
        <f t="shared" si="223"/>
        <v>8.2614469447526873E-2</v>
      </c>
    </row>
    <row r="1797" spans="1:14" x14ac:dyDescent="0.2">
      <c r="A1797">
        <v>36087</v>
      </c>
      <c r="B1797" t="s">
        <v>115</v>
      </c>
      <c r="C1797">
        <v>2005</v>
      </c>
      <c r="D1797" t="s">
        <v>135</v>
      </c>
      <c r="E1797">
        <v>298737</v>
      </c>
      <c r="F1797" t="str">
        <f t="shared" si="224"/>
        <v>Rockland</v>
      </c>
      <c r="G1797">
        <f>IF(F1797="New York State",SUM('Land Area'!B$2:B$63),VLOOKUP(F1797,landarea,2,FALSE))</f>
        <v>173.55</v>
      </c>
      <c r="H1797">
        <f t="shared" si="225"/>
        <v>1721.3310285220396</v>
      </c>
      <c r="I1797">
        <f t="shared" si="226"/>
        <v>3.9487568977221556E-3</v>
      </c>
      <c r="J1797">
        <f t="shared" si="227"/>
        <v>8.4834449605703799E-3</v>
      </c>
      <c r="K1797">
        <f t="shared" si="220"/>
        <v>1.7053192068852818E-2</v>
      </c>
      <c r="L1797">
        <f t="shared" si="221"/>
        <v>2.7954702645786665E-2</v>
      </c>
      <c r="M1797">
        <f t="shared" si="222"/>
        <v>3.8290699290977337E-2</v>
      </c>
      <c r="N1797">
        <f t="shared" si="223"/>
        <v>7.9841242874544999E-2</v>
      </c>
    </row>
    <row r="1798" spans="1:14" x14ac:dyDescent="0.2">
      <c r="A1798">
        <v>36087</v>
      </c>
      <c r="B1798" t="s">
        <v>115</v>
      </c>
      <c r="C1798">
        <v>2006</v>
      </c>
      <c r="D1798" t="s">
        <v>135</v>
      </c>
      <c r="E1798">
        <v>299390</v>
      </c>
      <c r="F1798" t="str">
        <f t="shared" si="224"/>
        <v>Rockland</v>
      </c>
      <c r="G1798">
        <f>IF(F1798="New York State",SUM('Land Area'!B$2:B$63),VLOOKUP(F1798,landarea,2,FALSE))</f>
        <v>173.55</v>
      </c>
      <c r="H1798">
        <f t="shared" si="225"/>
        <v>1725.0936329588014</v>
      </c>
      <c r="I1798">
        <f t="shared" si="226"/>
        <v>2.185869175897194E-3</v>
      </c>
      <c r="J1798">
        <f t="shared" si="227"/>
        <v>6.1432575396051913E-3</v>
      </c>
      <c r="K1798">
        <f t="shared" ref="K1798:K1861" si="228">IF($F1798=$F1795,($E1798-$E1795)/$E1795,"")</f>
        <v>1.0687857837312305E-2</v>
      </c>
      <c r="L1798">
        <f t="shared" si="221"/>
        <v>1.927633729164397E-2</v>
      </c>
      <c r="M1798">
        <f t="shared" si="222"/>
        <v>3.0201677144518654E-2</v>
      </c>
      <c r="N1798">
        <f t="shared" si="223"/>
        <v>7.8051520629136451E-2</v>
      </c>
    </row>
    <row r="1799" spans="1:14" x14ac:dyDescent="0.2">
      <c r="A1799">
        <v>36087</v>
      </c>
      <c r="B1799" t="s">
        <v>115</v>
      </c>
      <c r="C1799">
        <v>2007</v>
      </c>
      <c r="D1799" t="s">
        <v>135</v>
      </c>
      <c r="E1799">
        <v>301668</v>
      </c>
      <c r="F1799" t="str">
        <f t="shared" si="224"/>
        <v>Rockland</v>
      </c>
      <c r="G1799">
        <f>IF(F1799="New York State",SUM('Land Area'!B$2:B$63),VLOOKUP(F1799,landarea,2,FALSE))</f>
        <v>173.55</v>
      </c>
      <c r="H1799">
        <f t="shared" si="225"/>
        <v>1738.219533275713</v>
      </c>
      <c r="I1799">
        <f t="shared" si="226"/>
        <v>7.6088045692908916E-3</v>
      </c>
      <c r="J1799">
        <f t="shared" si="227"/>
        <v>9.8113055965615235E-3</v>
      </c>
      <c r="K1799">
        <f t="shared" si="228"/>
        <v>1.3798804954933762E-2</v>
      </c>
      <c r="L1799">
        <f t="shared" ref="L1799:L1862" si="229">IF($F1799=$F1795,($E1799-$E1795)/$E1795,"")</f>
        <v>1.8377984228151668E-2</v>
      </c>
      <c r="M1799">
        <f t="shared" si="222"/>
        <v>2.7031811744198716E-2</v>
      </c>
      <c r="N1799">
        <f t="shared" si="223"/>
        <v>8.0929619251689469E-2</v>
      </c>
    </row>
    <row r="1800" spans="1:14" x14ac:dyDescent="0.2">
      <c r="A1800">
        <v>36087</v>
      </c>
      <c r="B1800" t="s">
        <v>115</v>
      </c>
      <c r="C1800">
        <v>2008</v>
      </c>
      <c r="D1800" t="s">
        <v>135</v>
      </c>
      <c r="E1800">
        <v>305413</v>
      </c>
      <c r="F1800" t="str">
        <f t="shared" si="224"/>
        <v>Rockland</v>
      </c>
      <c r="G1800">
        <f>IF(F1800="New York State",SUM('Land Area'!B$2:B$63),VLOOKUP(F1800,landarea,2,FALSE))</f>
        <v>173.55</v>
      </c>
      <c r="H1800">
        <f t="shared" si="225"/>
        <v>1759.798329011812</v>
      </c>
      <c r="I1800">
        <f t="shared" si="226"/>
        <v>1.2414309771006537E-2</v>
      </c>
      <c r="J1800">
        <f t="shared" si="227"/>
        <v>2.0117572397207656E-2</v>
      </c>
      <c r="K1800">
        <f t="shared" si="228"/>
        <v>2.2347415954501786E-2</v>
      </c>
      <c r="L1800">
        <f t="shared" si="229"/>
        <v>2.6384417365120545E-2</v>
      </c>
      <c r="M1800">
        <f t="shared" ref="M1800:M1863" si="230">IF($F1800=$F1795,($E1800-$E1795)/$E1795,"")</f>
        <v>3.1020443988333153E-2</v>
      </c>
      <c r="N1800">
        <f t="shared" si="223"/>
        <v>8.2855866460552249E-2</v>
      </c>
    </row>
    <row r="1801" spans="1:14" x14ac:dyDescent="0.2">
      <c r="A1801">
        <v>36087</v>
      </c>
      <c r="B1801" t="s">
        <v>115</v>
      </c>
      <c r="C1801">
        <v>2009</v>
      </c>
      <c r="D1801" t="s">
        <v>135</v>
      </c>
      <c r="E1801">
        <v>308652</v>
      </c>
      <c r="F1801" t="str">
        <f t="shared" si="224"/>
        <v>Rockland</v>
      </c>
      <c r="G1801">
        <f>IF(F1801="New York State",SUM('Land Area'!B$2:B$63),VLOOKUP(F1801,landarea,2,FALSE))</f>
        <v>173.55</v>
      </c>
      <c r="H1801">
        <f t="shared" si="225"/>
        <v>1778.4615384615383</v>
      </c>
      <c r="I1801">
        <f t="shared" si="226"/>
        <v>1.0605311496236244E-2</v>
      </c>
      <c r="J1801">
        <f t="shared" si="227"/>
        <v>2.3151278889375074E-2</v>
      </c>
      <c r="K1801">
        <f t="shared" si="228"/>
        <v>3.0936237015264371E-2</v>
      </c>
      <c r="L1801">
        <f t="shared" si="229"/>
        <v>3.3189728758071482E-2</v>
      </c>
      <c r="M1801">
        <f t="shared" si="230"/>
        <v>3.72695438261606E-2</v>
      </c>
      <c r="N1801">
        <f t="shared" si="223"/>
        <v>8.1983418926261542E-2</v>
      </c>
    </row>
    <row r="1802" spans="1:14" x14ac:dyDescent="0.2">
      <c r="A1802">
        <v>36091</v>
      </c>
      <c r="B1802" t="s">
        <v>117</v>
      </c>
      <c r="C1802">
        <v>1970</v>
      </c>
      <c r="D1802" t="s">
        <v>135</v>
      </c>
      <c r="E1802">
        <v>123251</v>
      </c>
      <c r="F1802" t="str">
        <f t="shared" si="224"/>
        <v>Saratoga</v>
      </c>
      <c r="G1802">
        <f>IF(F1802="New York State",SUM('Land Area'!B$2:B$63),VLOOKUP(F1802,landarea,2,FALSE))</f>
        <v>809.98</v>
      </c>
      <c r="H1802">
        <f t="shared" si="225"/>
        <v>152.16548556754486</v>
      </c>
      <c r="I1802" t="str">
        <f t="shared" si="226"/>
        <v/>
      </c>
      <c r="J1802" t="str">
        <f t="shared" si="227"/>
        <v/>
      </c>
      <c r="K1802" t="str">
        <f t="shared" si="228"/>
        <v/>
      </c>
      <c r="L1802" t="str">
        <f t="shared" si="229"/>
        <v/>
      </c>
      <c r="M1802" t="str">
        <f t="shared" si="230"/>
        <v/>
      </c>
      <c r="N1802" t="str">
        <f t="shared" si="223"/>
        <v/>
      </c>
    </row>
    <row r="1803" spans="1:14" x14ac:dyDescent="0.2">
      <c r="A1803">
        <v>36091</v>
      </c>
      <c r="B1803" t="s">
        <v>117</v>
      </c>
      <c r="C1803">
        <v>1971</v>
      </c>
      <c r="D1803" t="s">
        <v>135</v>
      </c>
      <c r="E1803">
        <v>129237</v>
      </c>
      <c r="F1803" t="str">
        <f t="shared" si="224"/>
        <v>Saratoga</v>
      </c>
      <c r="G1803">
        <f>IF(F1803="New York State",SUM('Land Area'!B$2:B$63),VLOOKUP(F1803,landarea,2,FALSE))</f>
        <v>809.98</v>
      </c>
      <c r="H1803">
        <f t="shared" si="225"/>
        <v>159.55579150102471</v>
      </c>
      <c r="I1803">
        <f t="shared" si="226"/>
        <v>4.8567557261198692E-2</v>
      </c>
      <c r="J1803" t="str">
        <f t="shared" si="227"/>
        <v/>
      </c>
      <c r="K1803" t="str">
        <f t="shared" si="228"/>
        <v/>
      </c>
      <c r="L1803" t="str">
        <f t="shared" si="229"/>
        <v/>
      </c>
      <c r="M1803" t="str">
        <f t="shared" si="230"/>
        <v/>
      </c>
      <c r="N1803" t="str">
        <f t="shared" si="223"/>
        <v/>
      </c>
    </row>
    <row r="1804" spans="1:14" x14ac:dyDescent="0.2">
      <c r="A1804">
        <v>36091</v>
      </c>
      <c r="B1804" t="s">
        <v>117</v>
      </c>
      <c r="C1804">
        <v>1972</v>
      </c>
      <c r="D1804" t="s">
        <v>135</v>
      </c>
      <c r="E1804">
        <v>135114</v>
      </c>
      <c r="F1804" t="str">
        <f t="shared" si="224"/>
        <v>Saratoga</v>
      </c>
      <c r="G1804">
        <f>IF(F1804="New York State",SUM('Land Area'!B$2:B$63),VLOOKUP(F1804,landarea,2,FALSE))</f>
        <v>809.98</v>
      </c>
      <c r="H1804">
        <f t="shared" si="225"/>
        <v>166.81152621052371</v>
      </c>
      <c r="I1804">
        <f t="shared" si="226"/>
        <v>4.5474593189256944E-2</v>
      </c>
      <c r="J1804">
        <f t="shared" si="227"/>
        <v>9.6250740359104595E-2</v>
      </c>
      <c r="K1804" t="str">
        <f t="shared" si="228"/>
        <v/>
      </c>
      <c r="L1804" t="str">
        <f t="shared" si="229"/>
        <v/>
      </c>
      <c r="M1804" t="str">
        <f t="shared" si="230"/>
        <v/>
      </c>
      <c r="N1804" t="str">
        <f t="shared" si="223"/>
        <v/>
      </c>
    </row>
    <row r="1805" spans="1:14" x14ac:dyDescent="0.2">
      <c r="A1805">
        <v>36091</v>
      </c>
      <c r="B1805" t="s">
        <v>117</v>
      </c>
      <c r="C1805">
        <v>1973</v>
      </c>
      <c r="D1805" t="s">
        <v>135</v>
      </c>
      <c r="E1805">
        <v>140159</v>
      </c>
      <c r="F1805" t="str">
        <f t="shared" si="224"/>
        <v>Saratoga</v>
      </c>
      <c r="G1805">
        <f>IF(F1805="New York State",SUM('Land Area'!B$2:B$63),VLOOKUP(F1805,landarea,2,FALSE))</f>
        <v>809.98</v>
      </c>
      <c r="H1805">
        <f t="shared" si="225"/>
        <v>173.04007506358181</v>
      </c>
      <c r="I1805">
        <f t="shared" si="226"/>
        <v>3.7338839794543867E-2</v>
      </c>
      <c r="J1805">
        <f t="shared" si="227"/>
        <v>8.451140153361654E-2</v>
      </c>
      <c r="K1805">
        <f t="shared" si="228"/>
        <v>0.13718347112802332</v>
      </c>
      <c r="L1805" t="str">
        <f t="shared" si="229"/>
        <v/>
      </c>
      <c r="M1805" t="str">
        <f t="shared" si="230"/>
        <v/>
      </c>
      <c r="N1805" t="str">
        <f t="shared" ref="N1805:N1868" si="231">IF($F1805=$F1795,($E1805-$E1795)/$E1795,"")</f>
        <v/>
      </c>
    </row>
    <row r="1806" spans="1:14" x14ac:dyDescent="0.2">
      <c r="A1806">
        <v>36091</v>
      </c>
      <c r="B1806" t="s">
        <v>117</v>
      </c>
      <c r="C1806">
        <v>1974</v>
      </c>
      <c r="D1806" t="s">
        <v>135</v>
      </c>
      <c r="E1806">
        <v>143132</v>
      </c>
      <c r="F1806" t="str">
        <f t="shared" si="224"/>
        <v>Saratoga</v>
      </c>
      <c r="G1806">
        <f>IF(F1806="New York State",SUM('Land Area'!B$2:B$63),VLOOKUP(F1806,landarea,2,FALSE))</f>
        <v>809.98</v>
      </c>
      <c r="H1806">
        <f t="shared" si="225"/>
        <v>176.71053606261881</v>
      </c>
      <c r="I1806">
        <f t="shared" si="226"/>
        <v>2.1211623941380861E-2</v>
      </c>
      <c r="J1806">
        <f t="shared" si="227"/>
        <v>5.9342481164054058E-2</v>
      </c>
      <c r="K1806">
        <f t="shared" si="228"/>
        <v>0.10751564954308751</v>
      </c>
      <c r="L1806">
        <f t="shared" si="229"/>
        <v>0.16130497926994508</v>
      </c>
      <c r="M1806" t="str">
        <f t="shared" si="230"/>
        <v/>
      </c>
      <c r="N1806" t="str">
        <f t="shared" si="231"/>
        <v/>
      </c>
    </row>
    <row r="1807" spans="1:14" x14ac:dyDescent="0.2">
      <c r="A1807">
        <v>36091</v>
      </c>
      <c r="B1807" t="s">
        <v>117</v>
      </c>
      <c r="C1807">
        <v>1975</v>
      </c>
      <c r="D1807" t="s">
        <v>135</v>
      </c>
      <c r="E1807">
        <v>147019</v>
      </c>
      <c r="F1807" t="str">
        <f t="shared" si="224"/>
        <v>Saratoga</v>
      </c>
      <c r="G1807">
        <f>IF(F1807="New York State",SUM('Land Area'!B$2:B$63),VLOOKUP(F1807,landarea,2,FALSE))</f>
        <v>809.98</v>
      </c>
      <c r="H1807">
        <f t="shared" si="225"/>
        <v>181.50941998567865</v>
      </c>
      <c r="I1807">
        <f t="shared" si="226"/>
        <v>2.7156750412206915E-2</v>
      </c>
      <c r="J1807">
        <f t="shared" si="227"/>
        <v>4.8944413130801445E-2</v>
      </c>
      <c r="K1807">
        <f t="shared" si="228"/>
        <v>8.8110780526074281E-2</v>
      </c>
      <c r="L1807">
        <f t="shared" si="229"/>
        <v>0.13759217561534234</v>
      </c>
      <c r="M1807">
        <f t="shared" si="230"/>
        <v>0.19284224874443209</v>
      </c>
      <c r="N1807" t="str">
        <f t="shared" si="231"/>
        <v/>
      </c>
    </row>
    <row r="1808" spans="1:14" x14ac:dyDescent="0.2">
      <c r="A1808">
        <v>36091</v>
      </c>
      <c r="B1808" t="s">
        <v>117</v>
      </c>
      <c r="C1808">
        <v>1976</v>
      </c>
      <c r="D1808" t="s">
        <v>135</v>
      </c>
      <c r="E1808">
        <v>149661</v>
      </c>
      <c r="F1808" t="str">
        <f t="shared" si="224"/>
        <v>Saratoga</v>
      </c>
      <c r="G1808">
        <f>IF(F1808="New York State",SUM('Land Area'!B$2:B$63),VLOOKUP(F1808,landarea,2,FALSE))</f>
        <v>809.98</v>
      </c>
      <c r="H1808">
        <f t="shared" si="225"/>
        <v>184.77122891923256</v>
      </c>
      <c r="I1808">
        <f t="shared" si="226"/>
        <v>1.7970466402301745E-2</v>
      </c>
      <c r="J1808">
        <f t="shared" si="227"/>
        <v>4.5615236285386919E-2</v>
      </c>
      <c r="K1808">
        <f t="shared" si="228"/>
        <v>6.7794433464850631E-2</v>
      </c>
      <c r="L1808">
        <f t="shared" si="229"/>
        <v>0.10766463874950043</v>
      </c>
      <c r="M1808">
        <f t="shared" si="230"/>
        <v>0.15803523758675922</v>
      </c>
      <c r="N1808" t="str">
        <f t="shared" si="231"/>
        <v/>
      </c>
    </row>
    <row r="1809" spans="1:14" x14ac:dyDescent="0.2">
      <c r="A1809">
        <v>36091</v>
      </c>
      <c r="B1809" t="s">
        <v>117</v>
      </c>
      <c r="C1809">
        <v>1977</v>
      </c>
      <c r="D1809" t="s">
        <v>135</v>
      </c>
      <c r="E1809">
        <v>151690</v>
      </c>
      <c r="F1809" t="str">
        <f t="shared" si="224"/>
        <v>Saratoga</v>
      </c>
      <c r="G1809">
        <f>IF(F1809="New York State",SUM('Land Area'!B$2:B$63),VLOOKUP(F1809,landarea,2,FALSE))</f>
        <v>809.98</v>
      </c>
      <c r="H1809">
        <f t="shared" si="225"/>
        <v>187.27622904269242</v>
      </c>
      <c r="I1809">
        <f t="shared" si="226"/>
        <v>1.3557306178630371E-2</v>
      </c>
      <c r="J1809">
        <f t="shared" si="227"/>
        <v>3.1771403696120908E-2</v>
      </c>
      <c r="K1809">
        <f t="shared" si="228"/>
        <v>5.9790962188748846E-2</v>
      </c>
      <c r="L1809">
        <f t="shared" si="229"/>
        <v>8.2270849535170776E-2</v>
      </c>
      <c r="M1809">
        <f t="shared" si="230"/>
        <v>0.1226815874002694</v>
      </c>
      <c r="N1809" t="str">
        <f t="shared" si="231"/>
        <v/>
      </c>
    </row>
    <row r="1810" spans="1:14" x14ac:dyDescent="0.2">
      <c r="A1810">
        <v>36091</v>
      </c>
      <c r="B1810" t="s">
        <v>117</v>
      </c>
      <c r="C1810">
        <v>1978</v>
      </c>
      <c r="D1810" t="s">
        <v>135</v>
      </c>
      <c r="E1810">
        <v>153900</v>
      </c>
      <c r="F1810" t="str">
        <f t="shared" si="224"/>
        <v>Saratoga</v>
      </c>
      <c r="G1810">
        <f>IF(F1810="New York State",SUM('Land Area'!B$2:B$63),VLOOKUP(F1810,landarea,2,FALSE))</f>
        <v>809.98</v>
      </c>
      <c r="H1810">
        <f t="shared" si="225"/>
        <v>190.00469147386355</v>
      </c>
      <c r="I1810">
        <f t="shared" si="226"/>
        <v>1.4569187158019645E-2</v>
      </c>
      <c r="J1810">
        <f t="shared" si="227"/>
        <v>2.832401226772506E-2</v>
      </c>
      <c r="K1810">
        <f t="shared" si="228"/>
        <v>4.6803474380862339E-2</v>
      </c>
      <c r="L1810">
        <f t="shared" si="229"/>
        <v>7.5231255065254451E-2</v>
      </c>
      <c r="M1810">
        <f t="shared" si="230"/>
        <v>9.8038656097717586E-2</v>
      </c>
      <c r="N1810" t="str">
        <f t="shared" si="231"/>
        <v/>
      </c>
    </row>
    <row r="1811" spans="1:14" x14ac:dyDescent="0.2">
      <c r="A1811">
        <v>36091</v>
      </c>
      <c r="B1811" t="s">
        <v>117</v>
      </c>
      <c r="C1811">
        <v>1979</v>
      </c>
      <c r="D1811" t="s">
        <v>135</v>
      </c>
      <c r="E1811">
        <v>155314</v>
      </c>
      <c r="F1811" t="str">
        <f t="shared" si="224"/>
        <v>Saratoga</v>
      </c>
      <c r="G1811">
        <f>IF(F1811="New York State",SUM('Land Area'!B$2:B$63),VLOOKUP(F1811,landarea,2,FALSE))</f>
        <v>809.98</v>
      </c>
      <c r="H1811">
        <f t="shared" si="225"/>
        <v>191.75041359045903</v>
      </c>
      <c r="I1811">
        <f t="shared" si="226"/>
        <v>9.187784275503574E-3</v>
      </c>
      <c r="J1811">
        <f t="shared" si="227"/>
        <v>2.3890829982200542E-2</v>
      </c>
      <c r="K1811">
        <f t="shared" si="228"/>
        <v>3.7772031457761208E-2</v>
      </c>
      <c r="L1811">
        <f t="shared" si="229"/>
        <v>5.6421278882321332E-2</v>
      </c>
      <c r="M1811">
        <f t="shared" si="230"/>
        <v>8.5110247883072962E-2</v>
      </c>
      <c r="N1811" t="str">
        <f t="shared" si="231"/>
        <v/>
      </c>
    </row>
    <row r="1812" spans="1:14" x14ac:dyDescent="0.2">
      <c r="A1812">
        <v>36091</v>
      </c>
      <c r="B1812" t="s">
        <v>117</v>
      </c>
      <c r="C1812">
        <v>1980</v>
      </c>
      <c r="D1812" t="s">
        <v>135</v>
      </c>
      <c r="E1812">
        <v>154154</v>
      </c>
      <c r="F1812" t="str">
        <f t="shared" si="224"/>
        <v>Saratoga</v>
      </c>
      <c r="G1812">
        <f>IF(F1812="New York State",SUM('Land Area'!B$2:B$63),VLOOKUP(F1812,landarea,2,FALSE))</f>
        <v>809.98</v>
      </c>
      <c r="H1812">
        <f t="shared" si="225"/>
        <v>190.31827946369046</v>
      </c>
      <c r="I1812">
        <f t="shared" si="226"/>
        <v>-7.468740744556189E-3</v>
      </c>
      <c r="J1812">
        <f t="shared" si="227"/>
        <v>1.6504223521767382E-3</v>
      </c>
      <c r="K1812">
        <f t="shared" si="228"/>
        <v>1.6243654822335026E-2</v>
      </c>
      <c r="L1812">
        <f t="shared" si="229"/>
        <v>3.0021181202851778E-2</v>
      </c>
      <c r="M1812">
        <f t="shared" si="230"/>
        <v>4.8531142233316782E-2</v>
      </c>
      <c r="N1812">
        <f t="shared" si="231"/>
        <v>0.25073224558015755</v>
      </c>
    </row>
    <row r="1813" spans="1:14" x14ac:dyDescent="0.2">
      <c r="A1813">
        <v>36091</v>
      </c>
      <c r="B1813" t="s">
        <v>117</v>
      </c>
      <c r="C1813">
        <v>1981</v>
      </c>
      <c r="D1813" t="s">
        <v>135</v>
      </c>
      <c r="E1813">
        <v>154865</v>
      </c>
      <c r="F1813" t="str">
        <f t="shared" si="224"/>
        <v>Saratoga</v>
      </c>
      <c r="G1813">
        <f>IF(F1813="New York State",SUM('Land Area'!B$2:B$63),VLOOKUP(F1813,landarea,2,FALSE))</f>
        <v>809.98</v>
      </c>
      <c r="H1813">
        <f t="shared" si="225"/>
        <v>191.19607891552877</v>
      </c>
      <c r="I1813">
        <f t="shared" si="226"/>
        <v>4.6122708460370797E-3</v>
      </c>
      <c r="J1813">
        <f t="shared" si="227"/>
        <v>-2.8909177537118354E-3</v>
      </c>
      <c r="K1813">
        <f t="shared" si="228"/>
        <v>6.270305393112411E-3</v>
      </c>
      <c r="L1813">
        <f t="shared" si="229"/>
        <v>2.093084580394225E-2</v>
      </c>
      <c r="M1813">
        <f t="shared" si="230"/>
        <v>3.4771917867714365E-2</v>
      </c>
      <c r="N1813">
        <f t="shared" si="231"/>
        <v>0.19830234375604511</v>
      </c>
    </row>
    <row r="1814" spans="1:14" x14ac:dyDescent="0.2">
      <c r="A1814">
        <v>36091</v>
      </c>
      <c r="B1814" t="s">
        <v>117</v>
      </c>
      <c r="C1814">
        <v>1982</v>
      </c>
      <c r="D1814" t="s">
        <v>135</v>
      </c>
      <c r="E1814">
        <v>155572</v>
      </c>
      <c r="F1814" t="str">
        <f t="shared" si="224"/>
        <v>Saratoga</v>
      </c>
      <c r="G1814">
        <f>IF(F1814="New York State",SUM('Land Area'!B$2:B$63),VLOOKUP(F1814,landarea,2,FALSE))</f>
        <v>809.98</v>
      </c>
      <c r="H1814">
        <f t="shared" si="225"/>
        <v>192.0689399738265</v>
      </c>
      <c r="I1814">
        <f t="shared" si="226"/>
        <v>4.5652665224550412E-3</v>
      </c>
      <c r="J1814">
        <f t="shared" si="227"/>
        <v>9.1985936141780293E-3</v>
      </c>
      <c r="K1814">
        <f t="shared" si="228"/>
        <v>1.6611509587030145E-3</v>
      </c>
      <c r="L1814">
        <f t="shared" si="229"/>
        <v>1.0864197530864197E-2</v>
      </c>
      <c r="M1814">
        <f t="shared" si="230"/>
        <v>2.5591667216032697E-2</v>
      </c>
      <c r="N1814">
        <f t="shared" si="231"/>
        <v>0.15141288097458441</v>
      </c>
    </row>
    <row r="1815" spans="1:14" x14ac:dyDescent="0.2">
      <c r="A1815">
        <v>36091</v>
      </c>
      <c r="B1815" t="s">
        <v>117</v>
      </c>
      <c r="C1815">
        <v>1983</v>
      </c>
      <c r="D1815" t="s">
        <v>135</v>
      </c>
      <c r="E1815">
        <v>157424</v>
      </c>
      <c r="F1815" t="str">
        <f t="shared" si="224"/>
        <v>Saratoga</v>
      </c>
      <c r="G1815">
        <f>IF(F1815="New York State",SUM('Land Area'!B$2:B$63),VLOOKUP(F1815,landarea,2,FALSE))</f>
        <v>809.98</v>
      </c>
      <c r="H1815">
        <f t="shared" si="225"/>
        <v>194.35541618311564</v>
      </c>
      <c r="I1815">
        <f t="shared" si="226"/>
        <v>1.1904455814671021E-2</v>
      </c>
      <c r="J1815">
        <f t="shared" si="227"/>
        <v>1.6524069350724827E-2</v>
      </c>
      <c r="K1815">
        <f t="shared" si="228"/>
        <v>2.1212553680086149E-2</v>
      </c>
      <c r="L1815">
        <f t="shared" si="229"/>
        <v>1.3585381871563414E-2</v>
      </c>
      <c r="M1815">
        <f t="shared" si="230"/>
        <v>2.2897985705003249E-2</v>
      </c>
      <c r="N1815">
        <f t="shared" si="231"/>
        <v>0.12318152954858411</v>
      </c>
    </row>
    <row r="1816" spans="1:14" x14ac:dyDescent="0.2">
      <c r="A1816">
        <v>36091</v>
      </c>
      <c r="B1816" t="s">
        <v>117</v>
      </c>
      <c r="C1816">
        <v>1984</v>
      </c>
      <c r="D1816" t="s">
        <v>135</v>
      </c>
      <c r="E1816">
        <v>159213</v>
      </c>
      <c r="F1816" t="str">
        <f t="shared" si="224"/>
        <v>Saratoga</v>
      </c>
      <c r="G1816">
        <f>IF(F1816="New York State",SUM('Land Area'!B$2:B$63),VLOOKUP(F1816,landarea,2,FALSE))</f>
        <v>809.98</v>
      </c>
      <c r="H1816">
        <f t="shared" si="225"/>
        <v>196.56411269414059</v>
      </c>
      <c r="I1816">
        <f t="shared" si="226"/>
        <v>1.1364213842870211E-2</v>
      </c>
      <c r="J1816">
        <f t="shared" si="227"/>
        <v>2.3403954439102152E-2</v>
      </c>
      <c r="K1816">
        <f t="shared" si="228"/>
        <v>2.807606625125109E-2</v>
      </c>
      <c r="L1816">
        <f t="shared" si="229"/>
        <v>3.2817831519130224E-2</v>
      </c>
      <c r="M1816">
        <f t="shared" si="230"/>
        <v>2.5103982899159123E-2</v>
      </c>
      <c r="N1816">
        <f t="shared" si="231"/>
        <v>0.11235083698963194</v>
      </c>
    </row>
    <row r="1817" spans="1:14" x14ac:dyDescent="0.2">
      <c r="A1817">
        <v>36091</v>
      </c>
      <c r="B1817" t="s">
        <v>117</v>
      </c>
      <c r="C1817">
        <v>1985</v>
      </c>
      <c r="D1817" t="s">
        <v>135</v>
      </c>
      <c r="E1817">
        <v>161661</v>
      </c>
      <c r="F1817" t="str">
        <f t="shared" si="224"/>
        <v>Saratoga</v>
      </c>
      <c r="G1817">
        <f>IF(F1817="New York State",SUM('Land Area'!B$2:B$63),VLOOKUP(F1817,landarea,2,FALSE))</f>
        <v>809.98</v>
      </c>
      <c r="H1817">
        <f t="shared" si="225"/>
        <v>199.58640954097632</v>
      </c>
      <c r="I1817">
        <f t="shared" si="226"/>
        <v>1.5375628874526578E-2</v>
      </c>
      <c r="J1817">
        <f t="shared" si="227"/>
        <v>2.6914574651895517E-2</v>
      </c>
      <c r="K1817">
        <f t="shared" si="228"/>
        <v>3.9139433831280691E-2</v>
      </c>
      <c r="L1817">
        <f t="shared" si="229"/>
        <v>4.3883382300713522E-2</v>
      </c>
      <c r="M1817">
        <f t="shared" si="230"/>
        <v>4.8698055191561687E-2</v>
      </c>
      <c r="N1817">
        <f t="shared" si="231"/>
        <v>9.959256966786606E-2</v>
      </c>
    </row>
    <row r="1818" spans="1:14" x14ac:dyDescent="0.2">
      <c r="A1818">
        <v>36091</v>
      </c>
      <c r="B1818" t="s">
        <v>117</v>
      </c>
      <c r="C1818">
        <v>1986</v>
      </c>
      <c r="D1818" t="s">
        <v>135</v>
      </c>
      <c r="E1818">
        <v>165249</v>
      </c>
      <c r="F1818" t="str">
        <f t="shared" si="224"/>
        <v>Saratoga</v>
      </c>
      <c r="G1818">
        <f>IF(F1818="New York State",SUM('Land Area'!B$2:B$63),VLOOKUP(F1818,landarea,2,FALSE))</f>
        <v>809.98</v>
      </c>
      <c r="H1818">
        <f t="shared" si="225"/>
        <v>204.0161485468777</v>
      </c>
      <c r="I1818">
        <f t="shared" si="226"/>
        <v>2.2194592387774416E-2</v>
      </c>
      <c r="J1818">
        <f t="shared" si="227"/>
        <v>3.7911477077876808E-2</v>
      </c>
      <c r="K1818">
        <f t="shared" si="228"/>
        <v>4.9706525053359082E-2</v>
      </c>
      <c r="L1818">
        <f t="shared" si="229"/>
        <v>6.2202709999228653E-2</v>
      </c>
      <c r="M1818">
        <f t="shared" si="230"/>
        <v>6.7051948471249151E-2</v>
      </c>
      <c r="N1818">
        <f t="shared" si="231"/>
        <v>0.10415539118407602</v>
      </c>
    </row>
    <row r="1819" spans="1:14" x14ac:dyDescent="0.2">
      <c r="A1819">
        <v>36091</v>
      </c>
      <c r="B1819" t="s">
        <v>117</v>
      </c>
      <c r="C1819">
        <v>1987</v>
      </c>
      <c r="D1819" t="s">
        <v>135</v>
      </c>
      <c r="E1819">
        <v>168549</v>
      </c>
      <c r="F1819" t="str">
        <f t="shared" si="224"/>
        <v>Saratoga</v>
      </c>
      <c r="G1819">
        <f>IF(F1819="New York State",SUM('Land Area'!B$2:B$63),VLOOKUP(F1819,landarea,2,FALSE))</f>
        <v>809.98</v>
      </c>
      <c r="H1819">
        <f t="shared" si="225"/>
        <v>208.09032321785722</v>
      </c>
      <c r="I1819">
        <f t="shared" si="226"/>
        <v>1.9969863660294466E-2</v>
      </c>
      <c r="J1819">
        <f t="shared" si="227"/>
        <v>4.2607679032048547E-2</v>
      </c>
      <c r="K1819">
        <f t="shared" si="228"/>
        <v>5.8638427766576851E-2</v>
      </c>
      <c r="L1819">
        <f t="shared" si="229"/>
        <v>7.0669021241996144E-2</v>
      </c>
      <c r="M1819">
        <f t="shared" si="230"/>
        <v>8.3414753297508554E-2</v>
      </c>
      <c r="N1819">
        <f t="shared" si="231"/>
        <v>0.11114114312083856</v>
      </c>
    </row>
    <row r="1820" spans="1:14" x14ac:dyDescent="0.2">
      <c r="A1820">
        <v>36091</v>
      </c>
      <c r="B1820" t="s">
        <v>117</v>
      </c>
      <c r="C1820">
        <v>1988</v>
      </c>
      <c r="D1820" t="s">
        <v>135</v>
      </c>
      <c r="E1820">
        <v>173389</v>
      </c>
      <c r="F1820" t="str">
        <f t="shared" si="224"/>
        <v>Saratoga</v>
      </c>
      <c r="G1820">
        <f>IF(F1820="New York State",SUM('Land Area'!B$2:B$63),VLOOKUP(F1820,landarea,2,FALSE))</f>
        <v>809.98</v>
      </c>
      <c r="H1820">
        <f t="shared" si="225"/>
        <v>214.06577940196053</v>
      </c>
      <c r="I1820">
        <f t="shared" si="226"/>
        <v>2.8715685053011291E-2</v>
      </c>
      <c r="J1820">
        <f t="shared" si="227"/>
        <v>4.9258997028726347E-2</v>
      </c>
      <c r="K1820">
        <f t="shared" si="228"/>
        <v>7.2546872776983934E-2</v>
      </c>
      <c r="L1820">
        <f t="shared" si="229"/>
        <v>8.9037955443336911E-2</v>
      </c>
      <c r="M1820">
        <f t="shared" si="230"/>
        <v>0.10141401565199716</v>
      </c>
      <c r="N1820">
        <f t="shared" si="231"/>
        <v>0.12663417803768681</v>
      </c>
    </row>
    <row r="1821" spans="1:14" x14ac:dyDescent="0.2">
      <c r="A1821">
        <v>36091</v>
      </c>
      <c r="B1821" t="s">
        <v>117</v>
      </c>
      <c r="C1821">
        <v>1989</v>
      </c>
      <c r="D1821" t="s">
        <v>135</v>
      </c>
      <c r="E1821">
        <v>177669</v>
      </c>
      <c r="F1821" t="str">
        <f t="shared" si="224"/>
        <v>Saratoga</v>
      </c>
      <c r="G1821">
        <f>IF(F1821="New York State",SUM('Land Area'!B$2:B$63),VLOOKUP(F1821,landarea,2,FALSE))</f>
        <v>809.98</v>
      </c>
      <c r="H1821">
        <f t="shared" si="225"/>
        <v>219.34986049038247</v>
      </c>
      <c r="I1821">
        <f t="shared" si="226"/>
        <v>2.4684380208663755E-2</v>
      </c>
      <c r="J1821">
        <f t="shared" si="227"/>
        <v>5.4108894149475818E-2</v>
      </c>
      <c r="K1821">
        <f t="shared" si="228"/>
        <v>7.5159305048744615E-2</v>
      </c>
      <c r="L1821">
        <f t="shared" si="229"/>
        <v>9.9022027576224317E-2</v>
      </c>
      <c r="M1821">
        <f t="shared" si="230"/>
        <v>0.11592018239716606</v>
      </c>
      <c r="N1821">
        <f t="shared" si="231"/>
        <v>0.14393422357289104</v>
      </c>
    </row>
    <row r="1822" spans="1:14" x14ac:dyDescent="0.2">
      <c r="A1822">
        <v>36091</v>
      </c>
      <c r="B1822" t="s">
        <v>117</v>
      </c>
      <c r="C1822">
        <v>1990</v>
      </c>
      <c r="D1822" t="s">
        <v>135</v>
      </c>
      <c r="E1822">
        <v>182259</v>
      </c>
      <c r="F1822" t="str">
        <f t="shared" si="224"/>
        <v>Saratoga</v>
      </c>
      <c r="G1822">
        <f>IF(F1822="New York State",SUM('Land Area'!B$2:B$63),VLOOKUP(F1822,landarea,2,FALSE))</f>
        <v>809.98</v>
      </c>
      <c r="H1822">
        <f t="shared" si="225"/>
        <v>225.01666707819945</v>
      </c>
      <c r="I1822">
        <f t="shared" si="226"/>
        <v>2.5834557519882478E-2</v>
      </c>
      <c r="J1822">
        <f t="shared" si="227"/>
        <v>5.1156647768889604E-2</v>
      </c>
      <c r="K1822">
        <f t="shared" si="228"/>
        <v>8.1341331007600159E-2</v>
      </c>
      <c r="L1822">
        <f t="shared" si="229"/>
        <v>0.10293556995806329</v>
      </c>
      <c r="M1822">
        <f t="shared" si="230"/>
        <v>0.12741477536326015</v>
      </c>
      <c r="N1822">
        <f t="shared" si="231"/>
        <v>0.18231768231768231</v>
      </c>
    </row>
    <row r="1823" spans="1:14" x14ac:dyDescent="0.2">
      <c r="A1823">
        <v>36091</v>
      </c>
      <c r="B1823" t="s">
        <v>117</v>
      </c>
      <c r="C1823">
        <v>1991</v>
      </c>
      <c r="D1823" t="s">
        <v>135</v>
      </c>
      <c r="E1823">
        <v>184633</v>
      </c>
      <c r="F1823" t="str">
        <f t="shared" si="224"/>
        <v>Saratoga</v>
      </c>
      <c r="G1823">
        <f>IF(F1823="New York State",SUM('Land Area'!B$2:B$63),VLOOKUP(F1823,landarea,2,FALSE))</f>
        <v>809.98</v>
      </c>
      <c r="H1823">
        <f t="shared" si="225"/>
        <v>227.94760364453444</v>
      </c>
      <c r="I1823">
        <f t="shared" si="226"/>
        <v>1.3025419869526333E-2</v>
      </c>
      <c r="J1823">
        <f t="shared" si="227"/>
        <v>3.9196483348248712E-2</v>
      </c>
      <c r="K1823">
        <f t="shared" si="228"/>
        <v>6.4848404454723188E-2</v>
      </c>
      <c r="L1823">
        <f t="shared" si="229"/>
        <v>9.5426255866246618E-2</v>
      </c>
      <c r="M1823">
        <f t="shared" si="230"/>
        <v>0.1173017688458024</v>
      </c>
      <c r="N1823">
        <f t="shared" si="231"/>
        <v>0.19221902947728667</v>
      </c>
    </row>
    <row r="1824" spans="1:14" x14ac:dyDescent="0.2">
      <c r="A1824">
        <v>36091</v>
      </c>
      <c r="B1824" t="s">
        <v>117</v>
      </c>
      <c r="C1824">
        <v>1992</v>
      </c>
      <c r="D1824" t="s">
        <v>135</v>
      </c>
      <c r="E1824">
        <v>187445</v>
      </c>
      <c r="F1824" t="str">
        <f t="shared" si="224"/>
        <v>Saratoga</v>
      </c>
      <c r="G1824">
        <f>IF(F1824="New York State",SUM('Land Area'!B$2:B$63),VLOOKUP(F1824,landarea,2,FALSE))</f>
        <v>809.98</v>
      </c>
      <c r="H1824">
        <f t="shared" si="225"/>
        <v>231.41929430356305</v>
      </c>
      <c r="I1824">
        <f t="shared" si="226"/>
        <v>1.5230213450466601E-2</v>
      </c>
      <c r="J1824">
        <f t="shared" si="227"/>
        <v>2.845401324488777E-2</v>
      </c>
      <c r="K1824">
        <f t="shared" si="228"/>
        <v>5.5023667606616797E-2</v>
      </c>
      <c r="L1824">
        <f t="shared" si="229"/>
        <v>8.1066272946957424E-2</v>
      </c>
      <c r="M1824">
        <f t="shared" si="230"/>
        <v>0.11210983156233499</v>
      </c>
      <c r="N1824">
        <f t="shared" si="231"/>
        <v>0.20487619880184094</v>
      </c>
    </row>
    <row r="1825" spans="1:14" x14ac:dyDescent="0.2">
      <c r="A1825">
        <v>36091</v>
      </c>
      <c r="B1825" t="s">
        <v>117</v>
      </c>
      <c r="C1825">
        <v>1993</v>
      </c>
      <c r="D1825" t="s">
        <v>135</v>
      </c>
      <c r="E1825">
        <v>189404</v>
      </c>
      <c r="F1825" t="str">
        <f t="shared" si="224"/>
        <v>Saratoga</v>
      </c>
      <c r="G1825">
        <f>IF(F1825="New York State",SUM('Land Area'!B$2:B$63),VLOOKUP(F1825,landarea,2,FALSE))</f>
        <v>809.98</v>
      </c>
      <c r="H1825">
        <f t="shared" si="225"/>
        <v>233.8378725400627</v>
      </c>
      <c r="I1825">
        <f t="shared" si="226"/>
        <v>1.0451065645922804E-2</v>
      </c>
      <c r="J1825">
        <f t="shared" si="227"/>
        <v>2.5840451056961648E-2</v>
      </c>
      <c r="K1825">
        <f t="shared" si="228"/>
        <v>3.9202453651122855E-2</v>
      </c>
      <c r="L1825">
        <f t="shared" si="229"/>
        <v>6.6049789214775792E-2</v>
      </c>
      <c r="M1825">
        <f t="shared" si="230"/>
        <v>9.2364567533119168E-2</v>
      </c>
      <c r="N1825">
        <f t="shared" si="231"/>
        <v>0.20314564488261003</v>
      </c>
    </row>
    <row r="1826" spans="1:14" x14ac:dyDescent="0.2">
      <c r="A1826">
        <v>36091</v>
      </c>
      <c r="B1826" t="s">
        <v>117</v>
      </c>
      <c r="C1826">
        <v>1994</v>
      </c>
      <c r="D1826" t="s">
        <v>135</v>
      </c>
      <c r="E1826">
        <v>191966</v>
      </c>
      <c r="F1826" t="str">
        <f t="shared" si="224"/>
        <v>Saratoga</v>
      </c>
      <c r="G1826">
        <f>IF(F1826="New York State",SUM('Land Area'!B$2:B$63),VLOOKUP(F1826,landarea,2,FALSE))</f>
        <v>809.98</v>
      </c>
      <c r="H1826">
        <f t="shared" si="225"/>
        <v>237.00091360280501</v>
      </c>
      <c r="I1826">
        <f t="shared" si="226"/>
        <v>1.3526641464805389E-2</v>
      </c>
      <c r="J1826">
        <f t="shared" si="227"/>
        <v>2.4119074928645737E-2</v>
      </c>
      <c r="K1826">
        <f t="shared" si="228"/>
        <v>3.9716627038503406E-2</v>
      </c>
      <c r="L1826">
        <f t="shared" si="229"/>
        <v>5.3259372651007629E-2</v>
      </c>
      <c r="M1826">
        <f t="shared" si="230"/>
        <v>8.0469862497115421E-2</v>
      </c>
      <c r="N1826">
        <f t="shared" si="231"/>
        <v>0.20571812603242198</v>
      </c>
    </row>
    <row r="1827" spans="1:14" x14ac:dyDescent="0.2">
      <c r="A1827">
        <v>36091</v>
      </c>
      <c r="B1827" t="s">
        <v>117</v>
      </c>
      <c r="C1827">
        <v>1995</v>
      </c>
      <c r="D1827" t="s">
        <v>135</v>
      </c>
      <c r="E1827">
        <v>193253</v>
      </c>
      <c r="F1827" t="str">
        <f t="shared" si="224"/>
        <v>Saratoga</v>
      </c>
      <c r="G1827">
        <f>IF(F1827="New York State",SUM('Land Area'!B$2:B$63),VLOOKUP(F1827,landarea,2,FALSE))</f>
        <v>809.98</v>
      </c>
      <c r="H1827">
        <f t="shared" si="225"/>
        <v>238.58984172448703</v>
      </c>
      <c r="I1827">
        <f t="shared" si="226"/>
        <v>6.7043122219559714E-3</v>
      </c>
      <c r="J1827">
        <f t="shared" si="227"/>
        <v>2.0321640514455872E-2</v>
      </c>
      <c r="K1827">
        <f t="shared" si="228"/>
        <v>3.09850889594281E-2</v>
      </c>
      <c r="L1827">
        <f t="shared" si="229"/>
        <v>4.668721192852849E-2</v>
      </c>
      <c r="M1827">
        <f t="shared" si="230"/>
        <v>6.0320752335961458E-2</v>
      </c>
      <c r="N1827">
        <f t="shared" si="231"/>
        <v>0.19542128280785101</v>
      </c>
    </row>
    <row r="1828" spans="1:14" x14ac:dyDescent="0.2">
      <c r="A1828">
        <v>36091</v>
      </c>
      <c r="B1828" t="s">
        <v>117</v>
      </c>
      <c r="C1828">
        <v>1996</v>
      </c>
      <c r="D1828" t="s">
        <v>135</v>
      </c>
      <c r="E1828">
        <v>193937</v>
      </c>
      <c r="F1828" t="str">
        <f t="shared" si="224"/>
        <v>Saratoga</v>
      </c>
      <c r="G1828">
        <f>IF(F1828="New York State",SUM('Land Area'!B$2:B$63),VLOOKUP(F1828,landarea,2,FALSE))</f>
        <v>809.98</v>
      </c>
      <c r="H1828">
        <f t="shared" si="225"/>
        <v>239.43430701992642</v>
      </c>
      <c r="I1828">
        <f t="shared" si="226"/>
        <v>3.5394017169203067E-3</v>
      </c>
      <c r="J1828">
        <f t="shared" si="227"/>
        <v>1.0267443193065438E-2</v>
      </c>
      <c r="K1828">
        <f t="shared" si="228"/>
        <v>2.393296868070368E-2</v>
      </c>
      <c r="L1828">
        <f t="shared" si="229"/>
        <v>3.4634159353410333E-2</v>
      </c>
      <c r="M1828">
        <f t="shared" si="230"/>
        <v>5.0391858443506847E-2</v>
      </c>
      <c r="N1828">
        <f t="shared" si="231"/>
        <v>0.17360468142015989</v>
      </c>
    </row>
    <row r="1829" spans="1:14" x14ac:dyDescent="0.2">
      <c r="A1829">
        <v>36091</v>
      </c>
      <c r="B1829" t="s">
        <v>117</v>
      </c>
      <c r="C1829">
        <v>1997</v>
      </c>
      <c r="D1829" t="s">
        <v>135</v>
      </c>
      <c r="E1829">
        <v>194757</v>
      </c>
      <c r="F1829" t="str">
        <f t="shared" si="224"/>
        <v>Saratoga</v>
      </c>
      <c r="G1829">
        <f>IF(F1829="New York State",SUM('Land Area'!B$2:B$63),VLOOKUP(F1829,landarea,2,FALSE))</f>
        <v>809.98</v>
      </c>
      <c r="H1829">
        <f t="shared" si="225"/>
        <v>240.44667769574556</v>
      </c>
      <c r="I1829">
        <f t="shared" si="226"/>
        <v>4.2281771915622084E-3</v>
      </c>
      <c r="J1829">
        <f t="shared" si="227"/>
        <v>7.7825441260937732E-3</v>
      </c>
      <c r="K1829">
        <f t="shared" si="228"/>
        <v>1.4539032953752227E-2</v>
      </c>
      <c r="L1829">
        <f t="shared" si="229"/>
        <v>2.8262338704568013E-2</v>
      </c>
      <c r="M1829">
        <f t="shared" si="230"/>
        <v>3.900877590759956E-2</v>
      </c>
      <c r="N1829">
        <f t="shared" si="231"/>
        <v>0.1554918747663884</v>
      </c>
    </row>
    <row r="1830" spans="1:14" x14ac:dyDescent="0.2">
      <c r="A1830">
        <v>36091</v>
      </c>
      <c r="B1830" t="s">
        <v>117</v>
      </c>
      <c r="C1830">
        <v>1998</v>
      </c>
      <c r="D1830" t="s">
        <v>135</v>
      </c>
      <c r="E1830">
        <v>196513</v>
      </c>
      <c r="F1830" t="str">
        <f t="shared" si="224"/>
        <v>Saratoga</v>
      </c>
      <c r="G1830">
        <f>IF(F1830="New York State",SUM('Land Area'!B$2:B$63),VLOOKUP(F1830,landarea,2,FALSE))</f>
        <v>809.98</v>
      </c>
      <c r="H1830">
        <f t="shared" si="225"/>
        <v>242.61463246006073</v>
      </c>
      <c r="I1830">
        <f t="shared" si="226"/>
        <v>9.0163639817824257E-3</v>
      </c>
      <c r="J1830">
        <f t="shared" si="227"/>
        <v>1.3282663957883229E-2</v>
      </c>
      <c r="K1830">
        <f t="shared" si="228"/>
        <v>1.6869078358421344E-2</v>
      </c>
      <c r="L1830">
        <f t="shared" si="229"/>
        <v>2.3686486148588811E-2</v>
      </c>
      <c r="M1830">
        <f t="shared" si="230"/>
        <v>3.7533526219087239E-2</v>
      </c>
      <c r="N1830">
        <f t="shared" si="231"/>
        <v>0.13336486166942541</v>
      </c>
    </row>
    <row r="1831" spans="1:14" x14ac:dyDescent="0.2">
      <c r="A1831">
        <v>36091</v>
      </c>
      <c r="B1831" t="s">
        <v>117</v>
      </c>
      <c r="C1831">
        <v>1999</v>
      </c>
      <c r="D1831" t="s">
        <v>135</v>
      </c>
      <c r="E1831">
        <v>198641</v>
      </c>
      <c r="F1831" t="str">
        <f t="shared" si="224"/>
        <v>Saratoga</v>
      </c>
      <c r="G1831">
        <f>IF(F1831="New York State",SUM('Land Area'!B$2:B$63),VLOOKUP(F1831,landarea,2,FALSE))</f>
        <v>809.98</v>
      </c>
      <c r="H1831">
        <f t="shared" si="225"/>
        <v>245.24185782364995</v>
      </c>
      <c r="I1831">
        <f t="shared" si="226"/>
        <v>1.0828800130271279E-2</v>
      </c>
      <c r="J1831">
        <f t="shared" si="227"/>
        <v>1.9942800515514204E-2</v>
      </c>
      <c r="K1831">
        <f t="shared" si="228"/>
        <v>2.4255299401351984E-2</v>
      </c>
      <c r="L1831">
        <f t="shared" si="229"/>
        <v>2.7880550366617855E-2</v>
      </c>
      <c r="M1831">
        <f t="shared" si="230"/>
        <v>3.4771782503151598E-2</v>
      </c>
      <c r="N1831">
        <f t="shared" si="231"/>
        <v>0.11803972555707523</v>
      </c>
    </row>
    <row r="1832" spans="1:14" x14ac:dyDescent="0.2">
      <c r="A1832">
        <v>36091</v>
      </c>
      <c r="B1832" t="s">
        <v>117</v>
      </c>
      <c r="C1832">
        <v>2000</v>
      </c>
      <c r="D1832" t="s">
        <v>135</v>
      </c>
      <c r="E1832">
        <v>201514</v>
      </c>
      <c r="F1832" t="str">
        <f t="shared" si="224"/>
        <v>Saratoga</v>
      </c>
      <c r="G1832">
        <f>IF(F1832="New York State",SUM('Land Area'!B$2:B$63),VLOOKUP(F1832,landarea,2,FALSE))</f>
        <v>809.98</v>
      </c>
      <c r="H1832">
        <f t="shared" si="225"/>
        <v>248.78885898417244</v>
      </c>
      <c r="I1832">
        <f t="shared" si="226"/>
        <v>1.446327797383219E-2</v>
      </c>
      <c r="J1832">
        <f t="shared" si="227"/>
        <v>2.5448698050510653E-2</v>
      </c>
      <c r="K1832">
        <f t="shared" si="228"/>
        <v>3.4694516756778961E-2</v>
      </c>
      <c r="L1832">
        <f t="shared" si="229"/>
        <v>3.9069388512764452E-2</v>
      </c>
      <c r="M1832">
        <f t="shared" si="230"/>
        <v>4.2747072490465866E-2</v>
      </c>
      <c r="N1832">
        <f t="shared" si="231"/>
        <v>0.10564636039921212</v>
      </c>
    </row>
    <row r="1833" spans="1:14" x14ac:dyDescent="0.2">
      <c r="A1833">
        <v>36091</v>
      </c>
      <c r="B1833" t="s">
        <v>117</v>
      </c>
      <c r="C1833">
        <v>2001</v>
      </c>
      <c r="D1833" t="s">
        <v>135</v>
      </c>
      <c r="E1833">
        <v>203974</v>
      </c>
      <c r="F1833" t="str">
        <f t="shared" si="224"/>
        <v>Saratoga</v>
      </c>
      <c r="G1833">
        <f>IF(F1833="New York State",SUM('Land Area'!B$2:B$63),VLOOKUP(F1833,landarea,2,FALSE))</f>
        <v>809.98</v>
      </c>
      <c r="H1833">
        <f t="shared" si="225"/>
        <v>251.82597101162992</v>
      </c>
      <c r="I1833">
        <f t="shared" si="226"/>
        <v>1.2207588554641364E-2</v>
      </c>
      <c r="J1833">
        <f t="shared" si="227"/>
        <v>2.6847428275129506E-2</v>
      </c>
      <c r="K1833">
        <f t="shared" si="228"/>
        <v>3.7966953840203953E-2</v>
      </c>
      <c r="L1833">
        <f t="shared" si="229"/>
        <v>4.7325641697089194E-2</v>
      </c>
      <c r="M1833">
        <f t="shared" si="230"/>
        <v>5.1753920087451076E-2</v>
      </c>
      <c r="N1833">
        <f t="shared" si="231"/>
        <v>0.10475375474590133</v>
      </c>
    </row>
    <row r="1834" spans="1:14" x14ac:dyDescent="0.2">
      <c r="A1834">
        <v>36091</v>
      </c>
      <c r="B1834" t="s">
        <v>117</v>
      </c>
      <c r="C1834">
        <v>2002</v>
      </c>
      <c r="D1834" t="s">
        <v>135</v>
      </c>
      <c r="E1834">
        <v>206446</v>
      </c>
      <c r="F1834" t="str">
        <f t="shared" si="224"/>
        <v>Saratoga</v>
      </c>
      <c r="G1834">
        <f>IF(F1834="New York State",SUM('Land Area'!B$2:B$63),VLOOKUP(F1834,landarea,2,FALSE))</f>
        <v>809.98</v>
      </c>
      <c r="H1834">
        <f t="shared" si="225"/>
        <v>254.87789821970912</v>
      </c>
      <c r="I1834">
        <f t="shared" si="226"/>
        <v>1.2119191661682372E-2</v>
      </c>
      <c r="J1834">
        <f t="shared" si="227"/>
        <v>2.4474726321744394E-2</v>
      </c>
      <c r="K1834">
        <f t="shared" si="228"/>
        <v>3.9291989065701444E-2</v>
      </c>
      <c r="L1834">
        <f t="shared" si="229"/>
        <v>5.0546274292286003E-2</v>
      </c>
      <c r="M1834">
        <f t="shared" si="230"/>
        <v>6.0018381881010698E-2</v>
      </c>
      <c r="N1834">
        <f t="shared" si="231"/>
        <v>0.10136840139774334</v>
      </c>
    </row>
    <row r="1835" spans="1:14" x14ac:dyDescent="0.2">
      <c r="A1835">
        <v>36091</v>
      </c>
      <c r="B1835" t="s">
        <v>117</v>
      </c>
      <c r="C1835">
        <v>2003</v>
      </c>
      <c r="D1835" t="s">
        <v>135</v>
      </c>
      <c r="E1835">
        <v>209410</v>
      </c>
      <c r="F1835" t="str">
        <f t="shared" si="224"/>
        <v>Saratoga</v>
      </c>
      <c r="G1835">
        <f>IF(F1835="New York State",SUM('Land Area'!B$2:B$63),VLOOKUP(F1835,landarea,2,FALSE))</f>
        <v>809.98</v>
      </c>
      <c r="H1835">
        <f t="shared" si="225"/>
        <v>258.53724783327982</v>
      </c>
      <c r="I1835">
        <f t="shared" si="226"/>
        <v>1.4357265338151381E-2</v>
      </c>
      <c r="J1835">
        <f t="shared" si="227"/>
        <v>2.6650455450204436E-2</v>
      </c>
      <c r="K1835">
        <f t="shared" si="228"/>
        <v>3.91833817997757E-2</v>
      </c>
      <c r="L1835">
        <f t="shared" si="229"/>
        <v>5.4213379916532842E-2</v>
      </c>
      <c r="M1835">
        <f t="shared" si="230"/>
        <v>6.5629245902306718E-2</v>
      </c>
      <c r="N1835">
        <f t="shared" si="231"/>
        <v>0.10562606914320712</v>
      </c>
    </row>
    <row r="1836" spans="1:14" x14ac:dyDescent="0.2">
      <c r="A1836">
        <v>36091</v>
      </c>
      <c r="B1836" t="s">
        <v>117</v>
      </c>
      <c r="C1836">
        <v>2004</v>
      </c>
      <c r="D1836" t="s">
        <v>135</v>
      </c>
      <c r="E1836">
        <v>211478</v>
      </c>
      <c r="F1836" t="str">
        <f t="shared" si="224"/>
        <v>Saratoga</v>
      </c>
      <c r="G1836">
        <f>IF(F1836="New York State",SUM('Land Area'!B$2:B$63),VLOOKUP(F1836,landarea,2,FALSE))</f>
        <v>809.98</v>
      </c>
      <c r="H1836">
        <f t="shared" si="225"/>
        <v>261.09039729376036</v>
      </c>
      <c r="I1836">
        <f t="shared" si="226"/>
        <v>9.8753641182369508E-3</v>
      </c>
      <c r="J1836">
        <f t="shared" si="227"/>
        <v>2.4374412679344721E-2</v>
      </c>
      <c r="K1836">
        <f t="shared" si="228"/>
        <v>3.6789002519929011E-2</v>
      </c>
      <c r="L1836">
        <f t="shared" si="229"/>
        <v>4.9445696080669337E-2</v>
      </c>
      <c r="M1836">
        <f t="shared" si="230"/>
        <v>6.4624120901525875E-2</v>
      </c>
      <c r="N1836">
        <f t="shared" si="231"/>
        <v>0.10164299928112269</v>
      </c>
    </row>
    <row r="1837" spans="1:14" x14ac:dyDescent="0.2">
      <c r="A1837">
        <v>36091</v>
      </c>
      <c r="B1837" t="s">
        <v>117</v>
      </c>
      <c r="C1837">
        <v>2005</v>
      </c>
      <c r="D1837" t="s">
        <v>135</v>
      </c>
      <c r="E1837">
        <v>212975</v>
      </c>
      <c r="F1837" t="str">
        <f t="shared" si="224"/>
        <v>Saratoga</v>
      </c>
      <c r="G1837">
        <f>IF(F1837="New York State",SUM('Land Area'!B$2:B$63),VLOOKUP(F1837,landarea,2,FALSE))</f>
        <v>809.98</v>
      </c>
      <c r="H1837">
        <f t="shared" si="225"/>
        <v>262.93859107632289</v>
      </c>
      <c r="I1837">
        <f t="shared" si="226"/>
        <v>7.0787505083271069E-3</v>
      </c>
      <c r="J1837">
        <f t="shared" si="227"/>
        <v>1.7024019865335943E-2</v>
      </c>
      <c r="K1837">
        <f t="shared" si="228"/>
        <v>3.1625703573815916E-2</v>
      </c>
      <c r="L1837">
        <f t="shared" si="229"/>
        <v>4.4128173198544909E-2</v>
      </c>
      <c r="M1837">
        <f t="shared" si="230"/>
        <v>5.6874460335262063E-2</v>
      </c>
      <c r="N1837">
        <f t="shared" si="231"/>
        <v>0.10205274950453551</v>
      </c>
    </row>
    <row r="1838" spans="1:14" x14ac:dyDescent="0.2">
      <c r="A1838">
        <v>36091</v>
      </c>
      <c r="B1838" t="s">
        <v>117</v>
      </c>
      <c r="C1838">
        <v>2006</v>
      </c>
      <c r="D1838" t="s">
        <v>135</v>
      </c>
      <c r="E1838">
        <v>214627</v>
      </c>
      <c r="F1838" t="str">
        <f t="shared" si="224"/>
        <v>Saratoga</v>
      </c>
      <c r="G1838">
        <f>IF(F1838="New York State",SUM('Land Area'!B$2:B$63),VLOOKUP(F1838,landarea,2,FALSE))</f>
        <v>809.98</v>
      </c>
      <c r="H1838">
        <f t="shared" si="225"/>
        <v>264.9781476085829</v>
      </c>
      <c r="I1838">
        <f t="shared" si="226"/>
        <v>7.7567789646672148E-3</v>
      </c>
      <c r="J1838">
        <f t="shared" si="227"/>
        <v>1.489043777603344E-2</v>
      </c>
      <c r="K1838">
        <f t="shared" si="228"/>
        <v>2.4912850389188675E-2</v>
      </c>
      <c r="L1838">
        <f t="shared" si="229"/>
        <v>3.9627796130707306E-2</v>
      </c>
      <c r="M1838">
        <f t="shared" si="230"/>
        <v>5.2227244648827789E-2</v>
      </c>
      <c r="N1838">
        <f t="shared" si="231"/>
        <v>0.10668412938222206</v>
      </c>
    </row>
    <row r="1839" spans="1:14" x14ac:dyDescent="0.2">
      <c r="A1839">
        <v>36091</v>
      </c>
      <c r="B1839" t="s">
        <v>117</v>
      </c>
      <c r="C1839">
        <v>2007</v>
      </c>
      <c r="D1839" t="s">
        <v>135</v>
      </c>
      <c r="E1839">
        <v>215798</v>
      </c>
      <c r="F1839" t="str">
        <f t="shared" si="224"/>
        <v>Saratoga</v>
      </c>
      <c r="G1839">
        <f>IF(F1839="New York State",SUM('Land Area'!B$2:B$63),VLOOKUP(F1839,landarea,2,FALSE))</f>
        <v>809.98</v>
      </c>
      <c r="H1839">
        <f t="shared" si="225"/>
        <v>266.42386231758809</v>
      </c>
      <c r="I1839">
        <f t="shared" si="226"/>
        <v>5.4559771137834478E-3</v>
      </c>
      <c r="J1839">
        <f t="shared" si="227"/>
        <v>1.3255076886958563E-2</v>
      </c>
      <c r="K1839">
        <f t="shared" si="228"/>
        <v>2.0427656777537145E-2</v>
      </c>
      <c r="L1839">
        <f t="shared" si="229"/>
        <v>3.0504751444534645E-2</v>
      </c>
      <c r="M1839">
        <f t="shared" si="230"/>
        <v>4.5299981593249564E-2</v>
      </c>
      <c r="N1839">
        <f t="shared" si="231"/>
        <v>0.10803719506872667</v>
      </c>
    </row>
    <row r="1840" spans="1:14" x14ac:dyDescent="0.2">
      <c r="A1840">
        <v>36091</v>
      </c>
      <c r="B1840" t="s">
        <v>117</v>
      </c>
      <c r="C1840">
        <v>2008</v>
      </c>
      <c r="D1840" t="s">
        <v>135</v>
      </c>
      <c r="E1840">
        <v>217282</v>
      </c>
      <c r="F1840" t="str">
        <f t="shared" si="224"/>
        <v>Saratoga</v>
      </c>
      <c r="G1840">
        <f>IF(F1840="New York State",SUM('Land Area'!B$2:B$63),VLOOKUP(F1840,landarea,2,FALSE))</f>
        <v>809.98</v>
      </c>
      <c r="H1840">
        <f t="shared" si="225"/>
        <v>268.25600632114373</v>
      </c>
      <c r="I1840">
        <f t="shared" si="226"/>
        <v>6.8768014532108734E-3</v>
      </c>
      <c r="J1840">
        <f t="shared" si="227"/>
        <v>1.2370298238339072E-2</v>
      </c>
      <c r="K1840">
        <f t="shared" si="228"/>
        <v>2.0223030872168094E-2</v>
      </c>
      <c r="L1840">
        <f t="shared" si="229"/>
        <v>2.7444935170561478E-2</v>
      </c>
      <c r="M1840">
        <f t="shared" si="230"/>
        <v>3.7591328016809131E-2</v>
      </c>
      <c r="N1840">
        <f t="shared" si="231"/>
        <v>0.10568766442932528</v>
      </c>
    </row>
    <row r="1841" spans="1:14" x14ac:dyDescent="0.2">
      <c r="A1841">
        <v>36091</v>
      </c>
      <c r="B1841" t="s">
        <v>117</v>
      </c>
      <c r="C1841">
        <v>2009</v>
      </c>
      <c r="D1841" t="s">
        <v>135</v>
      </c>
      <c r="E1841">
        <v>218652</v>
      </c>
      <c r="F1841" t="str">
        <f t="shared" si="224"/>
        <v>Saratoga</v>
      </c>
      <c r="G1841">
        <f>IF(F1841="New York State",SUM('Land Area'!B$2:B$63),VLOOKUP(F1841,landarea,2,FALSE))</f>
        <v>809.98</v>
      </c>
      <c r="H1841">
        <f t="shared" si="225"/>
        <v>269.94740610879279</v>
      </c>
      <c r="I1841">
        <f t="shared" si="226"/>
        <v>6.3051702395964691E-3</v>
      </c>
      <c r="J1841">
        <f t="shared" si="227"/>
        <v>1.3225331096673742E-2</v>
      </c>
      <c r="K1841">
        <f t="shared" si="228"/>
        <v>1.8753465314242851E-2</v>
      </c>
      <c r="L1841">
        <f t="shared" si="229"/>
        <v>2.6655710764174199E-2</v>
      </c>
      <c r="M1841">
        <f t="shared" si="230"/>
        <v>3.3923150398623023E-2</v>
      </c>
      <c r="N1841">
        <f t="shared" si="231"/>
        <v>0.10073952507287015</v>
      </c>
    </row>
    <row r="1842" spans="1:14" x14ac:dyDescent="0.2">
      <c r="A1842">
        <v>36093</v>
      </c>
      <c r="B1842" t="s">
        <v>118</v>
      </c>
      <c r="C1842">
        <v>1970</v>
      </c>
      <c r="D1842" t="s">
        <v>135</v>
      </c>
      <c r="E1842">
        <v>161374</v>
      </c>
      <c r="F1842" t="str">
        <f t="shared" si="224"/>
        <v>Schenectady</v>
      </c>
      <c r="G1842">
        <f>IF(F1842="New York State",SUM('Land Area'!B$2:B$63),VLOOKUP(F1842,landarea,2,FALSE))</f>
        <v>204.52</v>
      </c>
      <c r="H1842">
        <f t="shared" si="225"/>
        <v>789.03774691961667</v>
      </c>
      <c r="I1842" t="str">
        <f t="shared" si="226"/>
        <v/>
      </c>
      <c r="J1842" t="str">
        <f t="shared" si="227"/>
        <v/>
      </c>
      <c r="K1842" t="str">
        <f t="shared" si="228"/>
        <v/>
      </c>
      <c r="L1842" t="str">
        <f t="shared" si="229"/>
        <v/>
      </c>
      <c r="M1842" t="str">
        <f t="shared" si="230"/>
        <v/>
      </c>
      <c r="N1842" t="str">
        <f t="shared" si="231"/>
        <v/>
      </c>
    </row>
    <row r="1843" spans="1:14" x14ac:dyDescent="0.2">
      <c r="A1843">
        <v>36093</v>
      </c>
      <c r="B1843" t="s">
        <v>118</v>
      </c>
      <c r="C1843">
        <v>1971</v>
      </c>
      <c r="D1843" t="s">
        <v>135</v>
      </c>
      <c r="E1843">
        <v>162593</v>
      </c>
      <c r="F1843" t="str">
        <f t="shared" si="224"/>
        <v>Schenectady</v>
      </c>
      <c r="G1843">
        <f>IF(F1843="New York State",SUM('Land Area'!B$2:B$63),VLOOKUP(F1843,landarea,2,FALSE))</f>
        <v>204.52</v>
      </c>
      <c r="H1843">
        <f t="shared" si="225"/>
        <v>794.99804420105613</v>
      </c>
      <c r="I1843">
        <f t="shared" si="226"/>
        <v>7.5538810465130687E-3</v>
      </c>
      <c r="J1843" t="str">
        <f t="shared" si="227"/>
        <v/>
      </c>
      <c r="K1843" t="str">
        <f t="shared" si="228"/>
        <v/>
      </c>
      <c r="L1843" t="str">
        <f t="shared" si="229"/>
        <v/>
      </c>
      <c r="M1843" t="str">
        <f t="shared" si="230"/>
        <v/>
      </c>
      <c r="N1843" t="str">
        <f t="shared" si="231"/>
        <v/>
      </c>
    </row>
    <row r="1844" spans="1:14" x14ac:dyDescent="0.2">
      <c r="A1844">
        <v>36093</v>
      </c>
      <c r="B1844" t="s">
        <v>118</v>
      </c>
      <c r="C1844">
        <v>1972</v>
      </c>
      <c r="D1844" t="s">
        <v>135</v>
      </c>
      <c r="E1844">
        <v>162477</v>
      </c>
      <c r="F1844" t="str">
        <f t="shared" si="224"/>
        <v>Schenectady</v>
      </c>
      <c r="G1844">
        <f>IF(F1844="New York State",SUM('Land Area'!B$2:B$63),VLOOKUP(F1844,landarea,2,FALSE))</f>
        <v>204.52</v>
      </c>
      <c r="H1844">
        <f t="shared" si="225"/>
        <v>794.43086250733415</v>
      </c>
      <c r="I1844">
        <f t="shared" si="226"/>
        <v>-7.1343784787782994E-4</v>
      </c>
      <c r="J1844">
        <f t="shared" si="227"/>
        <v>6.8350539739982898E-3</v>
      </c>
      <c r="K1844" t="str">
        <f t="shared" si="228"/>
        <v/>
      </c>
      <c r="L1844" t="str">
        <f t="shared" si="229"/>
        <v/>
      </c>
      <c r="M1844" t="str">
        <f t="shared" si="230"/>
        <v/>
      </c>
      <c r="N1844" t="str">
        <f t="shared" si="231"/>
        <v/>
      </c>
    </row>
    <row r="1845" spans="1:14" x14ac:dyDescent="0.2">
      <c r="A1845">
        <v>36093</v>
      </c>
      <c r="B1845" t="s">
        <v>118</v>
      </c>
      <c r="C1845">
        <v>1973</v>
      </c>
      <c r="D1845" t="s">
        <v>135</v>
      </c>
      <c r="E1845">
        <v>159627</v>
      </c>
      <c r="F1845" t="str">
        <f t="shared" si="224"/>
        <v>Schenectady</v>
      </c>
      <c r="G1845">
        <f>IF(F1845="New York State",SUM('Land Area'!B$2:B$63),VLOOKUP(F1845,landarea,2,FALSE))</f>
        <v>204.52</v>
      </c>
      <c r="H1845">
        <f t="shared" si="225"/>
        <v>780.49579503227062</v>
      </c>
      <c r="I1845">
        <f t="shared" si="226"/>
        <v>-1.7540944256725567E-2</v>
      </c>
      <c r="J1845">
        <f t="shared" si="227"/>
        <v>-1.8241867731083133E-2</v>
      </c>
      <c r="K1845">
        <f t="shared" si="228"/>
        <v>-1.0825783583476892E-2</v>
      </c>
      <c r="L1845" t="str">
        <f t="shared" si="229"/>
        <v/>
      </c>
      <c r="M1845" t="str">
        <f t="shared" si="230"/>
        <v/>
      </c>
      <c r="N1845" t="str">
        <f t="shared" si="231"/>
        <v/>
      </c>
    </row>
    <row r="1846" spans="1:14" x14ac:dyDescent="0.2">
      <c r="A1846">
        <v>36093</v>
      </c>
      <c r="B1846" t="s">
        <v>118</v>
      </c>
      <c r="C1846">
        <v>1974</v>
      </c>
      <c r="D1846" t="s">
        <v>135</v>
      </c>
      <c r="E1846">
        <v>157423</v>
      </c>
      <c r="F1846" t="str">
        <f t="shared" si="224"/>
        <v>Schenectady</v>
      </c>
      <c r="G1846">
        <f>IF(F1846="New York State",SUM('Land Area'!B$2:B$63),VLOOKUP(F1846,landarea,2,FALSE))</f>
        <v>204.52</v>
      </c>
      <c r="H1846">
        <f t="shared" si="225"/>
        <v>769.71934285155487</v>
      </c>
      <c r="I1846">
        <f t="shared" si="226"/>
        <v>-1.3807188007041416E-2</v>
      </c>
      <c r="J1846">
        <f t="shared" si="227"/>
        <v>-3.1105941148593341E-2</v>
      </c>
      <c r="K1846">
        <f t="shared" si="228"/>
        <v>-3.1797186840761903E-2</v>
      </c>
      <c r="L1846">
        <f t="shared" si="229"/>
        <v>-2.4483497961257698E-2</v>
      </c>
      <c r="M1846" t="str">
        <f t="shared" si="230"/>
        <v/>
      </c>
      <c r="N1846" t="str">
        <f t="shared" si="231"/>
        <v/>
      </c>
    </row>
    <row r="1847" spans="1:14" x14ac:dyDescent="0.2">
      <c r="A1847">
        <v>36093</v>
      </c>
      <c r="B1847" t="s">
        <v>118</v>
      </c>
      <c r="C1847">
        <v>1975</v>
      </c>
      <c r="D1847" t="s">
        <v>135</v>
      </c>
      <c r="E1847">
        <v>156151</v>
      </c>
      <c r="F1847" t="str">
        <f t="shared" si="224"/>
        <v>Schenectady</v>
      </c>
      <c r="G1847">
        <f>IF(F1847="New York State",SUM('Land Area'!B$2:B$63),VLOOKUP(F1847,landarea,2,FALSE))</f>
        <v>204.52</v>
      </c>
      <c r="H1847">
        <f t="shared" si="225"/>
        <v>763.49990221005282</v>
      </c>
      <c r="I1847">
        <f t="shared" si="226"/>
        <v>-8.0801407672322339E-3</v>
      </c>
      <c r="J1847">
        <f t="shared" si="227"/>
        <v>-2.1775764751577113E-2</v>
      </c>
      <c r="K1847">
        <f t="shared" si="228"/>
        <v>-3.8934741532647699E-2</v>
      </c>
      <c r="L1847">
        <f t="shared" si="229"/>
        <v>-3.9620401862318799E-2</v>
      </c>
      <c r="M1847">
        <f t="shared" si="230"/>
        <v>-3.2365808618488728E-2</v>
      </c>
      <c r="N1847" t="str">
        <f t="shared" si="231"/>
        <v/>
      </c>
    </row>
    <row r="1848" spans="1:14" x14ac:dyDescent="0.2">
      <c r="A1848">
        <v>36093</v>
      </c>
      <c r="B1848" t="s">
        <v>118</v>
      </c>
      <c r="C1848">
        <v>1976</v>
      </c>
      <c r="D1848" t="s">
        <v>135</v>
      </c>
      <c r="E1848">
        <v>154713</v>
      </c>
      <c r="F1848" t="str">
        <f t="shared" si="224"/>
        <v>Schenectady</v>
      </c>
      <c r="G1848">
        <f>IF(F1848="New York State",SUM('Land Area'!B$2:B$63),VLOOKUP(F1848,landarea,2,FALSE))</f>
        <v>204.52</v>
      </c>
      <c r="H1848">
        <f t="shared" si="225"/>
        <v>756.46880500684529</v>
      </c>
      <c r="I1848">
        <f t="shared" si="226"/>
        <v>-9.2090348444774615E-3</v>
      </c>
      <c r="J1848">
        <f t="shared" si="227"/>
        <v>-1.7214765313835971E-2</v>
      </c>
      <c r="K1848">
        <f t="shared" si="228"/>
        <v>-3.0784265819692156E-2</v>
      </c>
      <c r="L1848">
        <f t="shared" si="229"/>
        <v>-4.7785224985690281E-2</v>
      </c>
      <c r="M1848">
        <f t="shared" si="230"/>
        <v>-4.8464571045493961E-2</v>
      </c>
      <c r="N1848" t="str">
        <f t="shared" si="231"/>
        <v/>
      </c>
    </row>
    <row r="1849" spans="1:14" x14ac:dyDescent="0.2">
      <c r="A1849">
        <v>36093</v>
      </c>
      <c r="B1849" t="s">
        <v>118</v>
      </c>
      <c r="C1849">
        <v>1977</v>
      </c>
      <c r="D1849" t="s">
        <v>135</v>
      </c>
      <c r="E1849">
        <v>154136</v>
      </c>
      <c r="F1849" t="str">
        <f t="shared" si="224"/>
        <v>Schenectady</v>
      </c>
      <c r="G1849">
        <f>IF(F1849="New York State",SUM('Land Area'!B$2:B$63),VLOOKUP(F1849,landarea,2,FALSE))</f>
        <v>204.52</v>
      </c>
      <c r="H1849">
        <f t="shared" si="225"/>
        <v>753.64756503031481</v>
      </c>
      <c r="I1849">
        <f t="shared" si="226"/>
        <v>-3.7294862099500367E-3</v>
      </c>
      <c r="J1849">
        <f t="shared" si="227"/>
        <v>-1.2904176085968069E-2</v>
      </c>
      <c r="K1849">
        <f t="shared" si="228"/>
        <v>-2.0880049293940529E-2</v>
      </c>
      <c r="L1849">
        <f t="shared" si="229"/>
        <v>-3.4398942534784219E-2</v>
      </c>
      <c r="M1849">
        <f t="shared" si="230"/>
        <v>-5.1336496858016827E-2</v>
      </c>
      <c r="N1849" t="str">
        <f t="shared" si="231"/>
        <v/>
      </c>
    </row>
    <row r="1850" spans="1:14" x14ac:dyDescent="0.2">
      <c r="A1850">
        <v>36093</v>
      </c>
      <c r="B1850" t="s">
        <v>118</v>
      </c>
      <c r="C1850">
        <v>1978</v>
      </c>
      <c r="D1850" t="s">
        <v>135</v>
      </c>
      <c r="E1850">
        <v>153186</v>
      </c>
      <c r="F1850" t="str">
        <f t="shared" si="224"/>
        <v>Schenectady</v>
      </c>
      <c r="G1850">
        <f>IF(F1850="New York State",SUM('Land Area'!B$2:B$63),VLOOKUP(F1850,landarea,2,FALSE))</f>
        <v>204.52</v>
      </c>
      <c r="H1850">
        <f t="shared" si="225"/>
        <v>749.00254253862704</v>
      </c>
      <c r="I1850">
        <f t="shared" si="226"/>
        <v>-6.1633881766751438E-3</v>
      </c>
      <c r="J1850">
        <f t="shared" si="227"/>
        <v>-9.8698881154137014E-3</v>
      </c>
      <c r="K1850">
        <f t="shared" si="228"/>
        <v>-1.8988030816325222E-2</v>
      </c>
      <c r="L1850">
        <f t="shared" si="229"/>
        <v>-2.6914745621669005E-2</v>
      </c>
      <c r="M1850">
        <f t="shared" si="230"/>
        <v>-4.0350316675750342E-2</v>
      </c>
      <c r="N1850" t="str">
        <f t="shared" si="231"/>
        <v/>
      </c>
    </row>
    <row r="1851" spans="1:14" x14ac:dyDescent="0.2">
      <c r="A1851">
        <v>36093</v>
      </c>
      <c r="B1851" t="s">
        <v>118</v>
      </c>
      <c r="C1851">
        <v>1979</v>
      </c>
      <c r="D1851" t="s">
        <v>135</v>
      </c>
      <c r="E1851">
        <v>151413</v>
      </c>
      <c r="F1851" t="str">
        <f t="shared" si="224"/>
        <v>Schenectady</v>
      </c>
      <c r="G1851">
        <f>IF(F1851="New York State",SUM('Land Area'!B$2:B$63),VLOOKUP(F1851,landarea,2,FALSE))</f>
        <v>204.52</v>
      </c>
      <c r="H1851">
        <f t="shared" si="225"/>
        <v>740.33346371992957</v>
      </c>
      <c r="I1851">
        <f t="shared" si="226"/>
        <v>-1.1574164740903215E-2</v>
      </c>
      <c r="J1851">
        <f t="shared" si="227"/>
        <v>-1.7666216847459386E-2</v>
      </c>
      <c r="K1851">
        <f t="shared" si="228"/>
        <v>-2.1329817145294836E-2</v>
      </c>
      <c r="L1851">
        <f t="shared" si="229"/>
        <v>-3.0342424960454945E-2</v>
      </c>
      <c r="M1851">
        <f t="shared" si="230"/>
        <v>-3.8177394662787523E-2</v>
      </c>
      <c r="N1851" t="str">
        <f t="shared" si="231"/>
        <v/>
      </c>
    </row>
    <row r="1852" spans="1:14" x14ac:dyDescent="0.2">
      <c r="A1852">
        <v>36093</v>
      </c>
      <c r="B1852" t="s">
        <v>118</v>
      </c>
      <c r="C1852">
        <v>1980</v>
      </c>
      <c r="D1852" t="s">
        <v>135</v>
      </c>
      <c r="E1852">
        <v>149985</v>
      </c>
      <c r="F1852" t="str">
        <f t="shared" si="224"/>
        <v>Schenectady</v>
      </c>
      <c r="G1852">
        <f>IF(F1852="New York State",SUM('Land Area'!B$2:B$63),VLOOKUP(F1852,landarea,2,FALSE))</f>
        <v>204.52</v>
      </c>
      <c r="H1852">
        <f t="shared" si="225"/>
        <v>733.35126149031873</v>
      </c>
      <c r="I1852">
        <f t="shared" si="226"/>
        <v>-9.4311584870519702E-3</v>
      </c>
      <c r="J1852">
        <f t="shared" si="227"/>
        <v>-2.0896165445928479E-2</v>
      </c>
      <c r="K1852">
        <f t="shared" si="228"/>
        <v>-2.6930762443556341E-2</v>
      </c>
      <c r="L1852">
        <f t="shared" si="229"/>
        <v>-3.0559810746349694E-2</v>
      </c>
      <c r="M1852">
        <f t="shared" si="230"/>
        <v>-3.948741922882338E-2</v>
      </c>
      <c r="N1852">
        <f t="shared" si="231"/>
        <v>-7.0575185593713979E-2</v>
      </c>
    </row>
    <row r="1853" spans="1:14" x14ac:dyDescent="0.2">
      <c r="A1853">
        <v>36093</v>
      </c>
      <c r="B1853" t="s">
        <v>118</v>
      </c>
      <c r="C1853">
        <v>1981</v>
      </c>
      <c r="D1853" t="s">
        <v>135</v>
      </c>
      <c r="E1853">
        <v>149477</v>
      </c>
      <c r="F1853" t="str">
        <f t="shared" si="224"/>
        <v>Schenectady</v>
      </c>
      <c r="G1853">
        <f>IF(F1853="New York State",SUM('Land Area'!B$2:B$63),VLOOKUP(F1853,landarea,2,FALSE))</f>
        <v>204.52</v>
      </c>
      <c r="H1853">
        <f t="shared" si="225"/>
        <v>730.86739683160567</v>
      </c>
      <c r="I1853">
        <f t="shared" si="226"/>
        <v>-3.3870053672033868E-3</v>
      </c>
      <c r="J1853">
        <f t="shared" si="227"/>
        <v>-1.2786220469840766E-2</v>
      </c>
      <c r="K1853">
        <f t="shared" si="228"/>
        <v>-2.4212395388612536E-2</v>
      </c>
      <c r="L1853">
        <f t="shared" si="229"/>
        <v>-3.0226553173820524E-2</v>
      </c>
      <c r="M1853">
        <f t="shared" si="230"/>
        <v>-3.3843309870534473E-2</v>
      </c>
      <c r="N1853">
        <f t="shared" si="231"/>
        <v>-8.0667679420393254E-2</v>
      </c>
    </row>
    <row r="1854" spans="1:14" x14ac:dyDescent="0.2">
      <c r="A1854">
        <v>36093</v>
      </c>
      <c r="B1854" t="s">
        <v>118</v>
      </c>
      <c r="C1854">
        <v>1982</v>
      </c>
      <c r="D1854" t="s">
        <v>135</v>
      </c>
      <c r="E1854">
        <v>149414</v>
      </c>
      <c r="F1854" t="str">
        <f t="shared" si="224"/>
        <v>Schenectady</v>
      </c>
      <c r="G1854">
        <f>IF(F1854="New York State",SUM('Land Area'!B$2:B$63),VLOOKUP(F1854,landarea,2,FALSE))</f>
        <v>204.52</v>
      </c>
      <c r="H1854">
        <f t="shared" si="225"/>
        <v>730.55935849794639</v>
      </c>
      <c r="I1854">
        <f t="shared" si="226"/>
        <v>-4.2146952373943816E-4</v>
      </c>
      <c r="J1854">
        <f t="shared" si="227"/>
        <v>-3.807047371403807E-3</v>
      </c>
      <c r="K1854">
        <f t="shared" si="228"/>
        <v>-1.3202300991328353E-2</v>
      </c>
      <c r="L1854">
        <f t="shared" si="229"/>
        <v>-2.4623660125598947E-2</v>
      </c>
      <c r="M1854">
        <f t="shared" si="230"/>
        <v>-3.0635283126589506E-2</v>
      </c>
      <c r="N1854">
        <f t="shared" si="231"/>
        <v>-8.0399071868633709E-2</v>
      </c>
    </row>
    <row r="1855" spans="1:14" x14ac:dyDescent="0.2">
      <c r="A1855">
        <v>36093</v>
      </c>
      <c r="B1855" t="s">
        <v>118</v>
      </c>
      <c r="C1855">
        <v>1983</v>
      </c>
      <c r="D1855" t="s">
        <v>135</v>
      </c>
      <c r="E1855">
        <v>150026</v>
      </c>
      <c r="F1855" t="str">
        <f t="shared" si="224"/>
        <v>Schenectady</v>
      </c>
      <c r="G1855">
        <f>IF(F1855="New York State",SUM('Land Area'!B$2:B$63),VLOOKUP(F1855,landarea,2,FALSE))</f>
        <v>204.52</v>
      </c>
      <c r="H1855">
        <f t="shared" si="225"/>
        <v>733.55173088206527</v>
      </c>
      <c r="I1855">
        <f t="shared" si="226"/>
        <v>4.096001713360194E-3</v>
      </c>
      <c r="J1855">
        <f t="shared" si="227"/>
        <v>3.6728058497293896E-3</v>
      </c>
      <c r="K1855">
        <f t="shared" si="228"/>
        <v>2.7336066940027338E-4</v>
      </c>
      <c r="L1855">
        <f t="shared" si="229"/>
        <v>-9.1603759254489381E-3</v>
      </c>
      <c r="M1855">
        <f t="shared" si="230"/>
        <v>-2.0628516966302402E-2</v>
      </c>
      <c r="N1855">
        <f t="shared" si="231"/>
        <v>-6.0146466449911354E-2</v>
      </c>
    </row>
    <row r="1856" spans="1:14" x14ac:dyDescent="0.2">
      <c r="A1856">
        <v>36093</v>
      </c>
      <c r="B1856" t="s">
        <v>118</v>
      </c>
      <c r="C1856">
        <v>1984</v>
      </c>
      <c r="D1856" t="s">
        <v>135</v>
      </c>
      <c r="E1856">
        <v>149789</v>
      </c>
      <c r="F1856" t="str">
        <f t="shared" si="224"/>
        <v>Schenectady</v>
      </c>
      <c r="G1856">
        <f>IF(F1856="New York State",SUM('Land Area'!B$2:B$63),VLOOKUP(F1856,landarea,2,FALSE))</f>
        <v>204.52</v>
      </c>
      <c r="H1856">
        <f t="shared" si="225"/>
        <v>732.39292000782314</v>
      </c>
      <c r="I1856">
        <f t="shared" si="226"/>
        <v>-1.5797261807953288E-3</v>
      </c>
      <c r="J1856">
        <f t="shared" si="227"/>
        <v>2.5098049714216875E-3</v>
      </c>
      <c r="K1856">
        <f t="shared" si="228"/>
        <v>2.0872776413762653E-3</v>
      </c>
      <c r="L1856">
        <f t="shared" si="229"/>
        <v>-1.3067973464013069E-3</v>
      </c>
      <c r="M1856">
        <f t="shared" si="230"/>
        <v>-1.0725631220568908E-2</v>
      </c>
      <c r="N1856">
        <f t="shared" si="231"/>
        <v>-4.8493549227241257E-2</v>
      </c>
    </row>
    <row r="1857" spans="1:14" x14ac:dyDescent="0.2">
      <c r="A1857">
        <v>36093</v>
      </c>
      <c r="B1857" t="s">
        <v>118</v>
      </c>
      <c r="C1857">
        <v>1985</v>
      </c>
      <c r="D1857" t="s">
        <v>135</v>
      </c>
      <c r="E1857">
        <v>149612</v>
      </c>
      <c r="F1857" t="str">
        <f t="shared" si="224"/>
        <v>Schenectady</v>
      </c>
      <c r="G1857">
        <f>IF(F1857="New York State",SUM('Land Area'!B$2:B$63),VLOOKUP(F1857,landarea,2,FALSE))</f>
        <v>204.52</v>
      </c>
      <c r="H1857">
        <f t="shared" si="225"/>
        <v>731.52747897516133</v>
      </c>
      <c r="I1857">
        <f t="shared" si="226"/>
        <v>-1.181662204834801E-3</v>
      </c>
      <c r="J1857">
        <f t="shared" si="227"/>
        <v>-2.7595216829082959E-3</v>
      </c>
      <c r="K1857">
        <f t="shared" si="228"/>
        <v>1.3251770249106509E-3</v>
      </c>
      <c r="L1857">
        <f t="shared" si="229"/>
        <v>9.0314897944165321E-4</v>
      </c>
      <c r="M1857">
        <f t="shared" si="230"/>
        <v>-2.4869153582024869E-3</v>
      </c>
      <c r="N1857">
        <f t="shared" si="231"/>
        <v>-4.1876132717689932E-2</v>
      </c>
    </row>
    <row r="1858" spans="1:14" x14ac:dyDescent="0.2">
      <c r="A1858">
        <v>36093</v>
      </c>
      <c r="B1858" t="s">
        <v>118</v>
      </c>
      <c r="C1858">
        <v>1986</v>
      </c>
      <c r="D1858" t="s">
        <v>135</v>
      </c>
      <c r="E1858">
        <v>149722</v>
      </c>
      <c r="F1858" t="str">
        <f t="shared" ref="F1858:F1921" si="232">IF(RIGHT(B1858,5)="State", "New York State",LEFT(B1858,LEN(B1858)-7))</f>
        <v>Schenectady</v>
      </c>
      <c r="G1858">
        <f>IF(F1858="New York State",SUM('Land Area'!B$2:B$63),VLOOKUP(F1858,landarea,2,FALSE))</f>
        <v>204.52</v>
      </c>
      <c r="H1858">
        <f t="shared" ref="H1858:H1921" si="233">E1858/G1858</f>
        <v>732.06532368472517</v>
      </c>
      <c r="I1858">
        <f t="shared" si="226"/>
        <v>7.3523514156618455E-4</v>
      </c>
      <c r="J1858">
        <f t="shared" si="227"/>
        <v>-4.4729586284707152E-4</v>
      </c>
      <c r="K1858">
        <f t="shared" si="228"/>
        <v>-2.0263154386572996E-3</v>
      </c>
      <c r="L1858">
        <f t="shared" si="229"/>
        <v>2.0613864831943458E-3</v>
      </c>
      <c r="M1858">
        <f t="shared" si="230"/>
        <v>1.639048147875593E-3</v>
      </c>
      <c r="N1858">
        <f t="shared" si="231"/>
        <v>-3.2259732537020157E-2</v>
      </c>
    </row>
    <row r="1859" spans="1:14" x14ac:dyDescent="0.2">
      <c r="A1859">
        <v>36093</v>
      </c>
      <c r="B1859" t="s">
        <v>118</v>
      </c>
      <c r="C1859">
        <v>1987</v>
      </c>
      <c r="D1859" t="s">
        <v>135</v>
      </c>
      <c r="E1859">
        <v>148653</v>
      </c>
      <c r="F1859" t="str">
        <f t="shared" si="232"/>
        <v>Schenectady</v>
      </c>
      <c r="G1859">
        <f>IF(F1859="New York State",SUM('Land Area'!B$2:B$63),VLOOKUP(F1859,landarea,2,FALSE))</f>
        <v>204.52</v>
      </c>
      <c r="H1859">
        <f t="shared" si="233"/>
        <v>726.83845100723647</v>
      </c>
      <c r="I1859">
        <f t="shared" si="226"/>
        <v>-7.1398992799989311E-3</v>
      </c>
      <c r="J1859">
        <f t="shared" si="227"/>
        <v>-6.4099136432906453E-3</v>
      </c>
      <c r="K1859">
        <f t="shared" si="228"/>
        <v>-7.5840014954369145E-3</v>
      </c>
      <c r="L1859">
        <f t="shared" si="229"/>
        <v>-9.1517470305147106E-3</v>
      </c>
      <c r="M1859">
        <f t="shared" si="230"/>
        <v>-5.0932308886717445E-3</v>
      </c>
      <c r="N1859">
        <f t="shared" si="231"/>
        <v>-3.5572481444957699E-2</v>
      </c>
    </row>
    <row r="1860" spans="1:14" x14ac:dyDescent="0.2">
      <c r="A1860">
        <v>36093</v>
      </c>
      <c r="B1860" t="s">
        <v>118</v>
      </c>
      <c r="C1860">
        <v>1988</v>
      </c>
      <c r="D1860" t="s">
        <v>135</v>
      </c>
      <c r="E1860">
        <v>149169</v>
      </c>
      <c r="F1860" t="str">
        <f t="shared" si="232"/>
        <v>Schenectady</v>
      </c>
      <c r="G1860">
        <f>IF(F1860="New York State",SUM('Land Area'!B$2:B$63),VLOOKUP(F1860,landarea,2,FALSE))</f>
        <v>204.52</v>
      </c>
      <c r="H1860">
        <f t="shared" si="233"/>
        <v>729.36143164482689</v>
      </c>
      <c r="I1860">
        <f t="shared" ref="I1860:I1923" si="234">IF(F1860=F1859,(E1860-E1859)/E1859,"")</f>
        <v>3.4711711166273132E-3</v>
      </c>
      <c r="J1860">
        <f t="shared" ref="J1860:J1923" si="235">IF(F1860=F1858,(E1860-E1858)/E1858,"")</f>
        <v>-3.6935119755279787E-3</v>
      </c>
      <c r="K1860">
        <f t="shared" si="228"/>
        <v>-2.9609924337619976E-3</v>
      </c>
      <c r="L1860">
        <f t="shared" si="229"/>
        <v>-4.1391557457490201E-3</v>
      </c>
      <c r="M1860">
        <f t="shared" si="230"/>
        <v>-5.7123431938463998E-3</v>
      </c>
      <c r="N1860">
        <f t="shared" si="231"/>
        <v>-2.6223022991657199E-2</v>
      </c>
    </row>
    <row r="1861" spans="1:14" x14ac:dyDescent="0.2">
      <c r="A1861">
        <v>36093</v>
      </c>
      <c r="B1861" t="s">
        <v>118</v>
      </c>
      <c r="C1861">
        <v>1989</v>
      </c>
      <c r="D1861" t="s">
        <v>135</v>
      </c>
      <c r="E1861">
        <v>149167</v>
      </c>
      <c r="F1861" t="str">
        <f t="shared" si="232"/>
        <v>Schenectady</v>
      </c>
      <c r="G1861">
        <f>IF(F1861="New York State",SUM('Land Area'!B$2:B$63),VLOOKUP(F1861,landarea,2,FALSE))</f>
        <v>204.52</v>
      </c>
      <c r="H1861">
        <f t="shared" si="233"/>
        <v>729.35165265010755</v>
      </c>
      <c r="I1861">
        <f t="shared" si="234"/>
        <v>-1.3407611501049145E-5</v>
      </c>
      <c r="J1861">
        <f t="shared" si="235"/>
        <v>3.4577169650124788E-3</v>
      </c>
      <c r="K1861">
        <f t="shared" si="228"/>
        <v>-3.7068700658553855E-3</v>
      </c>
      <c r="L1861">
        <f t="shared" si="229"/>
        <v>-2.9743603454268374E-3</v>
      </c>
      <c r="M1861">
        <f t="shared" si="230"/>
        <v>-4.1525078610578879E-3</v>
      </c>
      <c r="N1861">
        <f t="shared" si="231"/>
        <v>-1.4833600813668576E-2</v>
      </c>
    </row>
    <row r="1862" spans="1:14" x14ac:dyDescent="0.2">
      <c r="A1862">
        <v>36093</v>
      </c>
      <c r="B1862" t="s">
        <v>118</v>
      </c>
      <c r="C1862">
        <v>1990</v>
      </c>
      <c r="D1862" t="s">
        <v>135</v>
      </c>
      <c r="E1862">
        <v>149519</v>
      </c>
      <c r="F1862" t="str">
        <f t="shared" si="232"/>
        <v>Schenectady</v>
      </c>
      <c r="G1862">
        <f>IF(F1862="New York State",SUM('Land Area'!B$2:B$63),VLOOKUP(F1862,landarea,2,FALSE))</f>
        <v>204.52</v>
      </c>
      <c r="H1862">
        <f t="shared" si="233"/>
        <v>731.07275572071183</v>
      </c>
      <c r="I1862">
        <f t="shared" si="234"/>
        <v>2.3597712630809764E-3</v>
      </c>
      <c r="J1862">
        <f t="shared" si="235"/>
        <v>2.3463320126836003E-3</v>
      </c>
      <c r="K1862">
        <f t="shared" ref="K1862:K1925" si="236">IF($F1862=$F1859,($E1862-$E1859)/$E1859,"")</f>
        <v>5.8256476492233589E-3</v>
      </c>
      <c r="L1862">
        <f t="shared" si="229"/>
        <v>-1.3558461682317896E-3</v>
      </c>
      <c r="M1862">
        <f t="shared" si="230"/>
        <v>-6.2160789241504696E-4</v>
      </c>
      <c r="N1862">
        <f t="shared" si="231"/>
        <v>-3.106977364403107E-3</v>
      </c>
    </row>
    <row r="1863" spans="1:14" x14ac:dyDescent="0.2">
      <c r="A1863">
        <v>36093</v>
      </c>
      <c r="B1863" t="s">
        <v>118</v>
      </c>
      <c r="C1863">
        <v>1991</v>
      </c>
      <c r="D1863" t="s">
        <v>135</v>
      </c>
      <c r="E1863">
        <v>150616</v>
      </c>
      <c r="F1863" t="str">
        <f t="shared" si="232"/>
        <v>Schenectady</v>
      </c>
      <c r="G1863">
        <f>IF(F1863="New York State",SUM('Land Area'!B$2:B$63),VLOOKUP(F1863,landarea,2,FALSE))</f>
        <v>204.52</v>
      </c>
      <c r="H1863">
        <f t="shared" si="233"/>
        <v>736.43653432427141</v>
      </c>
      <c r="I1863">
        <f t="shared" si="234"/>
        <v>7.3368601983694378E-3</v>
      </c>
      <c r="J1863">
        <f t="shared" si="235"/>
        <v>9.7139447733077689E-3</v>
      </c>
      <c r="K1863">
        <f t="shared" si="236"/>
        <v>9.7004069210090572E-3</v>
      </c>
      <c r="L1863">
        <f t="shared" ref="L1863:L1926" si="237">IF($F1863=$F1859,($E1863-$E1859)/$E1859,"")</f>
        <v>1.3205249809960108E-2</v>
      </c>
      <c r="M1863">
        <f t="shared" si="230"/>
        <v>5.9710663763508365E-3</v>
      </c>
      <c r="N1863">
        <f t="shared" si="231"/>
        <v>7.6199013895114302E-3</v>
      </c>
    </row>
    <row r="1864" spans="1:14" x14ac:dyDescent="0.2">
      <c r="A1864">
        <v>36093</v>
      </c>
      <c r="B1864" t="s">
        <v>118</v>
      </c>
      <c r="C1864">
        <v>1992</v>
      </c>
      <c r="D1864" t="s">
        <v>135</v>
      </c>
      <c r="E1864">
        <v>151002</v>
      </c>
      <c r="F1864" t="str">
        <f t="shared" si="232"/>
        <v>Schenectady</v>
      </c>
      <c r="G1864">
        <f>IF(F1864="New York State",SUM('Land Area'!B$2:B$63),VLOOKUP(F1864,landarea,2,FALSE))</f>
        <v>204.52</v>
      </c>
      <c r="H1864">
        <f t="shared" si="233"/>
        <v>738.32388030510458</v>
      </c>
      <c r="I1864">
        <f t="shared" si="234"/>
        <v>2.5628087321400116E-3</v>
      </c>
      <c r="J1864">
        <f t="shared" si="235"/>
        <v>9.918471899892322E-3</v>
      </c>
      <c r="K1864">
        <f t="shared" si="236"/>
        <v>1.2301648487936339E-2</v>
      </c>
      <c r="L1864">
        <f t="shared" si="237"/>
        <v>1.2288075940711542E-2</v>
      </c>
      <c r="M1864">
        <f t="shared" ref="M1864:M1927" si="238">IF($F1864=$F1859,($E1864-$E1859)/$E1859,"")</f>
        <v>1.5801901071623176E-2</v>
      </c>
      <c r="N1864">
        <f t="shared" si="231"/>
        <v>1.0628187452313706E-2</v>
      </c>
    </row>
    <row r="1865" spans="1:14" x14ac:dyDescent="0.2">
      <c r="A1865">
        <v>36093</v>
      </c>
      <c r="B1865" t="s">
        <v>118</v>
      </c>
      <c r="C1865">
        <v>1993</v>
      </c>
      <c r="D1865" t="s">
        <v>135</v>
      </c>
      <c r="E1865">
        <v>150979</v>
      </c>
      <c r="F1865" t="str">
        <f t="shared" si="232"/>
        <v>Schenectady</v>
      </c>
      <c r="G1865">
        <f>IF(F1865="New York State",SUM('Land Area'!B$2:B$63),VLOOKUP(F1865,landarea,2,FALSE))</f>
        <v>204.52</v>
      </c>
      <c r="H1865">
        <f t="shared" si="233"/>
        <v>738.21142186583211</v>
      </c>
      <c r="I1865">
        <f t="shared" si="234"/>
        <v>-1.5231586336604812E-4</v>
      </c>
      <c r="J1865">
        <f t="shared" si="235"/>
        <v>2.4101025123492857E-3</v>
      </c>
      <c r="K1865">
        <f t="shared" si="236"/>
        <v>9.7646452959155687E-3</v>
      </c>
      <c r="L1865">
        <f t="shared" si="237"/>
        <v>1.2147458888360026E-2</v>
      </c>
      <c r="M1865">
        <f t="shared" si="238"/>
        <v>1.2133888408449476E-2</v>
      </c>
      <c r="N1865">
        <f t="shared" si="231"/>
        <v>6.352232279738179E-3</v>
      </c>
    </row>
    <row r="1866" spans="1:14" x14ac:dyDescent="0.2">
      <c r="A1866">
        <v>36093</v>
      </c>
      <c r="B1866" t="s">
        <v>118</v>
      </c>
      <c r="C1866">
        <v>1994</v>
      </c>
      <c r="D1866" t="s">
        <v>135</v>
      </c>
      <c r="E1866">
        <v>150713</v>
      </c>
      <c r="F1866" t="str">
        <f t="shared" si="232"/>
        <v>Schenectady</v>
      </c>
      <c r="G1866">
        <f>IF(F1866="New York State",SUM('Land Area'!B$2:B$63),VLOOKUP(F1866,landarea,2,FALSE))</f>
        <v>204.52</v>
      </c>
      <c r="H1866">
        <f t="shared" si="233"/>
        <v>736.91081556815959</v>
      </c>
      <c r="I1866">
        <f t="shared" si="234"/>
        <v>-1.7618344273044595E-3</v>
      </c>
      <c r="J1866">
        <f t="shared" si="235"/>
        <v>-1.9138819353386048E-3</v>
      </c>
      <c r="K1866">
        <f t="shared" si="236"/>
        <v>6.4402188346523613E-4</v>
      </c>
      <c r="L1866">
        <f t="shared" si="237"/>
        <v>7.9856071803583485E-3</v>
      </c>
      <c r="M1866">
        <f t="shared" si="238"/>
        <v>1.0364222649781788E-2</v>
      </c>
      <c r="N1866">
        <f t="shared" si="231"/>
        <v>6.1686772726969267E-3</v>
      </c>
    </row>
    <row r="1867" spans="1:14" x14ac:dyDescent="0.2">
      <c r="A1867">
        <v>36093</v>
      </c>
      <c r="B1867" t="s">
        <v>118</v>
      </c>
      <c r="C1867">
        <v>1995</v>
      </c>
      <c r="D1867" t="s">
        <v>135</v>
      </c>
      <c r="E1867">
        <v>150355</v>
      </c>
      <c r="F1867" t="str">
        <f t="shared" si="232"/>
        <v>Schenectady</v>
      </c>
      <c r="G1867">
        <f>IF(F1867="New York State",SUM('Land Area'!B$2:B$63),VLOOKUP(F1867,landarea,2,FALSE))</f>
        <v>204.52</v>
      </c>
      <c r="H1867">
        <f t="shared" si="233"/>
        <v>735.16037551339718</v>
      </c>
      <c r="I1867">
        <f t="shared" si="234"/>
        <v>-2.3753757141056178E-3</v>
      </c>
      <c r="J1867">
        <f t="shared" si="235"/>
        <v>-4.1330251226991835E-3</v>
      </c>
      <c r="K1867">
        <f t="shared" si="236"/>
        <v>-4.2847114607753537E-3</v>
      </c>
      <c r="L1867">
        <f t="shared" si="237"/>
        <v>-1.7328836245817177E-3</v>
      </c>
      <c r="M1867">
        <f t="shared" si="238"/>
        <v>5.5912626488941203E-3</v>
      </c>
      <c r="N1867">
        <f t="shared" si="231"/>
        <v>4.9661791834879551E-3</v>
      </c>
    </row>
    <row r="1868" spans="1:14" x14ac:dyDescent="0.2">
      <c r="A1868">
        <v>36093</v>
      </c>
      <c r="B1868" t="s">
        <v>118</v>
      </c>
      <c r="C1868">
        <v>1996</v>
      </c>
      <c r="D1868" t="s">
        <v>135</v>
      </c>
      <c r="E1868">
        <v>149351</v>
      </c>
      <c r="F1868" t="str">
        <f t="shared" si="232"/>
        <v>Schenectady</v>
      </c>
      <c r="G1868">
        <f>IF(F1868="New York State",SUM('Land Area'!B$2:B$63),VLOOKUP(F1868,landarea,2,FALSE))</f>
        <v>204.52</v>
      </c>
      <c r="H1868">
        <f t="shared" si="233"/>
        <v>730.25132016428711</v>
      </c>
      <c r="I1868">
        <f t="shared" si="234"/>
        <v>-6.6775298460310601E-3</v>
      </c>
      <c r="J1868">
        <f t="shared" si="235"/>
        <v>-9.0370439179102008E-3</v>
      </c>
      <c r="K1868">
        <f t="shared" si="236"/>
        <v>-1.0782956570119023E-2</v>
      </c>
      <c r="L1868">
        <f t="shared" si="237"/>
        <v>-1.0933630018145455E-2</v>
      </c>
      <c r="M1868">
        <f t="shared" si="238"/>
        <v>-8.3988420884899342E-3</v>
      </c>
      <c r="N1868">
        <f t="shared" si="231"/>
        <v>-2.4779257557339604E-3</v>
      </c>
    </row>
    <row r="1869" spans="1:14" x14ac:dyDescent="0.2">
      <c r="A1869">
        <v>36093</v>
      </c>
      <c r="B1869" t="s">
        <v>118</v>
      </c>
      <c r="C1869">
        <v>1997</v>
      </c>
      <c r="D1869" t="s">
        <v>135</v>
      </c>
      <c r="E1869">
        <v>148557</v>
      </c>
      <c r="F1869" t="str">
        <f t="shared" si="232"/>
        <v>Schenectady</v>
      </c>
      <c r="G1869">
        <f>IF(F1869="New York State",SUM('Land Area'!B$2:B$63),VLOOKUP(F1869,landarea,2,FALSE))</f>
        <v>204.52</v>
      </c>
      <c r="H1869">
        <f t="shared" si="233"/>
        <v>726.36905926070801</v>
      </c>
      <c r="I1869">
        <f t="shared" si="234"/>
        <v>-5.3163353442561481E-3</v>
      </c>
      <c r="J1869">
        <f t="shared" si="235"/>
        <v>-1.1958365202354429E-2</v>
      </c>
      <c r="K1869">
        <f t="shared" si="236"/>
        <v>-1.4305335306177967E-2</v>
      </c>
      <c r="L1869">
        <f t="shared" si="237"/>
        <v>-1.6041966101245867E-2</v>
      </c>
      <c r="M1869">
        <f t="shared" si="238"/>
        <v>-1.6191838518695118E-2</v>
      </c>
      <c r="N1869">
        <f t="shared" ref="N1869:N1932" si="239">IF($F1869=$F1859,($E1869-$E1859)/$E1859,"")</f>
        <v>-6.4579927751205832E-4</v>
      </c>
    </row>
    <row r="1870" spans="1:14" x14ac:dyDescent="0.2">
      <c r="A1870">
        <v>36093</v>
      </c>
      <c r="B1870" t="s">
        <v>118</v>
      </c>
      <c r="C1870">
        <v>1998</v>
      </c>
      <c r="D1870" t="s">
        <v>135</v>
      </c>
      <c r="E1870">
        <v>147738</v>
      </c>
      <c r="F1870" t="str">
        <f t="shared" si="232"/>
        <v>Schenectady</v>
      </c>
      <c r="G1870">
        <f>IF(F1870="New York State",SUM('Land Area'!B$2:B$63),VLOOKUP(F1870,landarea,2,FALSE))</f>
        <v>204.52</v>
      </c>
      <c r="H1870">
        <f t="shared" si="233"/>
        <v>722.36456092313711</v>
      </c>
      <c r="I1870">
        <f t="shared" si="234"/>
        <v>-5.5130354005533226E-3</v>
      </c>
      <c r="J1870">
        <f t="shared" si="235"/>
        <v>-1.0800061599855373E-2</v>
      </c>
      <c r="K1870">
        <f t="shared" si="236"/>
        <v>-1.7405473712214427E-2</v>
      </c>
      <c r="L1870">
        <f t="shared" si="237"/>
        <v>-1.9739504886771547E-2</v>
      </c>
      <c r="M1870">
        <f t="shared" si="238"/>
        <v>-2.1466561574788545E-2</v>
      </c>
      <c r="N1870">
        <f t="shared" si="239"/>
        <v>-9.5931460290006633E-3</v>
      </c>
    </row>
    <row r="1871" spans="1:14" x14ac:dyDescent="0.2">
      <c r="A1871">
        <v>36093</v>
      </c>
      <c r="B1871" t="s">
        <v>118</v>
      </c>
      <c r="C1871">
        <v>1999</v>
      </c>
      <c r="D1871" t="s">
        <v>135</v>
      </c>
      <c r="E1871">
        <v>146857</v>
      </c>
      <c r="F1871" t="str">
        <f t="shared" si="232"/>
        <v>Schenectady</v>
      </c>
      <c r="G1871">
        <f>IF(F1871="New York State",SUM('Land Area'!B$2:B$63),VLOOKUP(F1871,landarea,2,FALSE))</f>
        <v>204.52</v>
      </c>
      <c r="H1871">
        <f t="shared" si="233"/>
        <v>718.05691374926653</v>
      </c>
      <c r="I1871">
        <f t="shared" si="234"/>
        <v>-5.9632592833258873E-3</v>
      </c>
      <c r="J1871">
        <f t="shared" si="235"/>
        <v>-1.1443419024347557E-2</v>
      </c>
      <c r="K1871">
        <f t="shared" si="236"/>
        <v>-1.6698917315585433E-2</v>
      </c>
      <c r="L1871">
        <f t="shared" si="237"/>
        <v>-2.3264939642845265E-2</v>
      </c>
      <c r="M1871">
        <f t="shared" si="238"/>
        <v>-2.5585052384333135E-2</v>
      </c>
      <c r="N1871">
        <f t="shared" si="239"/>
        <v>-1.5485998913968907E-2</v>
      </c>
    </row>
    <row r="1872" spans="1:14" x14ac:dyDescent="0.2">
      <c r="A1872">
        <v>36093</v>
      </c>
      <c r="B1872" t="s">
        <v>118</v>
      </c>
      <c r="C1872">
        <v>2000</v>
      </c>
      <c r="D1872" t="s">
        <v>135</v>
      </c>
      <c r="E1872">
        <v>146581</v>
      </c>
      <c r="F1872" t="str">
        <f t="shared" si="232"/>
        <v>Schenectady</v>
      </c>
      <c r="G1872">
        <f>IF(F1872="New York State",SUM('Land Area'!B$2:B$63),VLOOKUP(F1872,landarea,2,FALSE))</f>
        <v>204.52</v>
      </c>
      <c r="H1872">
        <f t="shared" si="233"/>
        <v>716.7074124779972</v>
      </c>
      <c r="I1872">
        <f t="shared" si="234"/>
        <v>-1.8793792600965565E-3</v>
      </c>
      <c r="J1872">
        <f t="shared" si="235"/>
        <v>-7.8314313176027842E-3</v>
      </c>
      <c r="K1872">
        <f t="shared" si="236"/>
        <v>-1.330129176006516E-2</v>
      </c>
      <c r="L1872">
        <f t="shared" si="237"/>
        <v>-1.8546912976813011E-2</v>
      </c>
      <c r="M1872">
        <f t="shared" si="238"/>
        <v>-2.5100595257889661E-2</v>
      </c>
      <c r="N1872">
        <f t="shared" si="239"/>
        <v>-1.9649676629725988E-2</v>
      </c>
    </row>
    <row r="1873" spans="1:14" x14ac:dyDescent="0.2">
      <c r="A1873">
        <v>36093</v>
      </c>
      <c r="B1873" t="s">
        <v>118</v>
      </c>
      <c r="C1873">
        <v>2001</v>
      </c>
      <c r="D1873" t="s">
        <v>135</v>
      </c>
      <c r="E1873">
        <v>146334</v>
      </c>
      <c r="F1873" t="str">
        <f t="shared" si="232"/>
        <v>Schenectady</v>
      </c>
      <c r="G1873">
        <f>IF(F1873="New York State",SUM('Land Area'!B$2:B$63),VLOOKUP(F1873,landarea,2,FALSE))</f>
        <v>204.52</v>
      </c>
      <c r="H1873">
        <f t="shared" si="233"/>
        <v>715.49970663015836</v>
      </c>
      <c r="I1873">
        <f t="shared" si="234"/>
        <v>-1.685075146164919E-3</v>
      </c>
      <c r="J1873">
        <f t="shared" si="235"/>
        <v>-3.5612875109800692E-3</v>
      </c>
      <c r="K1873">
        <f t="shared" si="236"/>
        <v>-9.5033099134955116E-3</v>
      </c>
      <c r="L1873">
        <f t="shared" si="237"/>
        <v>-1.4963953230073304E-2</v>
      </c>
      <c r="M1873">
        <f t="shared" si="238"/>
        <v>-2.0200735180882619E-2</v>
      </c>
      <c r="N1873">
        <f t="shared" si="239"/>
        <v>-2.8429914484516917E-2</v>
      </c>
    </row>
    <row r="1874" spans="1:14" x14ac:dyDescent="0.2">
      <c r="A1874">
        <v>36093</v>
      </c>
      <c r="B1874" t="s">
        <v>118</v>
      </c>
      <c r="C1874">
        <v>2002</v>
      </c>
      <c r="D1874" t="s">
        <v>135</v>
      </c>
      <c r="E1874">
        <v>147199</v>
      </c>
      <c r="F1874" t="str">
        <f t="shared" si="232"/>
        <v>Schenectady</v>
      </c>
      <c r="G1874">
        <f>IF(F1874="New York State",SUM('Land Area'!B$2:B$63),VLOOKUP(F1874,landarea,2,FALSE))</f>
        <v>204.52</v>
      </c>
      <c r="H1874">
        <f t="shared" si="233"/>
        <v>719.72912184627421</v>
      </c>
      <c r="I1874">
        <f t="shared" si="234"/>
        <v>5.9111348012081946E-3</v>
      </c>
      <c r="J1874">
        <f t="shared" si="235"/>
        <v>4.2160989487041297E-3</v>
      </c>
      <c r="K1874">
        <f t="shared" si="236"/>
        <v>2.3287960396848636E-3</v>
      </c>
      <c r="L1874">
        <f t="shared" si="237"/>
        <v>-3.6483504582436477E-3</v>
      </c>
      <c r="M1874">
        <f t="shared" si="238"/>
        <v>-9.1412723735670477E-3</v>
      </c>
      <c r="N1874">
        <f t="shared" si="239"/>
        <v>-2.5185096886133958E-2</v>
      </c>
    </row>
    <row r="1875" spans="1:14" x14ac:dyDescent="0.2">
      <c r="A1875">
        <v>36093</v>
      </c>
      <c r="B1875" t="s">
        <v>118</v>
      </c>
      <c r="C1875">
        <v>2003</v>
      </c>
      <c r="D1875" t="s">
        <v>135</v>
      </c>
      <c r="E1875">
        <v>147891</v>
      </c>
      <c r="F1875" t="str">
        <f t="shared" si="232"/>
        <v>Schenectady</v>
      </c>
      <c r="G1875">
        <f>IF(F1875="New York State",SUM('Land Area'!B$2:B$63),VLOOKUP(F1875,landarea,2,FALSE))</f>
        <v>204.52</v>
      </c>
      <c r="H1875">
        <f t="shared" si="233"/>
        <v>723.11265401916683</v>
      </c>
      <c r="I1875">
        <f t="shared" si="234"/>
        <v>4.7011188934707434E-3</v>
      </c>
      <c r="J1875">
        <f t="shared" si="235"/>
        <v>1.0640042642174751E-2</v>
      </c>
      <c r="K1875">
        <f t="shared" si="236"/>
        <v>8.9370382245993682E-3</v>
      </c>
      <c r="L1875">
        <f t="shared" si="237"/>
        <v>7.0408628802168093E-3</v>
      </c>
      <c r="M1875">
        <f t="shared" si="238"/>
        <v>1.0356171059578442E-3</v>
      </c>
      <c r="N1875">
        <f t="shared" si="239"/>
        <v>-2.0453175607203652E-2</v>
      </c>
    </row>
    <row r="1876" spans="1:14" x14ac:dyDescent="0.2">
      <c r="A1876">
        <v>36093</v>
      </c>
      <c r="B1876" t="s">
        <v>118</v>
      </c>
      <c r="C1876">
        <v>2004</v>
      </c>
      <c r="D1876" t="s">
        <v>135</v>
      </c>
      <c r="E1876">
        <v>148900</v>
      </c>
      <c r="F1876" t="str">
        <f t="shared" si="232"/>
        <v>Schenectady</v>
      </c>
      <c r="G1876">
        <f>IF(F1876="New York State",SUM('Land Area'!B$2:B$63),VLOOKUP(F1876,landarea,2,FALSE))</f>
        <v>204.52</v>
      </c>
      <c r="H1876">
        <f t="shared" si="233"/>
        <v>728.04615685507531</v>
      </c>
      <c r="I1876">
        <f t="shared" si="234"/>
        <v>6.8225923146100842E-3</v>
      </c>
      <c r="J1876">
        <f t="shared" si="235"/>
        <v>1.1555785025713489E-2</v>
      </c>
      <c r="K1876">
        <f t="shared" si="236"/>
        <v>1.753522762994246E-2</v>
      </c>
      <c r="L1876">
        <f t="shared" si="237"/>
        <v>1.582060430751598E-2</v>
      </c>
      <c r="M1876">
        <f t="shared" si="238"/>
        <v>1.3911492131801685E-2</v>
      </c>
      <c r="N1876">
        <f t="shared" si="239"/>
        <v>-1.2029486507467836E-2</v>
      </c>
    </row>
    <row r="1877" spans="1:14" x14ac:dyDescent="0.2">
      <c r="A1877">
        <v>36093</v>
      </c>
      <c r="B1877" t="s">
        <v>118</v>
      </c>
      <c r="C1877">
        <v>2005</v>
      </c>
      <c r="D1877" t="s">
        <v>135</v>
      </c>
      <c r="E1877">
        <v>150200</v>
      </c>
      <c r="F1877" t="str">
        <f t="shared" si="232"/>
        <v>Schenectady</v>
      </c>
      <c r="G1877">
        <f>IF(F1877="New York State",SUM('Land Area'!B$2:B$63),VLOOKUP(F1877,landarea,2,FALSE))</f>
        <v>204.52</v>
      </c>
      <c r="H1877">
        <f t="shared" si="233"/>
        <v>734.40250342264812</v>
      </c>
      <c r="I1877">
        <f t="shared" si="234"/>
        <v>8.7306917394224318E-3</v>
      </c>
      <c r="J1877">
        <f t="shared" si="235"/>
        <v>1.5612850004395129E-2</v>
      </c>
      <c r="K1877">
        <f t="shared" si="236"/>
        <v>2.0387366762002458E-2</v>
      </c>
      <c r="L1877">
        <f t="shared" si="237"/>
        <v>2.6419014036382523E-2</v>
      </c>
      <c r="M1877">
        <f t="shared" si="238"/>
        <v>2.4689420866278712E-2</v>
      </c>
      <c r="N1877">
        <f t="shared" si="239"/>
        <v>-1.0308935519271058E-3</v>
      </c>
    </row>
    <row r="1878" spans="1:14" x14ac:dyDescent="0.2">
      <c r="A1878">
        <v>36093</v>
      </c>
      <c r="B1878" t="s">
        <v>118</v>
      </c>
      <c r="C1878">
        <v>2006</v>
      </c>
      <c r="D1878" t="s">
        <v>135</v>
      </c>
      <c r="E1878">
        <v>151768</v>
      </c>
      <c r="F1878" t="str">
        <f t="shared" si="232"/>
        <v>Schenectady</v>
      </c>
      <c r="G1878">
        <f>IF(F1878="New York State",SUM('Land Area'!B$2:B$63),VLOOKUP(F1878,landarea,2,FALSE))</f>
        <v>204.52</v>
      </c>
      <c r="H1878">
        <f t="shared" si="233"/>
        <v>742.06923528261291</v>
      </c>
      <c r="I1878">
        <f t="shared" si="234"/>
        <v>1.0439414114513981E-2</v>
      </c>
      <c r="J1878">
        <f t="shared" si="235"/>
        <v>1.9261249160510408E-2</v>
      </c>
      <c r="K1878">
        <f t="shared" si="236"/>
        <v>2.6215253125612781E-2</v>
      </c>
      <c r="L1878">
        <f t="shared" si="237"/>
        <v>3.1039613040849463E-2</v>
      </c>
      <c r="M1878">
        <f t="shared" si="238"/>
        <v>3.7134227178919461E-2</v>
      </c>
      <c r="N1878">
        <f t="shared" si="239"/>
        <v>1.6183353308648753E-2</v>
      </c>
    </row>
    <row r="1879" spans="1:14" x14ac:dyDescent="0.2">
      <c r="A1879">
        <v>36093</v>
      </c>
      <c r="B1879" t="s">
        <v>118</v>
      </c>
      <c r="C1879">
        <v>2007</v>
      </c>
      <c r="D1879" t="s">
        <v>135</v>
      </c>
      <c r="E1879">
        <v>152275</v>
      </c>
      <c r="F1879" t="str">
        <f t="shared" si="232"/>
        <v>Schenectady</v>
      </c>
      <c r="G1879">
        <f>IF(F1879="New York State",SUM('Land Area'!B$2:B$63),VLOOKUP(F1879,landarea,2,FALSE))</f>
        <v>204.52</v>
      </c>
      <c r="H1879">
        <f t="shared" si="233"/>
        <v>744.54821044396635</v>
      </c>
      <c r="I1879">
        <f t="shared" si="234"/>
        <v>3.3406251647251067E-3</v>
      </c>
      <c r="J1879">
        <f t="shared" si="235"/>
        <v>1.3814913448735019E-2</v>
      </c>
      <c r="K1879">
        <f t="shared" si="236"/>
        <v>2.2666218938885159E-2</v>
      </c>
      <c r="L1879">
        <f t="shared" si="237"/>
        <v>2.9643453624628949E-2</v>
      </c>
      <c r="M1879">
        <f t="shared" si="238"/>
        <v>3.4483929918002157E-2</v>
      </c>
      <c r="N1879">
        <f t="shared" si="239"/>
        <v>2.5027430548543658E-2</v>
      </c>
    </row>
    <row r="1880" spans="1:14" x14ac:dyDescent="0.2">
      <c r="A1880">
        <v>36093</v>
      </c>
      <c r="B1880" t="s">
        <v>118</v>
      </c>
      <c r="C1880">
        <v>2008</v>
      </c>
      <c r="D1880" t="s">
        <v>135</v>
      </c>
      <c r="E1880">
        <v>153360</v>
      </c>
      <c r="F1880" t="str">
        <f t="shared" si="232"/>
        <v>Schenectady</v>
      </c>
      <c r="G1880">
        <f>IF(F1880="New York State",SUM('Land Area'!B$2:B$63),VLOOKUP(F1880,landarea,2,FALSE))</f>
        <v>204.52</v>
      </c>
      <c r="H1880">
        <f t="shared" si="233"/>
        <v>749.85331507920978</v>
      </c>
      <c r="I1880">
        <f t="shared" si="234"/>
        <v>7.12526678706288E-3</v>
      </c>
      <c r="J1880">
        <f t="shared" si="235"/>
        <v>1.0489694797322228E-2</v>
      </c>
      <c r="K1880">
        <f t="shared" si="236"/>
        <v>2.1038615179760321E-2</v>
      </c>
      <c r="L1880">
        <f t="shared" si="237"/>
        <v>2.995298858294157E-2</v>
      </c>
      <c r="M1880">
        <f t="shared" si="238"/>
        <v>3.6979937927257234E-2</v>
      </c>
      <c r="N1880">
        <f t="shared" si="239"/>
        <v>3.8053852089509808E-2</v>
      </c>
    </row>
    <row r="1881" spans="1:14" x14ac:dyDescent="0.2">
      <c r="A1881">
        <v>36093</v>
      </c>
      <c r="B1881" t="s">
        <v>118</v>
      </c>
      <c r="C1881">
        <v>2009</v>
      </c>
      <c r="D1881" t="s">
        <v>135</v>
      </c>
      <c r="E1881">
        <v>154050</v>
      </c>
      <c r="F1881" t="str">
        <f t="shared" si="232"/>
        <v>Schenectady</v>
      </c>
      <c r="G1881">
        <f>IF(F1881="New York State",SUM('Land Area'!B$2:B$63),VLOOKUP(F1881,landarea,2,FALSE))</f>
        <v>204.52</v>
      </c>
      <c r="H1881">
        <f t="shared" si="233"/>
        <v>753.22706825738305</v>
      </c>
      <c r="I1881">
        <f t="shared" si="234"/>
        <v>4.4992175273865414E-3</v>
      </c>
      <c r="J1881">
        <f t="shared" si="235"/>
        <v>1.1656542439665079E-2</v>
      </c>
      <c r="K1881">
        <f t="shared" si="236"/>
        <v>1.5036107743397817E-2</v>
      </c>
      <c r="L1881">
        <f t="shared" si="237"/>
        <v>2.5632490013315579E-2</v>
      </c>
      <c r="M1881">
        <f t="shared" si="238"/>
        <v>3.4586971121558091E-2</v>
      </c>
      <c r="N1881">
        <f t="shared" si="239"/>
        <v>4.8979619629980188E-2</v>
      </c>
    </row>
    <row r="1882" spans="1:14" x14ac:dyDescent="0.2">
      <c r="A1882">
        <v>36095</v>
      </c>
      <c r="B1882" t="s">
        <v>119</v>
      </c>
      <c r="C1882">
        <v>1970</v>
      </c>
      <c r="D1882" t="s">
        <v>135</v>
      </c>
      <c r="E1882">
        <v>25093</v>
      </c>
      <c r="F1882" t="str">
        <f t="shared" si="232"/>
        <v>Schoharie</v>
      </c>
      <c r="G1882">
        <f>IF(F1882="New York State",SUM('Land Area'!B$2:B$63),VLOOKUP(F1882,landarea,2,FALSE))</f>
        <v>621.82000000000005</v>
      </c>
      <c r="H1882">
        <f t="shared" si="233"/>
        <v>40.354121771573766</v>
      </c>
      <c r="I1882" t="str">
        <f t="shared" si="234"/>
        <v/>
      </c>
      <c r="J1882" t="str">
        <f t="shared" si="235"/>
        <v/>
      </c>
      <c r="K1882" t="str">
        <f t="shared" si="236"/>
        <v/>
      </c>
      <c r="L1882" t="str">
        <f t="shared" si="237"/>
        <v/>
      </c>
      <c r="M1882" t="str">
        <f t="shared" si="238"/>
        <v/>
      </c>
      <c r="N1882" t="str">
        <f t="shared" si="239"/>
        <v/>
      </c>
    </row>
    <row r="1883" spans="1:14" x14ac:dyDescent="0.2">
      <c r="A1883">
        <v>36095</v>
      </c>
      <c r="B1883" t="s">
        <v>119</v>
      </c>
      <c r="C1883">
        <v>1971</v>
      </c>
      <c r="D1883" t="s">
        <v>135</v>
      </c>
      <c r="E1883">
        <v>26439</v>
      </c>
      <c r="F1883" t="str">
        <f t="shared" si="232"/>
        <v>Schoharie</v>
      </c>
      <c r="G1883">
        <f>IF(F1883="New York State",SUM('Land Area'!B$2:B$63),VLOOKUP(F1883,landarea,2,FALSE))</f>
        <v>621.82000000000005</v>
      </c>
      <c r="H1883">
        <f t="shared" si="233"/>
        <v>42.5187353253353</v>
      </c>
      <c r="I1883">
        <f t="shared" si="234"/>
        <v>5.3640457498107044E-2</v>
      </c>
      <c r="J1883" t="str">
        <f t="shared" si="235"/>
        <v/>
      </c>
      <c r="K1883" t="str">
        <f t="shared" si="236"/>
        <v/>
      </c>
      <c r="L1883" t="str">
        <f t="shared" si="237"/>
        <v/>
      </c>
      <c r="M1883" t="str">
        <f t="shared" si="238"/>
        <v/>
      </c>
      <c r="N1883" t="str">
        <f t="shared" si="239"/>
        <v/>
      </c>
    </row>
    <row r="1884" spans="1:14" x14ac:dyDescent="0.2">
      <c r="A1884">
        <v>36095</v>
      </c>
      <c r="B1884" t="s">
        <v>119</v>
      </c>
      <c r="C1884">
        <v>1972</v>
      </c>
      <c r="D1884" t="s">
        <v>135</v>
      </c>
      <c r="E1884">
        <v>28295</v>
      </c>
      <c r="F1884" t="str">
        <f t="shared" si="232"/>
        <v>Schoharie</v>
      </c>
      <c r="G1884">
        <f>IF(F1884="New York State",SUM('Land Area'!B$2:B$63),VLOOKUP(F1884,landarea,2,FALSE))</f>
        <v>621.82000000000005</v>
      </c>
      <c r="H1884">
        <f t="shared" si="233"/>
        <v>45.503521919526548</v>
      </c>
      <c r="I1884">
        <f t="shared" si="234"/>
        <v>7.0199326752146449E-2</v>
      </c>
      <c r="J1884">
        <f t="shared" si="235"/>
        <v>0.12760530825329774</v>
      </c>
      <c r="K1884" t="str">
        <f t="shared" si="236"/>
        <v/>
      </c>
      <c r="L1884" t="str">
        <f t="shared" si="237"/>
        <v/>
      </c>
      <c r="M1884" t="str">
        <f t="shared" si="238"/>
        <v/>
      </c>
      <c r="N1884" t="str">
        <f t="shared" si="239"/>
        <v/>
      </c>
    </row>
    <row r="1885" spans="1:14" x14ac:dyDescent="0.2">
      <c r="A1885">
        <v>36095</v>
      </c>
      <c r="B1885" t="s">
        <v>119</v>
      </c>
      <c r="C1885">
        <v>1973</v>
      </c>
      <c r="D1885" t="s">
        <v>135</v>
      </c>
      <c r="E1885">
        <v>28953</v>
      </c>
      <c r="F1885" t="str">
        <f t="shared" si="232"/>
        <v>Schoharie</v>
      </c>
      <c r="G1885">
        <f>IF(F1885="New York State",SUM('Land Area'!B$2:B$63),VLOOKUP(F1885,landarea,2,FALSE))</f>
        <v>621.82000000000005</v>
      </c>
      <c r="H1885">
        <f t="shared" si="233"/>
        <v>46.56170595992409</v>
      </c>
      <c r="I1885">
        <f t="shared" si="234"/>
        <v>2.325499204806503E-2</v>
      </c>
      <c r="J1885">
        <f t="shared" si="235"/>
        <v>9.5086803585612167E-2</v>
      </c>
      <c r="K1885">
        <f t="shared" si="236"/>
        <v>0.15382776073008408</v>
      </c>
      <c r="L1885" t="str">
        <f t="shared" si="237"/>
        <v/>
      </c>
      <c r="M1885" t="str">
        <f t="shared" si="238"/>
        <v/>
      </c>
      <c r="N1885" t="str">
        <f t="shared" si="239"/>
        <v/>
      </c>
    </row>
    <row r="1886" spans="1:14" x14ac:dyDescent="0.2">
      <c r="A1886">
        <v>36095</v>
      </c>
      <c r="B1886" t="s">
        <v>119</v>
      </c>
      <c r="C1886">
        <v>1974</v>
      </c>
      <c r="D1886" t="s">
        <v>135</v>
      </c>
      <c r="E1886">
        <v>28932</v>
      </c>
      <c r="F1886" t="str">
        <f t="shared" si="232"/>
        <v>Schoharie</v>
      </c>
      <c r="G1886">
        <f>IF(F1886="New York State",SUM('Land Area'!B$2:B$63),VLOOKUP(F1886,landarea,2,FALSE))</f>
        <v>621.82000000000005</v>
      </c>
      <c r="H1886">
        <f t="shared" si="233"/>
        <v>46.527934128847569</v>
      </c>
      <c r="I1886">
        <f t="shared" si="234"/>
        <v>-7.2531343902186303E-4</v>
      </c>
      <c r="J1886">
        <f t="shared" si="235"/>
        <v>2.2512811450786357E-2</v>
      </c>
      <c r="K1886">
        <f t="shared" si="236"/>
        <v>9.4292522410076018E-2</v>
      </c>
      <c r="L1886">
        <f t="shared" si="237"/>
        <v>0.15299087394891006</v>
      </c>
      <c r="M1886" t="str">
        <f t="shared" si="238"/>
        <v/>
      </c>
      <c r="N1886" t="str">
        <f t="shared" si="239"/>
        <v/>
      </c>
    </row>
    <row r="1887" spans="1:14" x14ac:dyDescent="0.2">
      <c r="A1887">
        <v>36095</v>
      </c>
      <c r="B1887" t="s">
        <v>119</v>
      </c>
      <c r="C1887">
        <v>1975</v>
      </c>
      <c r="D1887" t="s">
        <v>135</v>
      </c>
      <c r="E1887">
        <v>29294</v>
      </c>
      <c r="F1887" t="str">
        <f t="shared" si="232"/>
        <v>Schoharie</v>
      </c>
      <c r="G1887">
        <f>IF(F1887="New York State",SUM('Land Area'!B$2:B$63),VLOOKUP(F1887,landarea,2,FALSE))</f>
        <v>621.82000000000005</v>
      </c>
      <c r="H1887">
        <f t="shared" si="233"/>
        <v>47.110096169309443</v>
      </c>
      <c r="I1887">
        <f t="shared" si="234"/>
        <v>1.2512097331674271E-2</v>
      </c>
      <c r="J1887">
        <f t="shared" si="235"/>
        <v>1.1777708700307395E-2</v>
      </c>
      <c r="K1887">
        <f t="shared" si="236"/>
        <v>3.5306591270542496E-2</v>
      </c>
      <c r="L1887">
        <f t="shared" si="237"/>
        <v>0.10798441695979424</v>
      </c>
      <c r="M1887">
        <f t="shared" si="238"/>
        <v>0.16741720798629101</v>
      </c>
      <c r="N1887" t="str">
        <f t="shared" si="239"/>
        <v/>
      </c>
    </row>
    <row r="1888" spans="1:14" x14ac:dyDescent="0.2">
      <c r="A1888">
        <v>36095</v>
      </c>
      <c r="B1888" t="s">
        <v>119</v>
      </c>
      <c r="C1888">
        <v>1976</v>
      </c>
      <c r="D1888" t="s">
        <v>135</v>
      </c>
      <c r="E1888">
        <v>29295</v>
      </c>
      <c r="F1888" t="str">
        <f t="shared" si="232"/>
        <v>Schoharie</v>
      </c>
      <c r="G1888">
        <f>IF(F1888="New York State",SUM('Land Area'!B$2:B$63),VLOOKUP(F1888,landarea,2,FALSE))</f>
        <v>621.82000000000005</v>
      </c>
      <c r="H1888">
        <f t="shared" si="233"/>
        <v>47.111704351741658</v>
      </c>
      <c r="I1888">
        <f t="shared" si="234"/>
        <v>3.4136683279852532E-5</v>
      </c>
      <c r="J1888">
        <f t="shared" si="235"/>
        <v>1.2546661136457901E-2</v>
      </c>
      <c r="K1888">
        <f t="shared" si="236"/>
        <v>1.1812247435498913E-2</v>
      </c>
      <c r="L1888">
        <f t="shared" si="237"/>
        <v>3.5341933203746248E-2</v>
      </c>
      <c r="M1888">
        <f t="shared" si="238"/>
        <v>0.10802223987291501</v>
      </c>
      <c r="N1888" t="str">
        <f t="shared" si="239"/>
        <v/>
      </c>
    </row>
    <row r="1889" spans="1:14" x14ac:dyDescent="0.2">
      <c r="A1889">
        <v>36095</v>
      </c>
      <c r="B1889" t="s">
        <v>119</v>
      </c>
      <c r="C1889">
        <v>1977</v>
      </c>
      <c r="D1889" t="s">
        <v>135</v>
      </c>
      <c r="E1889">
        <v>29431</v>
      </c>
      <c r="F1889" t="str">
        <f t="shared" si="232"/>
        <v>Schoharie</v>
      </c>
      <c r="G1889">
        <f>IF(F1889="New York State",SUM('Land Area'!B$2:B$63),VLOOKUP(F1889,landarea,2,FALSE))</f>
        <v>621.82000000000005</v>
      </c>
      <c r="H1889">
        <f t="shared" si="233"/>
        <v>47.330417162522913</v>
      </c>
      <c r="I1889">
        <f t="shared" si="234"/>
        <v>4.6424304488820621E-3</v>
      </c>
      <c r="J1889">
        <f t="shared" si="235"/>
        <v>4.6767256093397961E-3</v>
      </c>
      <c r="K1889">
        <f t="shared" si="236"/>
        <v>1.724733858703166E-2</v>
      </c>
      <c r="L1889">
        <f t="shared" si="237"/>
        <v>1.6509515421545263E-2</v>
      </c>
      <c r="M1889">
        <f t="shared" si="238"/>
        <v>4.0148436119455733E-2</v>
      </c>
      <c r="N1889" t="str">
        <f t="shared" si="239"/>
        <v/>
      </c>
    </row>
    <row r="1890" spans="1:14" x14ac:dyDescent="0.2">
      <c r="A1890">
        <v>36095</v>
      </c>
      <c r="B1890" t="s">
        <v>119</v>
      </c>
      <c r="C1890">
        <v>1978</v>
      </c>
      <c r="D1890" t="s">
        <v>135</v>
      </c>
      <c r="E1890">
        <v>29546</v>
      </c>
      <c r="F1890" t="str">
        <f t="shared" si="232"/>
        <v>Schoharie</v>
      </c>
      <c r="G1890">
        <f>IF(F1890="New York State",SUM('Land Area'!B$2:B$63),VLOOKUP(F1890,landarea,2,FALSE))</f>
        <v>621.82000000000005</v>
      </c>
      <c r="H1890">
        <f t="shared" si="233"/>
        <v>47.515358142227647</v>
      </c>
      <c r="I1890">
        <f t="shared" si="234"/>
        <v>3.9074445312765448E-3</v>
      </c>
      <c r="J1890">
        <f t="shared" si="235"/>
        <v>8.5680150196279226E-3</v>
      </c>
      <c r="K1890">
        <f t="shared" si="236"/>
        <v>8.6024441865228379E-3</v>
      </c>
      <c r="L1890">
        <f t="shared" si="237"/>
        <v>2.1222176137149176E-2</v>
      </c>
      <c r="M1890">
        <f t="shared" si="238"/>
        <v>2.0481469968569751E-2</v>
      </c>
      <c r="N1890" t="str">
        <f t="shared" si="239"/>
        <v/>
      </c>
    </row>
    <row r="1891" spans="1:14" x14ac:dyDescent="0.2">
      <c r="A1891">
        <v>36095</v>
      </c>
      <c r="B1891" t="s">
        <v>119</v>
      </c>
      <c r="C1891">
        <v>1979</v>
      </c>
      <c r="D1891" t="s">
        <v>135</v>
      </c>
      <c r="E1891">
        <v>29725</v>
      </c>
      <c r="F1891" t="str">
        <f t="shared" si="232"/>
        <v>Schoharie</v>
      </c>
      <c r="G1891">
        <f>IF(F1891="New York State",SUM('Land Area'!B$2:B$63),VLOOKUP(F1891,landarea,2,FALSE))</f>
        <v>621.82000000000005</v>
      </c>
      <c r="H1891">
        <f t="shared" si="233"/>
        <v>47.803222797594152</v>
      </c>
      <c r="I1891">
        <f t="shared" si="234"/>
        <v>6.0583496920056865E-3</v>
      </c>
      <c r="J1891">
        <f t="shared" si="235"/>
        <v>9.9894668886548205E-3</v>
      </c>
      <c r="K1891">
        <f t="shared" si="236"/>
        <v>1.4678272742788871E-2</v>
      </c>
      <c r="L1891">
        <f t="shared" si="237"/>
        <v>1.471291049361644E-2</v>
      </c>
      <c r="M1891">
        <f t="shared" si="238"/>
        <v>2.7409097193419052E-2</v>
      </c>
      <c r="N1891" t="str">
        <f t="shared" si="239"/>
        <v/>
      </c>
    </row>
    <row r="1892" spans="1:14" x14ac:dyDescent="0.2">
      <c r="A1892">
        <v>36095</v>
      </c>
      <c r="B1892" t="s">
        <v>119</v>
      </c>
      <c r="C1892">
        <v>1980</v>
      </c>
      <c r="D1892" t="s">
        <v>135</v>
      </c>
      <c r="E1892">
        <v>29727</v>
      </c>
      <c r="F1892" t="str">
        <f t="shared" si="232"/>
        <v>Schoharie</v>
      </c>
      <c r="G1892">
        <f>IF(F1892="New York State",SUM('Land Area'!B$2:B$63),VLOOKUP(F1892,landarea,2,FALSE))</f>
        <v>621.82000000000005</v>
      </c>
      <c r="H1892">
        <f t="shared" si="233"/>
        <v>47.806439162458588</v>
      </c>
      <c r="I1892">
        <f t="shared" si="234"/>
        <v>6.728343145500421E-5</v>
      </c>
      <c r="J1892">
        <f t="shared" si="235"/>
        <v>6.1260407500169228E-3</v>
      </c>
      <c r="K1892">
        <f t="shared" si="236"/>
        <v>1.0057422445720499E-2</v>
      </c>
      <c r="L1892">
        <f t="shared" si="237"/>
        <v>1.4746543778801843E-2</v>
      </c>
      <c r="M1892">
        <f t="shared" si="238"/>
        <v>1.4781183860176145E-2</v>
      </c>
      <c r="N1892">
        <f t="shared" si="239"/>
        <v>0.18467301637906985</v>
      </c>
    </row>
    <row r="1893" spans="1:14" x14ac:dyDescent="0.2">
      <c r="A1893">
        <v>36095</v>
      </c>
      <c r="B1893" t="s">
        <v>119</v>
      </c>
      <c r="C1893">
        <v>1981</v>
      </c>
      <c r="D1893" t="s">
        <v>135</v>
      </c>
      <c r="E1893">
        <v>29638</v>
      </c>
      <c r="F1893" t="str">
        <f t="shared" si="232"/>
        <v>Schoharie</v>
      </c>
      <c r="G1893">
        <f>IF(F1893="New York State",SUM('Land Area'!B$2:B$63),VLOOKUP(F1893,landarea,2,FALSE))</f>
        <v>621.82000000000005</v>
      </c>
      <c r="H1893">
        <f t="shared" si="233"/>
        <v>47.663310925991439</v>
      </c>
      <c r="I1893">
        <f t="shared" si="234"/>
        <v>-2.9939112591247014E-3</v>
      </c>
      <c r="J1893">
        <f t="shared" si="235"/>
        <v>-2.9268292682926829E-3</v>
      </c>
      <c r="K1893">
        <f t="shared" si="236"/>
        <v>3.1137886685168891E-3</v>
      </c>
      <c r="L1893">
        <f t="shared" si="237"/>
        <v>7.0334001562977816E-3</v>
      </c>
      <c r="M1893">
        <f t="shared" si="238"/>
        <v>1.1708482676224612E-2</v>
      </c>
      <c r="N1893">
        <f t="shared" si="239"/>
        <v>0.12099549907333863</v>
      </c>
    </row>
    <row r="1894" spans="1:14" x14ac:dyDescent="0.2">
      <c r="A1894">
        <v>36095</v>
      </c>
      <c r="B1894" t="s">
        <v>119</v>
      </c>
      <c r="C1894">
        <v>1982</v>
      </c>
      <c r="D1894" t="s">
        <v>135</v>
      </c>
      <c r="E1894">
        <v>29727</v>
      </c>
      <c r="F1894" t="str">
        <f t="shared" si="232"/>
        <v>Schoharie</v>
      </c>
      <c r="G1894">
        <f>IF(F1894="New York State",SUM('Land Area'!B$2:B$63),VLOOKUP(F1894,landarea,2,FALSE))</f>
        <v>621.82000000000005</v>
      </c>
      <c r="H1894">
        <f t="shared" si="233"/>
        <v>47.806439162458588</v>
      </c>
      <c r="I1894">
        <f t="shared" si="234"/>
        <v>3.0029016802753223E-3</v>
      </c>
      <c r="J1894">
        <f t="shared" si="235"/>
        <v>0</v>
      </c>
      <c r="K1894">
        <f t="shared" si="236"/>
        <v>6.728343145500421E-5</v>
      </c>
      <c r="L1894">
        <f t="shared" si="237"/>
        <v>6.1260407500169228E-3</v>
      </c>
      <c r="M1894">
        <f t="shared" si="238"/>
        <v>1.0057422445720499E-2</v>
      </c>
      <c r="N1894">
        <f t="shared" si="239"/>
        <v>5.0609648347764623E-2</v>
      </c>
    </row>
    <row r="1895" spans="1:14" x14ac:dyDescent="0.2">
      <c r="A1895">
        <v>36095</v>
      </c>
      <c r="B1895" t="s">
        <v>119</v>
      </c>
      <c r="C1895">
        <v>1983</v>
      </c>
      <c r="D1895" t="s">
        <v>135</v>
      </c>
      <c r="E1895">
        <v>30445</v>
      </c>
      <c r="F1895" t="str">
        <f t="shared" si="232"/>
        <v>Schoharie</v>
      </c>
      <c r="G1895">
        <f>IF(F1895="New York State",SUM('Land Area'!B$2:B$63),VLOOKUP(F1895,landarea,2,FALSE))</f>
        <v>621.82000000000005</v>
      </c>
      <c r="H1895">
        <f t="shared" si="233"/>
        <v>48.961114148789036</v>
      </c>
      <c r="I1895">
        <f t="shared" si="234"/>
        <v>2.4153126787095906E-2</v>
      </c>
      <c r="J1895">
        <f t="shared" si="235"/>
        <v>2.7228557932384101E-2</v>
      </c>
      <c r="K1895">
        <f t="shared" si="236"/>
        <v>2.4153126787095906E-2</v>
      </c>
      <c r="L1895">
        <f t="shared" si="237"/>
        <v>2.4222035323801513E-2</v>
      </c>
      <c r="M1895">
        <f t="shared" si="238"/>
        <v>3.0427130576050905E-2</v>
      </c>
      <c r="N1895">
        <f t="shared" si="239"/>
        <v>5.1531792905743792E-2</v>
      </c>
    </row>
    <row r="1896" spans="1:14" x14ac:dyDescent="0.2">
      <c r="A1896">
        <v>36095</v>
      </c>
      <c r="B1896" t="s">
        <v>119</v>
      </c>
      <c r="C1896">
        <v>1984</v>
      </c>
      <c r="D1896" t="s">
        <v>135</v>
      </c>
      <c r="E1896">
        <v>30216</v>
      </c>
      <c r="F1896" t="str">
        <f t="shared" si="232"/>
        <v>Schoharie</v>
      </c>
      <c r="G1896">
        <f>IF(F1896="New York State",SUM('Land Area'!B$2:B$63),VLOOKUP(F1896,landarea,2,FALSE))</f>
        <v>621.82000000000005</v>
      </c>
      <c r="H1896">
        <f t="shared" si="233"/>
        <v>48.592840371811775</v>
      </c>
      <c r="I1896">
        <f t="shared" si="234"/>
        <v>-7.5217605518147481E-3</v>
      </c>
      <c r="J1896">
        <f t="shared" si="235"/>
        <v>1.6449692199011001E-2</v>
      </c>
      <c r="K1896">
        <f t="shared" si="236"/>
        <v>1.9501990687630744E-2</v>
      </c>
      <c r="L1896">
        <f t="shared" si="237"/>
        <v>1.6449692199011001E-2</v>
      </c>
      <c r="M1896">
        <f t="shared" si="238"/>
        <v>1.6518082422203532E-2</v>
      </c>
      <c r="N1896">
        <f t="shared" si="239"/>
        <v>4.4379925342181666E-2</v>
      </c>
    </row>
    <row r="1897" spans="1:14" x14ac:dyDescent="0.2">
      <c r="A1897">
        <v>36095</v>
      </c>
      <c r="B1897" t="s">
        <v>119</v>
      </c>
      <c r="C1897">
        <v>1985</v>
      </c>
      <c r="D1897" t="s">
        <v>135</v>
      </c>
      <c r="E1897">
        <v>30063</v>
      </c>
      <c r="F1897" t="str">
        <f t="shared" si="232"/>
        <v>Schoharie</v>
      </c>
      <c r="G1897">
        <f>IF(F1897="New York State",SUM('Land Area'!B$2:B$63),VLOOKUP(F1897,landarea,2,FALSE))</f>
        <v>621.82000000000005</v>
      </c>
      <c r="H1897">
        <f t="shared" si="233"/>
        <v>48.346788459682863</v>
      </c>
      <c r="I1897">
        <f t="shared" si="234"/>
        <v>-5.0635424940428915E-3</v>
      </c>
      <c r="J1897">
        <f t="shared" si="235"/>
        <v>-1.254721629167351E-2</v>
      </c>
      <c r="K1897">
        <f t="shared" si="236"/>
        <v>1.1302855989504491E-2</v>
      </c>
      <c r="L1897">
        <f t="shared" si="237"/>
        <v>1.4339699035022605E-2</v>
      </c>
      <c r="M1897">
        <f t="shared" si="238"/>
        <v>1.1302855989504491E-2</v>
      </c>
      <c r="N1897">
        <f t="shared" si="239"/>
        <v>2.6251109442206596E-2</v>
      </c>
    </row>
    <row r="1898" spans="1:14" x14ac:dyDescent="0.2">
      <c r="A1898">
        <v>36095</v>
      </c>
      <c r="B1898" t="s">
        <v>119</v>
      </c>
      <c r="C1898">
        <v>1986</v>
      </c>
      <c r="D1898" t="s">
        <v>135</v>
      </c>
      <c r="E1898">
        <v>30171</v>
      </c>
      <c r="F1898" t="str">
        <f t="shared" si="232"/>
        <v>Schoharie</v>
      </c>
      <c r="G1898">
        <f>IF(F1898="New York State",SUM('Land Area'!B$2:B$63),VLOOKUP(F1898,landarea,2,FALSE))</f>
        <v>621.82000000000005</v>
      </c>
      <c r="H1898">
        <f t="shared" si="233"/>
        <v>48.520472162362097</v>
      </c>
      <c r="I1898">
        <f t="shared" si="234"/>
        <v>3.5924558427302663E-3</v>
      </c>
      <c r="J1898">
        <f t="shared" si="235"/>
        <v>-1.4892772041302622E-3</v>
      </c>
      <c r="K1898">
        <f t="shared" si="236"/>
        <v>-8.9998357694202665E-3</v>
      </c>
      <c r="L1898">
        <f t="shared" si="237"/>
        <v>1.4935916843273792E-2</v>
      </c>
      <c r="M1898">
        <f t="shared" si="238"/>
        <v>1.7983669613334231E-2</v>
      </c>
      <c r="N1898">
        <f t="shared" si="239"/>
        <v>2.9902713773681516E-2</v>
      </c>
    </row>
    <row r="1899" spans="1:14" x14ac:dyDescent="0.2">
      <c r="A1899">
        <v>36095</v>
      </c>
      <c r="B1899" t="s">
        <v>119</v>
      </c>
      <c r="C1899">
        <v>1987</v>
      </c>
      <c r="D1899" t="s">
        <v>135</v>
      </c>
      <c r="E1899">
        <v>30722</v>
      </c>
      <c r="F1899" t="str">
        <f t="shared" si="232"/>
        <v>Schoharie</v>
      </c>
      <c r="G1899">
        <f>IF(F1899="New York State",SUM('Land Area'!B$2:B$63),VLOOKUP(F1899,landarea,2,FALSE))</f>
        <v>621.82000000000005</v>
      </c>
      <c r="H1899">
        <f t="shared" si="233"/>
        <v>49.406580682512619</v>
      </c>
      <c r="I1899">
        <f t="shared" si="234"/>
        <v>1.8262570017566537E-2</v>
      </c>
      <c r="J1899">
        <f t="shared" si="235"/>
        <v>2.1920633336659681E-2</v>
      </c>
      <c r="K1899">
        <f t="shared" si="236"/>
        <v>1.6746094784220282E-2</v>
      </c>
      <c r="L1899">
        <f t="shared" si="237"/>
        <v>9.0983741172606346E-3</v>
      </c>
      <c r="M1899">
        <f t="shared" si="238"/>
        <v>3.3471255087967167E-2</v>
      </c>
      <c r="N1899">
        <f t="shared" si="239"/>
        <v>4.3865312085895822E-2</v>
      </c>
    </row>
    <row r="1900" spans="1:14" x14ac:dyDescent="0.2">
      <c r="A1900">
        <v>36095</v>
      </c>
      <c r="B1900" t="s">
        <v>119</v>
      </c>
      <c r="C1900">
        <v>1988</v>
      </c>
      <c r="D1900" t="s">
        <v>135</v>
      </c>
      <c r="E1900">
        <v>31462</v>
      </c>
      <c r="F1900" t="str">
        <f t="shared" si="232"/>
        <v>Schoharie</v>
      </c>
      <c r="G1900">
        <f>IF(F1900="New York State",SUM('Land Area'!B$2:B$63),VLOOKUP(F1900,landarea,2,FALSE))</f>
        <v>621.82000000000005</v>
      </c>
      <c r="H1900">
        <f t="shared" si="233"/>
        <v>50.596635682351803</v>
      </c>
      <c r="I1900">
        <f t="shared" si="234"/>
        <v>2.4086973504329146E-2</v>
      </c>
      <c r="J1900">
        <f t="shared" si="235"/>
        <v>4.2789433562029765E-2</v>
      </c>
      <c r="K1900">
        <f t="shared" si="236"/>
        <v>4.6535608555367064E-2</v>
      </c>
      <c r="L1900">
        <f t="shared" si="237"/>
        <v>4.1236431029917926E-2</v>
      </c>
      <c r="M1900">
        <f t="shared" si="238"/>
        <v>3.340449991788471E-2</v>
      </c>
      <c r="N1900">
        <f t="shared" si="239"/>
        <v>6.4848033574764777E-2</v>
      </c>
    </row>
    <row r="1901" spans="1:14" x14ac:dyDescent="0.2">
      <c r="A1901">
        <v>36095</v>
      </c>
      <c r="B1901" t="s">
        <v>119</v>
      </c>
      <c r="C1901">
        <v>1989</v>
      </c>
      <c r="D1901" t="s">
        <v>135</v>
      </c>
      <c r="E1901">
        <v>31404</v>
      </c>
      <c r="F1901" t="str">
        <f t="shared" si="232"/>
        <v>Schoharie</v>
      </c>
      <c r="G1901">
        <f>IF(F1901="New York State",SUM('Land Area'!B$2:B$63),VLOOKUP(F1901,landarea,2,FALSE))</f>
        <v>621.82000000000005</v>
      </c>
      <c r="H1901">
        <f t="shared" si="233"/>
        <v>50.503361101283325</v>
      </c>
      <c r="I1901">
        <f t="shared" si="234"/>
        <v>-1.8434937384781641E-3</v>
      </c>
      <c r="J1901">
        <f t="shared" si="235"/>
        <v>2.2199075581016862E-2</v>
      </c>
      <c r="K1901">
        <f t="shared" si="236"/>
        <v>4.0867057770706969E-2</v>
      </c>
      <c r="L1901">
        <f t="shared" si="237"/>
        <v>4.4606326713900808E-2</v>
      </c>
      <c r="M1901">
        <f t="shared" si="238"/>
        <v>3.9316918189038923E-2</v>
      </c>
      <c r="N1901">
        <f t="shared" si="239"/>
        <v>5.6484440706476027E-2</v>
      </c>
    </row>
    <row r="1902" spans="1:14" x14ac:dyDescent="0.2">
      <c r="A1902">
        <v>36095</v>
      </c>
      <c r="B1902" t="s">
        <v>119</v>
      </c>
      <c r="C1902">
        <v>1990</v>
      </c>
      <c r="D1902" t="s">
        <v>135</v>
      </c>
      <c r="E1902">
        <v>31938</v>
      </c>
      <c r="F1902" t="str">
        <f t="shared" si="232"/>
        <v>Schoharie</v>
      </c>
      <c r="G1902">
        <f>IF(F1902="New York State",SUM('Land Area'!B$2:B$63),VLOOKUP(F1902,landarea,2,FALSE))</f>
        <v>621.82000000000005</v>
      </c>
      <c r="H1902">
        <f t="shared" si="233"/>
        <v>51.362130520086197</v>
      </c>
      <c r="I1902">
        <f t="shared" si="234"/>
        <v>1.7004203286205579E-2</v>
      </c>
      <c r="J1902">
        <f t="shared" si="235"/>
        <v>1.5129362405441485E-2</v>
      </c>
      <c r="K1902">
        <f t="shared" si="236"/>
        <v>3.958075646116789E-2</v>
      </c>
      <c r="L1902">
        <f t="shared" si="237"/>
        <v>5.8566172814954756E-2</v>
      </c>
      <c r="M1902">
        <f t="shared" si="238"/>
        <v>6.236902504740046E-2</v>
      </c>
      <c r="N1902">
        <f t="shared" si="239"/>
        <v>7.4376829145221521E-2</v>
      </c>
    </row>
    <row r="1903" spans="1:14" x14ac:dyDescent="0.2">
      <c r="A1903">
        <v>36095</v>
      </c>
      <c r="B1903" t="s">
        <v>119</v>
      </c>
      <c r="C1903">
        <v>1991</v>
      </c>
      <c r="D1903" t="s">
        <v>135</v>
      </c>
      <c r="E1903">
        <v>32454</v>
      </c>
      <c r="F1903" t="str">
        <f t="shared" si="232"/>
        <v>Schoharie</v>
      </c>
      <c r="G1903">
        <f>IF(F1903="New York State",SUM('Land Area'!B$2:B$63),VLOOKUP(F1903,landarea,2,FALSE))</f>
        <v>621.82000000000005</v>
      </c>
      <c r="H1903">
        <f t="shared" si="233"/>
        <v>52.191952655109191</v>
      </c>
      <c r="I1903">
        <f t="shared" si="234"/>
        <v>1.6156302836746194E-2</v>
      </c>
      <c r="J1903">
        <f t="shared" si="235"/>
        <v>3.3435231180741307E-2</v>
      </c>
      <c r="K1903">
        <f t="shared" si="236"/>
        <v>3.1530099802936876E-2</v>
      </c>
      <c r="L1903">
        <f t="shared" si="237"/>
        <v>5.6376537985808217E-2</v>
      </c>
      <c r="M1903">
        <f t="shared" si="238"/>
        <v>7.566868847568857E-2</v>
      </c>
      <c r="N1903">
        <f t="shared" si="239"/>
        <v>9.5013158782643908E-2</v>
      </c>
    </row>
    <row r="1904" spans="1:14" x14ac:dyDescent="0.2">
      <c r="A1904">
        <v>36095</v>
      </c>
      <c r="B1904" t="s">
        <v>119</v>
      </c>
      <c r="C1904">
        <v>1992</v>
      </c>
      <c r="D1904" t="s">
        <v>135</v>
      </c>
      <c r="E1904">
        <v>32659</v>
      </c>
      <c r="F1904" t="str">
        <f t="shared" si="232"/>
        <v>Schoharie</v>
      </c>
      <c r="G1904">
        <f>IF(F1904="New York State",SUM('Land Area'!B$2:B$63),VLOOKUP(F1904,landarea,2,FALSE))</f>
        <v>621.82000000000005</v>
      </c>
      <c r="H1904">
        <f t="shared" si="233"/>
        <v>52.521630053713288</v>
      </c>
      <c r="I1904">
        <f t="shared" si="234"/>
        <v>6.3166327725395948E-3</v>
      </c>
      <c r="J1904">
        <f t="shared" si="235"/>
        <v>2.2574989041267455E-2</v>
      </c>
      <c r="K1904">
        <f t="shared" si="236"/>
        <v>3.9963062030314613E-2</v>
      </c>
      <c r="L1904">
        <f t="shared" si="237"/>
        <v>3.8045896637213146E-2</v>
      </c>
      <c r="M1904">
        <f t="shared" si="238"/>
        <v>6.3049280645791295E-2</v>
      </c>
      <c r="N1904">
        <f t="shared" si="239"/>
        <v>9.8630874289366566E-2</v>
      </c>
    </row>
    <row r="1905" spans="1:14" x14ac:dyDescent="0.2">
      <c r="A1905">
        <v>36095</v>
      </c>
      <c r="B1905" t="s">
        <v>119</v>
      </c>
      <c r="C1905">
        <v>1993</v>
      </c>
      <c r="D1905" t="s">
        <v>135</v>
      </c>
      <c r="E1905">
        <v>32605</v>
      </c>
      <c r="F1905" t="str">
        <f t="shared" si="232"/>
        <v>Schoharie</v>
      </c>
      <c r="G1905">
        <f>IF(F1905="New York State",SUM('Land Area'!B$2:B$63),VLOOKUP(F1905,landarea,2,FALSE))</f>
        <v>621.82000000000005</v>
      </c>
      <c r="H1905">
        <f t="shared" si="233"/>
        <v>52.434788202373674</v>
      </c>
      <c r="I1905">
        <f t="shared" si="234"/>
        <v>-1.6534492789123977E-3</v>
      </c>
      <c r="J1905">
        <f t="shared" si="235"/>
        <v>4.6527392617242867E-3</v>
      </c>
      <c r="K1905">
        <f t="shared" si="236"/>
        <v>2.0884213163003318E-2</v>
      </c>
      <c r="L1905">
        <f t="shared" si="237"/>
        <v>3.8243535855305058E-2</v>
      </c>
      <c r="M1905">
        <f t="shared" si="238"/>
        <v>3.6329540397940376E-2</v>
      </c>
      <c r="N1905">
        <f t="shared" si="239"/>
        <v>7.0947610445064868E-2</v>
      </c>
    </row>
    <row r="1906" spans="1:14" x14ac:dyDescent="0.2">
      <c r="A1906">
        <v>36095</v>
      </c>
      <c r="B1906" t="s">
        <v>119</v>
      </c>
      <c r="C1906">
        <v>1994</v>
      </c>
      <c r="D1906" t="s">
        <v>135</v>
      </c>
      <c r="E1906">
        <v>32356</v>
      </c>
      <c r="F1906" t="str">
        <f t="shared" si="232"/>
        <v>Schoharie</v>
      </c>
      <c r="G1906">
        <f>IF(F1906="New York State",SUM('Land Area'!B$2:B$63),VLOOKUP(F1906,landarea,2,FALSE))</f>
        <v>621.82000000000005</v>
      </c>
      <c r="H1906">
        <f t="shared" si="233"/>
        <v>52.034350776752113</v>
      </c>
      <c r="I1906">
        <f t="shared" si="234"/>
        <v>-7.636865511424628E-3</v>
      </c>
      <c r="J1906">
        <f t="shared" si="235"/>
        <v>-9.2776876205640096E-3</v>
      </c>
      <c r="K1906">
        <f t="shared" si="236"/>
        <v>-3.0196585937018548E-3</v>
      </c>
      <c r="L1906">
        <f t="shared" si="237"/>
        <v>1.308785772434091E-2</v>
      </c>
      <c r="M1906">
        <f t="shared" si="238"/>
        <v>3.0314609603872118E-2</v>
      </c>
      <c r="N1906">
        <f t="shared" si="239"/>
        <v>7.0823404818639135E-2</v>
      </c>
    </row>
    <row r="1907" spans="1:14" x14ac:dyDescent="0.2">
      <c r="A1907">
        <v>36095</v>
      </c>
      <c r="B1907" t="s">
        <v>119</v>
      </c>
      <c r="C1907">
        <v>1995</v>
      </c>
      <c r="D1907" t="s">
        <v>135</v>
      </c>
      <c r="E1907">
        <v>32137</v>
      </c>
      <c r="F1907" t="str">
        <f t="shared" si="232"/>
        <v>Schoharie</v>
      </c>
      <c r="G1907">
        <f>IF(F1907="New York State",SUM('Land Area'!B$2:B$63),VLOOKUP(F1907,landarea,2,FALSE))</f>
        <v>621.82000000000005</v>
      </c>
      <c r="H1907">
        <f t="shared" si="233"/>
        <v>51.682158824097002</v>
      </c>
      <c r="I1907">
        <f t="shared" si="234"/>
        <v>-6.7684509828161701E-3</v>
      </c>
      <c r="J1907">
        <f t="shared" si="235"/>
        <v>-1.4353626744364361E-2</v>
      </c>
      <c r="K1907">
        <f t="shared" si="236"/>
        <v>-1.5983343029486511E-2</v>
      </c>
      <c r="L1907">
        <f t="shared" si="237"/>
        <v>-9.7676711653417146E-3</v>
      </c>
      <c r="M1907">
        <f t="shared" si="238"/>
        <v>6.2308222180474668E-3</v>
      </c>
      <c r="N1907">
        <f t="shared" si="239"/>
        <v>6.898845757243123E-2</v>
      </c>
    </row>
    <row r="1908" spans="1:14" x14ac:dyDescent="0.2">
      <c r="A1908">
        <v>36095</v>
      </c>
      <c r="B1908" t="s">
        <v>119</v>
      </c>
      <c r="C1908">
        <v>1996</v>
      </c>
      <c r="D1908" t="s">
        <v>135</v>
      </c>
      <c r="E1908">
        <v>32111</v>
      </c>
      <c r="F1908" t="str">
        <f t="shared" si="232"/>
        <v>Schoharie</v>
      </c>
      <c r="G1908">
        <f>IF(F1908="New York State",SUM('Land Area'!B$2:B$63),VLOOKUP(F1908,landarea,2,FALSE))</f>
        <v>621.82000000000005</v>
      </c>
      <c r="H1908">
        <f t="shared" si="233"/>
        <v>51.640346080859409</v>
      </c>
      <c r="I1908">
        <f t="shared" si="234"/>
        <v>-8.0903631328375393E-4</v>
      </c>
      <c r="J1908">
        <f t="shared" si="235"/>
        <v>-7.5720113734701446E-3</v>
      </c>
      <c r="K1908">
        <f t="shared" si="236"/>
        <v>-1.5151050452384603E-2</v>
      </c>
      <c r="L1908">
        <f t="shared" si="237"/>
        <v>-1.6779448237851741E-2</v>
      </c>
      <c r="M1908">
        <f t="shared" si="238"/>
        <v>-1.0568805077956493E-2</v>
      </c>
      <c r="N1908">
        <f t="shared" si="239"/>
        <v>6.4300155778727913E-2</v>
      </c>
    </row>
    <row r="1909" spans="1:14" x14ac:dyDescent="0.2">
      <c r="A1909">
        <v>36095</v>
      </c>
      <c r="B1909" t="s">
        <v>119</v>
      </c>
      <c r="C1909">
        <v>1997</v>
      </c>
      <c r="D1909" t="s">
        <v>135</v>
      </c>
      <c r="E1909">
        <v>31557</v>
      </c>
      <c r="F1909" t="str">
        <f t="shared" si="232"/>
        <v>Schoharie</v>
      </c>
      <c r="G1909">
        <f>IF(F1909="New York State",SUM('Land Area'!B$2:B$63),VLOOKUP(F1909,landarea,2,FALSE))</f>
        <v>621.82000000000005</v>
      </c>
      <c r="H1909">
        <f t="shared" si="233"/>
        <v>50.749413013412237</v>
      </c>
      <c r="I1909">
        <f t="shared" si="234"/>
        <v>-1.7252654853477E-2</v>
      </c>
      <c r="J1909">
        <f t="shared" si="235"/>
        <v>-1.804773314248374E-2</v>
      </c>
      <c r="K1909">
        <f t="shared" si="236"/>
        <v>-2.4694028928174065E-2</v>
      </c>
      <c r="L1909">
        <f t="shared" si="237"/>
        <v>-3.2142309461738995E-2</v>
      </c>
      <c r="M1909">
        <f t="shared" si="238"/>
        <v>-3.3742613062249301E-2</v>
      </c>
      <c r="N1909">
        <f t="shared" si="239"/>
        <v>2.7179220102857886E-2</v>
      </c>
    </row>
    <row r="1910" spans="1:14" x14ac:dyDescent="0.2">
      <c r="A1910">
        <v>36095</v>
      </c>
      <c r="B1910" t="s">
        <v>119</v>
      </c>
      <c r="C1910">
        <v>1998</v>
      </c>
      <c r="D1910" t="s">
        <v>135</v>
      </c>
      <c r="E1910">
        <v>31279</v>
      </c>
      <c r="F1910" t="str">
        <f t="shared" si="232"/>
        <v>Schoharie</v>
      </c>
      <c r="G1910">
        <f>IF(F1910="New York State",SUM('Land Area'!B$2:B$63),VLOOKUP(F1910,landarea,2,FALSE))</f>
        <v>621.82000000000005</v>
      </c>
      <c r="H1910">
        <f t="shared" si="233"/>
        <v>50.302338297256433</v>
      </c>
      <c r="I1910">
        <f t="shared" si="234"/>
        <v>-8.8094559051874379E-3</v>
      </c>
      <c r="J1910">
        <f t="shared" si="235"/>
        <v>-2.5910124256485315E-2</v>
      </c>
      <c r="K1910">
        <f t="shared" si="236"/>
        <v>-2.6698198338363878E-2</v>
      </c>
      <c r="L1910">
        <f t="shared" si="237"/>
        <v>-3.3285943874397331E-2</v>
      </c>
      <c r="M1910">
        <f t="shared" si="238"/>
        <v>-4.0668609109032354E-2</v>
      </c>
      <c r="N1910">
        <f t="shared" si="239"/>
        <v>-5.8165405886466213E-3</v>
      </c>
    </row>
    <row r="1911" spans="1:14" x14ac:dyDescent="0.2">
      <c r="A1911">
        <v>36095</v>
      </c>
      <c r="B1911" t="s">
        <v>119</v>
      </c>
      <c r="C1911">
        <v>1999</v>
      </c>
      <c r="D1911" t="s">
        <v>135</v>
      </c>
      <c r="E1911">
        <v>31537</v>
      </c>
      <c r="F1911" t="str">
        <f t="shared" si="232"/>
        <v>Schoharie</v>
      </c>
      <c r="G1911">
        <f>IF(F1911="New York State",SUM('Land Area'!B$2:B$63),VLOOKUP(F1911,landarea,2,FALSE))</f>
        <v>621.82000000000005</v>
      </c>
      <c r="H1911">
        <f t="shared" si="233"/>
        <v>50.717249364767937</v>
      </c>
      <c r="I1911">
        <f t="shared" si="234"/>
        <v>8.248345535343201E-3</v>
      </c>
      <c r="J1911">
        <f t="shared" si="235"/>
        <v>-6.3377380612859272E-4</v>
      </c>
      <c r="K1911">
        <f t="shared" si="236"/>
        <v>-1.7875494378873282E-2</v>
      </c>
      <c r="L1911">
        <f t="shared" si="237"/>
        <v>-1.867006876808663E-2</v>
      </c>
      <c r="M1911">
        <f t="shared" si="238"/>
        <v>-2.5312152305600199E-2</v>
      </c>
      <c r="N1911">
        <f t="shared" si="239"/>
        <v>4.2351292828938991E-3</v>
      </c>
    </row>
    <row r="1912" spans="1:14" x14ac:dyDescent="0.2">
      <c r="A1912">
        <v>36095</v>
      </c>
      <c r="B1912" t="s">
        <v>119</v>
      </c>
      <c r="C1912">
        <v>2000</v>
      </c>
      <c r="D1912" t="s">
        <v>135</v>
      </c>
      <c r="E1912">
        <v>31514</v>
      </c>
      <c r="F1912" t="str">
        <f t="shared" si="232"/>
        <v>Schoharie</v>
      </c>
      <c r="G1912">
        <f>IF(F1912="New York State",SUM('Land Area'!B$2:B$63),VLOOKUP(F1912,landarea,2,FALSE))</f>
        <v>621.82000000000005</v>
      </c>
      <c r="H1912">
        <f t="shared" si="233"/>
        <v>50.680261168826988</v>
      </c>
      <c r="I1912">
        <f t="shared" si="234"/>
        <v>-7.2930208960903062E-4</v>
      </c>
      <c r="J1912">
        <f t="shared" si="235"/>
        <v>7.5130279100994275E-3</v>
      </c>
      <c r="K1912">
        <f t="shared" si="236"/>
        <v>-1.3626136831764743E-3</v>
      </c>
      <c r="L1912">
        <f t="shared" si="237"/>
        <v>-1.8591759833079008E-2</v>
      </c>
      <c r="M1912">
        <f t="shared" si="238"/>
        <v>-1.9385754737529948E-2</v>
      </c>
      <c r="N1912">
        <f t="shared" si="239"/>
        <v>-1.3275721710814703E-2</v>
      </c>
    </row>
    <row r="1913" spans="1:14" x14ac:dyDescent="0.2">
      <c r="A1913">
        <v>36095</v>
      </c>
      <c r="B1913" t="s">
        <v>119</v>
      </c>
      <c r="C1913">
        <v>2001</v>
      </c>
      <c r="D1913" t="s">
        <v>135</v>
      </c>
      <c r="E1913">
        <v>31794</v>
      </c>
      <c r="F1913" t="str">
        <f t="shared" si="232"/>
        <v>Schoharie</v>
      </c>
      <c r="G1913">
        <f>IF(F1913="New York State",SUM('Land Area'!B$2:B$63),VLOOKUP(F1913,landarea,2,FALSE))</f>
        <v>621.82000000000005</v>
      </c>
      <c r="H1913">
        <f t="shared" si="233"/>
        <v>51.13055224984722</v>
      </c>
      <c r="I1913">
        <f t="shared" si="234"/>
        <v>8.8849400266548199E-3</v>
      </c>
      <c r="J1913">
        <f t="shared" si="235"/>
        <v>8.1491581317182996E-3</v>
      </c>
      <c r="K1913">
        <f t="shared" si="236"/>
        <v>1.6464720739154066E-2</v>
      </c>
      <c r="L1913">
        <f t="shared" si="237"/>
        <v>7.5102196026238235E-3</v>
      </c>
      <c r="M1913">
        <f t="shared" si="238"/>
        <v>-9.8720064775310642E-3</v>
      </c>
      <c r="N1913">
        <f t="shared" si="239"/>
        <v>-2.0336476243298207E-2</v>
      </c>
    </row>
    <row r="1914" spans="1:14" x14ac:dyDescent="0.2">
      <c r="A1914">
        <v>36095</v>
      </c>
      <c r="B1914" t="s">
        <v>119</v>
      </c>
      <c r="C1914">
        <v>2002</v>
      </c>
      <c r="D1914" t="s">
        <v>135</v>
      </c>
      <c r="E1914">
        <v>31785</v>
      </c>
      <c r="F1914" t="str">
        <f t="shared" si="232"/>
        <v>Schoharie</v>
      </c>
      <c r="G1914">
        <f>IF(F1914="New York State",SUM('Land Area'!B$2:B$63),VLOOKUP(F1914,landarea,2,FALSE))</f>
        <v>621.82000000000005</v>
      </c>
      <c r="H1914">
        <f t="shared" si="233"/>
        <v>51.116078607957284</v>
      </c>
      <c r="I1914">
        <f t="shared" si="234"/>
        <v>-2.8307227778826195E-4</v>
      </c>
      <c r="J1914">
        <f t="shared" si="235"/>
        <v>8.5993526686552E-3</v>
      </c>
      <c r="K1914">
        <f t="shared" si="236"/>
        <v>7.8637790531756353E-3</v>
      </c>
      <c r="L1914">
        <f t="shared" si="237"/>
        <v>1.6176987755363022E-2</v>
      </c>
      <c r="M1914">
        <f t="shared" si="238"/>
        <v>7.2250213898659571E-3</v>
      </c>
      <c r="N1914">
        <f t="shared" si="239"/>
        <v>-2.6761382773508067E-2</v>
      </c>
    </row>
    <row r="1915" spans="1:14" x14ac:dyDescent="0.2">
      <c r="A1915">
        <v>36095</v>
      </c>
      <c r="B1915" t="s">
        <v>119</v>
      </c>
      <c r="C1915">
        <v>2003</v>
      </c>
      <c r="D1915" t="s">
        <v>135</v>
      </c>
      <c r="E1915">
        <v>32032</v>
      </c>
      <c r="F1915" t="str">
        <f t="shared" si="232"/>
        <v>Schoharie</v>
      </c>
      <c r="G1915">
        <f>IF(F1915="New York State",SUM('Land Area'!B$2:B$63),VLOOKUP(F1915,landarea,2,FALSE))</f>
        <v>621.82000000000005</v>
      </c>
      <c r="H1915">
        <f t="shared" si="233"/>
        <v>51.513299668714417</v>
      </c>
      <c r="I1915">
        <f t="shared" si="234"/>
        <v>7.770961145194274E-3</v>
      </c>
      <c r="J1915">
        <f t="shared" si="235"/>
        <v>7.485689123734038E-3</v>
      </c>
      <c r="K1915">
        <f t="shared" si="236"/>
        <v>1.6437139049311416E-2</v>
      </c>
      <c r="L1915">
        <f t="shared" si="237"/>
        <v>1.5695849319846529E-2</v>
      </c>
      <c r="M1915">
        <f t="shared" si="238"/>
        <v>2.4073659643850508E-2</v>
      </c>
      <c r="N1915">
        <f t="shared" si="239"/>
        <v>-1.7573991719061495E-2</v>
      </c>
    </row>
    <row r="1916" spans="1:14" x14ac:dyDescent="0.2">
      <c r="A1916">
        <v>36095</v>
      </c>
      <c r="B1916" t="s">
        <v>119</v>
      </c>
      <c r="C1916">
        <v>2004</v>
      </c>
      <c r="D1916" t="s">
        <v>135</v>
      </c>
      <c r="E1916">
        <v>32310</v>
      </c>
      <c r="F1916" t="str">
        <f t="shared" si="232"/>
        <v>Schoharie</v>
      </c>
      <c r="G1916">
        <f>IF(F1916="New York State",SUM('Land Area'!B$2:B$63),VLOOKUP(F1916,landarea,2,FALSE))</f>
        <v>621.82000000000005</v>
      </c>
      <c r="H1916">
        <f t="shared" si="233"/>
        <v>51.960374384870214</v>
      </c>
      <c r="I1916">
        <f t="shared" si="234"/>
        <v>8.6788211788211781E-3</v>
      </c>
      <c r="J1916">
        <f t="shared" si="235"/>
        <v>1.651722510618216E-2</v>
      </c>
      <c r="K1916">
        <f t="shared" si="236"/>
        <v>1.6229477259860351E-2</v>
      </c>
      <c r="L1916">
        <f t="shared" si="237"/>
        <v>2.5258615218632988E-2</v>
      </c>
      <c r="M1916">
        <f t="shared" si="238"/>
        <v>2.4510891968164378E-2</v>
      </c>
      <c r="N1916">
        <f t="shared" si="239"/>
        <v>-1.4216837680801088E-3</v>
      </c>
    </row>
    <row r="1917" spans="1:14" x14ac:dyDescent="0.2">
      <c r="A1917">
        <v>36095</v>
      </c>
      <c r="B1917" t="s">
        <v>119</v>
      </c>
      <c r="C1917">
        <v>2005</v>
      </c>
      <c r="D1917" t="s">
        <v>135</v>
      </c>
      <c r="E1917">
        <v>32534</v>
      </c>
      <c r="F1917" t="str">
        <f t="shared" si="232"/>
        <v>Schoharie</v>
      </c>
      <c r="G1917">
        <f>IF(F1917="New York State",SUM('Land Area'!B$2:B$63),VLOOKUP(F1917,landarea,2,FALSE))</f>
        <v>621.82000000000005</v>
      </c>
      <c r="H1917">
        <f t="shared" si="233"/>
        <v>52.320607249686397</v>
      </c>
      <c r="I1917">
        <f t="shared" si="234"/>
        <v>6.9328381306097185E-3</v>
      </c>
      <c r="J1917">
        <f t="shared" si="235"/>
        <v>1.5671828171828172E-2</v>
      </c>
      <c r="K1917">
        <f t="shared" si="236"/>
        <v>2.3564574484819883E-2</v>
      </c>
      <c r="L1917">
        <f t="shared" si="237"/>
        <v>2.3274831729257092E-2</v>
      </c>
      <c r="M1917">
        <f t="shared" si="238"/>
        <v>3.2366567239956845E-2</v>
      </c>
      <c r="N1917">
        <f t="shared" si="239"/>
        <v>1.235336216821732E-2</v>
      </c>
    </row>
    <row r="1918" spans="1:14" x14ac:dyDescent="0.2">
      <c r="A1918">
        <v>36095</v>
      </c>
      <c r="B1918" t="s">
        <v>119</v>
      </c>
      <c r="C1918">
        <v>2006</v>
      </c>
      <c r="D1918" t="s">
        <v>135</v>
      </c>
      <c r="E1918">
        <v>32661</v>
      </c>
      <c r="F1918" t="str">
        <f t="shared" si="232"/>
        <v>Schoharie</v>
      </c>
      <c r="G1918">
        <f>IF(F1918="New York State",SUM('Land Area'!B$2:B$63),VLOOKUP(F1918,landarea,2,FALSE))</f>
        <v>621.82000000000005</v>
      </c>
      <c r="H1918">
        <f t="shared" si="233"/>
        <v>52.524846418577717</v>
      </c>
      <c r="I1918">
        <f t="shared" si="234"/>
        <v>3.9036085326120368E-3</v>
      </c>
      <c r="J1918">
        <f t="shared" si="235"/>
        <v>1.0863509749303621E-2</v>
      </c>
      <c r="K1918">
        <f t="shared" si="236"/>
        <v>1.9636613386613388E-2</v>
      </c>
      <c r="L1918">
        <f t="shared" si="237"/>
        <v>2.7560169891458236E-2</v>
      </c>
      <c r="M1918">
        <f t="shared" si="238"/>
        <v>2.7269296093602565E-2</v>
      </c>
      <c r="N1918">
        <f t="shared" si="239"/>
        <v>1.7128086948397746E-2</v>
      </c>
    </row>
    <row r="1919" spans="1:14" x14ac:dyDescent="0.2">
      <c r="A1919">
        <v>36095</v>
      </c>
      <c r="B1919" t="s">
        <v>119</v>
      </c>
      <c r="C1919">
        <v>2007</v>
      </c>
      <c r="D1919" t="s">
        <v>135</v>
      </c>
      <c r="E1919">
        <v>32894</v>
      </c>
      <c r="F1919" t="str">
        <f t="shared" si="232"/>
        <v>Schoharie</v>
      </c>
      <c r="G1919">
        <f>IF(F1919="New York State",SUM('Land Area'!B$2:B$63),VLOOKUP(F1919,landarea,2,FALSE))</f>
        <v>621.82000000000005</v>
      </c>
      <c r="H1919">
        <f t="shared" si="233"/>
        <v>52.899552925283842</v>
      </c>
      <c r="I1919">
        <f t="shared" si="234"/>
        <v>7.1338905728544752E-3</v>
      </c>
      <c r="J1919">
        <f t="shared" si="235"/>
        <v>1.1065347021577427E-2</v>
      </c>
      <c r="K1919">
        <f t="shared" si="236"/>
        <v>1.8074899411946767E-2</v>
      </c>
      <c r="L1919">
        <f t="shared" si="237"/>
        <v>2.6910589410589412E-2</v>
      </c>
      <c r="M1919">
        <f t="shared" si="238"/>
        <v>3.4890671700487652E-2</v>
      </c>
      <c r="N1919">
        <f t="shared" si="239"/>
        <v>4.236777893969642E-2</v>
      </c>
    </row>
    <row r="1920" spans="1:14" x14ac:dyDescent="0.2">
      <c r="A1920">
        <v>36095</v>
      </c>
      <c r="B1920" t="s">
        <v>119</v>
      </c>
      <c r="C1920">
        <v>2008</v>
      </c>
      <c r="D1920" t="s">
        <v>135</v>
      </c>
      <c r="E1920">
        <v>32890</v>
      </c>
      <c r="F1920" t="str">
        <f t="shared" si="232"/>
        <v>Schoharie</v>
      </c>
      <c r="G1920">
        <f>IF(F1920="New York State",SUM('Land Area'!B$2:B$63),VLOOKUP(F1920,landarea,2,FALSE))</f>
        <v>621.82000000000005</v>
      </c>
      <c r="H1920">
        <f t="shared" si="233"/>
        <v>52.893120195554978</v>
      </c>
      <c r="I1920">
        <f t="shared" si="234"/>
        <v>-1.2160272390101538E-4</v>
      </c>
      <c r="J1920">
        <f t="shared" si="235"/>
        <v>7.0114203484277883E-3</v>
      </c>
      <c r="K1920">
        <f t="shared" si="236"/>
        <v>1.0942398721337678E-2</v>
      </c>
      <c r="L1920">
        <f t="shared" si="237"/>
        <v>1.795109873104302E-2</v>
      </c>
      <c r="M1920">
        <f t="shared" si="238"/>
        <v>2.6785714285714284E-2</v>
      </c>
      <c r="N1920">
        <f t="shared" si="239"/>
        <v>5.1504204098596504E-2</v>
      </c>
    </row>
    <row r="1921" spans="1:14" x14ac:dyDescent="0.2">
      <c r="A1921">
        <v>36095</v>
      </c>
      <c r="B1921" t="s">
        <v>119</v>
      </c>
      <c r="C1921">
        <v>2009</v>
      </c>
      <c r="D1921" t="s">
        <v>135</v>
      </c>
      <c r="E1921">
        <v>32776</v>
      </c>
      <c r="F1921" t="str">
        <f t="shared" si="232"/>
        <v>Schoharie</v>
      </c>
      <c r="G1921">
        <f>IF(F1921="New York State",SUM('Land Area'!B$2:B$63),VLOOKUP(F1921,landarea,2,FALSE))</f>
        <v>621.82000000000005</v>
      </c>
      <c r="H1921">
        <f t="shared" si="233"/>
        <v>52.709787398282458</v>
      </c>
      <c r="I1921">
        <f t="shared" si="234"/>
        <v>-3.4660991182730314E-3</v>
      </c>
      <c r="J1921">
        <f t="shared" si="235"/>
        <v>-3.5872803550799537E-3</v>
      </c>
      <c r="K1921">
        <f t="shared" si="236"/>
        <v>3.5210189522672302E-3</v>
      </c>
      <c r="L1921">
        <f t="shared" si="237"/>
        <v>7.4383721645048259E-3</v>
      </c>
      <c r="M1921">
        <f t="shared" si="238"/>
        <v>1.4422779325286289E-2</v>
      </c>
      <c r="N1921">
        <f t="shared" si="239"/>
        <v>3.9287186479373432E-2</v>
      </c>
    </row>
    <row r="1922" spans="1:14" x14ac:dyDescent="0.2">
      <c r="A1922">
        <v>36097</v>
      </c>
      <c r="B1922" t="s">
        <v>120</v>
      </c>
      <c r="C1922">
        <v>1970</v>
      </c>
      <c r="D1922" t="s">
        <v>135</v>
      </c>
      <c r="E1922">
        <v>16754</v>
      </c>
      <c r="F1922" t="str">
        <f t="shared" ref="F1922:F1985" si="240">IF(RIGHT(B1922,5)="State", "New York State",LEFT(B1922,LEN(B1922)-7))</f>
        <v>Schuyler</v>
      </c>
      <c r="G1922">
        <f>IF(F1922="New York State",SUM('Land Area'!B$2:B$63),VLOOKUP(F1922,landarea,2,FALSE))</f>
        <v>328.33</v>
      </c>
      <c r="H1922">
        <f t="shared" ref="H1922:H1985" si="241">E1922/G1922</f>
        <v>51.02792921755551</v>
      </c>
      <c r="I1922" t="str">
        <f t="shared" si="234"/>
        <v/>
      </c>
      <c r="J1922" t="str">
        <f t="shared" si="235"/>
        <v/>
      </c>
      <c r="K1922" t="str">
        <f t="shared" si="236"/>
        <v/>
      </c>
      <c r="L1922" t="str">
        <f t="shared" si="237"/>
        <v/>
      </c>
      <c r="M1922" t="str">
        <f t="shared" si="238"/>
        <v/>
      </c>
      <c r="N1922" t="str">
        <f t="shared" si="239"/>
        <v/>
      </c>
    </row>
    <row r="1923" spans="1:14" x14ac:dyDescent="0.2">
      <c r="A1923">
        <v>36097</v>
      </c>
      <c r="B1923" t="s">
        <v>120</v>
      </c>
      <c r="C1923">
        <v>1971</v>
      </c>
      <c r="D1923" t="s">
        <v>135</v>
      </c>
      <c r="E1923">
        <v>16828</v>
      </c>
      <c r="F1923" t="str">
        <f t="shared" si="240"/>
        <v>Schuyler</v>
      </c>
      <c r="G1923">
        <f>IF(F1923="New York State",SUM('Land Area'!B$2:B$63),VLOOKUP(F1923,landarea,2,FALSE))</f>
        <v>328.33</v>
      </c>
      <c r="H1923">
        <f t="shared" si="241"/>
        <v>51.253312216367682</v>
      </c>
      <c r="I1923">
        <f t="shared" si="234"/>
        <v>4.4168556762564162E-3</v>
      </c>
      <c r="J1923" t="str">
        <f t="shared" si="235"/>
        <v/>
      </c>
      <c r="K1923" t="str">
        <f t="shared" si="236"/>
        <v/>
      </c>
      <c r="L1923" t="str">
        <f t="shared" si="237"/>
        <v/>
      </c>
      <c r="M1923" t="str">
        <f t="shared" si="238"/>
        <v/>
      </c>
      <c r="N1923" t="str">
        <f t="shared" si="239"/>
        <v/>
      </c>
    </row>
    <row r="1924" spans="1:14" x14ac:dyDescent="0.2">
      <c r="A1924">
        <v>36097</v>
      </c>
      <c r="B1924" t="s">
        <v>120</v>
      </c>
      <c r="C1924">
        <v>1972</v>
      </c>
      <c r="D1924" t="s">
        <v>135</v>
      </c>
      <c r="E1924">
        <v>17329</v>
      </c>
      <c r="F1924" t="str">
        <f t="shared" si="240"/>
        <v>Schuyler</v>
      </c>
      <c r="G1924">
        <f>IF(F1924="New York State",SUM('Land Area'!B$2:B$63),VLOOKUP(F1924,landarea,2,FALSE))</f>
        <v>328.33</v>
      </c>
      <c r="H1924">
        <f t="shared" si="241"/>
        <v>52.779216032650083</v>
      </c>
      <c r="I1924">
        <f t="shared" ref="I1924:I1987" si="242">IF(F1924=F1923,(E1924-E1923)/E1923,"")</f>
        <v>2.977180888994533E-2</v>
      </c>
      <c r="J1924">
        <f t="shared" ref="J1924:J1987" si="243">IF(F1924=F1922,(E1924-E1922)/E1922,"")</f>
        <v>3.4320162349289723E-2</v>
      </c>
      <c r="K1924" t="str">
        <f t="shared" si="236"/>
        <v/>
      </c>
      <c r="L1924" t="str">
        <f t="shared" si="237"/>
        <v/>
      </c>
      <c r="M1924" t="str">
        <f t="shared" si="238"/>
        <v/>
      </c>
      <c r="N1924" t="str">
        <f t="shared" si="239"/>
        <v/>
      </c>
    </row>
    <row r="1925" spans="1:14" x14ac:dyDescent="0.2">
      <c r="A1925">
        <v>36097</v>
      </c>
      <c r="B1925" t="s">
        <v>120</v>
      </c>
      <c r="C1925">
        <v>1973</v>
      </c>
      <c r="D1925" t="s">
        <v>135</v>
      </c>
      <c r="E1925">
        <v>17426</v>
      </c>
      <c r="F1925" t="str">
        <f t="shared" si="240"/>
        <v>Schuyler</v>
      </c>
      <c r="G1925">
        <f>IF(F1925="New York State",SUM('Land Area'!B$2:B$63),VLOOKUP(F1925,landarea,2,FALSE))</f>
        <v>328.33</v>
      </c>
      <c r="H1925">
        <f t="shared" si="241"/>
        <v>53.074650504066035</v>
      </c>
      <c r="I1925">
        <f t="shared" si="242"/>
        <v>5.5975532344624615E-3</v>
      </c>
      <c r="J1925">
        <f t="shared" si="243"/>
        <v>3.55360114095555E-2</v>
      </c>
      <c r="K1925">
        <f t="shared" si="236"/>
        <v>4.010982451951773E-2</v>
      </c>
      <c r="L1925" t="str">
        <f t="shared" si="237"/>
        <v/>
      </c>
      <c r="M1925" t="str">
        <f t="shared" si="238"/>
        <v/>
      </c>
      <c r="N1925" t="str">
        <f t="shared" si="239"/>
        <v/>
      </c>
    </row>
    <row r="1926" spans="1:14" x14ac:dyDescent="0.2">
      <c r="A1926">
        <v>36097</v>
      </c>
      <c r="B1926" t="s">
        <v>120</v>
      </c>
      <c r="C1926">
        <v>1974</v>
      </c>
      <c r="D1926" t="s">
        <v>135</v>
      </c>
      <c r="E1926">
        <v>17583</v>
      </c>
      <c r="F1926" t="str">
        <f t="shared" si="240"/>
        <v>Schuyler</v>
      </c>
      <c r="G1926">
        <f>IF(F1926="New York State",SUM('Land Area'!B$2:B$63),VLOOKUP(F1926,landarea,2,FALSE))</f>
        <v>328.33</v>
      </c>
      <c r="H1926">
        <f t="shared" si="241"/>
        <v>53.552827947491856</v>
      </c>
      <c r="I1926">
        <f t="shared" si="242"/>
        <v>9.0095259956387008E-3</v>
      </c>
      <c r="J1926">
        <f t="shared" si="243"/>
        <v>1.4657510531479024E-2</v>
      </c>
      <c r="K1926">
        <f t="shared" ref="K1926:K1989" si="244">IF($F1926=$F1923,($E1926-$E1923)/$E1923,"")</f>
        <v>4.4865700023769904E-2</v>
      </c>
      <c r="L1926">
        <f t="shared" si="237"/>
        <v>4.9480721021845531E-2</v>
      </c>
      <c r="M1926" t="str">
        <f t="shared" si="238"/>
        <v/>
      </c>
      <c r="N1926" t="str">
        <f t="shared" si="239"/>
        <v/>
      </c>
    </row>
    <row r="1927" spans="1:14" x14ac:dyDescent="0.2">
      <c r="A1927">
        <v>36097</v>
      </c>
      <c r="B1927" t="s">
        <v>120</v>
      </c>
      <c r="C1927">
        <v>1975</v>
      </c>
      <c r="D1927" t="s">
        <v>135</v>
      </c>
      <c r="E1927">
        <v>17858</v>
      </c>
      <c r="F1927" t="str">
        <f t="shared" si="240"/>
        <v>Schuyler</v>
      </c>
      <c r="G1927">
        <f>IF(F1927="New York State",SUM('Land Area'!B$2:B$63),VLOOKUP(F1927,landarea,2,FALSE))</f>
        <v>328.33</v>
      </c>
      <c r="H1927">
        <f t="shared" si="241"/>
        <v>54.390399902537084</v>
      </c>
      <c r="I1927">
        <f t="shared" si="242"/>
        <v>1.5640106921458227E-2</v>
      </c>
      <c r="J1927">
        <f t="shared" si="243"/>
        <v>2.4790542866980375E-2</v>
      </c>
      <c r="K1927">
        <f t="shared" si="244"/>
        <v>3.0526862484851983E-2</v>
      </c>
      <c r="L1927">
        <f t="shared" ref="L1927:L1990" si="245">IF($F1927=$F1923,($E1927-$E1923)/$E1923,"")</f>
        <v>6.1207511290705965E-2</v>
      </c>
      <c r="M1927">
        <f t="shared" si="238"/>
        <v>6.5894711710636267E-2</v>
      </c>
      <c r="N1927" t="str">
        <f t="shared" si="239"/>
        <v/>
      </c>
    </row>
    <row r="1928" spans="1:14" x14ac:dyDescent="0.2">
      <c r="A1928">
        <v>36097</v>
      </c>
      <c r="B1928" t="s">
        <v>120</v>
      </c>
      <c r="C1928">
        <v>1976</v>
      </c>
      <c r="D1928" t="s">
        <v>135</v>
      </c>
      <c r="E1928">
        <v>17875</v>
      </c>
      <c r="F1928" t="str">
        <f t="shared" si="240"/>
        <v>Schuyler</v>
      </c>
      <c r="G1928">
        <f>IF(F1928="New York State",SUM('Land Area'!B$2:B$63),VLOOKUP(F1928,landarea,2,FALSE))</f>
        <v>328.33</v>
      </c>
      <c r="H1928">
        <f t="shared" si="241"/>
        <v>54.442177077939881</v>
      </c>
      <c r="I1928">
        <f t="shared" si="242"/>
        <v>9.5195430619330267E-4</v>
      </c>
      <c r="J1928">
        <f t="shared" si="243"/>
        <v>1.6606949894784735E-2</v>
      </c>
      <c r="K1928">
        <f t="shared" si="244"/>
        <v>2.5766096637208767E-2</v>
      </c>
      <c r="L1928">
        <f t="shared" si="245"/>
        <v>3.1507876969242309E-2</v>
      </c>
      <c r="M1928">
        <f t="shared" ref="M1928:M1991" si="246">IF($F1928=$F1923,($E1928-$E1923)/$E1923,"")</f>
        <v>6.2217732350843831E-2</v>
      </c>
      <c r="N1928" t="str">
        <f t="shared" si="239"/>
        <v/>
      </c>
    </row>
    <row r="1929" spans="1:14" x14ac:dyDescent="0.2">
      <c r="A1929">
        <v>36097</v>
      </c>
      <c r="B1929" t="s">
        <v>120</v>
      </c>
      <c r="C1929">
        <v>1977</v>
      </c>
      <c r="D1929" t="s">
        <v>135</v>
      </c>
      <c r="E1929">
        <v>17793</v>
      </c>
      <c r="F1929" t="str">
        <f t="shared" si="240"/>
        <v>Schuyler</v>
      </c>
      <c r="G1929">
        <f>IF(F1929="New York State",SUM('Land Area'!B$2:B$63),VLOOKUP(F1929,landarea,2,FALSE))</f>
        <v>328.33</v>
      </c>
      <c r="H1929">
        <f t="shared" si="241"/>
        <v>54.192428349526395</v>
      </c>
      <c r="I1929">
        <f t="shared" si="242"/>
        <v>-4.5874125874125872E-3</v>
      </c>
      <c r="J1929">
        <f t="shared" si="243"/>
        <v>-3.6398252883861576E-3</v>
      </c>
      <c r="K1929">
        <f t="shared" si="244"/>
        <v>1.1943354376386283E-2</v>
      </c>
      <c r="L1929">
        <f t="shared" si="245"/>
        <v>2.1060484333754161E-2</v>
      </c>
      <c r="M1929">
        <f t="shared" si="246"/>
        <v>2.6775924750418373E-2</v>
      </c>
      <c r="N1929" t="str">
        <f t="shared" si="239"/>
        <v/>
      </c>
    </row>
    <row r="1930" spans="1:14" x14ac:dyDescent="0.2">
      <c r="A1930">
        <v>36097</v>
      </c>
      <c r="B1930" t="s">
        <v>120</v>
      </c>
      <c r="C1930">
        <v>1978</v>
      </c>
      <c r="D1930" t="s">
        <v>135</v>
      </c>
      <c r="E1930">
        <v>17865</v>
      </c>
      <c r="F1930" t="str">
        <f t="shared" si="240"/>
        <v>Schuyler</v>
      </c>
      <c r="G1930">
        <f>IF(F1930="New York State",SUM('Land Area'!B$2:B$63),VLOOKUP(F1930,landarea,2,FALSE))</f>
        <v>328.33</v>
      </c>
      <c r="H1930">
        <f t="shared" si="241"/>
        <v>54.411719915938235</v>
      </c>
      <c r="I1930">
        <f t="shared" si="242"/>
        <v>4.0465351542741529E-3</v>
      </c>
      <c r="J1930">
        <f t="shared" si="243"/>
        <v>-5.5944055944055944E-4</v>
      </c>
      <c r="K1930">
        <f t="shared" si="244"/>
        <v>3.9198118490312467E-4</v>
      </c>
      <c r="L1930">
        <f t="shared" si="245"/>
        <v>1.6038218734004437E-2</v>
      </c>
      <c r="M1930">
        <f t="shared" si="246"/>
        <v>2.5192241478250891E-2</v>
      </c>
      <c r="N1930" t="str">
        <f t="shared" si="239"/>
        <v/>
      </c>
    </row>
    <row r="1931" spans="1:14" x14ac:dyDescent="0.2">
      <c r="A1931">
        <v>36097</v>
      </c>
      <c r="B1931" t="s">
        <v>120</v>
      </c>
      <c r="C1931">
        <v>1979</v>
      </c>
      <c r="D1931" t="s">
        <v>135</v>
      </c>
      <c r="E1931">
        <v>18059</v>
      </c>
      <c r="F1931" t="str">
        <f t="shared" si="240"/>
        <v>Schuyler</v>
      </c>
      <c r="G1931">
        <f>IF(F1931="New York State",SUM('Land Area'!B$2:B$63),VLOOKUP(F1931,landarea,2,FALSE))</f>
        <v>328.33</v>
      </c>
      <c r="H1931">
        <f t="shared" si="241"/>
        <v>55.002588858770146</v>
      </c>
      <c r="I1931">
        <f t="shared" si="242"/>
        <v>1.0859221942345369E-2</v>
      </c>
      <c r="J1931">
        <f t="shared" si="243"/>
        <v>1.4949699319957287E-2</v>
      </c>
      <c r="K1931">
        <f t="shared" si="244"/>
        <v>1.0293706293706293E-2</v>
      </c>
      <c r="L1931">
        <f t="shared" si="245"/>
        <v>1.1255459737932579E-2</v>
      </c>
      <c r="M1931">
        <f t="shared" si="246"/>
        <v>2.7071603253142239E-2</v>
      </c>
      <c r="N1931" t="str">
        <f t="shared" si="239"/>
        <v/>
      </c>
    </row>
    <row r="1932" spans="1:14" x14ac:dyDescent="0.2">
      <c r="A1932">
        <v>36097</v>
      </c>
      <c r="B1932" t="s">
        <v>120</v>
      </c>
      <c r="C1932">
        <v>1980</v>
      </c>
      <c r="D1932" t="s">
        <v>135</v>
      </c>
      <c r="E1932">
        <v>17720</v>
      </c>
      <c r="F1932" t="str">
        <f t="shared" si="240"/>
        <v>Schuyler</v>
      </c>
      <c r="G1932">
        <f>IF(F1932="New York State",SUM('Land Area'!B$2:B$63),VLOOKUP(F1932,landarea,2,FALSE))</f>
        <v>328.33</v>
      </c>
      <c r="H1932">
        <f t="shared" si="241"/>
        <v>53.970091066914385</v>
      </c>
      <c r="I1932">
        <f t="shared" si="242"/>
        <v>-1.8771803532864499E-2</v>
      </c>
      <c r="J1932">
        <f t="shared" si="243"/>
        <v>-8.1164287713406096E-3</v>
      </c>
      <c r="K1932">
        <f t="shared" si="244"/>
        <v>-4.1027370314168496E-3</v>
      </c>
      <c r="L1932">
        <f t="shared" si="245"/>
        <v>-8.6713286713286722E-3</v>
      </c>
      <c r="M1932">
        <f t="shared" si="246"/>
        <v>-7.7276290738044571E-3</v>
      </c>
      <c r="N1932">
        <f t="shared" si="239"/>
        <v>5.7657872746806733E-2</v>
      </c>
    </row>
    <row r="1933" spans="1:14" x14ac:dyDescent="0.2">
      <c r="A1933">
        <v>36097</v>
      </c>
      <c r="B1933" t="s">
        <v>120</v>
      </c>
      <c r="C1933">
        <v>1981</v>
      </c>
      <c r="D1933" t="s">
        <v>135</v>
      </c>
      <c r="E1933">
        <v>17788</v>
      </c>
      <c r="F1933" t="str">
        <f t="shared" si="240"/>
        <v>Schuyler</v>
      </c>
      <c r="G1933">
        <f>IF(F1933="New York State",SUM('Land Area'!B$2:B$63),VLOOKUP(F1933,landarea,2,FALSE))</f>
        <v>328.33</v>
      </c>
      <c r="H1933">
        <f t="shared" si="241"/>
        <v>54.177199768525568</v>
      </c>
      <c r="I1933">
        <f t="shared" si="242"/>
        <v>3.8374717832957111E-3</v>
      </c>
      <c r="J1933">
        <f t="shared" si="243"/>
        <v>-1.5006368015947727E-2</v>
      </c>
      <c r="K1933">
        <f t="shared" si="244"/>
        <v>-4.3101035544360483E-3</v>
      </c>
      <c r="L1933">
        <f t="shared" si="245"/>
        <v>-2.8100938571348283E-4</v>
      </c>
      <c r="M1933">
        <f t="shared" si="246"/>
        <v>-4.867132867132867E-3</v>
      </c>
      <c r="N1933">
        <f t="shared" ref="N1933:N1996" si="247">IF($F1933=$F1923,($E1933-$E1923)/$E1923,"")</f>
        <v>5.70477775136677E-2</v>
      </c>
    </row>
    <row r="1934" spans="1:14" x14ac:dyDescent="0.2">
      <c r="A1934">
        <v>36097</v>
      </c>
      <c r="B1934" t="s">
        <v>120</v>
      </c>
      <c r="C1934">
        <v>1982</v>
      </c>
      <c r="D1934" t="s">
        <v>135</v>
      </c>
      <c r="E1934">
        <v>17869</v>
      </c>
      <c r="F1934" t="str">
        <f t="shared" si="240"/>
        <v>Schuyler</v>
      </c>
      <c r="G1934">
        <f>IF(F1934="New York State",SUM('Land Area'!B$2:B$63),VLOOKUP(F1934,landarea,2,FALSE))</f>
        <v>328.33</v>
      </c>
      <c r="H1934">
        <f t="shared" si="241"/>
        <v>54.423902780738892</v>
      </c>
      <c r="I1934">
        <f t="shared" si="242"/>
        <v>4.553631661794468E-3</v>
      </c>
      <c r="J1934">
        <f t="shared" si="243"/>
        <v>8.4085778781038383E-3</v>
      </c>
      <c r="K1934">
        <f t="shared" si="244"/>
        <v>-1.0521069826679217E-2</v>
      </c>
      <c r="L1934">
        <f t="shared" si="245"/>
        <v>2.2390148334732718E-4</v>
      </c>
      <c r="M1934">
        <f t="shared" si="246"/>
        <v>4.2713426628449387E-3</v>
      </c>
      <c r="N1934">
        <f t="shared" si="247"/>
        <v>3.11616365629869E-2</v>
      </c>
    </row>
    <row r="1935" spans="1:14" x14ac:dyDescent="0.2">
      <c r="A1935">
        <v>36097</v>
      </c>
      <c r="B1935" t="s">
        <v>120</v>
      </c>
      <c r="C1935">
        <v>1983</v>
      </c>
      <c r="D1935" t="s">
        <v>135</v>
      </c>
      <c r="E1935">
        <v>17891</v>
      </c>
      <c r="F1935" t="str">
        <f t="shared" si="240"/>
        <v>Schuyler</v>
      </c>
      <c r="G1935">
        <f>IF(F1935="New York State",SUM('Land Area'!B$2:B$63),VLOOKUP(F1935,landarea,2,FALSE))</f>
        <v>328.33</v>
      </c>
      <c r="H1935">
        <f t="shared" si="241"/>
        <v>54.490908537142509</v>
      </c>
      <c r="I1935">
        <f t="shared" si="242"/>
        <v>1.2311824948234372E-3</v>
      </c>
      <c r="J1935">
        <f t="shared" si="243"/>
        <v>5.7904205082077807E-3</v>
      </c>
      <c r="K1935">
        <f t="shared" si="244"/>
        <v>9.6501128668171551E-3</v>
      </c>
      <c r="L1935">
        <f t="shared" si="245"/>
        <v>-9.3028406888532034E-3</v>
      </c>
      <c r="M1935">
        <f t="shared" si="246"/>
        <v>1.4553596417576267E-3</v>
      </c>
      <c r="N1935">
        <f t="shared" si="247"/>
        <v>2.6684264891541375E-2</v>
      </c>
    </row>
    <row r="1936" spans="1:14" x14ac:dyDescent="0.2">
      <c r="A1936">
        <v>36097</v>
      </c>
      <c r="B1936" t="s">
        <v>120</v>
      </c>
      <c r="C1936">
        <v>1984</v>
      </c>
      <c r="D1936" t="s">
        <v>135</v>
      </c>
      <c r="E1936">
        <v>18033</v>
      </c>
      <c r="F1936" t="str">
        <f t="shared" si="240"/>
        <v>Schuyler</v>
      </c>
      <c r="G1936">
        <f>IF(F1936="New York State",SUM('Land Area'!B$2:B$63),VLOOKUP(F1936,landarea,2,FALSE))</f>
        <v>328.33</v>
      </c>
      <c r="H1936">
        <f t="shared" si="241"/>
        <v>54.923400237565865</v>
      </c>
      <c r="I1936">
        <f t="shared" si="242"/>
        <v>7.9369515398803863E-3</v>
      </c>
      <c r="J1936">
        <f t="shared" si="243"/>
        <v>9.1779058705019866E-3</v>
      </c>
      <c r="K1936">
        <f t="shared" si="244"/>
        <v>1.3773330335057342E-2</v>
      </c>
      <c r="L1936">
        <f t="shared" si="245"/>
        <v>1.7663656884875846E-2</v>
      </c>
      <c r="M1936">
        <f t="shared" si="246"/>
        <v>-1.4397253447034719E-3</v>
      </c>
      <c r="N1936">
        <f t="shared" si="247"/>
        <v>2.5592902235113461E-2</v>
      </c>
    </row>
    <row r="1937" spans="1:14" x14ac:dyDescent="0.2">
      <c r="A1937">
        <v>36097</v>
      </c>
      <c r="B1937" t="s">
        <v>120</v>
      </c>
      <c r="C1937">
        <v>1985</v>
      </c>
      <c r="D1937" t="s">
        <v>135</v>
      </c>
      <c r="E1937">
        <v>17990</v>
      </c>
      <c r="F1937" t="str">
        <f t="shared" si="240"/>
        <v>Schuyler</v>
      </c>
      <c r="G1937">
        <f>IF(F1937="New York State",SUM('Land Area'!B$2:B$63),VLOOKUP(F1937,landarea,2,FALSE))</f>
        <v>328.33</v>
      </c>
      <c r="H1937">
        <f t="shared" si="241"/>
        <v>54.792434440958793</v>
      </c>
      <c r="I1937">
        <f t="shared" si="242"/>
        <v>-2.3845172738867632E-3</v>
      </c>
      <c r="J1937">
        <f t="shared" si="243"/>
        <v>5.533508467944777E-3</v>
      </c>
      <c r="K1937">
        <f t="shared" si="244"/>
        <v>6.7715037215289051E-3</v>
      </c>
      <c r="L1937">
        <f t="shared" si="245"/>
        <v>1.1355970317067686E-2</v>
      </c>
      <c r="M1937">
        <f t="shared" si="246"/>
        <v>1.5237020316027089E-2</v>
      </c>
      <c r="N1937">
        <f t="shared" si="247"/>
        <v>7.3916452010303509E-3</v>
      </c>
    </row>
    <row r="1938" spans="1:14" x14ac:dyDescent="0.2">
      <c r="A1938">
        <v>36097</v>
      </c>
      <c r="B1938" t="s">
        <v>120</v>
      </c>
      <c r="C1938">
        <v>1986</v>
      </c>
      <c r="D1938" t="s">
        <v>135</v>
      </c>
      <c r="E1938">
        <v>17937</v>
      </c>
      <c r="F1938" t="str">
        <f t="shared" si="240"/>
        <v>Schuyler</v>
      </c>
      <c r="G1938">
        <f>IF(F1938="New York State",SUM('Land Area'!B$2:B$63),VLOOKUP(F1938,landarea,2,FALSE))</f>
        <v>328.33</v>
      </c>
      <c r="H1938">
        <f t="shared" si="241"/>
        <v>54.631011482350075</v>
      </c>
      <c r="I1938">
        <f t="shared" si="242"/>
        <v>-2.9460811561978877E-3</v>
      </c>
      <c r="J1938">
        <f t="shared" si="243"/>
        <v>-5.3235734486774249E-3</v>
      </c>
      <c r="K1938">
        <f t="shared" si="244"/>
        <v>2.5711251467218153E-3</v>
      </c>
      <c r="L1938">
        <f t="shared" si="245"/>
        <v>3.8054731658178969E-3</v>
      </c>
      <c r="M1938">
        <f t="shared" si="246"/>
        <v>8.3764335507083426E-3</v>
      </c>
      <c r="N1938">
        <f t="shared" si="247"/>
        <v>3.4685314685314684E-3</v>
      </c>
    </row>
    <row r="1939" spans="1:14" x14ac:dyDescent="0.2">
      <c r="A1939">
        <v>36097</v>
      </c>
      <c r="B1939" t="s">
        <v>120</v>
      </c>
      <c r="C1939">
        <v>1987</v>
      </c>
      <c r="D1939" t="s">
        <v>135</v>
      </c>
      <c r="E1939">
        <v>18178</v>
      </c>
      <c r="F1939" t="str">
        <f t="shared" si="240"/>
        <v>Schuyler</v>
      </c>
      <c r="G1939">
        <f>IF(F1939="New York State",SUM('Land Area'!B$2:B$63),VLOOKUP(F1939,landarea,2,FALSE))</f>
        <v>328.33</v>
      </c>
      <c r="H1939">
        <f t="shared" si="241"/>
        <v>55.365029086589715</v>
      </c>
      <c r="I1939">
        <f t="shared" si="242"/>
        <v>1.3435914589953727E-2</v>
      </c>
      <c r="J1939">
        <f t="shared" si="243"/>
        <v>1.0450250138966092E-2</v>
      </c>
      <c r="K1939">
        <f t="shared" si="244"/>
        <v>8.0408140631065272E-3</v>
      </c>
      <c r="L1939">
        <f t="shared" si="245"/>
        <v>1.604158515454698E-2</v>
      </c>
      <c r="M1939">
        <f t="shared" si="246"/>
        <v>1.7292517768201916E-2</v>
      </c>
      <c r="N1939">
        <f t="shared" si="247"/>
        <v>2.1637722699938178E-2</v>
      </c>
    </row>
    <row r="1940" spans="1:14" x14ac:dyDescent="0.2">
      <c r="A1940">
        <v>36097</v>
      </c>
      <c r="B1940" t="s">
        <v>120</v>
      </c>
      <c r="C1940">
        <v>1988</v>
      </c>
      <c r="D1940" t="s">
        <v>135</v>
      </c>
      <c r="E1940">
        <v>18227</v>
      </c>
      <c r="F1940" t="str">
        <f t="shared" si="240"/>
        <v>Schuyler</v>
      </c>
      <c r="G1940">
        <f>IF(F1940="New York State",SUM('Land Area'!B$2:B$63),VLOOKUP(F1940,landarea,2,FALSE))</f>
        <v>328.33</v>
      </c>
      <c r="H1940">
        <f t="shared" si="241"/>
        <v>55.514269180397775</v>
      </c>
      <c r="I1940">
        <f t="shared" si="242"/>
        <v>2.6955660688744638E-3</v>
      </c>
      <c r="J1940">
        <f t="shared" si="243"/>
        <v>1.6167698054301165E-2</v>
      </c>
      <c r="K1940">
        <f t="shared" si="244"/>
        <v>1.3173985547526404E-2</v>
      </c>
      <c r="L1940">
        <f t="shared" si="245"/>
        <v>1.075805467753563E-2</v>
      </c>
      <c r="M1940">
        <f t="shared" si="246"/>
        <v>1.8780392376055E-2</v>
      </c>
      <c r="N1940">
        <f t="shared" si="247"/>
        <v>2.0263084242933108E-2</v>
      </c>
    </row>
    <row r="1941" spans="1:14" x14ac:dyDescent="0.2">
      <c r="A1941">
        <v>36097</v>
      </c>
      <c r="B1941" t="s">
        <v>120</v>
      </c>
      <c r="C1941">
        <v>1989</v>
      </c>
      <c r="D1941" t="s">
        <v>135</v>
      </c>
      <c r="E1941">
        <v>18479</v>
      </c>
      <c r="F1941" t="str">
        <f t="shared" si="240"/>
        <v>Schuyler</v>
      </c>
      <c r="G1941">
        <f>IF(F1941="New York State",SUM('Land Area'!B$2:B$63),VLOOKUP(F1941,landarea,2,FALSE))</f>
        <v>328.33</v>
      </c>
      <c r="H1941">
        <f t="shared" si="241"/>
        <v>56.281789662839216</v>
      </c>
      <c r="I1941">
        <f t="shared" si="242"/>
        <v>1.3825643276458003E-2</v>
      </c>
      <c r="J1941">
        <f t="shared" si="243"/>
        <v>1.6558477280228849E-2</v>
      </c>
      <c r="K1941">
        <f t="shared" si="244"/>
        <v>3.0216870156659418E-2</v>
      </c>
      <c r="L1941">
        <f t="shared" si="245"/>
        <v>2.7181767648693719E-2</v>
      </c>
      <c r="M1941">
        <f t="shared" si="246"/>
        <v>2.4732434980313869E-2</v>
      </c>
      <c r="N1941">
        <f t="shared" si="247"/>
        <v>2.3257101722133008E-2</v>
      </c>
    </row>
    <row r="1942" spans="1:14" x14ac:dyDescent="0.2">
      <c r="A1942">
        <v>36097</v>
      </c>
      <c r="B1942" t="s">
        <v>120</v>
      </c>
      <c r="C1942">
        <v>1990</v>
      </c>
      <c r="D1942" t="s">
        <v>135</v>
      </c>
      <c r="E1942">
        <v>18705</v>
      </c>
      <c r="F1942" t="str">
        <f t="shared" si="240"/>
        <v>Schuyler</v>
      </c>
      <c r="G1942">
        <f>IF(F1942="New York State",SUM('Land Area'!B$2:B$63),VLOOKUP(F1942,landarea,2,FALSE))</f>
        <v>328.33</v>
      </c>
      <c r="H1942">
        <f t="shared" si="241"/>
        <v>56.97012152407639</v>
      </c>
      <c r="I1942">
        <f t="shared" si="242"/>
        <v>1.2230099031332865E-2</v>
      </c>
      <c r="J1942">
        <f t="shared" si="243"/>
        <v>2.6224831294233829E-2</v>
      </c>
      <c r="K1942">
        <f t="shared" si="244"/>
        <v>2.8991088128506988E-2</v>
      </c>
      <c r="L1942">
        <f t="shared" si="245"/>
        <v>4.2816524502425152E-2</v>
      </c>
      <c r="M1942">
        <f t="shared" si="246"/>
        <v>3.9744302390216785E-2</v>
      </c>
      <c r="N1942">
        <f t="shared" si="247"/>
        <v>5.5586907449209931E-2</v>
      </c>
    </row>
    <row r="1943" spans="1:14" x14ac:dyDescent="0.2">
      <c r="A1943">
        <v>36097</v>
      </c>
      <c r="B1943" t="s">
        <v>120</v>
      </c>
      <c r="C1943">
        <v>1991</v>
      </c>
      <c r="D1943" t="s">
        <v>135</v>
      </c>
      <c r="E1943">
        <v>18820</v>
      </c>
      <c r="F1943" t="str">
        <f t="shared" si="240"/>
        <v>Schuyler</v>
      </c>
      <c r="G1943">
        <f>IF(F1943="New York State",SUM('Land Area'!B$2:B$63),VLOOKUP(F1943,landarea,2,FALSE))</f>
        <v>328.33</v>
      </c>
      <c r="H1943">
        <f t="shared" si="241"/>
        <v>57.320378887095302</v>
      </c>
      <c r="I1943">
        <f t="shared" si="242"/>
        <v>6.1480887463245121E-3</v>
      </c>
      <c r="J1943">
        <f t="shared" si="243"/>
        <v>1.8453379511878348E-2</v>
      </c>
      <c r="K1943">
        <f t="shared" si="244"/>
        <v>3.253415263071268E-2</v>
      </c>
      <c r="L1943">
        <f t="shared" si="245"/>
        <v>3.5317416657498074E-2</v>
      </c>
      <c r="M1943">
        <f t="shared" si="246"/>
        <v>4.9227853041199754E-2</v>
      </c>
      <c r="N1943">
        <f t="shared" si="247"/>
        <v>5.801664043175174E-2</v>
      </c>
    </row>
    <row r="1944" spans="1:14" x14ac:dyDescent="0.2">
      <c r="A1944">
        <v>36097</v>
      </c>
      <c r="B1944" t="s">
        <v>120</v>
      </c>
      <c r="C1944">
        <v>1992</v>
      </c>
      <c r="D1944" t="s">
        <v>135</v>
      </c>
      <c r="E1944">
        <v>18907</v>
      </c>
      <c r="F1944" t="str">
        <f t="shared" si="240"/>
        <v>Schuyler</v>
      </c>
      <c r="G1944">
        <f>IF(F1944="New York State",SUM('Land Area'!B$2:B$63),VLOOKUP(F1944,landarea,2,FALSE))</f>
        <v>328.33</v>
      </c>
      <c r="H1944">
        <f t="shared" si="241"/>
        <v>57.585356196509615</v>
      </c>
      <c r="I1944">
        <f t="shared" si="242"/>
        <v>4.6227417640807653E-3</v>
      </c>
      <c r="J1944">
        <f t="shared" si="243"/>
        <v>1.0799251537022186E-2</v>
      </c>
      <c r="K1944">
        <f t="shared" si="244"/>
        <v>2.3161426484117106E-2</v>
      </c>
      <c r="L1944">
        <f t="shared" si="245"/>
        <v>3.7307291380918421E-2</v>
      </c>
      <c r="M1944">
        <f t="shared" si="246"/>
        <v>4.0103421718560898E-2</v>
      </c>
      <c r="N1944">
        <f t="shared" si="247"/>
        <v>5.808942861939672E-2</v>
      </c>
    </row>
    <row r="1945" spans="1:14" x14ac:dyDescent="0.2">
      <c r="A1945">
        <v>36097</v>
      </c>
      <c r="B1945" t="s">
        <v>120</v>
      </c>
      <c r="C1945">
        <v>1993</v>
      </c>
      <c r="D1945" t="s">
        <v>135</v>
      </c>
      <c r="E1945">
        <v>18965</v>
      </c>
      <c r="F1945" t="str">
        <f t="shared" si="240"/>
        <v>Schuyler</v>
      </c>
      <c r="G1945">
        <f>IF(F1945="New York State",SUM('Land Area'!B$2:B$63),VLOOKUP(F1945,landarea,2,FALSE))</f>
        <v>328.33</v>
      </c>
      <c r="H1945">
        <f t="shared" si="241"/>
        <v>57.762007736119152</v>
      </c>
      <c r="I1945">
        <f t="shared" si="242"/>
        <v>3.0676469032633416E-3</v>
      </c>
      <c r="J1945">
        <f t="shared" si="243"/>
        <v>7.7045696068012755E-3</v>
      </c>
      <c r="K1945">
        <f t="shared" si="244"/>
        <v>1.3900026730820636E-2</v>
      </c>
      <c r="L1945">
        <f t="shared" si="245"/>
        <v>2.6300124465609611E-2</v>
      </c>
      <c r="M1945">
        <f t="shared" si="246"/>
        <v>4.048938388105558E-2</v>
      </c>
      <c r="N1945">
        <f t="shared" si="247"/>
        <v>6.0030182773461518E-2</v>
      </c>
    </row>
    <row r="1946" spans="1:14" x14ac:dyDescent="0.2">
      <c r="A1946">
        <v>36097</v>
      </c>
      <c r="B1946" t="s">
        <v>120</v>
      </c>
      <c r="C1946">
        <v>1994</v>
      </c>
      <c r="D1946" t="s">
        <v>135</v>
      </c>
      <c r="E1946">
        <v>18973</v>
      </c>
      <c r="F1946" t="str">
        <f t="shared" si="240"/>
        <v>Schuyler</v>
      </c>
      <c r="G1946">
        <f>IF(F1946="New York State",SUM('Land Area'!B$2:B$63),VLOOKUP(F1946,landarea,2,FALSE))</f>
        <v>328.33</v>
      </c>
      <c r="H1946">
        <f t="shared" si="241"/>
        <v>57.786373465720466</v>
      </c>
      <c r="I1946">
        <f t="shared" si="242"/>
        <v>4.2182968626417085E-4</v>
      </c>
      <c r="J1946">
        <f t="shared" si="243"/>
        <v>3.4907706140582854E-3</v>
      </c>
      <c r="K1946">
        <f t="shared" si="244"/>
        <v>8.1296493092454843E-3</v>
      </c>
      <c r="L1946">
        <f t="shared" si="245"/>
        <v>1.4327719860999732E-2</v>
      </c>
      <c r="M1946">
        <f t="shared" si="246"/>
        <v>2.6733048325125817E-2</v>
      </c>
      <c r="N1946">
        <f t="shared" si="247"/>
        <v>5.2126656684966452E-2</v>
      </c>
    </row>
    <row r="1947" spans="1:14" x14ac:dyDescent="0.2">
      <c r="A1947">
        <v>36097</v>
      </c>
      <c r="B1947" t="s">
        <v>120</v>
      </c>
      <c r="C1947">
        <v>1995</v>
      </c>
      <c r="D1947" t="s">
        <v>135</v>
      </c>
      <c r="E1947">
        <v>19128</v>
      </c>
      <c r="F1947" t="str">
        <f t="shared" si="240"/>
        <v>Schuyler</v>
      </c>
      <c r="G1947">
        <f>IF(F1947="New York State",SUM('Land Area'!B$2:B$63),VLOOKUP(F1947,landarea,2,FALSE))</f>
        <v>328.33</v>
      </c>
      <c r="H1947">
        <f t="shared" si="241"/>
        <v>58.258459476745962</v>
      </c>
      <c r="I1947">
        <f t="shared" si="242"/>
        <v>8.1695040320455391E-3</v>
      </c>
      <c r="J1947">
        <f t="shared" si="243"/>
        <v>8.594779857632481E-3</v>
      </c>
      <c r="K1947">
        <f t="shared" si="244"/>
        <v>1.1688792510710319E-2</v>
      </c>
      <c r="L1947">
        <f t="shared" si="245"/>
        <v>1.6365568544102021E-2</v>
      </c>
      <c r="M1947">
        <f t="shared" si="246"/>
        <v>2.2614274258219727E-2</v>
      </c>
      <c r="N1947">
        <f t="shared" si="247"/>
        <v>6.3257365202890492E-2</v>
      </c>
    </row>
    <row r="1948" spans="1:14" x14ac:dyDescent="0.2">
      <c r="A1948">
        <v>36097</v>
      </c>
      <c r="B1948" t="s">
        <v>120</v>
      </c>
      <c r="C1948">
        <v>1996</v>
      </c>
      <c r="D1948" t="s">
        <v>135</v>
      </c>
      <c r="E1948">
        <v>19089</v>
      </c>
      <c r="F1948" t="str">
        <f t="shared" si="240"/>
        <v>Schuyler</v>
      </c>
      <c r="G1948">
        <f>IF(F1948="New York State",SUM('Land Area'!B$2:B$63),VLOOKUP(F1948,landarea,2,FALSE))</f>
        <v>328.33</v>
      </c>
      <c r="H1948">
        <f t="shared" si="241"/>
        <v>58.139676544939547</v>
      </c>
      <c r="I1948">
        <f t="shared" si="242"/>
        <v>-2.0388958594730238E-3</v>
      </c>
      <c r="J1948">
        <f t="shared" si="243"/>
        <v>6.1139514046276286E-3</v>
      </c>
      <c r="K1948">
        <f t="shared" si="244"/>
        <v>6.5383601370946481E-3</v>
      </c>
      <c r="L1948">
        <f t="shared" si="245"/>
        <v>9.626064420584968E-3</v>
      </c>
      <c r="M1948">
        <f t="shared" si="246"/>
        <v>1.4293304994686503E-2</v>
      </c>
      <c r="N1948">
        <f t="shared" si="247"/>
        <v>6.4224786753637728E-2</v>
      </c>
    </row>
    <row r="1949" spans="1:14" x14ac:dyDescent="0.2">
      <c r="A1949">
        <v>36097</v>
      </c>
      <c r="B1949" t="s">
        <v>120</v>
      </c>
      <c r="C1949">
        <v>1997</v>
      </c>
      <c r="D1949" t="s">
        <v>135</v>
      </c>
      <c r="E1949">
        <v>19023</v>
      </c>
      <c r="F1949" t="str">
        <f t="shared" si="240"/>
        <v>Schuyler</v>
      </c>
      <c r="G1949">
        <f>IF(F1949="New York State",SUM('Land Area'!B$2:B$63),VLOOKUP(F1949,landarea,2,FALSE))</f>
        <v>328.33</v>
      </c>
      <c r="H1949">
        <f t="shared" si="241"/>
        <v>57.938659275728689</v>
      </c>
      <c r="I1949">
        <f t="shared" si="242"/>
        <v>-3.4574886060034574E-3</v>
      </c>
      <c r="J1949">
        <f t="shared" si="243"/>
        <v>-5.4893350062735257E-3</v>
      </c>
      <c r="K1949">
        <f t="shared" si="244"/>
        <v>2.6353238813050122E-3</v>
      </c>
      <c r="L1949">
        <f t="shared" si="245"/>
        <v>3.0582652254152387E-3</v>
      </c>
      <c r="M1949">
        <f t="shared" si="246"/>
        <v>6.1352938065266831E-3</v>
      </c>
      <c r="N1949">
        <f t="shared" si="247"/>
        <v>4.6484761799977993E-2</v>
      </c>
    </row>
    <row r="1950" spans="1:14" x14ac:dyDescent="0.2">
      <c r="A1950">
        <v>36097</v>
      </c>
      <c r="B1950" t="s">
        <v>120</v>
      </c>
      <c r="C1950">
        <v>1998</v>
      </c>
      <c r="D1950" t="s">
        <v>135</v>
      </c>
      <c r="E1950">
        <v>19143</v>
      </c>
      <c r="F1950" t="str">
        <f t="shared" si="240"/>
        <v>Schuyler</v>
      </c>
      <c r="G1950">
        <f>IF(F1950="New York State",SUM('Land Area'!B$2:B$63),VLOOKUP(F1950,landarea,2,FALSE))</f>
        <v>328.33</v>
      </c>
      <c r="H1950">
        <f t="shared" si="241"/>
        <v>58.304145219748428</v>
      </c>
      <c r="I1950">
        <f t="shared" si="242"/>
        <v>6.308153288124901E-3</v>
      </c>
      <c r="J1950">
        <f t="shared" si="243"/>
        <v>2.828854314002829E-3</v>
      </c>
      <c r="K1950">
        <f t="shared" si="244"/>
        <v>7.8419071518193227E-4</v>
      </c>
      <c r="L1950">
        <f t="shared" si="245"/>
        <v>8.9601011964370418E-3</v>
      </c>
      <c r="M1950">
        <f t="shared" si="246"/>
        <v>9.3857105193778014E-3</v>
      </c>
      <c r="N1950">
        <f t="shared" si="247"/>
        <v>5.0255116036648929E-2</v>
      </c>
    </row>
    <row r="1951" spans="1:14" x14ac:dyDescent="0.2">
      <c r="A1951">
        <v>36097</v>
      </c>
      <c r="B1951" t="s">
        <v>120</v>
      </c>
      <c r="C1951">
        <v>1999</v>
      </c>
      <c r="D1951" t="s">
        <v>135</v>
      </c>
      <c r="E1951">
        <v>19117</v>
      </c>
      <c r="F1951" t="str">
        <f t="shared" si="240"/>
        <v>Schuyler</v>
      </c>
      <c r="G1951">
        <f>IF(F1951="New York State",SUM('Land Area'!B$2:B$63),VLOOKUP(F1951,landarea,2,FALSE))</f>
        <v>328.33</v>
      </c>
      <c r="H1951">
        <f t="shared" si="241"/>
        <v>58.224956598544154</v>
      </c>
      <c r="I1951">
        <f t="shared" si="242"/>
        <v>-1.3581988194117955E-3</v>
      </c>
      <c r="J1951">
        <f t="shared" si="243"/>
        <v>4.9413867423645065E-3</v>
      </c>
      <c r="K1951">
        <f t="shared" si="244"/>
        <v>1.4668133480014668E-3</v>
      </c>
      <c r="L1951">
        <f t="shared" si="245"/>
        <v>-5.7507319113341698E-4</v>
      </c>
      <c r="M1951">
        <f t="shared" si="246"/>
        <v>7.5897327781584353E-3</v>
      </c>
      <c r="N1951">
        <f t="shared" si="247"/>
        <v>3.4525677796417555E-2</v>
      </c>
    </row>
    <row r="1952" spans="1:14" x14ac:dyDescent="0.2">
      <c r="A1952">
        <v>36097</v>
      </c>
      <c r="B1952" t="s">
        <v>120</v>
      </c>
      <c r="C1952">
        <v>2000</v>
      </c>
      <c r="D1952" t="s">
        <v>135</v>
      </c>
      <c r="E1952">
        <v>19232</v>
      </c>
      <c r="F1952" t="str">
        <f t="shared" si="240"/>
        <v>Schuyler</v>
      </c>
      <c r="G1952">
        <f>IF(F1952="New York State",SUM('Land Area'!B$2:B$63),VLOOKUP(F1952,landarea,2,FALSE))</f>
        <v>328.33</v>
      </c>
      <c r="H1952">
        <f t="shared" si="241"/>
        <v>58.575213961563065</v>
      </c>
      <c r="I1952">
        <f t="shared" si="242"/>
        <v>6.0155882199089813E-3</v>
      </c>
      <c r="J1952">
        <f t="shared" si="243"/>
        <v>4.6492190356788379E-3</v>
      </c>
      <c r="K1952">
        <f t="shared" si="244"/>
        <v>1.0986700310150871E-2</v>
      </c>
      <c r="L1952">
        <f t="shared" si="245"/>
        <v>7.4912253130074912E-3</v>
      </c>
      <c r="M1952">
        <f t="shared" si="246"/>
        <v>5.437055625261397E-3</v>
      </c>
      <c r="N1952">
        <f t="shared" si="247"/>
        <v>2.8174284950547981E-2</v>
      </c>
    </row>
    <row r="1953" spans="1:14" x14ac:dyDescent="0.2">
      <c r="A1953">
        <v>36097</v>
      </c>
      <c r="B1953" t="s">
        <v>120</v>
      </c>
      <c r="C1953">
        <v>2001</v>
      </c>
      <c r="D1953" t="s">
        <v>135</v>
      </c>
      <c r="E1953">
        <v>19175</v>
      </c>
      <c r="F1953" t="str">
        <f t="shared" si="240"/>
        <v>Schuyler</v>
      </c>
      <c r="G1953">
        <f>IF(F1953="New York State",SUM('Land Area'!B$2:B$63),VLOOKUP(F1953,landarea,2,FALSE))</f>
        <v>328.33</v>
      </c>
      <c r="H1953">
        <f t="shared" si="241"/>
        <v>58.401608138153691</v>
      </c>
      <c r="I1953">
        <f t="shared" si="242"/>
        <v>-2.963810316139767E-3</v>
      </c>
      <c r="J1953">
        <f t="shared" si="243"/>
        <v>3.0339488413453995E-3</v>
      </c>
      <c r="K1953">
        <f t="shared" si="244"/>
        <v>1.6716293161991328E-3</v>
      </c>
      <c r="L1953">
        <f t="shared" si="245"/>
        <v>7.9903274982915419E-3</v>
      </c>
      <c r="M1953">
        <f t="shared" si="246"/>
        <v>4.5052124260045049E-3</v>
      </c>
      <c r="N1953">
        <f t="shared" si="247"/>
        <v>1.8862911795961744E-2</v>
      </c>
    </row>
    <row r="1954" spans="1:14" x14ac:dyDescent="0.2">
      <c r="A1954">
        <v>36097</v>
      </c>
      <c r="B1954" t="s">
        <v>120</v>
      </c>
      <c r="C1954">
        <v>2002</v>
      </c>
      <c r="D1954" t="s">
        <v>135</v>
      </c>
      <c r="E1954">
        <v>19179</v>
      </c>
      <c r="F1954" t="str">
        <f t="shared" si="240"/>
        <v>Schuyler</v>
      </c>
      <c r="G1954">
        <f>IF(F1954="New York State",SUM('Land Area'!B$2:B$63),VLOOKUP(F1954,landarea,2,FALSE))</f>
        <v>328.33</v>
      </c>
      <c r="H1954">
        <f t="shared" si="241"/>
        <v>58.413791002954348</v>
      </c>
      <c r="I1954">
        <f t="shared" si="242"/>
        <v>2.0860495436766623E-4</v>
      </c>
      <c r="J1954">
        <f t="shared" si="243"/>
        <v>-2.7558236272878537E-3</v>
      </c>
      <c r="K1954">
        <f t="shared" si="244"/>
        <v>3.2431866924726685E-3</v>
      </c>
      <c r="L1954">
        <f t="shared" si="245"/>
        <v>1.8805829807240243E-3</v>
      </c>
      <c r="M1954">
        <f t="shared" si="246"/>
        <v>8.2005992745623722E-3</v>
      </c>
      <c r="N1954">
        <f t="shared" si="247"/>
        <v>1.4386206167028084E-2</v>
      </c>
    </row>
    <row r="1955" spans="1:14" x14ac:dyDescent="0.2">
      <c r="A1955">
        <v>36097</v>
      </c>
      <c r="B1955" t="s">
        <v>120</v>
      </c>
      <c r="C1955">
        <v>2003</v>
      </c>
      <c r="D1955" t="s">
        <v>135</v>
      </c>
      <c r="E1955">
        <v>19151</v>
      </c>
      <c r="F1955" t="str">
        <f t="shared" si="240"/>
        <v>Schuyler</v>
      </c>
      <c r="G1955">
        <f>IF(F1955="New York State",SUM('Land Area'!B$2:B$63),VLOOKUP(F1955,landarea,2,FALSE))</f>
        <v>328.33</v>
      </c>
      <c r="H1955">
        <f t="shared" si="241"/>
        <v>58.328510949349742</v>
      </c>
      <c r="I1955">
        <f t="shared" si="242"/>
        <v>-1.4599301319151155E-3</v>
      </c>
      <c r="J1955">
        <f t="shared" si="243"/>
        <v>-1.2516297262059974E-3</v>
      </c>
      <c r="K1955">
        <f t="shared" si="244"/>
        <v>-4.2117304492512476E-3</v>
      </c>
      <c r="L1955">
        <f t="shared" si="245"/>
        <v>1.7785217345817859E-3</v>
      </c>
      <c r="M1955">
        <f t="shared" si="246"/>
        <v>4.1790732904978321E-4</v>
      </c>
      <c r="N1955">
        <f t="shared" si="247"/>
        <v>9.8075402056419722E-3</v>
      </c>
    </row>
    <row r="1956" spans="1:14" x14ac:dyDescent="0.2">
      <c r="A1956">
        <v>36097</v>
      </c>
      <c r="B1956" t="s">
        <v>120</v>
      </c>
      <c r="C1956">
        <v>2004</v>
      </c>
      <c r="D1956" t="s">
        <v>135</v>
      </c>
      <c r="E1956">
        <v>19034</v>
      </c>
      <c r="F1956" t="str">
        <f t="shared" si="240"/>
        <v>Schuyler</v>
      </c>
      <c r="G1956">
        <f>IF(F1956="New York State",SUM('Land Area'!B$2:B$63),VLOOKUP(F1956,landarea,2,FALSE))</f>
        <v>328.33</v>
      </c>
      <c r="H1956">
        <f t="shared" si="241"/>
        <v>57.972162153930498</v>
      </c>
      <c r="I1956">
        <f t="shared" si="242"/>
        <v>-6.1093415487441906E-3</v>
      </c>
      <c r="J1956">
        <f t="shared" si="243"/>
        <v>-7.560352468846134E-3</v>
      </c>
      <c r="K1956">
        <f t="shared" si="244"/>
        <v>-7.3533246414602344E-3</v>
      </c>
      <c r="L1956">
        <f t="shared" si="245"/>
        <v>-1.0295341098169717E-2</v>
      </c>
      <c r="M1956">
        <f t="shared" si="246"/>
        <v>-4.3416854108908306E-3</v>
      </c>
      <c r="N1956">
        <f t="shared" si="247"/>
        <v>3.2150951351921152E-3</v>
      </c>
    </row>
    <row r="1957" spans="1:14" x14ac:dyDescent="0.2">
      <c r="A1957">
        <v>36097</v>
      </c>
      <c r="B1957" t="s">
        <v>120</v>
      </c>
      <c r="C1957">
        <v>2005</v>
      </c>
      <c r="D1957" t="s">
        <v>135</v>
      </c>
      <c r="E1957">
        <v>18880</v>
      </c>
      <c r="F1957" t="str">
        <f t="shared" si="240"/>
        <v>Schuyler</v>
      </c>
      <c r="G1957">
        <f>IF(F1957="New York State",SUM('Land Area'!B$2:B$63),VLOOKUP(F1957,landarea,2,FALSE))</f>
        <v>328.33</v>
      </c>
      <c r="H1957">
        <f t="shared" si="241"/>
        <v>57.503121859105171</v>
      </c>
      <c r="I1957">
        <f t="shared" si="242"/>
        <v>-8.0907849112115161E-3</v>
      </c>
      <c r="J1957">
        <f t="shared" si="243"/>
        <v>-1.4150697091535691E-2</v>
      </c>
      <c r="K1957">
        <f t="shared" si="244"/>
        <v>-1.5589968194379269E-2</v>
      </c>
      <c r="L1957">
        <f t="shared" si="245"/>
        <v>-1.5384615384615385E-2</v>
      </c>
      <c r="M1957">
        <f t="shared" si="246"/>
        <v>-1.8302828618968387E-2</v>
      </c>
      <c r="N1957">
        <f t="shared" si="247"/>
        <v>-1.2965286491007947E-2</v>
      </c>
    </row>
    <row r="1958" spans="1:14" x14ac:dyDescent="0.2">
      <c r="A1958">
        <v>36097</v>
      </c>
      <c r="B1958" t="s">
        <v>120</v>
      </c>
      <c r="C1958">
        <v>2006</v>
      </c>
      <c r="D1958" t="s">
        <v>135</v>
      </c>
      <c r="E1958">
        <v>18752</v>
      </c>
      <c r="F1958" t="str">
        <f t="shared" si="240"/>
        <v>Schuyler</v>
      </c>
      <c r="G1958">
        <f>IF(F1958="New York State",SUM('Land Area'!B$2:B$63),VLOOKUP(F1958,landarea,2,FALSE))</f>
        <v>328.33</v>
      </c>
      <c r="H1958">
        <f t="shared" si="241"/>
        <v>57.113270185484119</v>
      </c>
      <c r="I1958">
        <f t="shared" si="242"/>
        <v>-6.7796610169491523E-3</v>
      </c>
      <c r="J1958">
        <f t="shared" si="243"/>
        <v>-1.4815593149101608E-2</v>
      </c>
      <c r="K1958">
        <f t="shared" si="244"/>
        <v>-2.0834421179050704E-2</v>
      </c>
      <c r="L1958">
        <f t="shared" si="245"/>
        <v>-2.226393451170551E-2</v>
      </c>
      <c r="M1958">
        <f t="shared" si="246"/>
        <v>-2.2059973924380704E-2</v>
      </c>
      <c r="N1958">
        <f t="shared" si="247"/>
        <v>-1.7654146367017655E-2</v>
      </c>
    </row>
    <row r="1959" spans="1:14" x14ac:dyDescent="0.2">
      <c r="A1959">
        <v>36097</v>
      </c>
      <c r="B1959" t="s">
        <v>120</v>
      </c>
      <c r="C1959">
        <v>2007</v>
      </c>
      <c r="D1959" t="s">
        <v>135</v>
      </c>
      <c r="E1959">
        <v>18707</v>
      </c>
      <c r="F1959" t="str">
        <f t="shared" si="240"/>
        <v>Schuyler</v>
      </c>
      <c r="G1959">
        <f>IF(F1959="New York State",SUM('Land Area'!B$2:B$63),VLOOKUP(F1959,landarea,2,FALSE))</f>
        <v>328.33</v>
      </c>
      <c r="H1959">
        <f t="shared" si="241"/>
        <v>56.976212956476715</v>
      </c>
      <c r="I1959">
        <f t="shared" si="242"/>
        <v>-2.3997440273037544E-3</v>
      </c>
      <c r="J1959">
        <f t="shared" si="243"/>
        <v>-9.1631355932203385E-3</v>
      </c>
      <c r="K1959">
        <f t="shared" si="244"/>
        <v>-1.7179783545234844E-2</v>
      </c>
      <c r="L1959">
        <f t="shared" si="245"/>
        <v>-2.31841679285677E-2</v>
      </c>
      <c r="M1959">
        <f t="shared" si="246"/>
        <v>-2.461025079514052E-2</v>
      </c>
      <c r="N1959">
        <f t="shared" si="247"/>
        <v>-1.6611470325395575E-2</v>
      </c>
    </row>
    <row r="1960" spans="1:14" x14ac:dyDescent="0.2">
      <c r="A1960">
        <v>36097</v>
      </c>
      <c r="B1960" t="s">
        <v>120</v>
      </c>
      <c r="C1960">
        <v>2008</v>
      </c>
      <c r="D1960" t="s">
        <v>135</v>
      </c>
      <c r="E1960">
        <v>18644</v>
      </c>
      <c r="F1960" t="str">
        <f t="shared" si="240"/>
        <v>Schuyler</v>
      </c>
      <c r="G1960">
        <f>IF(F1960="New York State",SUM('Land Area'!B$2:B$63),VLOOKUP(F1960,landarea,2,FALSE))</f>
        <v>328.33</v>
      </c>
      <c r="H1960">
        <f t="shared" si="241"/>
        <v>56.784332835866358</v>
      </c>
      <c r="I1960">
        <f t="shared" si="242"/>
        <v>-3.3677233121291493E-3</v>
      </c>
      <c r="J1960">
        <f t="shared" si="243"/>
        <v>-5.7593856655290101E-3</v>
      </c>
      <c r="K1960">
        <f t="shared" si="244"/>
        <v>-1.2500000000000001E-2</v>
      </c>
      <c r="L1960">
        <f t="shared" si="245"/>
        <v>-2.0489650099821372E-2</v>
      </c>
      <c r="M1960">
        <f t="shared" si="246"/>
        <v>-2.6473813377891495E-2</v>
      </c>
      <c r="N1960">
        <f t="shared" si="247"/>
        <v>-2.6066969649480229E-2</v>
      </c>
    </row>
    <row r="1961" spans="1:14" x14ac:dyDescent="0.2">
      <c r="A1961">
        <v>36097</v>
      </c>
      <c r="B1961" t="s">
        <v>120</v>
      </c>
      <c r="C1961">
        <v>2009</v>
      </c>
      <c r="D1961" t="s">
        <v>135</v>
      </c>
      <c r="E1961">
        <v>18398</v>
      </c>
      <c r="F1961" t="str">
        <f t="shared" si="240"/>
        <v>Schuyler</v>
      </c>
      <c r="G1961">
        <f>IF(F1961="New York State",SUM('Land Area'!B$2:B$63),VLOOKUP(F1961,landarea,2,FALSE))</f>
        <v>328.33</v>
      </c>
      <c r="H1961">
        <f t="shared" si="241"/>
        <v>56.0350866506259</v>
      </c>
      <c r="I1961">
        <f t="shared" si="242"/>
        <v>-1.3194593434885217E-2</v>
      </c>
      <c r="J1961">
        <f t="shared" si="243"/>
        <v>-1.6517881007109637E-2</v>
      </c>
      <c r="K1961">
        <f t="shared" si="244"/>
        <v>-1.8877986348122867E-2</v>
      </c>
      <c r="L1961">
        <f t="shared" si="245"/>
        <v>-2.5529661016949153E-2</v>
      </c>
      <c r="M1961">
        <f t="shared" si="246"/>
        <v>-3.3413890932016389E-2</v>
      </c>
      <c r="N1961">
        <f t="shared" si="247"/>
        <v>-3.7610503740126588E-2</v>
      </c>
    </row>
    <row r="1962" spans="1:14" x14ac:dyDescent="0.2">
      <c r="A1962">
        <v>36099</v>
      </c>
      <c r="B1962" t="s">
        <v>121</v>
      </c>
      <c r="C1962">
        <v>1970</v>
      </c>
      <c r="D1962" t="s">
        <v>135</v>
      </c>
      <c r="E1962">
        <v>35133</v>
      </c>
      <c r="F1962" t="str">
        <f t="shared" si="240"/>
        <v>Seneca</v>
      </c>
      <c r="G1962">
        <f>IF(F1962="New York State",SUM('Land Area'!B$2:B$63),VLOOKUP(F1962,landarea,2,FALSE))</f>
        <v>323.70999999999998</v>
      </c>
      <c r="H1962">
        <f t="shared" si="241"/>
        <v>108.53232831855674</v>
      </c>
      <c r="I1962" t="str">
        <f t="shared" si="242"/>
        <v/>
      </c>
      <c r="J1962" t="str">
        <f t="shared" si="243"/>
        <v/>
      </c>
      <c r="K1962" t="str">
        <f t="shared" si="244"/>
        <v/>
      </c>
      <c r="L1962" t="str">
        <f t="shared" si="245"/>
        <v/>
      </c>
      <c r="M1962" t="str">
        <f t="shared" si="246"/>
        <v/>
      </c>
      <c r="N1962" t="str">
        <f t="shared" si="247"/>
        <v/>
      </c>
    </row>
    <row r="1963" spans="1:14" x14ac:dyDescent="0.2">
      <c r="A1963">
        <v>36099</v>
      </c>
      <c r="B1963" t="s">
        <v>121</v>
      </c>
      <c r="C1963">
        <v>1971</v>
      </c>
      <c r="D1963" t="s">
        <v>135</v>
      </c>
      <c r="E1963">
        <v>35363</v>
      </c>
      <c r="F1963" t="str">
        <f t="shared" si="240"/>
        <v>Seneca</v>
      </c>
      <c r="G1963">
        <f>IF(F1963="New York State",SUM('Land Area'!B$2:B$63),VLOOKUP(F1963,landarea,2,FALSE))</f>
        <v>323.70999999999998</v>
      </c>
      <c r="H1963">
        <f t="shared" si="241"/>
        <v>109.2428408143091</v>
      </c>
      <c r="I1963">
        <f t="shared" si="242"/>
        <v>6.546551675063331E-3</v>
      </c>
      <c r="J1963" t="str">
        <f t="shared" si="243"/>
        <v/>
      </c>
      <c r="K1963" t="str">
        <f t="shared" si="244"/>
        <v/>
      </c>
      <c r="L1963" t="str">
        <f t="shared" si="245"/>
        <v/>
      </c>
      <c r="M1963" t="str">
        <f t="shared" si="246"/>
        <v/>
      </c>
      <c r="N1963" t="str">
        <f t="shared" si="247"/>
        <v/>
      </c>
    </row>
    <row r="1964" spans="1:14" x14ac:dyDescent="0.2">
      <c r="A1964">
        <v>36099</v>
      </c>
      <c r="B1964" t="s">
        <v>121</v>
      </c>
      <c r="C1964">
        <v>1972</v>
      </c>
      <c r="D1964" t="s">
        <v>135</v>
      </c>
      <c r="E1964">
        <v>34423</v>
      </c>
      <c r="F1964" t="str">
        <f t="shared" si="240"/>
        <v>Seneca</v>
      </c>
      <c r="G1964">
        <f>IF(F1964="New York State",SUM('Land Area'!B$2:B$63),VLOOKUP(F1964,landarea,2,FALSE))</f>
        <v>323.70999999999998</v>
      </c>
      <c r="H1964">
        <f t="shared" si="241"/>
        <v>106.33900713601682</v>
      </c>
      <c r="I1964">
        <f t="shared" si="242"/>
        <v>-2.6581455193281114E-2</v>
      </c>
      <c r="J1964">
        <f t="shared" si="243"/>
        <v>-2.0208920388238977E-2</v>
      </c>
      <c r="K1964" t="str">
        <f t="shared" si="244"/>
        <v/>
      </c>
      <c r="L1964" t="str">
        <f t="shared" si="245"/>
        <v/>
      </c>
      <c r="M1964" t="str">
        <f t="shared" si="246"/>
        <v/>
      </c>
      <c r="N1964" t="str">
        <f t="shared" si="247"/>
        <v/>
      </c>
    </row>
    <row r="1965" spans="1:14" x14ac:dyDescent="0.2">
      <c r="A1965">
        <v>36099</v>
      </c>
      <c r="B1965" t="s">
        <v>121</v>
      </c>
      <c r="C1965">
        <v>1973</v>
      </c>
      <c r="D1965" t="s">
        <v>135</v>
      </c>
      <c r="E1965">
        <v>34027</v>
      </c>
      <c r="F1965" t="str">
        <f t="shared" si="240"/>
        <v>Seneca</v>
      </c>
      <c r="G1965">
        <f>IF(F1965="New York State",SUM('Land Area'!B$2:B$63),VLOOKUP(F1965,landarea,2,FALSE))</f>
        <v>323.70999999999998</v>
      </c>
      <c r="H1965">
        <f t="shared" si="241"/>
        <v>105.11568996941708</v>
      </c>
      <c r="I1965">
        <f t="shared" si="242"/>
        <v>-1.1503936321645411E-2</v>
      </c>
      <c r="J1965">
        <f t="shared" si="243"/>
        <v>-3.7779600147046351E-2</v>
      </c>
      <c r="K1965">
        <f t="shared" si="244"/>
        <v>-3.1480374576608884E-2</v>
      </c>
      <c r="L1965" t="str">
        <f t="shared" si="245"/>
        <v/>
      </c>
      <c r="M1965" t="str">
        <f t="shared" si="246"/>
        <v/>
      </c>
      <c r="N1965" t="str">
        <f t="shared" si="247"/>
        <v/>
      </c>
    </row>
    <row r="1966" spans="1:14" x14ac:dyDescent="0.2">
      <c r="A1966">
        <v>36099</v>
      </c>
      <c r="B1966" t="s">
        <v>121</v>
      </c>
      <c r="C1966">
        <v>1974</v>
      </c>
      <c r="D1966" t="s">
        <v>135</v>
      </c>
      <c r="E1966">
        <v>33936</v>
      </c>
      <c r="F1966" t="str">
        <f t="shared" si="240"/>
        <v>Seneca</v>
      </c>
      <c r="G1966">
        <f>IF(F1966="New York State",SUM('Land Area'!B$2:B$63),VLOOKUP(F1966,landarea,2,FALSE))</f>
        <v>323.70999999999998</v>
      </c>
      <c r="H1966">
        <f t="shared" si="241"/>
        <v>104.83457415588028</v>
      </c>
      <c r="I1966">
        <f t="shared" si="242"/>
        <v>-2.6743468422135365E-3</v>
      </c>
      <c r="J1966">
        <f t="shared" si="243"/>
        <v>-1.414751764808413E-2</v>
      </c>
      <c r="K1966">
        <f t="shared" si="244"/>
        <v>-4.0352911234906544E-2</v>
      </c>
      <c r="L1966">
        <f t="shared" si="245"/>
        <v>-3.4070531978481769E-2</v>
      </c>
      <c r="M1966" t="str">
        <f t="shared" si="246"/>
        <v/>
      </c>
      <c r="N1966" t="str">
        <f t="shared" si="247"/>
        <v/>
      </c>
    </row>
    <row r="1967" spans="1:14" x14ac:dyDescent="0.2">
      <c r="A1967">
        <v>36099</v>
      </c>
      <c r="B1967" t="s">
        <v>121</v>
      </c>
      <c r="C1967">
        <v>1975</v>
      </c>
      <c r="D1967" t="s">
        <v>135</v>
      </c>
      <c r="E1967">
        <v>34177</v>
      </c>
      <c r="F1967" t="str">
        <f t="shared" si="240"/>
        <v>Seneca</v>
      </c>
      <c r="G1967">
        <f>IF(F1967="New York State",SUM('Land Area'!B$2:B$63),VLOOKUP(F1967,landarea,2,FALSE))</f>
        <v>323.70999999999998</v>
      </c>
      <c r="H1967">
        <f t="shared" si="241"/>
        <v>105.57906768403819</v>
      </c>
      <c r="I1967">
        <f t="shared" si="242"/>
        <v>7.1016030174446019E-3</v>
      </c>
      <c r="J1967">
        <f t="shared" si="243"/>
        <v>4.4082640256267085E-3</v>
      </c>
      <c r="K1967">
        <f t="shared" si="244"/>
        <v>-7.1463846846585135E-3</v>
      </c>
      <c r="L1967">
        <f t="shared" si="245"/>
        <v>-3.3537878573650426E-2</v>
      </c>
      <c r="M1967">
        <f t="shared" si="246"/>
        <v>-2.7210884353741496E-2</v>
      </c>
      <c r="N1967" t="str">
        <f t="shared" si="247"/>
        <v/>
      </c>
    </row>
    <row r="1968" spans="1:14" x14ac:dyDescent="0.2">
      <c r="A1968">
        <v>36099</v>
      </c>
      <c r="B1968" t="s">
        <v>121</v>
      </c>
      <c r="C1968">
        <v>1976</v>
      </c>
      <c r="D1968" t="s">
        <v>135</v>
      </c>
      <c r="E1968">
        <v>34240</v>
      </c>
      <c r="F1968" t="str">
        <f t="shared" si="240"/>
        <v>Seneca</v>
      </c>
      <c r="G1968">
        <f>IF(F1968="New York State",SUM('Land Area'!B$2:B$63),VLOOKUP(F1968,landarea,2,FALSE))</f>
        <v>323.70999999999998</v>
      </c>
      <c r="H1968">
        <f t="shared" si="241"/>
        <v>105.77368632417905</v>
      </c>
      <c r="I1968">
        <f t="shared" si="242"/>
        <v>1.8433449395792493E-3</v>
      </c>
      <c r="J1968">
        <f t="shared" si="243"/>
        <v>8.9580386610089574E-3</v>
      </c>
      <c r="K1968">
        <f t="shared" si="244"/>
        <v>6.2597349163899261E-3</v>
      </c>
      <c r="L1968">
        <f t="shared" si="245"/>
        <v>-5.316212997124016E-3</v>
      </c>
      <c r="M1968">
        <f t="shared" si="246"/>
        <v>-3.1756355512824137E-2</v>
      </c>
      <c r="N1968" t="str">
        <f t="shared" si="247"/>
        <v/>
      </c>
    </row>
    <row r="1969" spans="1:14" x14ac:dyDescent="0.2">
      <c r="A1969">
        <v>36099</v>
      </c>
      <c r="B1969" t="s">
        <v>121</v>
      </c>
      <c r="C1969">
        <v>1977</v>
      </c>
      <c r="D1969" t="s">
        <v>135</v>
      </c>
      <c r="E1969">
        <v>34216</v>
      </c>
      <c r="F1969" t="str">
        <f t="shared" si="240"/>
        <v>Seneca</v>
      </c>
      <c r="G1969">
        <f>IF(F1969="New York State",SUM('Land Area'!B$2:B$63),VLOOKUP(F1969,landarea,2,FALSE))</f>
        <v>323.70999999999998</v>
      </c>
      <c r="H1969">
        <f t="shared" si="241"/>
        <v>105.69954588983968</v>
      </c>
      <c r="I1969">
        <f t="shared" si="242"/>
        <v>-7.0093457943925228E-4</v>
      </c>
      <c r="J1969">
        <f t="shared" si="243"/>
        <v>1.1411182959300114E-3</v>
      </c>
      <c r="K1969">
        <f t="shared" si="244"/>
        <v>8.2508250825082501E-3</v>
      </c>
      <c r="L1969">
        <f t="shared" si="245"/>
        <v>5.5544126722896527E-3</v>
      </c>
      <c r="M1969">
        <f t="shared" si="246"/>
        <v>-6.0134212590419196E-3</v>
      </c>
      <c r="N1969" t="str">
        <f t="shared" si="247"/>
        <v/>
      </c>
    </row>
    <row r="1970" spans="1:14" x14ac:dyDescent="0.2">
      <c r="A1970">
        <v>36099</v>
      </c>
      <c r="B1970" t="s">
        <v>121</v>
      </c>
      <c r="C1970">
        <v>1978</v>
      </c>
      <c r="D1970" t="s">
        <v>135</v>
      </c>
      <c r="E1970">
        <v>34492</v>
      </c>
      <c r="F1970" t="str">
        <f t="shared" si="240"/>
        <v>Seneca</v>
      </c>
      <c r="G1970">
        <f>IF(F1970="New York State",SUM('Land Area'!B$2:B$63),VLOOKUP(F1970,landarea,2,FALSE))</f>
        <v>323.70999999999998</v>
      </c>
      <c r="H1970">
        <f t="shared" si="241"/>
        <v>106.55216088474252</v>
      </c>
      <c r="I1970">
        <f t="shared" si="242"/>
        <v>8.0664016834229597E-3</v>
      </c>
      <c r="J1970">
        <f t="shared" si="243"/>
        <v>7.3598130841121493E-3</v>
      </c>
      <c r="K1970">
        <f t="shared" si="244"/>
        <v>9.2167246978962468E-3</v>
      </c>
      <c r="L1970">
        <f t="shared" si="245"/>
        <v>1.6383781235266383E-2</v>
      </c>
      <c r="M1970">
        <f t="shared" si="246"/>
        <v>1.3665618479442795E-2</v>
      </c>
      <c r="N1970" t="str">
        <f t="shared" si="247"/>
        <v/>
      </c>
    </row>
    <row r="1971" spans="1:14" x14ac:dyDescent="0.2">
      <c r="A1971">
        <v>36099</v>
      </c>
      <c r="B1971" t="s">
        <v>121</v>
      </c>
      <c r="C1971">
        <v>1979</v>
      </c>
      <c r="D1971" t="s">
        <v>135</v>
      </c>
      <c r="E1971">
        <v>34798</v>
      </c>
      <c r="F1971" t="str">
        <f t="shared" si="240"/>
        <v>Seneca</v>
      </c>
      <c r="G1971">
        <f>IF(F1971="New York State",SUM('Land Area'!B$2:B$63),VLOOKUP(F1971,landarea,2,FALSE))</f>
        <v>323.70999999999998</v>
      </c>
      <c r="H1971">
        <f t="shared" si="241"/>
        <v>107.4974514225696</v>
      </c>
      <c r="I1971">
        <f t="shared" si="242"/>
        <v>8.8716224051954076E-3</v>
      </c>
      <c r="J1971">
        <f t="shared" si="243"/>
        <v>1.7009586158522327E-2</v>
      </c>
      <c r="K1971">
        <f t="shared" si="244"/>
        <v>1.6296728971962618E-2</v>
      </c>
      <c r="L1971">
        <f t="shared" si="245"/>
        <v>1.8170114404424027E-2</v>
      </c>
      <c r="M1971">
        <f t="shared" si="246"/>
        <v>2.5400754361150402E-2</v>
      </c>
      <c r="N1971" t="str">
        <f t="shared" si="247"/>
        <v/>
      </c>
    </row>
    <row r="1972" spans="1:14" x14ac:dyDescent="0.2">
      <c r="A1972">
        <v>36099</v>
      </c>
      <c r="B1972" t="s">
        <v>121</v>
      </c>
      <c r="C1972">
        <v>1980</v>
      </c>
      <c r="D1972" t="s">
        <v>135</v>
      </c>
      <c r="E1972">
        <v>33781</v>
      </c>
      <c r="F1972" t="str">
        <f t="shared" si="240"/>
        <v>Seneca</v>
      </c>
      <c r="G1972">
        <f>IF(F1972="New York State",SUM('Land Area'!B$2:B$63),VLOOKUP(F1972,landarea,2,FALSE))</f>
        <v>323.70999999999998</v>
      </c>
      <c r="H1972">
        <f t="shared" si="241"/>
        <v>104.35575051743845</v>
      </c>
      <c r="I1972">
        <f t="shared" si="242"/>
        <v>-2.9225817575722741E-2</v>
      </c>
      <c r="J1972">
        <f t="shared" si="243"/>
        <v>-2.061347558854227E-2</v>
      </c>
      <c r="K1972">
        <f t="shared" si="244"/>
        <v>-1.2713350479307927E-2</v>
      </c>
      <c r="L1972">
        <f t="shared" si="245"/>
        <v>-1.34053738317757E-2</v>
      </c>
      <c r="M1972">
        <f t="shared" si="246"/>
        <v>-1.1586739620212423E-2</v>
      </c>
      <c r="N1972">
        <f t="shared" si="247"/>
        <v>-3.8482338542111402E-2</v>
      </c>
    </row>
    <row r="1973" spans="1:14" x14ac:dyDescent="0.2">
      <c r="A1973">
        <v>36099</v>
      </c>
      <c r="B1973" t="s">
        <v>121</v>
      </c>
      <c r="C1973">
        <v>1981</v>
      </c>
      <c r="D1973" t="s">
        <v>135</v>
      </c>
      <c r="E1973">
        <v>33817</v>
      </c>
      <c r="F1973" t="str">
        <f t="shared" si="240"/>
        <v>Seneca</v>
      </c>
      <c r="G1973">
        <f>IF(F1973="New York State",SUM('Land Area'!B$2:B$63),VLOOKUP(F1973,landarea,2,FALSE))</f>
        <v>323.70999999999998</v>
      </c>
      <c r="H1973">
        <f t="shared" si="241"/>
        <v>104.46696116894752</v>
      </c>
      <c r="I1973">
        <f t="shared" si="242"/>
        <v>1.0656878126757644E-3</v>
      </c>
      <c r="J1973">
        <f t="shared" si="243"/>
        <v>-2.8191275360652912E-2</v>
      </c>
      <c r="K1973">
        <f t="shared" si="244"/>
        <v>-1.9569755305578106E-2</v>
      </c>
      <c r="L1973">
        <f t="shared" si="245"/>
        <v>-1.1661211129296236E-2</v>
      </c>
      <c r="M1973">
        <f t="shared" si="246"/>
        <v>-1.2353971962616823E-2</v>
      </c>
      <c r="N1973">
        <f t="shared" si="247"/>
        <v>-4.3718010349800641E-2</v>
      </c>
    </row>
    <row r="1974" spans="1:14" x14ac:dyDescent="0.2">
      <c r="A1974">
        <v>36099</v>
      </c>
      <c r="B1974" t="s">
        <v>121</v>
      </c>
      <c r="C1974">
        <v>1982</v>
      </c>
      <c r="D1974" t="s">
        <v>135</v>
      </c>
      <c r="E1974">
        <v>33265</v>
      </c>
      <c r="F1974" t="str">
        <f t="shared" si="240"/>
        <v>Seneca</v>
      </c>
      <c r="G1974">
        <f>IF(F1974="New York State",SUM('Land Area'!B$2:B$63),VLOOKUP(F1974,landarea,2,FALSE))</f>
        <v>323.70999999999998</v>
      </c>
      <c r="H1974">
        <f t="shared" si="241"/>
        <v>102.76173117914183</v>
      </c>
      <c r="I1974">
        <f t="shared" si="242"/>
        <v>-1.6323151077860247E-2</v>
      </c>
      <c r="J1974">
        <f t="shared" si="243"/>
        <v>-1.5274858648352624E-2</v>
      </c>
      <c r="K1974">
        <f t="shared" si="244"/>
        <v>-4.4054255991723662E-2</v>
      </c>
      <c r="L1974">
        <f t="shared" si="245"/>
        <v>-3.5573466311028645E-2</v>
      </c>
      <c r="M1974">
        <f t="shared" si="246"/>
        <v>-2.7794014496142157E-2</v>
      </c>
      <c r="N1974">
        <f t="shared" si="247"/>
        <v>-3.3640298637538854E-2</v>
      </c>
    </row>
    <row r="1975" spans="1:14" x14ac:dyDescent="0.2">
      <c r="A1975">
        <v>36099</v>
      </c>
      <c r="B1975" t="s">
        <v>121</v>
      </c>
      <c r="C1975">
        <v>1983</v>
      </c>
      <c r="D1975" t="s">
        <v>135</v>
      </c>
      <c r="E1975">
        <v>33176</v>
      </c>
      <c r="F1975" t="str">
        <f t="shared" si="240"/>
        <v>Seneca</v>
      </c>
      <c r="G1975">
        <f>IF(F1975="New York State",SUM('Land Area'!B$2:B$63),VLOOKUP(F1975,landarea,2,FALSE))</f>
        <v>323.70999999999998</v>
      </c>
      <c r="H1975">
        <f t="shared" si="241"/>
        <v>102.4867937351333</v>
      </c>
      <c r="I1975">
        <f t="shared" si="242"/>
        <v>-2.6754847437246354E-3</v>
      </c>
      <c r="J1975">
        <f t="shared" si="243"/>
        <v>-1.8954963479906557E-2</v>
      </c>
      <c r="K1975">
        <f t="shared" si="244"/>
        <v>-1.7909475740801043E-2</v>
      </c>
      <c r="L1975">
        <f t="shared" si="245"/>
        <v>-4.6611874245646299E-2</v>
      </c>
      <c r="M1975">
        <f t="shared" si="246"/>
        <v>-3.8153774788356722E-2</v>
      </c>
      <c r="N1975">
        <f t="shared" si="247"/>
        <v>-2.5009551238722193E-2</v>
      </c>
    </row>
    <row r="1976" spans="1:14" x14ac:dyDescent="0.2">
      <c r="A1976">
        <v>36099</v>
      </c>
      <c r="B1976" t="s">
        <v>121</v>
      </c>
      <c r="C1976">
        <v>1984</v>
      </c>
      <c r="D1976" t="s">
        <v>135</v>
      </c>
      <c r="E1976">
        <v>33315</v>
      </c>
      <c r="F1976" t="str">
        <f t="shared" si="240"/>
        <v>Seneca</v>
      </c>
      <c r="G1976">
        <f>IF(F1976="New York State",SUM('Land Area'!B$2:B$63),VLOOKUP(F1976,landarea,2,FALSE))</f>
        <v>323.70999999999998</v>
      </c>
      <c r="H1976">
        <f t="shared" si="241"/>
        <v>102.91619041734887</v>
      </c>
      <c r="I1976">
        <f t="shared" si="242"/>
        <v>4.1897757414998795E-3</v>
      </c>
      <c r="J1976">
        <f t="shared" si="243"/>
        <v>1.5030813166992333E-3</v>
      </c>
      <c r="K1976">
        <f t="shared" si="244"/>
        <v>-1.4844604784575804E-2</v>
      </c>
      <c r="L1976">
        <f t="shared" si="245"/>
        <v>-1.3794736686302952E-2</v>
      </c>
      <c r="M1976">
        <f t="shared" si="246"/>
        <v>-4.2617391804126672E-2</v>
      </c>
      <c r="N1976">
        <f t="shared" si="247"/>
        <v>-1.82991513437058E-2</v>
      </c>
    </row>
    <row r="1977" spans="1:14" x14ac:dyDescent="0.2">
      <c r="A1977">
        <v>36099</v>
      </c>
      <c r="B1977" t="s">
        <v>121</v>
      </c>
      <c r="C1977">
        <v>1985</v>
      </c>
      <c r="D1977" t="s">
        <v>135</v>
      </c>
      <c r="E1977">
        <v>33347</v>
      </c>
      <c r="F1977" t="str">
        <f t="shared" si="240"/>
        <v>Seneca</v>
      </c>
      <c r="G1977">
        <f>IF(F1977="New York State",SUM('Land Area'!B$2:B$63),VLOOKUP(F1977,landarea,2,FALSE))</f>
        <v>323.70999999999998</v>
      </c>
      <c r="H1977">
        <f t="shared" si="241"/>
        <v>103.01504432980137</v>
      </c>
      <c r="I1977">
        <f t="shared" si="242"/>
        <v>9.6052829055980787E-4</v>
      </c>
      <c r="J1977">
        <f t="shared" si="243"/>
        <v>5.1543284301904992E-3</v>
      </c>
      <c r="K1977">
        <f t="shared" si="244"/>
        <v>2.4650533593867426E-3</v>
      </c>
      <c r="L1977">
        <f t="shared" si="245"/>
        <v>-1.3898335156873762E-2</v>
      </c>
      <c r="M1977">
        <f t="shared" si="246"/>
        <v>-1.284745863059116E-2</v>
      </c>
      <c r="N1977">
        <f t="shared" si="247"/>
        <v>-2.4285338092869473E-2</v>
      </c>
    </row>
    <row r="1978" spans="1:14" x14ac:dyDescent="0.2">
      <c r="A1978">
        <v>36099</v>
      </c>
      <c r="B1978" t="s">
        <v>121</v>
      </c>
      <c r="C1978">
        <v>1986</v>
      </c>
      <c r="D1978" t="s">
        <v>135</v>
      </c>
      <c r="E1978">
        <v>33345</v>
      </c>
      <c r="F1978" t="str">
        <f t="shared" si="240"/>
        <v>Seneca</v>
      </c>
      <c r="G1978">
        <f>IF(F1978="New York State",SUM('Land Area'!B$2:B$63),VLOOKUP(F1978,landarea,2,FALSE))</f>
        <v>323.70999999999998</v>
      </c>
      <c r="H1978">
        <f t="shared" si="241"/>
        <v>103.00886596027308</v>
      </c>
      <c r="I1978">
        <f t="shared" si="242"/>
        <v>-5.9975410081866435E-5</v>
      </c>
      <c r="J1978">
        <f t="shared" si="243"/>
        <v>9.0049527239981989E-4</v>
      </c>
      <c r="K1978">
        <f t="shared" si="244"/>
        <v>5.0940438871473351E-3</v>
      </c>
      <c r="L1978">
        <f t="shared" si="245"/>
        <v>2.4049301067187736E-3</v>
      </c>
      <c r="M1978">
        <f t="shared" si="246"/>
        <v>-1.395747700860514E-2</v>
      </c>
      <c r="N1978">
        <f t="shared" si="247"/>
        <v>-2.6139018691588786E-2</v>
      </c>
    </row>
    <row r="1979" spans="1:14" x14ac:dyDescent="0.2">
      <c r="A1979">
        <v>36099</v>
      </c>
      <c r="B1979" t="s">
        <v>121</v>
      </c>
      <c r="C1979">
        <v>1987</v>
      </c>
      <c r="D1979" t="s">
        <v>135</v>
      </c>
      <c r="E1979">
        <v>33186</v>
      </c>
      <c r="F1979" t="str">
        <f t="shared" si="240"/>
        <v>Seneca</v>
      </c>
      <c r="G1979">
        <f>IF(F1979="New York State",SUM('Land Area'!B$2:B$63),VLOOKUP(F1979,landarea,2,FALSE))</f>
        <v>323.70999999999998</v>
      </c>
      <c r="H1979">
        <f t="shared" si="241"/>
        <v>102.51768558277472</v>
      </c>
      <c r="I1979">
        <f t="shared" si="242"/>
        <v>-4.7683310841205575E-3</v>
      </c>
      <c r="J1979">
        <f t="shared" si="243"/>
        <v>-4.8280205115902482E-3</v>
      </c>
      <c r="K1979">
        <f t="shared" si="244"/>
        <v>-3.8721296713192257E-3</v>
      </c>
      <c r="L1979">
        <f t="shared" si="245"/>
        <v>3.0142271521581867E-4</v>
      </c>
      <c r="M1979">
        <f t="shared" si="246"/>
        <v>-2.3748684803847888E-3</v>
      </c>
      <c r="N1979">
        <f t="shared" si="247"/>
        <v>-3.01028758475567E-2</v>
      </c>
    </row>
    <row r="1980" spans="1:14" x14ac:dyDescent="0.2">
      <c r="A1980">
        <v>36099</v>
      </c>
      <c r="B1980" t="s">
        <v>121</v>
      </c>
      <c r="C1980">
        <v>1988</v>
      </c>
      <c r="D1980" t="s">
        <v>135</v>
      </c>
      <c r="E1980">
        <v>33281</v>
      </c>
      <c r="F1980" t="str">
        <f t="shared" si="240"/>
        <v>Seneca</v>
      </c>
      <c r="G1980">
        <f>IF(F1980="New York State",SUM('Land Area'!B$2:B$63),VLOOKUP(F1980,landarea,2,FALSE))</f>
        <v>323.70999999999998</v>
      </c>
      <c r="H1980">
        <f t="shared" si="241"/>
        <v>102.81115813536809</v>
      </c>
      <c r="I1980">
        <f t="shared" si="242"/>
        <v>2.8626529259326221E-3</v>
      </c>
      <c r="J1980">
        <f t="shared" si="243"/>
        <v>-1.9193282351177088E-3</v>
      </c>
      <c r="K1980">
        <f t="shared" si="244"/>
        <v>-1.9791885327015923E-3</v>
      </c>
      <c r="L1980">
        <f t="shared" si="245"/>
        <v>-1.0205613087197959E-3</v>
      </c>
      <c r="M1980">
        <f t="shared" si="246"/>
        <v>3.164938509766096E-3</v>
      </c>
      <c r="N1980">
        <f t="shared" si="247"/>
        <v>-3.5109590629711238E-2</v>
      </c>
    </row>
    <row r="1981" spans="1:14" x14ac:dyDescent="0.2">
      <c r="A1981">
        <v>36099</v>
      </c>
      <c r="B1981" t="s">
        <v>121</v>
      </c>
      <c r="C1981">
        <v>1989</v>
      </c>
      <c r="D1981" t="s">
        <v>135</v>
      </c>
      <c r="E1981">
        <v>33528</v>
      </c>
      <c r="F1981" t="str">
        <f t="shared" si="240"/>
        <v>Seneca</v>
      </c>
      <c r="G1981">
        <f>IF(F1981="New York State",SUM('Land Area'!B$2:B$63),VLOOKUP(F1981,landarea,2,FALSE))</f>
        <v>323.70999999999998</v>
      </c>
      <c r="H1981">
        <f t="shared" si="241"/>
        <v>103.57418677211085</v>
      </c>
      <c r="I1981">
        <f t="shared" si="242"/>
        <v>7.4216519936299991E-3</v>
      </c>
      <c r="J1981">
        <f t="shared" si="243"/>
        <v>1.030555053335744E-2</v>
      </c>
      <c r="K1981">
        <f t="shared" si="244"/>
        <v>5.4880791722896989E-3</v>
      </c>
      <c r="L1981">
        <f t="shared" si="245"/>
        <v>5.4277746124089124E-3</v>
      </c>
      <c r="M1981">
        <f t="shared" si="246"/>
        <v>6.3935164340387209E-3</v>
      </c>
      <c r="N1981">
        <f t="shared" si="247"/>
        <v>-3.6496350364963501E-2</v>
      </c>
    </row>
    <row r="1982" spans="1:14" x14ac:dyDescent="0.2">
      <c r="A1982">
        <v>36099</v>
      </c>
      <c r="B1982" t="s">
        <v>121</v>
      </c>
      <c r="C1982">
        <v>1990</v>
      </c>
      <c r="D1982" t="s">
        <v>135</v>
      </c>
      <c r="E1982">
        <v>33710</v>
      </c>
      <c r="F1982" t="str">
        <f t="shared" si="240"/>
        <v>Seneca</v>
      </c>
      <c r="G1982">
        <f>IF(F1982="New York State",SUM('Land Area'!B$2:B$63),VLOOKUP(F1982,landarea,2,FALSE))</f>
        <v>323.70999999999998</v>
      </c>
      <c r="H1982">
        <f t="shared" si="241"/>
        <v>104.13641839918446</v>
      </c>
      <c r="I1982">
        <f t="shared" si="242"/>
        <v>5.4282987353853496E-3</v>
      </c>
      <c r="J1982">
        <f t="shared" si="243"/>
        <v>1.2890237673146841E-2</v>
      </c>
      <c r="K1982">
        <f t="shared" si="244"/>
        <v>1.5789790875670465E-2</v>
      </c>
      <c r="L1982">
        <f t="shared" si="245"/>
        <v>1.0946168840905683E-2</v>
      </c>
      <c r="M1982">
        <f t="shared" si="246"/>
        <v>1.0885536929858757E-2</v>
      </c>
      <c r="N1982">
        <f t="shared" si="247"/>
        <v>-2.1017731861105353E-3</v>
      </c>
    </row>
    <row r="1983" spans="1:14" x14ac:dyDescent="0.2">
      <c r="A1983">
        <v>36099</v>
      </c>
      <c r="B1983" t="s">
        <v>121</v>
      </c>
      <c r="C1983">
        <v>1991</v>
      </c>
      <c r="D1983" t="s">
        <v>135</v>
      </c>
      <c r="E1983">
        <v>33768</v>
      </c>
      <c r="F1983" t="str">
        <f t="shared" si="240"/>
        <v>Seneca</v>
      </c>
      <c r="G1983">
        <f>IF(F1983="New York State",SUM('Land Area'!B$2:B$63),VLOOKUP(F1983,landarea,2,FALSE))</f>
        <v>323.70999999999998</v>
      </c>
      <c r="H1983">
        <f t="shared" si="241"/>
        <v>104.31559111550463</v>
      </c>
      <c r="I1983">
        <f t="shared" si="242"/>
        <v>1.7205576980124592E-3</v>
      </c>
      <c r="J1983">
        <f t="shared" si="243"/>
        <v>7.1581961345740875E-3</v>
      </c>
      <c r="K1983">
        <f t="shared" si="244"/>
        <v>1.4632973768817044E-2</v>
      </c>
      <c r="L1983">
        <f t="shared" si="245"/>
        <v>1.7537515819924063E-2</v>
      </c>
      <c r="M1983">
        <f t="shared" si="246"/>
        <v>1.2685560053981106E-2</v>
      </c>
      <c r="N1983">
        <f t="shared" si="247"/>
        <v>-1.448975367418754E-3</v>
      </c>
    </row>
    <row r="1984" spans="1:14" x14ac:dyDescent="0.2">
      <c r="A1984">
        <v>36099</v>
      </c>
      <c r="B1984" t="s">
        <v>121</v>
      </c>
      <c r="C1984">
        <v>1992</v>
      </c>
      <c r="D1984" t="s">
        <v>135</v>
      </c>
      <c r="E1984">
        <v>33518</v>
      </c>
      <c r="F1984" t="str">
        <f t="shared" si="240"/>
        <v>Seneca</v>
      </c>
      <c r="G1984">
        <f>IF(F1984="New York State",SUM('Land Area'!B$2:B$63),VLOOKUP(F1984,landarea,2,FALSE))</f>
        <v>323.70999999999998</v>
      </c>
      <c r="H1984">
        <f t="shared" si="241"/>
        <v>103.54329492446944</v>
      </c>
      <c r="I1984">
        <f t="shared" si="242"/>
        <v>-7.4034588959962094E-3</v>
      </c>
      <c r="J1984">
        <f t="shared" si="243"/>
        <v>-5.6956392761791756E-3</v>
      </c>
      <c r="K1984">
        <f t="shared" si="244"/>
        <v>-2.9825817227392031E-4</v>
      </c>
      <c r="L1984">
        <f t="shared" si="245"/>
        <v>7.121180252997206E-3</v>
      </c>
      <c r="M1984">
        <f t="shared" si="246"/>
        <v>1.0004218646417163E-2</v>
      </c>
      <c r="N1984">
        <f t="shared" si="247"/>
        <v>7.6055914624981215E-3</v>
      </c>
    </row>
    <row r="1985" spans="1:14" x14ac:dyDescent="0.2">
      <c r="A1985">
        <v>36099</v>
      </c>
      <c r="B1985" t="s">
        <v>121</v>
      </c>
      <c r="C1985">
        <v>1993</v>
      </c>
      <c r="D1985" t="s">
        <v>135</v>
      </c>
      <c r="E1985">
        <v>32871</v>
      </c>
      <c r="F1985" t="str">
        <f t="shared" si="240"/>
        <v>Seneca</v>
      </c>
      <c r="G1985">
        <f>IF(F1985="New York State",SUM('Land Area'!B$2:B$63),VLOOKUP(F1985,landarea,2,FALSE))</f>
        <v>323.70999999999998</v>
      </c>
      <c r="H1985">
        <f t="shared" si="241"/>
        <v>101.54459238207038</v>
      </c>
      <c r="I1985">
        <f t="shared" si="242"/>
        <v>-1.930306104182827E-2</v>
      </c>
      <c r="J1985">
        <f t="shared" si="243"/>
        <v>-2.65636105188344E-2</v>
      </c>
      <c r="K1985">
        <f t="shared" si="244"/>
        <v>-2.4888757045387126E-2</v>
      </c>
      <c r="L1985">
        <f t="shared" si="245"/>
        <v>-1.9595561918396565E-2</v>
      </c>
      <c r="M1985">
        <f t="shared" si="246"/>
        <v>-1.2319341365944533E-2</v>
      </c>
      <c r="N1985">
        <f t="shared" si="247"/>
        <v>-9.1933928140824697E-3</v>
      </c>
    </row>
    <row r="1986" spans="1:14" x14ac:dyDescent="0.2">
      <c r="A1986">
        <v>36099</v>
      </c>
      <c r="B1986" t="s">
        <v>121</v>
      </c>
      <c r="C1986">
        <v>1994</v>
      </c>
      <c r="D1986" t="s">
        <v>135</v>
      </c>
      <c r="E1986">
        <v>32702</v>
      </c>
      <c r="F1986" t="str">
        <f t="shared" ref="F1986:F2049" si="248">IF(RIGHT(B1986,5)="State", "New York State",LEFT(B1986,LEN(B1986)-7))</f>
        <v>Seneca</v>
      </c>
      <c r="G1986">
        <f>IF(F1986="New York State",SUM('Land Area'!B$2:B$63),VLOOKUP(F1986,landarea,2,FALSE))</f>
        <v>323.70999999999998</v>
      </c>
      <c r="H1986">
        <f t="shared" ref="H1986:H2049" si="249">E1986/G1986</f>
        <v>101.0225201569306</v>
      </c>
      <c r="I1986">
        <f t="shared" si="242"/>
        <v>-5.141309969273828E-3</v>
      </c>
      <c r="J1986">
        <f t="shared" si="243"/>
        <v>-2.4345127990930245E-2</v>
      </c>
      <c r="K1986">
        <f t="shared" si="244"/>
        <v>-3.156834873252784E-2</v>
      </c>
      <c r="L1986">
        <f t="shared" si="245"/>
        <v>-2.9902106199940669E-2</v>
      </c>
      <c r="M1986">
        <f t="shared" si="246"/>
        <v>-2.4636125029825817E-2</v>
      </c>
      <c r="N1986">
        <f t="shared" si="247"/>
        <v>-1.8400120066036321E-2</v>
      </c>
    </row>
    <row r="1987" spans="1:14" x14ac:dyDescent="0.2">
      <c r="A1987">
        <v>36099</v>
      </c>
      <c r="B1987" t="s">
        <v>121</v>
      </c>
      <c r="C1987">
        <v>1995</v>
      </c>
      <c r="D1987" t="s">
        <v>135</v>
      </c>
      <c r="E1987">
        <v>32698</v>
      </c>
      <c r="F1987" t="str">
        <f t="shared" si="248"/>
        <v>Seneca</v>
      </c>
      <c r="G1987">
        <f>IF(F1987="New York State",SUM('Land Area'!B$2:B$63),VLOOKUP(F1987,landarea,2,FALSE))</f>
        <v>323.70999999999998</v>
      </c>
      <c r="H1987">
        <f t="shared" si="249"/>
        <v>101.01016341787403</v>
      </c>
      <c r="I1987">
        <f t="shared" si="242"/>
        <v>-1.2231667787902881E-4</v>
      </c>
      <c r="J1987">
        <f t="shared" si="243"/>
        <v>-5.2629977791974689E-3</v>
      </c>
      <c r="K1987">
        <f t="shared" si="244"/>
        <v>-2.4464466853630885E-2</v>
      </c>
      <c r="L1987">
        <f t="shared" si="245"/>
        <v>-3.1686804074863774E-2</v>
      </c>
      <c r="M1987">
        <f t="shared" si="246"/>
        <v>-3.0020765351527735E-2</v>
      </c>
      <c r="N1987">
        <f t="shared" si="247"/>
        <v>-1.9462020571565659E-2</v>
      </c>
    </row>
    <row r="1988" spans="1:14" x14ac:dyDescent="0.2">
      <c r="A1988">
        <v>36099</v>
      </c>
      <c r="B1988" t="s">
        <v>121</v>
      </c>
      <c r="C1988">
        <v>1996</v>
      </c>
      <c r="D1988" t="s">
        <v>135</v>
      </c>
      <c r="E1988">
        <v>33500</v>
      </c>
      <c r="F1988" t="str">
        <f t="shared" si="248"/>
        <v>Seneca</v>
      </c>
      <c r="G1988">
        <f>IF(F1988="New York State",SUM('Land Area'!B$2:B$63),VLOOKUP(F1988,landarea,2,FALSE))</f>
        <v>323.70999999999998</v>
      </c>
      <c r="H1988">
        <f t="shared" si="249"/>
        <v>103.48768959871491</v>
      </c>
      <c r="I1988">
        <f t="shared" ref="I1988:I2051" si="250">IF(F1988=F1987,(E1988-E1987)/E1987,"")</f>
        <v>2.4527494036332496E-2</v>
      </c>
      <c r="J1988">
        <f t="shared" ref="J1988:J2051" si="251">IF(F1988=F1986,(E1988-E1986)/E1986,"")</f>
        <v>2.4402177236866246E-2</v>
      </c>
      <c r="K1988">
        <f t="shared" si="244"/>
        <v>1.9135408110492531E-2</v>
      </c>
      <c r="L1988">
        <f t="shared" si="245"/>
        <v>-5.3702488215287309E-4</v>
      </c>
      <c r="M1988">
        <f t="shared" si="246"/>
        <v>-7.9365079365079361E-3</v>
      </c>
      <c r="N1988">
        <f t="shared" si="247"/>
        <v>4.6483730694257012E-3</v>
      </c>
    </row>
    <row r="1989" spans="1:14" x14ac:dyDescent="0.2">
      <c r="A1989">
        <v>36099</v>
      </c>
      <c r="B1989" t="s">
        <v>121</v>
      </c>
      <c r="C1989">
        <v>1997</v>
      </c>
      <c r="D1989" t="s">
        <v>135</v>
      </c>
      <c r="E1989">
        <v>33362</v>
      </c>
      <c r="F1989" t="str">
        <f t="shared" si="248"/>
        <v>Seneca</v>
      </c>
      <c r="G1989">
        <f>IF(F1989="New York State",SUM('Land Area'!B$2:B$63),VLOOKUP(F1989,landarea,2,FALSE))</f>
        <v>323.70999999999998</v>
      </c>
      <c r="H1989">
        <f t="shared" si="249"/>
        <v>103.06138210126349</v>
      </c>
      <c r="I1989">
        <f t="shared" si="250"/>
        <v>-4.1194029850746272E-3</v>
      </c>
      <c r="J1989">
        <f t="shared" si="251"/>
        <v>2.0307052419108202E-2</v>
      </c>
      <c r="K1989">
        <f t="shared" si="244"/>
        <v>2.0182251850039752E-2</v>
      </c>
      <c r="L1989">
        <f t="shared" si="245"/>
        <v>1.4937178668126921E-2</v>
      </c>
      <c r="M1989">
        <f t="shared" si="246"/>
        <v>-4.6542156453249E-3</v>
      </c>
      <c r="N1989">
        <f t="shared" si="247"/>
        <v>5.3034412101488583E-3</v>
      </c>
    </row>
    <row r="1990" spans="1:14" x14ac:dyDescent="0.2">
      <c r="A1990">
        <v>36099</v>
      </c>
      <c r="B1990" t="s">
        <v>121</v>
      </c>
      <c r="C1990">
        <v>1998</v>
      </c>
      <c r="D1990" t="s">
        <v>135</v>
      </c>
      <c r="E1990">
        <v>33184</v>
      </c>
      <c r="F1990" t="str">
        <f t="shared" si="248"/>
        <v>Seneca</v>
      </c>
      <c r="G1990">
        <f>IF(F1990="New York State",SUM('Land Area'!B$2:B$63),VLOOKUP(F1990,landarea,2,FALSE))</f>
        <v>323.70999999999998</v>
      </c>
      <c r="H1990">
        <f t="shared" si="249"/>
        <v>102.51150721324643</v>
      </c>
      <c r="I1990">
        <f t="shared" si="250"/>
        <v>-5.3354115460703799E-3</v>
      </c>
      <c r="J1990">
        <f t="shared" si="251"/>
        <v>-9.4328358208955222E-3</v>
      </c>
      <c r="K1990">
        <f t="shared" ref="K1990:K2053" si="252">IF($F1990=$F1987,($E1990-$E1987)/$E1987,"")</f>
        <v>1.4863294391094257E-2</v>
      </c>
      <c r="L1990">
        <f t="shared" si="245"/>
        <v>1.4739159684422971E-2</v>
      </c>
      <c r="M1990">
        <f t="shared" si="246"/>
        <v>9.5220711265248999E-3</v>
      </c>
      <c r="N1990">
        <f t="shared" si="247"/>
        <v>-2.9145758841380969E-3</v>
      </c>
    </row>
    <row r="1991" spans="1:14" x14ac:dyDescent="0.2">
      <c r="A1991">
        <v>36099</v>
      </c>
      <c r="B1991" t="s">
        <v>121</v>
      </c>
      <c r="C1991">
        <v>1999</v>
      </c>
      <c r="D1991" t="s">
        <v>135</v>
      </c>
      <c r="E1991">
        <v>33231</v>
      </c>
      <c r="F1991" t="str">
        <f t="shared" si="248"/>
        <v>Seneca</v>
      </c>
      <c r="G1991">
        <f>IF(F1991="New York State",SUM('Land Area'!B$2:B$63),VLOOKUP(F1991,landarea,2,FALSE))</f>
        <v>323.70999999999998</v>
      </c>
      <c r="H1991">
        <f t="shared" si="249"/>
        <v>102.65669889716105</v>
      </c>
      <c r="I1991">
        <f t="shared" si="250"/>
        <v>1.4163452266152362E-3</v>
      </c>
      <c r="J1991">
        <f t="shared" si="251"/>
        <v>-3.9266231041304479E-3</v>
      </c>
      <c r="K1991">
        <f t="shared" si="252"/>
        <v>-8.0298507462686561E-3</v>
      </c>
      <c r="L1991">
        <f t="shared" ref="L1991:L2054" si="253">IF($F1991=$F1987,($E1991-$E1987)/$E1987,"")</f>
        <v>1.6300691173772097E-2</v>
      </c>
      <c r="M1991">
        <f t="shared" si="246"/>
        <v>1.6176380649501561E-2</v>
      </c>
      <c r="N1991">
        <f t="shared" si="247"/>
        <v>-8.8582677165354329E-3</v>
      </c>
    </row>
    <row r="1992" spans="1:14" x14ac:dyDescent="0.2">
      <c r="A1992">
        <v>36099</v>
      </c>
      <c r="B1992" t="s">
        <v>121</v>
      </c>
      <c r="C1992">
        <v>2000</v>
      </c>
      <c r="D1992" t="s">
        <v>135</v>
      </c>
      <c r="E1992">
        <v>33343</v>
      </c>
      <c r="F1992" t="str">
        <f t="shared" si="248"/>
        <v>Seneca</v>
      </c>
      <c r="G1992">
        <f>IF(F1992="New York State",SUM('Land Area'!B$2:B$63),VLOOKUP(F1992,landarea,2,FALSE))</f>
        <v>323.70999999999998</v>
      </c>
      <c r="H1992">
        <f t="shared" si="249"/>
        <v>103.00268759074481</v>
      </c>
      <c r="I1992">
        <f t="shared" si="250"/>
        <v>3.370346965183112E-3</v>
      </c>
      <c r="J1992">
        <f t="shared" si="251"/>
        <v>4.7914657666345223E-3</v>
      </c>
      <c r="K1992">
        <f t="shared" si="252"/>
        <v>-5.6951022120975956E-4</v>
      </c>
      <c r="L1992">
        <f t="shared" si="253"/>
        <v>-4.6865671641791043E-3</v>
      </c>
      <c r="M1992">
        <f t="shared" ref="M1992:M2055" si="254">IF($F1992=$F1987,($E1992-$E1987)/$E1987,"")</f>
        <v>1.9725977123983118E-2</v>
      </c>
      <c r="N1992">
        <f t="shared" si="247"/>
        <v>-1.088697715811332E-2</v>
      </c>
    </row>
    <row r="1993" spans="1:14" x14ac:dyDescent="0.2">
      <c r="A1993">
        <v>36099</v>
      </c>
      <c r="B1993" t="s">
        <v>121</v>
      </c>
      <c r="C1993">
        <v>2001</v>
      </c>
      <c r="D1993" t="s">
        <v>135</v>
      </c>
      <c r="E1993">
        <v>34764</v>
      </c>
      <c r="F1993" t="str">
        <f t="shared" si="248"/>
        <v>Seneca</v>
      </c>
      <c r="G1993">
        <f>IF(F1993="New York State",SUM('Land Area'!B$2:B$63),VLOOKUP(F1993,landarea,2,FALSE))</f>
        <v>323.70999999999998</v>
      </c>
      <c r="H1993">
        <f t="shared" si="249"/>
        <v>107.3924191405888</v>
      </c>
      <c r="I1993">
        <f t="shared" si="250"/>
        <v>4.2617640884143597E-2</v>
      </c>
      <c r="J1993">
        <f t="shared" si="251"/>
        <v>4.6131624085943845E-2</v>
      </c>
      <c r="K1993">
        <f t="shared" si="252"/>
        <v>4.7613307618129222E-2</v>
      </c>
      <c r="L1993">
        <f t="shared" si="253"/>
        <v>4.202385948084647E-2</v>
      </c>
      <c r="M1993">
        <f t="shared" si="254"/>
        <v>3.7731343283582089E-2</v>
      </c>
      <c r="N1993">
        <f t="shared" si="247"/>
        <v>2.9495380241648897E-2</v>
      </c>
    </row>
    <row r="1994" spans="1:14" x14ac:dyDescent="0.2">
      <c r="A1994">
        <v>36099</v>
      </c>
      <c r="B1994" t="s">
        <v>121</v>
      </c>
      <c r="C1994">
        <v>2002</v>
      </c>
      <c r="D1994" t="s">
        <v>135</v>
      </c>
      <c r="E1994">
        <v>35046</v>
      </c>
      <c r="F1994" t="str">
        <f t="shared" si="248"/>
        <v>Seneca</v>
      </c>
      <c r="G1994">
        <f>IF(F1994="New York State",SUM('Land Area'!B$2:B$63),VLOOKUP(F1994,landarea,2,FALSE))</f>
        <v>323.70999999999998</v>
      </c>
      <c r="H1994">
        <f t="shared" si="249"/>
        <v>108.26356924407649</v>
      </c>
      <c r="I1994">
        <f t="shared" si="250"/>
        <v>8.111839834311357E-3</v>
      </c>
      <c r="J1994">
        <f t="shared" si="251"/>
        <v>5.1075188195423324E-2</v>
      </c>
      <c r="K1994">
        <f t="shared" si="252"/>
        <v>5.461767626613704E-2</v>
      </c>
      <c r="L1994">
        <f t="shared" si="253"/>
        <v>5.6111378977820633E-2</v>
      </c>
      <c r="M1994">
        <f t="shared" si="254"/>
        <v>5.0476590132486059E-2</v>
      </c>
      <c r="N1994">
        <f t="shared" si="247"/>
        <v>4.5587445551643895E-2</v>
      </c>
    </row>
    <row r="1995" spans="1:14" x14ac:dyDescent="0.2">
      <c r="A1995">
        <v>36099</v>
      </c>
      <c r="B1995" t="s">
        <v>121</v>
      </c>
      <c r="C1995">
        <v>2003</v>
      </c>
      <c r="D1995" t="s">
        <v>135</v>
      </c>
      <c r="E1995">
        <v>35212</v>
      </c>
      <c r="F1995" t="str">
        <f t="shared" si="248"/>
        <v>Seneca</v>
      </c>
      <c r="G1995">
        <f>IF(F1995="New York State",SUM('Land Area'!B$2:B$63),VLOOKUP(F1995,landarea,2,FALSE))</f>
        <v>323.70999999999998</v>
      </c>
      <c r="H1995">
        <f t="shared" si="249"/>
        <v>108.77637391492385</v>
      </c>
      <c r="I1995">
        <f t="shared" si="250"/>
        <v>4.7366318552759228E-3</v>
      </c>
      <c r="J1995">
        <f t="shared" si="251"/>
        <v>1.2886894488551374E-2</v>
      </c>
      <c r="K1995">
        <f t="shared" si="252"/>
        <v>5.6053744414119908E-2</v>
      </c>
      <c r="L1995">
        <f t="shared" si="253"/>
        <v>5.9613011946676293E-2</v>
      </c>
      <c r="M1995">
        <f t="shared" si="254"/>
        <v>6.1113789778206362E-2</v>
      </c>
      <c r="N1995">
        <f t="shared" si="247"/>
        <v>7.1217790757810831E-2</v>
      </c>
    </row>
    <row r="1996" spans="1:14" x14ac:dyDescent="0.2">
      <c r="A1996">
        <v>36099</v>
      </c>
      <c r="B1996" t="s">
        <v>121</v>
      </c>
      <c r="C1996">
        <v>2004</v>
      </c>
      <c r="D1996" t="s">
        <v>135</v>
      </c>
      <c r="E1996">
        <v>35312</v>
      </c>
      <c r="F1996" t="str">
        <f t="shared" si="248"/>
        <v>Seneca</v>
      </c>
      <c r="G1996">
        <f>IF(F1996="New York State",SUM('Land Area'!B$2:B$63),VLOOKUP(F1996,landarea,2,FALSE))</f>
        <v>323.70999999999998</v>
      </c>
      <c r="H1996">
        <f t="shared" si="249"/>
        <v>109.08529239133793</v>
      </c>
      <c r="I1996">
        <f t="shared" si="250"/>
        <v>2.8399409292286719E-3</v>
      </c>
      <c r="J1996">
        <f t="shared" si="251"/>
        <v>7.5900245391770814E-3</v>
      </c>
      <c r="K1996">
        <f t="shared" si="252"/>
        <v>1.5763433436888734E-2</v>
      </c>
      <c r="L1996">
        <f t="shared" si="253"/>
        <v>5.9052874666346761E-2</v>
      </c>
      <c r="M1996">
        <f t="shared" si="254"/>
        <v>6.2622250308446939E-2</v>
      </c>
      <c r="N1996">
        <f t="shared" si="247"/>
        <v>7.9811632316066292E-2</v>
      </c>
    </row>
    <row r="1997" spans="1:14" x14ac:dyDescent="0.2">
      <c r="A1997">
        <v>36099</v>
      </c>
      <c r="B1997" t="s">
        <v>121</v>
      </c>
      <c r="C1997">
        <v>2005</v>
      </c>
      <c r="D1997" t="s">
        <v>135</v>
      </c>
      <c r="E1997">
        <v>35177</v>
      </c>
      <c r="F1997" t="str">
        <f t="shared" si="248"/>
        <v>Seneca</v>
      </c>
      <c r="G1997">
        <f>IF(F1997="New York State",SUM('Land Area'!B$2:B$63),VLOOKUP(F1997,landarea,2,FALSE))</f>
        <v>323.70999999999998</v>
      </c>
      <c r="H1997">
        <f t="shared" si="249"/>
        <v>108.66825244817893</v>
      </c>
      <c r="I1997">
        <f t="shared" si="250"/>
        <v>-3.8230629814227459E-3</v>
      </c>
      <c r="J1997">
        <f t="shared" si="251"/>
        <v>-9.9397932523003526E-4</v>
      </c>
      <c r="K1997">
        <f t="shared" si="252"/>
        <v>3.7379444159105178E-3</v>
      </c>
      <c r="L1997">
        <f t="shared" si="253"/>
        <v>1.1880105856633299E-2</v>
      </c>
      <c r="M1997">
        <f t="shared" si="254"/>
        <v>5.5004048825840507E-2</v>
      </c>
      <c r="N1997">
        <f t="shared" ref="N1997:N2060" si="255">IF($F1997=$F1987,($E1997-$E1987)/$E1987,"")</f>
        <v>7.5815034558688599E-2</v>
      </c>
    </row>
    <row r="1998" spans="1:14" x14ac:dyDescent="0.2">
      <c r="A1998">
        <v>36099</v>
      </c>
      <c r="B1998" t="s">
        <v>121</v>
      </c>
      <c r="C1998">
        <v>2006</v>
      </c>
      <c r="D1998" t="s">
        <v>135</v>
      </c>
      <c r="E1998">
        <v>35223</v>
      </c>
      <c r="F1998" t="str">
        <f t="shared" si="248"/>
        <v>Seneca</v>
      </c>
      <c r="G1998">
        <f>IF(F1998="New York State",SUM('Land Area'!B$2:B$63),VLOOKUP(F1998,landarea,2,FALSE))</f>
        <v>323.70999999999998</v>
      </c>
      <c r="H1998">
        <f t="shared" si="249"/>
        <v>108.8103549473294</v>
      </c>
      <c r="I1998">
        <f t="shared" si="250"/>
        <v>1.307672627000597E-3</v>
      </c>
      <c r="J1998">
        <f t="shared" si="251"/>
        <v>-2.5203896692342544E-3</v>
      </c>
      <c r="K1998">
        <f t="shared" si="252"/>
        <v>3.1239350221515391E-4</v>
      </c>
      <c r="L1998">
        <f t="shared" si="253"/>
        <v>5.0505050505050509E-3</v>
      </c>
      <c r="M1998">
        <f t="shared" si="254"/>
        <v>1.3203313772868484E-2</v>
      </c>
      <c r="N1998">
        <f t="shared" si="255"/>
        <v>5.1432835820895521E-2</v>
      </c>
    </row>
    <row r="1999" spans="1:14" x14ac:dyDescent="0.2">
      <c r="A1999">
        <v>36099</v>
      </c>
      <c r="B1999" t="s">
        <v>121</v>
      </c>
      <c r="C1999">
        <v>2007</v>
      </c>
      <c r="D1999" t="s">
        <v>135</v>
      </c>
      <c r="E1999">
        <v>35469</v>
      </c>
      <c r="F1999" t="str">
        <f t="shared" si="248"/>
        <v>Seneca</v>
      </c>
      <c r="G1999">
        <f>IF(F1999="New York State",SUM('Land Area'!B$2:B$63),VLOOKUP(F1999,landarea,2,FALSE))</f>
        <v>323.70999999999998</v>
      </c>
      <c r="H1999">
        <f t="shared" si="249"/>
        <v>109.57029439930803</v>
      </c>
      <c r="I1999">
        <f t="shared" si="250"/>
        <v>6.9840729069074181E-3</v>
      </c>
      <c r="J1999">
        <f t="shared" si="251"/>
        <v>8.3008784148733555E-3</v>
      </c>
      <c r="K1999">
        <f t="shared" si="252"/>
        <v>4.4460806524694151E-3</v>
      </c>
      <c r="L1999">
        <f t="shared" si="253"/>
        <v>7.2986481881176868E-3</v>
      </c>
      <c r="M1999">
        <f t="shared" si="254"/>
        <v>1.2069851052901901E-2</v>
      </c>
      <c r="N1999">
        <f t="shared" si="255"/>
        <v>6.3155686109945444E-2</v>
      </c>
    </row>
    <row r="2000" spans="1:14" x14ac:dyDescent="0.2">
      <c r="A2000">
        <v>36099</v>
      </c>
      <c r="B2000" t="s">
        <v>121</v>
      </c>
      <c r="C2000">
        <v>2008</v>
      </c>
      <c r="D2000" t="s">
        <v>135</v>
      </c>
      <c r="E2000">
        <v>35370</v>
      </c>
      <c r="F2000" t="str">
        <f t="shared" si="248"/>
        <v>Seneca</v>
      </c>
      <c r="G2000">
        <f>IF(F2000="New York State",SUM('Land Area'!B$2:B$63),VLOOKUP(F2000,landarea,2,FALSE))</f>
        <v>323.70999999999998</v>
      </c>
      <c r="H2000">
        <f t="shared" si="249"/>
        <v>109.2644651076581</v>
      </c>
      <c r="I2000">
        <f t="shared" si="250"/>
        <v>-2.7911697538695762E-3</v>
      </c>
      <c r="J2000">
        <f t="shared" si="251"/>
        <v>4.1734094199812619E-3</v>
      </c>
      <c r="K2000">
        <f t="shared" si="252"/>
        <v>5.4865395002416349E-3</v>
      </c>
      <c r="L2000">
        <f t="shared" si="253"/>
        <v>1.642501132759402E-3</v>
      </c>
      <c r="M2000">
        <f t="shared" si="254"/>
        <v>4.4871066681813022E-3</v>
      </c>
      <c r="N2000">
        <f t="shared" si="255"/>
        <v>6.5875120540019289E-2</v>
      </c>
    </row>
    <row r="2001" spans="1:14" x14ac:dyDescent="0.2">
      <c r="A2001">
        <v>36099</v>
      </c>
      <c r="B2001" t="s">
        <v>121</v>
      </c>
      <c r="C2001">
        <v>2009</v>
      </c>
      <c r="D2001" t="s">
        <v>135</v>
      </c>
      <c r="E2001">
        <v>35286</v>
      </c>
      <c r="F2001" t="str">
        <f t="shared" si="248"/>
        <v>Seneca</v>
      </c>
      <c r="G2001">
        <f>IF(F2001="New York State",SUM('Land Area'!B$2:B$63),VLOOKUP(F2001,landarea,2,FALSE))</f>
        <v>323.70999999999998</v>
      </c>
      <c r="H2001">
        <f t="shared" si="249"/>
        <v>109.00497358747027</v>
      </c>
      <c r="I2001">
        <f t="shared" si="250"/>
        <v>-2.374893977947413E-3</v>
      </c>
      <c r="J2001">
        <f t="shared" si="251"/>
        <v>-5.1594349995770956E-3</v>
      </c>
      <c r="K2001">
        <f t="shared" si="252"/>
        <v>1.7886040371348267E-3</v>
      </c>
      <c r="L2001">
        <f t="shared" si="253"/>
        <v>3.0986155726753276E-3</v>
      </c>
      <c r="M2001">
        <f t="shared" si="254"/>
        <v>-7.3629361123697331E-4</v>
      </c>
      <c r="N2001">
        <f t="shared" si="255"/>
        <v>6.183984833438657E-2</v>
      </c>
    </row>
    <row r="2002" spans="1:14" x14ac:dyDescent="0.2">
      <c r="A2002">
        <v>36089</v>
      </c>
      <c r="B2002" t="s">
        <v>116</v>
      </c>
      <c r="C2002">
        <v>1970</v>
      </c>
      <c r="D2002" t="s">
        <v>135</v>
      </c>
      <c r="E2002">
        <v>112615</v>
      </c>
      <c r="F2002" t="str">
        <f t="shared" si="248"/>
        <v>St. Lawrence</v>
      </c>
      <c r="G2002">
        <f>IF(F2002="New York State",SUM('Land Area'!B$2:B$63),VLOOKUP(F2002,landarea,2,FALSE))</f>
        <v>2680.38</v>
      </c>
      <c r="H2002">
        <f t="shared" si="249"/>
        <v>42.014565098978501</v>
      </c>
      <c r="I2002" t="str">
        <f t="shared" si="250"/>
        <v/>
      </c>
      <c r="J2002" t="str">
        <f t="shared" si="251"/>
        <v/>
      </c>
      <c r="K2002" t="str">
        <f t="shared" si="252"/>
        <v/>
      </c>
      <c r="L2002" t="str">
        <f t="shared" si="253"/>
        <v/>
      </c>
      <c r="M2002" t="str">
        <f t="shared" si="254"/>
        <v/>
      </c>
      <c r="N2002" t="str">
        <f t="shared" si="255"/>
        <v/>
      </c>
    </row>
    <row r="2003" spans="1:14" x14ac:dyDescent="0.2">
      <c r="A2003">
        <v>36089</v>
      </c>
      <c r="B2003" t="s">
        <v>116</v>
      </c>
      <c r="C2003">
        <v>1971</v>
      </c>
      <c r="D2003" t="s">
        <v>135</v>
      </c>
      <c r="E2003">
        <v>113824</v>
      </c>
      <c r="F2003" t="str">
        <f t="shared" si="248"/>
        <v>St. Lawrence</v>
      </c>
      <c r="G2003">
        <f>IF(F2003="New York State",SUM('Land Area'!B$2:B$63),VLOOKUP(F2003,landarea,2,FALSE))</f>
        <v>2680.38</v>
      </c>
      <c r="H2003">
        <f t="shared" si="249"/>
        <v>42.465620546340439</v>
      </c>
      <c r="I2003">
        <f t="shared" si="250"/>
        <v>1.073569240332105E-2</v>
      </c>
      <c r="J2003" t="str">
        <f t="shared" si="251"/>
        <v/>
      </c>
      <c r="K2003" t="str">
        <f t="shared" si="252"/>
        <v/>
      </c>
      <c r="L2003" t="str">
        <f t="shared" si="253"/>
        <v/>
      </c>
      <c r="M2003" t="str">
        <f t="shared" si="254"/>
        <v/>
      </c>
      <c r="N2003" t="str">
        <f t="shared" si="255"/>
        <v/>
      </c>
    </row>
    <row r="2004" spans="1:14" x14ac:dyDescent="0.2">
      <c r="A2004">
        <v>36089</v>
      </c>
      <c r="B2004" t="s">
        <v>116</v>
      </c>
      <c r="C2004">
        <v>1972</v>
      </c>
      <c r="D2004" t="s">
        <v>135</v>
      </c>
      <c r="E2004">
        <v>116649</v>
      </c>
      <c r="F2004" t="str">
        <f t="shared" si="248"/>
        <v>St. Lawrence</v>
      </c>
      <c r="G2004">
        <f>IF(F2004="New York State",SUM('Land Area'!B$2:B$63),VLOOKUP(F2004,landarea,2,FALSE))</f>
        <v>2680.38</v>
      </c>
      <c r="H2004">
        <f t="shared" si="249"/>
        <v>43.519575582566652</v>
      </c>
      <c r="I2004">
        <f t="shared" si="250"/>
        <v>2.4819018836097835E-2</v>
      </c>
      <c r="J2004">
        <f t="shared" si="251"/>
        <v>3.5821160591395465E-2</v>
      </c>
      <c r="K2004" t="str">
        <f t="shared" si="252"/>
        <v/>
      </c>
      <c r="L2004" t="str">
        <f t="shared" si="253"/>
        <v/>
      </c>
      <c r="M2004" t="str">
        <f t="shared" si="254"/>
        <v/>
      </c>
      <c r="N2004" t="str">
        <f t="shared" si="255"/>
        <v/>
      </c>
    </row>
    <row r="2005" spans="1:14" x14ac:dyDescent="0.2">
      <c r="A2005">
        <v>36089</v>
      </c>
      <c r="B2005" t="s">
        <v>116</v>
      </c>
      <c r="C2005">
        <v>1973</v>
      </c>
      <c r="D2005" t="s">
        <v>135</v>
      </c>
      <c r="E2005">
        <v>115621</v>
      </c>
      <c r="F2005" t="str">
        <f t="shared" si="248"/>
        <v>St. Lawrence</v>
      </c>
      <c r="G2005">
        <f>IF(F2005="New York State",SUM('Land Area'!B$2:B$63),VLOOKUP(F2005,landarea,2,FALSE))</f>
        <v>2680.38</v>
      </c>
      <c r="H2005">
        <f t="shared" si="249"/>
        <v>43.136047873808934</v>
      </c>
      <c r="I2005">
        <f t="shared" si="250"/>
        <v>-8.8127630755514413E-3</v>
      </c>
      <c r="J2005">
        <f t="shared" si="251"/>
        <v>1.5787531627776217E-2</v>
      </c>
      <c r="K2005">
        <f t="shared" si="252"/>
        <v>2.6692714114460774E-2</v>
      </c>
      <c r="L2005" t="str">
        <f t="shared" si="253"/>
        <v/>
      </c>
      <c r="M2005" t="str">
        <f t="shared" si="254"/>
        <v/>
      </c>
      <c r="N2005" t="str">
        <f t="shared" si="255"/>
        <v/>
      </c>
    </row>
    <row r="2006" spans="1:14" x14ac:dyDescent="0.2">
      <c r="A2006">
        <v>36089</v>
      </c>
      <c r="B2006" t="s">
        <v>116</v>
      </c>
      <c r="C2006">
        <v>1974</v>
      </c>
      <c r="D2006" t="s">
        <v>135</v>
      </c>
      <c r="E2006">
        <v>115158</v>
      </c>
      <c r="F2006" t="str">
        <f t="shared" si="248"/>
        <v>St. Lawrence</v>
      </c>
      <c r="G2006">
        <f>IF(F2006="New York State",SUM('Land Area'!B$2:B$63),VLOOKUP(F2006,landarea,2,FALSE))</f>
        <v>2680.38</v>
      </c>
      <c r="H2006">
        <f t="shared" si="249"/>
        <v>42.963311172296464</v>
      </c>
      <c r="I2006">
        <f t="shared" si="250"/>
        <v>-4.0044628570934347E-3</v>
      </c>
      <c r="J2006">
        <f t="shared" si="251"/>
        <v>-1.2781935550240466E-2</v>
      </c>
      <c r="K2006">
        <f t="shared" si="252"/>
        <v>1.1719848186674164E-2</v>
      </c>
      <c r="L2006">
        <f t="shared" si="253"/>
        <v>2.2581361275140967E-2</v>
      </c>
      <c r="M2006" t="str">
        <f t="shared" si="254"/>
        <v/>
      </c>
      <c r="N2006" t="str">
        <f t="shared" si="255"/>
        <v/>
      </c>
    </row>
    <row r="2007" spans="1:14" x14ac:dyDescent="0.2">
      <c r="A2007">
        <v>36089</v>
      </c>
      <c r="B2007" t="s">
        <v>116</v>
      </c>
      <c r="C2007">
        <v>1975</v>
      </c>
      <c r="D2007" t="s">
        <v>135</v>
      </c>
      <c r="E2007">
        <v>116753</v>
      </c>
      <c r="F2007" t="str">
        <f t="shared" si="248"/>
        <v>St. Lawrence</v>
      </c>
      <c r="G2007">
        <f>IF(F2007="New York State",SUM('Land Area'!B$2:B$63),VLOOKUP(F2007,landarea,2,FALSE))</f>
        <v>2680.38</v>
      </c>
      <c r="H2007">
        <f t="shared" si="249"/>
        <v>43.558376051156927</v>
      </c>
      <c r="I2007">
        <f t="shared" si="250"/>
        <v>1.3850535785616284E-2</v>
      </c>
      <c r="J2007">
        <f t="shared" si="251"/>
        <v>9.7906089724185061E-3</v>
      </c>
      <c r="K2007">
        <f t="shared" si="252"/>
        <v>8.9156357962777216E-4</v>
      </c>
      <c r="L2007">
        <f t="shared" si="253"/>
        <v>2.5732710149001969E-2</v>
      </c>
      <c r="M2007">
        <f t="shared" si="254"/>
        <v>3.6744661013186519E-2</v>
      </c>
      <c r="N2007" t="str">
        <f t="shared" si="255"/>
        <v/>
      </c>
    </row>
    <row r="2008" spans="1:14" x14ac:dyDescent="0.2">
      <c r="A2008">
        <v>36089</v>
      </c>
      <c r="B2008" t="s">
        <v>116</v>
      </c>
      <c r="C2008">
        <v>1976</v>
      </c>
      <c r="D2008" t="s">
        <v>135</v>
      </c>
      <c r="E2008">
        <v>117346</v>
      </c>
      <c r="F2008" t="str">
        <f t="shared" si="248"/>
        <v>St. Lawrence</v>
      </c>
      <c r="G2008">
        <f>IF(F2008="New York State",SUM('Land Area'!B$2:B$63),VLOOKUP(F2008,landarea,2,FALSE))</f>
        <v>2680.38</v>
      </c>
      <c r="H2008">
        <f t="shared" si="249"/>
        <v>43.779613338407238</v>
      </c>
      <c r="I2008">
        <f t="shared" si="250"/>
        <v>5.0790986098858274E-3</v>
      </c>
      <c r="J2008">
        <f t="shared" si="251"/>
        <v>1.8999982632557009E-2</v>
      </c>
      <c r="K2008">
        <f t="shared" si="252"/>
        <v>1.491943505072608E-2</v>
      </c>
      <c r="L2008">
        <f t="shared" si="253"/>
        <v>5.9751905288515121E-3</v>
      </c>
      <c r="M2008">
        <f t="shared" si="254"/>
        <v>3.0942507731234185E-2</v>
      </c>
      <c r="N2008" t="str">
        <f t="shared" si="255"/>
        <v/>
      </c>
    </row>
    <row r="2009" spans="1:14" x14ac:dyDescent="0.2">
      <c r="A2009">
        <v>36089</v>
      </c>
      <c r="B2009" t="s">
        <v>116</v>
      </c>
      <c r="C2009">
        <v>1977</v>
      </c>
      <c r="D2009" t="s">
        <v>135</v>
      </c>
      <c r="E2009">
        <v>117074</v>
      </c>
      <c r="F2009" t="str">
        <f t="shared" si="248"/>
        <v>St. Lawrence</v>
      </c>
      <c r="G2009">
        <f>IF(F2009="New York State",SUM('Land Area'!B$2:B$63),VLOOKUP(F2009,landarea,2,FALSE))</f>
        <v>2680.38</v>
      </c>
      <c r="H2009">
        <f t="shared" si="249"/>
        <v>43.678135189786524</v>
      </c>
      <c r="I2009">
        <f t="shared" si="250"/>
        <v>-2.3179315869309562E-3</v>
      </c>
      <c r="J2009">
        <f t="shared" si="251"/>
        <v>2.7493940198538794E-3</v>
      </c>
      <c r="K2009">
        <f t="shared" si="252"/>
        <v>1.6638010385730907E-2</v>
      </c>
      <c r="L2009">
        <f t="shared" si="253"/>
        <v>1.2566921234031881E-2</v>
      </c>
      <c r="M2009">
        <f t="shared" si="254"/>
        <v>3.6434088590557999E-3</v>
      </c>
      <c r="N2009" t="str">
        <f t="shared" si="255"/>
        <v/>
      </c>
    </row>
    <row r="2010" spans="1:14" x14ac:dyDescent="0.2">
      <c r="A2010">
        <v>36089</v>
      </c>
      <c r="B2010" t="s">
        <v>116</v>
      </c>
      <c r="C2010">
        <v>1978</v>
      </c>
      <c r="D2010" t="s">
        <v>135</v>
      </c>
      <c r="E2010">
        <v>116161</v>
      </c>
      <c r="F2010" t="str">
        <f t="shared" si="248"/>
        <v>St. Lawrence</v>
      </c>
      <c r="G2010">
        <f>IF(F2010="New York State",SUM('Land Area'!B$2:B$63),VLOOKUP(F2010,landarea,2,FALSE))</f>
        <v>2680.38</v>
      </c>
      <c r="H2010">
        <f t="shared" si="249"/>
        <v>43.337511845335364</v>
      </c>
      <c r="I2010">
        <f t="shared" si="250"/>
        <v>-7.798486427387806E-3</v>
      </c>
      <c r="J2010">
        <f t="shared" si="251"/>
        <v>-1.0098341656298467E-2</v>
      </c>
      <c r="K2010">
        <f t="shared" si="252"/>
        <v>-5.0705335194812977E-3</v>
      </c>
      <c r="L2010">
        <f t="shared" si="253"/>
        <v>8.7097726601712434E-3</v>
      </c>
      <c r="M2010">
        <f t="shared" si="254"/>
        <v>4.6704318419664246E-3</v>
      </c>
      <c r="N2010" t="str">
        <f t="shared" si="255"/>
        <v/>
      </c>
    </row>
    <row r="2011" spans="1:14" x14ac:dyDescent="0.2">
      <c r="A2011">
        <v>36089</v>
      </c>
      <c r="B2011" t="s">
        <v>116</v>
      </c>
      <c r="C2011">
        <v>1979</v>
      </c>
      <c r="D2011" t="s">
        <v>135</v>
      </c>
      <c r="E2011">
        <v>115471</v>
      </c>
      <c r="F2011" t="str">
        <f t="shared" si="248"/>
        <v>St. Lawrence</v>
      </c>
      <c r="G2011">
        <f>IF(F2011="New York State",SUM('Land Area'!B$2:B$63),VLOOKUP(F2011,landarea,2,FALSE))</f>
        <v>2680.38</v>
      </c>
      <c r="H2011">
        <f t="shared" si="249"/>
        <v>43.080085659496042</v>
      </c>
      <c r="I2011">
        <f t="shared" si="250"/>
        <v>-5.9400315079932162E-3</v>
      </c>
      <c r="J2011">
        <f t="shared" si="251"/>
        <v>-1.3692194680287682E-2</v>
      </c>
      <c r="K2011">
        <f t="shared" si="252"/>
        <v>-1.597838869667479E-2</v>
      </c>
      <c r="L2011">
        <f t="shared" si="253"/>
        <v>-1.098044589860646E-2</v>
      </c>
      <c r="M2011">
        <f t="shared" si="254"/>
        <v>2.7180048281491517E-3</v>
      </c>
      <c r="N2011" t="str">
        <f t="shared" si="255"/>
        <v/>
      </c>
    </row>
    <row r="2012" spans="1:14" x14ac:dyDescent="0.2">
      <c r="A2012">
        <v>36089</v>
      </c>
      <c r="B2012" t="s">
        <v>116</v>
      </c>
      <c r="C2012">
        <v>1980</v>
      </c>
      <c r="D2012" t="s">
        <v>135</v>
      </c>
      <c r="E2012">
        <v>114321</v>
      </c>
      <c r="F2012" t="str">
        <f t="shared" si="248"/>
        <v>St. Lawrence</v>
      </c>
      <c r="G2012">
        <f>IF(F2012="New York State",SUM('Land Area'!B$2:B$63),VLOOKUP(F2012,landarea,2,FALSE))</f>
        <v>2680.38</v>
      </c>
      <c r="H2012">
        <f t="shared" si="249"/>
        <v>42.651042016430502</v>
      </c>
      <c r="I2012">
        <f t="shared" si="250"/>
        <v>-9.9592105377107679E-3</v>
      </c>
      <c r="J2012">
        <f t="shared" si="251"/>
        <v>-1.5840084021315242E-2</v>
      </c>
      <c r="K2012">
        <f t="shared" si="252"/>
        <v>-2.3515041768454141E-2</v>
      </c>
      <c r="L2012">
        <f t="shared" si="253"/>
        <v>-2.5778467097301996E-2</v>
      </c>
      <c r="M2012">
        <f t="shared" si="254"/>
        <v>-2.0830299863815061E-2</v>
      </c>
      <c r="N2012">
        <f t="shared" si="255"/>
        <v>1.5148958842072548E-2</v>
      </c>
    </row>
    <row r="2013" spans="1:14" x14ac:dyDescent="0.2">
      <c r="A2013">
        <v>36089</v>
      </c>
      <c r="B2013" t="s">
        <v>116</v>
      </c>
      <c r="C2013">
        <v>1981</v>
      </c>
      <c r="D2013" t="s">
        <v>135</v>
      </c>
      <c r="E2013">
        <v>113535</v>
      </c>
      <c r="F2013" t="str">
        <f t="shared" si="248"/>
        <v>St. Lawrence</v>
      </c>
      <c r="G2013">
        <f>IF(F2013="New York State",SUM('Land Area'!B$2:B$63),VLOOKUP(F2013,landarea,2,FALSE))</f>
        <v>2680.38</v>
      </c>
      <c r="H2013">
        <f t="shared" si="249"/>
        <v>42.357800013430932</v>
      </c>
      <c r="I2013">
        <f t="shared" si="250"/>
        <v>-6.875377227281077E-3</v>
      </c>
      <c r="J2013">
        <f t="shared" si="251"/>
        <v>-1.6766114435659171E-2</v>
      </c>
      <c r="K2013">
        <f t="shared" si="252"/>
        <v>-2.2606554695637951E-2</v>
      </c>
      <c r="L2013">
        <f t="shared" si="253"/>
        <v>-3.0228744213061823E-2</v>
      </c>
      <c r="M2013">
        <f t="shared" si="254"/>
        <v>-3.2476607638948066E-2</v>
      </c>
      <c r="N2013">
        <f t="shared" si="255"/>
        <v>-2.5390075906662917E-3</v>
      </c>
    </row>
    <row r="2014" spans="1:14" x14ac:dyDescent="0.2">
      <c r="A2014">
        <v>36089</v>
      </c>
      <c r="B2014" t="s">
        <v>116</v>
      </c>
      <c r="C2014">
        <v>1982</v>
      </c>
      <c r="D2014" t="s">
        <v>135</v>
      </c>
      <c r="E2014">
        <v>112660</v>
      </c>
      <c r="F2014" t="str">
        <f t="shared" si="248"/>
        <v>St. Lawrence</v>
      </c>
      <c r="G2014">
        <f>IF(F2014="New York State",SUM('Land Area'!B$2:B$63),VLOOKUP(F2014,landarea,2,FALSE))</f>
        <v>2680.38</v>
      </c>
      <c r="H2014">
        <f t="shared" si="249"/>
        <v>42.031353763272371</v>
      </c>
      <c r="I2014">
        <f t="shared" si="250"/>
        <v>-7.7068745320826174E-3</v>
      </c>
      <c r="J2014">
        <f t="shared" si="251"/>
        <v>-1.4529264089712302E-2</v>
      </c>
      <c r="K2014">
        <f t="shared" si="252"/>
        <v>-2.4343774627395624E-2</v>
      </c>
      <c r="L2014">
        <f t="shared" si="253"/>
        <v>-3.0139203347078623E-2</v>
      </c>
      <c r="M2014">
        <f t="shared" si="254"/>
        <v>-3.7702649606231958E-2</v>
      </c>
      <c r="N2014">
        <f t="shared" si="255"/>
        <v>-3.4196606914761375E-2</v>
      </c>
    </row>
    <row r="2015" spans="1:14" x14ac:dyDescent="0.2">
      <c r="A2015">
        <v>36089</v>
      </c>
      <c r="B2015" t="s">
        <v>116</v>
      </c>
      <c r="C2015">
        <v>1983</v>
      </c>
      <c r="D2015" t="s">
        <v>135</v>
      </c>
      <c r="E2015">
        <v>112692</v>
      </c>
      <c r="F2015" t="str">
        <f t="shared" si="248"/>
        <v>St. Lawrence</v>
      </c>
      <c r="G2015">
        <f>IF(F2015="New York State",SUM('Land Area'!B$2:B$63),VLOOKUP(F2015,landarea,2,FALSE))</f>
        <v>2680.38</v>
      </c>
      <c r="H2015">
        <f t="shared" si="249"/>
        <v>42.043292368992454</v>
      </c>
      <c r="I2015">
        <f t="shared" si="250"/>
        <v>2.840404757677969E-4</v>
      </c>
      <c r="J2015">
        <f t="shared" si="251"/>
        <v>-7.4250231206235964E-3</v>
      </c>
      <c r="K2015">
        <f t="shared" si="252"/>
        <v>-1.4249350513029103E-2</v>
      </c>
      <c r="L2015">
        <f t="shared" si="253"/>
        <v>-2.4066648768954976E-2</v>
      </c>
      <c r="M2015">
        <f t="shared" si="254"/>
        <v>-2.9863723624968794E-2</v>
      </c>
      <c r="N2015">
        <f t="shared" si="255"/>
        <v>-2.5332768268740109E-2</v>
      </c>
    </row>
    <row r="2016" spans="1:14" x14ac:dyDescent="0.2">
      <c r="A2016">
        <v>36089</v>
      </c>
      <c r="B2016" t="s">
        <v>116</v>
      </c>
      <c r="C2016">
        <v>1984</v>
      </c>
      <c r="D2016" t="s">
        <v>135</v>
      </c>
      <c r="E2016">
        <v>113003</v>
      </c>
      <c r="F2016" t="str">
        <f t="shared" si="248"/>
        <v>St. Lawrence</v>
      </c>
      <c r="G2016">
        <f>IF(F2016="New York State",SUM('Land Area'!B$2:B$63),VLOOKUP(F2016,landarea,2,FALSE))</f>
        <v>2680.38</v>
      </c>
      <c r="H2016">
        <f t="shared" si="249"/>
        <v>42.159320693334529</v>
      </c>
      <c r="I2016">
        <f t="shared" si="250"/>
        <v>2.7597344975685942E-3</v>
      </c>
      <c r="J2016">
        <f t="shared" si="251"/>
        <v>3.044558849636073E-3</v>
      </c>
      <c r="K2016">
        <f t="shared" si="252"/>
        <v>-4.6857797155062317E-3</v>
      </c>
      <c r="L2016">
        <f t="shared" si="253"/>
        <v>-1.1528940439639262E-2</v>
      </c>
      <c r="M2016">
        <f t="shared" si="254"/>
        <v>-2.1373331832234933E-2</v>
      </c>
      <c r="N2016">
        <f t="shared" si="255"/>
        <v>-1.8713419823199431E-2</v>
      </c>
    </row>
    <row r="2017" spans="1:14" x14ac:dyDescent="0.2">
      <c r="A2017">
        <v>36089</v>
      </c>
      <c r="B2017" t="s">
        <v>116</v>
      </c>
      <c r="C2017">
        <v>1985</v>
      </c>
      <c r="D2017" t="s">
        <v>135</v>
      </c>
      <c r="E2017">
        <v>113029</v>
      </c>
      <c r="F2017" t="str">
        <f t="shared" si="248"/>
        <v>St. Lawrence</v>
      </c>
      <c r="G2017">
        <f>IF(F2017="New York State",SUM('Land Area'!B$2:B$63),VLOOKUP(F2017,landarea,2,FALSE))</f>
        <v>2680.38</v>
      </c>
      <c r="H2017">
        <f t="shared" si="249"/>
        <v>42.169020810482095</v>
      </c>
      <c r="I2017">
        <f t="shared" si="250"/>
        <v>2.3008238719326036E-4</v>
      </c>
      <c r="J2017">
        <f t="shared" si="251"/>
        <v>2.9904518510630745E-3</v>
      </c>
      <c r="K2017">
        <f t="shared" si="252"/>
        <v>3.2753417361974083E-3</v>
      </c>
      <c r="L2017">
        <f t="shared" si="253"/>
        <v>-4.4567754436957768E-3</v>
      </c>
      <c r="M2017">
        <f t="shared" si="254"/>
        <v>-1.1301510658584162E-2</v>
      </c>
      <c r="N2017">
        <f t="shared" si="255"/>
        <v>-3.1896396666466813E-2</v>
      </c>
    </row>
    <row r="2018" spans="1:14" x14ac:dyDescent="0.2">
      <c r="A2018">
        <v>36089</v>
      </c>
      <c r="B2018" t="s">
        <v>116</v>
      </c>
      <c r="C2018">
        <v>1986</v>
      </c>
      <c r="D2018" t="s">
        <v>135</v>
      </c>
      <c r="E2018">
        <v>111775</v>
      </c>
      <c r="F2018" t="str">
        <f t="shared" si="248"/>
        <v>St. Lawrence</v>
      </c>
      <c r="G2018">
        <f>IF(F2018="New York State",SUM('Land Area'!B$2:B$63),VLOOKUP(F2018,landarea,2,FALSE))</f>
        <v>2680.38</v>
      </c>
      <c r="H2018">
        <f t="shared" si="249"/>
        <v>41.701176698826281</v>
      </c>
      <c r="I2018">
        <f t="shared" si="250"/>
        <v>-1.1094497872227481E-2</v>
      </c>
      <c r="J2018">
        <f t="shared" si="251"/>
        <v>-1.0866968133589373E-2</v>
      </c>
      <c r="K2018">
        <f t="shared" si="252"/>
        <v>-8.1372235828630242E-3</v>
      </c>
      <c r="L2018">
        <f t="shared" si="253"/>
        <v>-7.8554944079531341E-3</v>
      </c>
      <c r="M2018">
        <f t="shared" si="254"/>
        <v>-1.5501827630246179E-2</v>
      </c>
      <c r="N2018">
        <f t="shared" si="255"/>
        <v>-4.7474988495560137E-2</v>
      </c>
    </row>
    <row r="2019" spans="1:14" x14ac:dyDescent="0.2">
      <c r="A2019">
        <v>36089</v>
      </c>
      <c r="B2019" t="s">
        <v>116</v>
      </c>
      <c r="C2019">
        <v>1987</v>
      </c>
      <c r="D2019" t="s">
        <v>135</v>
      </c>
      <c r="E2019">
        <v>110514</v>
      </c>
      <c r="F2019" t="str">
        <f t="shared" si="248"/>
        <v>St. Lawrence</v>
      </c>
      <c r="G2019">
        <f>IF(F2019="New York State",SUM('Land Area'!B$2:B$63),VLOOKUP(F2019,landarea,2,FALSE))</f>
        <v>2680.38</v>
      </c>
      <c r="H2019">
        <f t="shared" si="249"/>
        <v>41.230721017169209</v>
      </c>
      <c r="I2019">
        <f t="shared" si="250"/>
        <v>-1.1281592484902707E-2</v>
      </c>
      <c r="J2019">
        <f t="shared" si="251"/>
        <v>-2.2250926753311098E-2</v>
      </c>
      <c r="K2019">
        <f t="shared" si="252"/>
        <v>-2.20259639124625E-2</v>
      </c>
      <c r="L2019">
        <f t="shared" si="253"/>
        <v>-1.932701522734533E-2</v>
      </c>
      <c r="M2019">
        <f t="shared" si="254"/>
        <v>-1.9048464406177881E-2</v>
      </c>
      <c r="N2019">
        <f t="shared" si="255"/>
        <v>-5.6032936433366931E-2</v>
      </c>
    </row>
    <row r="2020" spans="1:14" x14ac:dyDescent="0.2">
      <c r="A2020">
        <v>36089</v>
      </c>
      <c r="B2020" t="s">
        <v>116</v>
      </c>
      <c r="C2020">
        <v>1988</v>
      </c>
      <c r="D2020" t="s">
        <v>135</v>
      </c>
      <c r="E2020">
        <v>110809</v>
      </c>
      <c r="F2020" t="str">
        <f t="shared" si="248"/>
        <v>St. Lawrence</v>
      </c>
      <c r="G2020">
        <f>IF(F2020="New York State",SUM('Land Area'!B$2:B$63),VLOOKUP(F2020,landarea,2,FALSE))</f>
        <v>2680.38</v>
      </c>
      <c r="H2020">
        <f t="shared" si="249"/>
        <v>41.340780038651232</v>
      </c>
      <c r="I2020">
        <f t="shared" si="250"/>
        <v>2.6693450603543444E-3</v>
      </c>
      <c r="J2020">
        <f t="shared" si="251"/>
        <v>-8.6423618877208685E-3</v>
      </c>
      <c r="K2020">
        <f t="shared" si="252"/>
        <v>-1.9640977094374009E-2</v>
      </c>
      <c r="L2020">
        <f t="shared" si="253"/>
        <v>-1.941541375007743E-2</v>
      </c>
      <c r="M2020">
        <f t="shared" si="254"/>
        <v>-1.6709260639619493E-2</v>
      </c>
      <c r="N2020">
        <f t="shared" si="255"/>
        <v>-4.6073983522869122E-2</v>
      </c>
    </row>
    <row r="2021" spans="1:14" x14ac:dyDescent="0.2">
      <c r="A2021">
        <v>36089</v>
      </c>
      <c r="B2021" t="s">
        <v>116</v>
      </c>
      <c r="C2021">
        <v>1989</v>
      </c>
      <c r="D2021" t="s">
        <v>135</v>
      </c>
      <c r="E2021">
        <v>111481</v>
      </c>
      <c r="F2021" t="str">
        <f t="shared" si="248"/>
        <v>St. Lawrence</v>
      </c>
      <c r="G2021">
        <f>IF(F2021="New York State",SUM('Land Area'!B$2:B$63),VLOOKUP(F2021,landarea,2,FALSE))</f>
        <v>2680.38</v>
      </c>
      <c r="H2021">
        <f t="shared" si="249"/>
        <v>41.591490758773006</v>
      </c>
      <c r="I2021">
        <f t="shared" si="250"/>
        <v>6.0644893465332242E-3</v>
      </c>
      <c r="J2021">
        <f t="shared" si="251"/>
        <v>8.7500226215683086E-3</v>
      </c>
      <c r="K2021">
        <f t="shared" si="252"/>
        <v>-2.6302840527846118E-3</v>
      </c>
      <c r="L2021">
        <f t="shared" si="253"/>
        <v>-1.3695600244185121E-2</v>
      </c>
      <c r="M2021">
        <f t="shared" si="254"/>
        <v>-1.3468668973390087E-2</v>
      </c>
      <c r="N2021">
        <f t="shared" si="255"/>
        <v>-3.4554130474318226E-2</v>
      </c>
    </row>
    <row r="2022" spans="1:14" x14ac:dyDescent="0.2">
      <c r="A2022">
        <v>36089</v>
      </c>
      <c r="B2022" t="s">
        <v>116</v>
      </c>
      <c r="C2022">
        <v>1990</v>
      </c>
      <c r="D2022" t="s">
        <v>135</v>
      </c>
      <c r="E2022">
        <v>112158</v>
      </c>
      <c r="F2022" t="str">
        <f t="shared" si="248"/>
        <v>St. Lawrence</v>
      </c>
      <c r="G2022">
        <f>IF(F2022="New York State",SUM('Land Area'!B$2:B$63),VLOOKUP(F2022,landarea,2,FALSE))</f>
        <v>2680.38</v>
      </c>
      <c r="H2022">
        <f t="shared" si="249"/>
        <v>41.844066886038547</v>
      </c>
      <c r="I2022">
        <f t="shared" si="250"/>
        <v>6.0727837030525381E-3</v>
      </c>
      <c r="J2022">
        <f t="shared" si="251"/>
        <v>1.2174101381656725E-2</v>
      </c>
      <c r="K2022">
        <f t="shared" si="252"/>
        <v>1.4875943319398448E-2</v>
      </c>
      <c r="L2022">
        <f t="shared" si="253"/>
        <v>3.4265265041377767E-3</v>
      </c>
      <c r="M2022">
        <f t="shared" si="254"/>
        <v>-7.7059869590989927E-3</v>
      </c>
      <c r="N2022">
        <f t="shared" si="255"/>
        <v>-1.8920408323929987E-2</v>
      </c>
    </row>
    <row r="2023" spans="1:14" x14ac:dyDescent="0.2">
      <c r="A2023">
        <v>36089</v>
      </c>
      <c r="B2023" t="s">
        <v>116</v>
      </c>
      <c r="C2023">
        <v>1991</v>
      </c>
      <c r="D2023" t="s">
        <v>135</v>
      </c>
      <c r="E2023">
        <v>113052</v>
      </c>
      <c r="F2023" t="str">
        <f t="shared" si="248"/>
        <v>St. Lawrence</v>
      </c>
      <c r="G2023">
        <f>IF(F2023="New York State",SUM('Land Area'!B$2:B$63),VLOOKUP(F2023,landarea,2,FALSE))</f>
        <v>2680.38</v>
      </c>
      <c r="H2023">
        <f t="shared" si="249"/>
        <v>42.177601683343404</v>
      </c>
      <c r="I2023">
        <f t="shared" si="250"/>
        <v>7.9708981971861118E-3</v>
      </c>
      <c r="J2023">
        <f t="shared" si="251"/>
        <v>1.4092087440909213E-2</v>
      </c>
      <c r="K2023">
        <f t="shared" si="252"/>
        <v>2.0242038101598244E-2</v>
      </c>
      <c r="L2023">
        <f t="shared" si="253"/>
        <v>2.2965416146370595E-2</v>
      </c>
      <c r="M2023">
        <f t="shared" si="254"/>
        <v>1.1424737195258331E-2</v>
      </c>
      <c r="N2023">
        <f t="shared" si="255"/>
        <v>-4.2541947417096054E-3</v>
      </c>
    </row>
    <row r="2024" spans="1:14" x14ac:dyDescent="0.2">
      <c r="A2024">
        <v>36089</v>
      </c>
      <c r="B2024" t="s">
        <v>116</v>
      </c>
      <c r="C2024">
        <v>1992</v>
      </c>
      <c r="D2024" t="s">
        <v>135</v>
      </c>
      <c r="E2024">
        <v>114054</v>
      </c>
      <c r="F2024" t="str">
        <f t="shared" si="248"/>
        <v>St. Lawrence</v>
      </c>
      <c r="G2024">
        <f>IF(F2024="New York State",SUM('Land Area'!B$2:B$63),VLOOKUP(F2024,landarea,2,FALSE))</f>
        <v>2680.38</v>
      </c>
      <c r="H2024">
        <f t="shared" si="249"/>
        <v>42.551429274953549</v>
      </c>
      <c r="I2024">
        <f t="shared" si="250"/>
        <v>8.8631780065810423E-3</v>
      </c>
      <c r="J2024">
        <f t="shared" si="251"/>
        <v>1.690472369336115E-2</v>
      </c>
      <c r="K2024">
        <f t="shared" si="252"/>
        <v>2.3080166126963338E-2</v>
      </c>
      <c r="L2024">
        <f t="shared" si="253"/>
        <v>2.9284624895089748E-2</v>
      </c>
      <c r="M2024">
        <f t="shared" si="254"/>
        <v>3.2032140724252131E-2</v>
      </c>
      <c r="N2024">
        <f t="shared" si="255"/>
        <v>1.2373513225634653E-2</v>
      </c>
    </row>
    <row r="2025" spans="1:14" x14ac:dyDescent="0.2">
      <c r="A2025">
        <v>36089</v>
      </c>
      <c r="B2025" t="s">
        <v>116</v>
      </c>
      <c r="C2025">
        <v>1993</v>
      </c>
      <c r="D2025" t="s">
        <v>135</v>
      </c>
      <c r="E2025">
        <v>114867</v>
      </c>
      <c r="F2025" t="str">
        <f t="shared" si="248"/>
        <v>St. Lawrence</v>
      </c>
      <c r="G2025">
        <f>IF(F2025="New York State",SUM('Land Area'!B$2:B$63),VLOOKUP(F2025,landarea,2,FALSE))</f>
        <v>2680.38</v>
      </c>
      <c r="H2025">
        <f t="shared" si="249"/>
        <v>42.854744476529447</v>
      </c>
      <c r="I2025">
        <f t="shared" si="250"/>
        <v>7.1282024304276919E-3</v>
      </c>
      <c r="J2025">
        <f t="shared" si="251"/>
        <v>1.6054558964016558E-2</v>
      </c>
      <c r="K2025">
        <f t="shared" si="252"/>
        <v>2.4153426416305569E-2</v>
      </c>
      <c r="L2025">
        <f t="shared" si="253"/>
        <v>3.0372888653671926E-2</v>
      </c>
      <c r="M2025">
        <f t="shared" si="254"/>
        <v>3.6621574059868781E-2</v>
      </c>
      <c r="N2025">
        <f t="shared" si="255"/>
        <v>1.9300393994249813E-2</v>
      </c>
    </row>
    <row r="2026" spans="1:14" x14ac:dyDescent="0.2">
      <c r="A2026">
        <v>36089</v>
      </c>
      <c r="B2026" t="s">
        <v>116</v>
      </c>
      <c r="C2026">
        <v>1994</v>
      </c>
      <c r="D2026" t="s">
        <v>135</v>
      </c>
      <c r="E2026">
        <v>114495</v>
      </c>
      <c r="F2026" t="str">
        <f t="shared" si="248"/>
        <v>St. Lawrence</v>
      </c>
      <c r="G2026">
        <f>IF(F2026="New York State",SUM('Land Area'!B$2:B$63),VLOOKUP(F2026,landarea,2,FALSE))</f>
        <v>2680.38</v>
      </c>
      <c r="H2026">
        <f t="shared" si="249"/>
        <v>42.715958185033465</v>
      </c>
      <c r="I2026">
        <f t="shared" si="250"/>
        <v>-3.2385280367729636E-3</v>
      </c>
      <c r="J2026">
        <f t="shared" si="251"/>
        <v>3.8665895102319952E-3</v>
      </c>
      <c r="K2026">
        <f t="shared" si="252"/>
        <v>1.2764037787920603E-2</v>
      </c>
      <c r="L2026">
        <f t="shared" si="253"/>
        <v>2.0836676830899268E-2</v>
      </c>
      <c r="M2026">
        <f t="shared" si="254"/>
        <v>2.7035997165436261E-2</v>
      </c>
      <c r="N2026">
        <f t="shared" si="255"/>
        <v>1.3203189295859402E-2</v>
      </c>
    </row>
    <row r="2027" spans="1:14" x14ac:dyDescent="0.2">
      <c r="A2027">
        <v>36089</v>
      </c>
      <c r="B2027" t="s">
        <v>116</v>
      </c>
      <c r="C2027">
        <v>1995</v>
      </c>
      <c r="D2027" t="s">
        <v>135</v>
      </c>
      <c r="E2027">
        <v>114317</v>
      </c>
      <c r="F2027" t="str">
        <f t="shared" si="248"/>
        <v>St. Lawrence</v>
      </c>
      <c r="G2027">
        <f>IF(F2027="New York State",SUM('Land Area'!B$2:B$63),VLOOKUP(F2027,landarea,2,FALSE))</f>
        <v>2680.38</v>
      </c>
      <c r="H2027">
        <f t="shared" si="249"/>
        <v>42.649549690715496</v>
      </c>
      <c r="I2027">
        <f t="shared" si="250"/>
        <v>-1.5546530416175378E-3</v>
      </c>
      <c r="J2027">
        <f t="shared" si="251"/>
        <v>-4.7881462909277689E-3</v>
      </c>
      <c r="K2027">
        <f t="shared" si="252"/>
        <v>2.3059252634716888E-3</v>
      </c>
      <c r="L2027">
        <f t="shared" si="253"/>
        <v>1.1189541096132754E-2</v>
      </c>
      <c r="M2027">
        <f t="shared" si="254"/>
        <v>1.9249629986269369E-2</v>
      </c>
      <c r="N2027">
        <f t="shared" si="255"/>
        <v>1.1395305629528705E-2</v>
      </c>
    </row>
    <row r="2028" spans="1:14" x14ac:dyDescent="0.2">
      <c r="A2028">
        <v>36089</v>
      </c>
      <c r="B2028" t="s">
        <v>116</v>
      </c>
      <c r="C2028">
        <v>1996</v>
      </c>
      <c r="D2028" t="s">
        <v>135</v>
      </c>
      <c r="E2028">
        <v>113888</v>
      </c>
      <c r="F2028" t="str">
        <f t="shared" si="248"/>
        <v>St. Lawrence</v>
      </c>
      <c r="G2028">
        <f>IF(F2028="New York State",SUM('Land Area'!B$2:B$63),VLOOKUP(F2028,landarea,2,FALSE))</f>
        <v>2680.38</v>
      </c>
      <c r="H2028">
        <f t="shared" si="249"/>
        <v>42.489497757780612</v>
      </c>
      <c r="I2028">
        <f t="shared" si="250"/>
        <v>-3.7527226921630205E-3</v>
      </c>
      <c r="J2028">
        <f t="shared" si="251"/>
        <v>-5.3015415520328395E-3</v>
      </c>
      <c r="K2028">
        <f t="shared" si="252"/>
        <v>-8.5229003978514288E-3</v>
      </c>
      <c r="L2028">
        <f t="shared" si="253"/>
        <v>-1.4554509267539937E-3</v>
      </c>
      <c r="M2028">
        <f t="shared" si="254"/>
        <v>7.3948271591833849E-3</v>
      </c>
      <c r="N2028">
        <f t="shared" si="255"/>
        <v>1.8904048311339745E-2</v>
      </c>
    </row>
    <row r="2029" spans="1:14" x14ac:dyDescent="0.2">
      <c r="A2029">
        <v>36089</v>
      </c>
      <c r="B2029" t="s">
        <v>116</v>
      </c>
      <c r="C2029">
        <v>1997</v>
      </c>
      <c r="D2029" t="s">
        <v>135</v>
      </c>
      <c r="E2029">
        <v>112867</v>
      </c>
      <c r="F2029" t="str">
        <f t="shared" si="248"/>
        <v>St. Lawrence</v>
      </c>
      <c r="G2029">
        <f>IF(F2029="New York State",SUM('Land Area'!B$2:B$63),VLOOKUP(F2029,landarea,2,FALSE))</f>
        <v>2680.38</v>
      </c>
      <c r="H2029">
        <f t="shared" si="249"/>
        <v>42.108581619024164</v>
      </c>
      <c r="I2029">
        <f t="shared" si="250"/>
        <v>-8.9649480191064911E-3</v>
      </c>
      <c r="J2029">
        <f t="shared" si="251"/>
        <v>-1.2684027747404148E-2</v>
      </c>
      <c r="K2029">
        <f t="shared" si="252"/>
        <v>-1.4218961526704222E-2</v>
      </c>
      <c r="L2029">
        <f t="shared" si="253"/>
        <v>-1.7411441057919159E-2</v>
      </c>
      <c r="M2029">
        <f t="shared" si="254"/>
        <v>-1.0407350903957774E-2</v>
      </c>
      <c r="N2029">
        <f t="shared" si="255"/>
        <v>2.1291420091572109E-2</v>
      </c>
    </row>
    <row r="2030" spans="1:14" x14ac:dyDescent="0.2">
      <c r="A2030">
        <v>36089</v>
      </c>
      <c r="B2030" t="s">
        <v>116</v>
      </c>
      <c r="C2030">
        <v>1998</v>
      </c>
      <c r="D2030" t="s">
        <v>135</v>
      </c>
      <c r="E2030">
        <v>112261</v>
      </c>
      <c r="F2030" t="str">
        <f t="shared" si="248"/>
        <v>St. Lawrence</v>
      </c>
      <c r="G2030">
        <f>IF(F2030="New York State",SUM('Land Area'!B$2:B$63),VLOOKUP(F2030,landarea,2,FALSE))</f>
        <v>2680.38</v>
      </c>
      <c r="H2030">
        <f t="shared" si="249"/>
        <v>41.882494273200066</v>
      </c>
      <c r="I2030">
        <f t="shared" si="250"/>
        <v>-5.3691513019748912E-3</v>
      </c>
      <c r="J2030">
        <f t="shared" si="251"/>
        <v>-1.4285965158752459E-2</v>
      </c>
      <c r="K2030">
        <f t="shared" si="252"/>
        <v>-1.7985076585284778E-2</v>
      </c>
      <c r="L2030">
        <f t="shared" si="253"/>
        <v>-1.9511769072885279E-2</v>
      </c>
      <c r="M2030">
        <f t="shared" si="254"/>
        <v>-2.2687107698468663E-2</v>
      </c>
      <c r="N2030">
        <f t="shared" si="255"/>
        <v>1.3103628766616431E-2</v>
      </c>
    </row>
    <row r="2031" spans="1:14" x14ac:dyDescent="0.2">
      <c r="A2031">
        <v>36089</v>
      </c>
      <c r="B2031" t="s">
        <v>116</v>
      </c>
      <c r="C2031">
        <v>1999</v>
      </c>
      <c r="D2031" t="s">
        <v>135</v>
      </c>
      <c r="E2031">
        <v>112202</v>
      </c>
      <c r="F2031" t="str">
        <f t="shared" si="248"/>
        <v>St. Lawrence</v>
      </c>
      <c r="G2031">
        <f>IF(F2031="New York State",SUM('Land Area'!B$2:B$63),VLOOKUP(F2031,landarea,2,FALSE))</f>
        <v>2680.38</v>
      </c>
      <c r="H2031">
        <f t="shared" si="249"/>
        <v>41.860482468903662</v>
      </c>
      <c r="I2031">
        <f t="shared" si="250"/>
        <v>-5.2556096952637162E-4</v>
      </c>
      <c r="J2031">
        <f t="shared" si="251"/>
        <v>-5.8918904551374628E-3</v>
      </c>
      <c r="K2031">
        <f t="shared" si="252"/>
        <v>-1.4804017982579376E-2</v>
      </c>
      <c r="L2031">
        <f t="shared" si="253"/>
        <v>-1.8501185300523981E-2</v>
      </c>
      <c r="M2031">
        <f t="shared" si="254"/>
        <v>-2.0027075418140531E-2</v>
      </c>
      <c r="N2031">
        <f t="shared" si="255"/>
        <v>6.4674697930589067E-3</v>
      </c>
    </row>
    <row r="2032" spans="1:14" x14ac:dyDescent="0.2">
      <c r="A2032">
        <v>36089</v>
      </c>
      <c r="B2032" t="s">
        <v>116</v>
      </c>
      <c r="C2032">
        <v>2000</v>
      </c>
      <c r="D2032" t="s">
        <v>135</v>
      </c>
      <c r="E2032">
        <v>111864</v>
      </c>
      <c r="F2032" t="str">
        <f t="shared" si="248"/>
        <v>St. Lawrence</v>
      </c>
      <c r="G2032">
        <f>IF(F2032="New York State",SUM('Land Area'!B$2:B$63),VLOOKUP(F2032,landarea,2,FALSE))</f>
        <v>2680.38</v>
      </c>
      <c r="H2032">
        <f t="shared" si="249"/>
        <v>41.734380945985272</v>
      </c>
      <c r="I2032">
        <f t="shared" si="250"/>
        <v>-3.012424020962193E-3</v>
      </c>
      <c r="J2032">
        <f t="shared" si="251"/>
        <v>-3.5364017779994832E-3</v>
      </c>
      <c r="K2032">
        <f t="shared" si="252"/>
        <v>-8.8865656037637221E-3</v>
      </c>
      <c r="L2032">
        <f t="shared" si="253"/>
        <v>-1.7771846024164092E-2</v>
      </c>
      <c r="M2032">
        <f t="shared" si="254"/>
        <v>-2.1457875906470605E-2</v>
      </c>
      <c r="N2032">
        <f t="shared" si="255"/>
        <v>-2.6213020916920774E-3</v>
      </c>
    </row>
    <row r="2033" spans="1:14" x14ac:dyDescent="0.2">
      <c r="A2033">
        <v>36089</v>
      </c>
      <c r="B2033" t="s">
        <v>116</v>
      </c>
      <c r="C2033">
        <v>2001</v>
      </c>
      <c r="D2033" t="s">
        <v>135</v>
      </c>
      <c r="E2033">
        <v>111497</v>
      </c>
      <c r="F2033" t="str">
        <f t="shared" si="248"/>
        <v>St. Lawrence</v>
      </c>
      <c r="G2033">
        <f>IF(F2033="New York State",SUM('Land Area'!B$2:B$63),VLOOKUP(F2033,landarea,2,FALSE))</f>
        <v>2680.38</v>
      </c>
      <c r="H2033">
        <f t="shared" si="249"/>
        <v>41.597460061633051</v>
      </c>
      <c r="I2033">
        <f t="shared" si="250"/>
        <v>-3.280769505828506E-3</v>
      </c>
      <c r="J2033">
        <f t="shared" si="251"/>
        <v>-6.2833104579241008E-3</v>
      </c>
      <c r="K2033">
        <f t="shared" si="252"/>
        <v>-6.8055691647143706E-3</v>
      </c>
      <c r="L2033">
        <f t="shared" si="253"/>
        <v>-1.2138180336147856E-2</v>
      </c>
      <c r="M2033">
        <f t="shared" si="254"/>
        <v>-2.0994310199494239E-2</v>
      </c>
      <c r="N2033">
        <f t="shared" si="255"/>
        <v>-1.3754732335562396E-2</v>
      </c>
    </row>
    <row r="2034" spans="1:14" x14ac:dyDescent="0.2">
      <c r="A2034">
        <v>36089</v>
      </c>
      <c r="B2034" t="s">
        <v>116</v>
      </c>
      <c r="C2034">
        <v>2002</v>
      </c>
      <c r="D2034" t="s">
        <v>135</v>
      </c>
      <c r="E2034">
        <v>111292</v>
      </c>
      <c r="F2034" t="str">
        <f t="shared" si="248"/>
        <v>St. Lawrence</v>
      </c>
      <c r="G2034">
        <f>IF(F2034="New York State",SUM('Land Area'!B$2:B$63),VLOOKUP(F2034,landarea,2,FALSE))</f>
        <v>2680.38</v>
      </c>
      <c r="H2034">
        <f t="shared" si="249"/>
        <v>41.52097836873876</v>
      </c>
      <c r="I2034">
        <f t="shared" si="250"/>
        <v>-1.8386144918697365E-3</v>
      </c>
      <c r="J2034">
        <f t="shared" si="251"/>
        <v>-5.113351927340342E-3</v>
      </c>
      <c r="K2034">
        <f t="shared" si="252"/>
        <v>-8.1103723641289815E-3</v>
      </c>
      <c r="L2034">
        <f t="shared" si="253"/>
        <v>-8.6316708384924414E-3</v>
      </c>
      <c r="M2034">
        <f t="shared" si="254"/>
        <v>-1.3954477393746622E-2</v>
      </c>
      <c r="N2034">
        <f t="shared" si="255"/>
        <v>-2.4216599154786328E-2</v>
      </c>
    </row>
    <row r="2035" spans="1:14" x14ac:dyDescent="0.2">
      <c r="A2035">
        <v>36089</v>
      </c>
      <c r="B2035" t="s">
        <v>116</v>
      </c>
      <c r="C2035">
        <v>2003</v>
      </c>
      <c r="D2035" t="s">
        <v>135</v>
      </c>
      <c r="E2035">
        <v>111329</v>
      </c>
      <c r="F2035" t="str">
        <f t="shared" si="248"/>
        <v>St. Lawrence</v>
      </c>
      <c r="G2035">
        <f>IF(F2035="New York State",SUM('Land Area'!B$2:B$63),VLOOKUP(F2035,landarea,2,FALSE))</f>
        <v>2680.38</v>
      </c>
      <c r="H2035">
        <f t="shared" si="249"/>
        <v>41.534782381602604</v>
      </c>
      <c r="I2035">
        <f t="shared" si="250"/>
        <v>3.3245875714337062E-4</v>
      </c>
      <c r="J2035">
        <f t="shared" si="251"/>
        <v>-1.5067669982151985E-3</v>
      </c>
      <c r="K2035">
        <f t="shared" si="252"/>
        <v>-4.7825931488235714E-3</v>
      </c>
      <c r="L2035">
        <f t="shared" si="253"/>
        <v>-7.7806099713017595E-3</v>
      </c>
      <c r="M2035">
        <f t="shared" si="254"/>
        <v>-8.3020817559081063E-3</v>
      </c>
      <c r="N2035">
        <f t="shared" si="255"/>
        <v>-3.0800839231458991E-2</v>
      </c>
    </row>
    <row r="2036" spans="1:14" x14ac:dyDescent="0.2">
      <c r="A2036">
        <v>36089</v>
      </c>
      <c r="B2036" t="s">
        <v>116</v>
      </c>
      <c r="C2036">
        <v>2004</v>
      </c>
      <c r="D2036" t="s">
        <v>135</v>
      </c>
      <c r="E2036">
        <v>111468</v>
      </c>
      <c r="F2036" t="str">
        <f t="shared" si="248"/>
        <v>St. Lawrence</v>
      </c>
      <c r="G2036">
        <f>IF(F2036="New York State",SUM('Land Area'!B$2:B$63),VLOOKUP(F2036,landarea,2,FALSE))</f>
        <v>2680.38</v>
      </c>
      <c r="H2036">
        <f t="shared" si="249"/>
        <v>41.586640700199226</v>
      </c>
      <c r="I2036">
        <f t="shared" si="250"/>
        <v>1.2485515903313603E-3</v>
      </c>
      <c r="J2036">
        <f t="shared" si="251"/>
        <v>1.5814254393846817E-3</v>
      </c>
      <c r="K2036">
        <f t="shared" si="252"/>
        <v>-2.6009668421571883E-4</v>
      </c>
      <c r="L2036">
        <f t="shared" si="253"/>
        <v>-3.540012872774083E-3</v>
      </c>
      <c r="M2036">
        <f t="shared" si="254"/>
        <v>-6.5417728739238156E-3</v>
      </c>
      <c r="N2036">
        <f t="shared" si="255"/>
        <v>-2.6437835713349928E-2</v>
      </c>
    </row>
    <row r="2037" spans="1:14" x14ac:dyDescent="0.2">
      <c r="A2037">
        <v>36089</v>
      </c>
      <c r="B2037" t="s">
        <v>116</v>
      </c>
      <c r="C2037">
        <v>2005</v>
      </c>
      <c r="D2037" t="s">
        <v>135</v>
      </c>
      <c r="E2037">
        <v>111606</v>
      </c>
      <c r="F2037" t="str">
        <f t="shared" si="248"/>
        <v>St. Lawrence</v>
      </c>
      <c r="G2037">
        <f>IF(F2037="New York State",SUM('Land Area'!B$2:B$63),VLOOKUP(F2037,landarea,2,FALSE))</f>
        <v>2680.38</v>
      </c>
      <c r="H2037">
        <f t="shared" si="249"/>
        <v>41.638125937367086</v>
      </c>
      <c r="I2037">
        <f t="shared" si="250"/>
        <v>1.2380234686187965E-3</v>
      </c>
      <c r="J2037">
        <f t="shared" si="251"/>
        <v>2.4881207951207682E-3</v>
      </c>
      <c r="K2037">
        <f t="shared" si="252"/>
        <v>2.8214067498113071E-3</v>
      </c>
      <c r="L2037">
        <f t="shared" si="253"/>
        <v>9.7760477860390853E-4</v>
      </c>
      <c r="M2037">
        <f t="shared" si="254"/>
        <v>-2.3063720231709934E-3</v>
      </c>
      <c r="N2037">
        <f t="shared" si="255"/>
        <v>-2.3714758084974238E-2</v>
      </c>
    </row>
    <row r="2038" spans="1:14" x14ac:dyDescent="0.2">
      <c r="A2038">
        <v>36089</v>
      </c>
      <c r="B2038" t="s">
        <v>116</v>
      </c>
      <c r="C2038">
        <v>2006</v>
      </c>
      <c r="D2038" t="s">
        <v>135</v>
      </c>
      <c r="E2038">
        <v>111556</v>
      </c>
      <c r="F2038" t="str">
        <f t="shared" si="248"/>
        <v>St. Lawrence</v>
      </c>
      <c r="G2038">
        <f>IF(F2038="New York State",SUM('Land Area'!B$2:B$63),VLOOKUP(F2038,landarea,2,FALSE))</f>
        <v>2680.38</v>
      </c>
      <c r="H2038">
        <f t="shared" si="249"/>
        <v>41.619471865929455</v>
      </c>
      <c r="I2038">
        <f t="shared" si="250"/>
        <v>-4.4800458756697668E-4</v>
      </c>
      <c r="J2038">
        <f t="shared" si="251"/>
        <v>7.8946424085836291E-4</v>
      </c>
      <c r="K2038">
        <f t="shared" si="252"/>
        <v>2.0390015180231564E-3</v>
      </c>
      <c r="L2038">
        <f t="shared" si="253"/>
        <v>2.3721381590770226E-3</v>
      </c>
      <c r="M2038">
        <f t="shared" si="254"/>
        <v>5.2916221961129E-4</v>
      </c>
      <c r="N2038">
        <f t="shared" si="255"/>
        <v>-2.0476257375667321E-2</v>
      </c>
    </row>
    <row r="2039" spans="1:14" x14ac:dyDescent="0.2">
      <c r="A2039">
        <v>36089</v>
      </c>
      <c r="B2039" t="s">
        <v>116</v>
      </c>
      <c r="C2039">
        <v>2007</v>
      </c>
      <c r="D2039" t="s">
        <v>135</v>
      </c>
      <c r="E2039">
        <v>111586</v>
      </c>
      <c r="F2039" t="str">
        <f t="shared" si="248"/>
        <v>St. Lawrence</v>
      </c>
      <c r="G2039">
        <f>IF(F2039="New York State",SUM('Land Area'!B$2:B$63),VLOOKUP(F2039,landarea,2,FALSE))</f>
        <v>2680.38</v>
      </c>
      <c r="H2039">
        <f t="shared" si="249"/>
        <v>41.630664308792035</v>
      </c>
      <c r="I2039">
        <f t="shared" si="250"/>
        <v>2.6892323138154827E-4</v>
      </c>
      <c r="J2039">
        <f t="shared" si="251"/>
        <v>-1.7920183502679067E-4</v>
      </c>
      <c r="K2039">
        <f t="shared" si="252"/>
        <v>1.0585997775146231E-3</v>
      </c>
      <c r="L2039">
        <f t="shared" si="253"/>
        <v>2.3084730842817236E-3</v>
      </c>
      <c r="M2039">
        <f t="shared" si="254"/>
        <v>2.6416993135175934E-3</v>
      </c>
      <c r="N2039">
        <f t="shared" si="255"/>
        <v>-1.1349641613580586E-2</v>
      </c>
    </row>
    <row r="2040" spans="1:14" x14ac:dyDescent="0.2">
      <c r="A2040">
        <v>36089</v>
      </c>
      <c r="B2040" t="s">
        <v>116</v>
      </c>
      <c r="C2040">
        <v>2008</v>
      </c>
      <c r="D2040" t="s">
        <v>135</v>
      </c>
      <c r="E2040">
        <v>111684</v>
      </c>
      <c r="F2040" t="str">
        <f t="shared" si="248"/>
        <v>St. Lawrence</v>
      </c>
      <c r="G2040">
        <f>IF(F2040="New York State",SUM('Land Area'!B$2:B$63),VLOOKUP(F2040,landarea,2,FALSE))</f>
        <v>2680.38</v>
      </c>
      <c r="H2040">
        <f t="shared" si="249"/>
        <v>41.667226288809793</v>
      </c>
      <c r="I2040">
        <f t="shared" si="250"/>
        <v>8.7824637499327868E-4</v>
      </c>
      <c r="J2040">
        <f t="shared" si="251"/>
        <v>1.1474057872279393E-3</v>
      </c>
      <c r="K2040">
        <f t="shared" si="252"/>
        <v>6.9888715660448365E-4</v>
      </c>
      <c r="L2040">
        <f t="shared" si="253"/>
        <v>1.9377758639250726E-3</v>
      </c>
      <c r="M2040">
        <f t="shared" si="254"/>
        <v>3.1887468673930421E-3</v>
      </c>
      <c r="N2040">
        <f t="shared" si="255"/>
        <v>-5.1398081257070577E-3</v>
      </c>
    </row>
    <row r="2041" spans="1:14" x14ac:dyDescent="0.2">
      <c r="A2041">
        <v>36089</v>
      </c>
      <c r="B2041" t="s">
        <v>116</v>
      </c>
      <c r="C2041">
        <v>2009</v>
      </c>
      <c r="D2041" t="s">
        <v>135</v>
      </c>
      <c r="E2041">
        <v>112169</v>
      </c>
      <c r="F2041" t="str">
        <f t="shared" si="248"/>
        <v>St. Lawrence</v>
      </c>
      <c r="G2041">
        <f>IF(F2041="New York State",SUM('Land Area'!B$2:B$63),VLOOKUP(F2041,landarea,2,FALSE))</f>
        <v>2680.38</v>
      </c>
      <c r="H2041">
        <f t="shared" si="249"/>
        <v>41.848170781754824</v>
      </c>
      <c r="I2041">
        <f t="shared" si="250"/>
        <v>4.3426095053902079E-3</v>
      </c>
      <c r="J2041">
        <f t="shared" si="251"/>
        <v>5.224669761439607E-3</v>
      </c>
      <c r="K2041">
        <f t="shared" si="252"/>
        <v>5.4949980278963034E-3</v>
      </c>
      <c r="L2041">
        <f t="shared" si="253"/>
        <v>5.0445316560041578E-3</v>
      </c>
      <c r="M2041">
        <f t="shared" si="254"/>
        <v>6.2888003732012778E-3</v>
      </c>
      <c r="N2041">
        <f t="shared" si="255"/>
        <v>-2.9411240441346855E-4</v>
      </c>
    </row>
    <row r="2042" spans="1:14" x14ac:dyDescent="0.2">
      <c r="A2042">
        <v>36101</v>
      </c>
      <c r="B2042" t="s">
        <v>122</v>
      </c>
      <c r="C2042">
        <v>1970</v>
      </c>
      <c r="D2042" t="s">
        <v>135</v>
      </c>
      <c r="E2042">
        <v>99756</v>
      </c>
      <c r="F2042" t="str">
        <f t="shared" si="248"/>
        <v>Steuben</v>
      </c>
      <c r="G2042">
        <f>IF(F2042="New York State",SUM('Land Area'!B$2:B$63),VLOOKUP(F2042,landarea,2,FALSE))</f>
        <v>1390.56</v>
      </c>
      <c r="H2042">
        <f t="shared" si="249"/>
        <v>71.738004832585432</v>
      </c>
      <c r="I2042" t="str">
        <f t="shared" si="250"/>
        <v/>
      </c>
      <c r="J2042" t="str">
        <f t="shared" si="251"/>
        <v/>
      </c>
      <c r="K2042" t="str">
        <f t="shared" si="252"/>
        <v/>
      </c>
      <c r="L2042" t="str">
        <f t="shared" si="253"/>
        <v/>
      </c>
      <c r="M2042" t="str">
        <f t="shared" si="254"/>
        <v/>
      </c>
      <c r="N2042" t="str">
        <f t="shared" si="255"/>
        <v/>
      </c>
    </row>
    <row r="2043" spans="1:14" x14ac:dyDescent="0.2">
      <c r="A2043">
        <v>36101</v>
      </c>
      <c r="B2043" t="s">
        <v>122</v>
      </c>
      <c r="C2043">
        <v>1971</v>
      </c>
      <c r="D2043" t="s">
        <v>135</v>
      </c>
      <c r="E2043">
        <v>100585</v>
      </c>
      <c r="F2043" t="str">
        <f t="shared" si="248"/>
        <v>Steuben</v>
      </c>
      <c r="G2043">
        <f>IF(F2043="New York State",SUM('Land Area'!B$2:B$63),VLOOKUP(F2043,landarea,2,FALSE))</f>
        <v>1390.56</v>
      </c>
      <c r="H2043">
        <f t="shared" si="249"/>
        <v>72.33416752962836</v>
      </c>
      <c r="I2043">
        <f t="shared" si="250"/>
        <v>8.3102770760655996E-3</v>
      </c>
      <c r="J2043" t="str">
        <f t="shared" si="251"/>
        <v/>
      </c>
      <c r="K2043" t="str">
        <f t="shared" si="252"/>
        <v/>
      </c>
      <c r="L2043" t="str">
        <f t="shared" si="253"/>
        <v/>
      </c>
      <c r="M2043" t="str">
        <f t="shared" si="254"/>
        <v/>
      </c>
      <c r="N2043" t="str">
        <f t="shared" si="255"/>
        <v/>
      </c>
    </row>
    <row r="2044" spans="1:14" x14ac:dyDescent="0.2">
      <c r="A2044">
        <v>36101</v>
      </c>
      <c r="B2044" t="s">
        <v>122</v>
      </c>
      <c r="C2044">
        <v>1972</v>
      </c>
      <c r="D2044" t="s">
        <v>135</v>
      </c>
      <c r="E2044">
        <v>101656</v>
      </c>
      <c r="F2044" t="str">
        <f t="shared" si="248"/>
        <v>Steuben</v>
      </c>
      <c r="G2044">
        <f>IF(F2044="New York State",SUM('Land Area'!B$2:B$63),VLOOKUP(F2044,landarea,2,FALSE))</f>
        <v>1390.56</v>
      </c>
      <c r="H2044">
        <f t="shared" si="249"/>
        <v>73.104360833045689</v>
      </c>
      <c r="I2044">
        <f t="shared" si="250"/>
        <v>1.0647710891285977E-2</v>
      </c>
      <c r="J2044">
        <f t="shared" si="251"/>
        <v>1.9046473395084005E-2</v>
      </c>
      <c r="K2044" t="str">
        <f t="shared" si="252"/>
        <v/>
      </c>
      <c r="L2044" t="str">
        <f t="shared" si="253"/>
        <v/>
      </c>
      <c r="M2044" t="str">
        <f t="shared" si="254"/>
        <v/>
      </c>
      <c r="N2044" t="str">
        <f t="shared" si="255"/>
        <v/>
      </c>
    </row>
    <row r="2045" spans="1:14" x14ac:dyDescent="0.2">
      <c r="A2045">
        <v>36101</v>
      </c>
      <c r="B2045" t="s">
        <v>122</v>
      </c>
      <c r="C2045">
        <v>1973</v>
      </c>
      <c r="D2045" t="s">
        <v>135</v>
      </c>
      <c r="E2045">
        <v>100285</v>
      </c>
      <c r="F2045" t="str">
        <f t="shared" si="248"/>
        <v>Steuben</v>
      </c>
      <c r="G2045">
        <f>IF(F2045="New York State",SUM('Land Area'!B$2:B$63),VLOOKUP(F2045,landarea,2,FALSE))</f>
        <v>1390.56</v>
      </c>
      <c r="H2045">
        <f t="shared" si="249"/>
        <v>72.118427108503056</v>
      </c>
      <c r="I2045">
        <f t="shared" si="250"/>
        <v>-1.3486660895569371E-2</v>
      </c>
      <c r="J2045">
        <f t="shared" si="251"/>
        <v>-2.982552070388229E-3</v>
      </c>
      <c r="K2045">
        <f t="shared" si="252"/>
        <v>5.3029391715786519E-3</v>
      </c>
      <c r="L2045" t="str">
        <f t="shared" si="253"/>
        <v/>
      </c>
      <c r="M2045" t="str">
        <f t="shared" si="254"/>
        <v/>
      </c>
      <c r="N2045" t="str">
        <f t="shared" si="255"/>
        <v/>
      </c>
    </row>
    <row r="2046" spans="1:14" x14ac:dyDescent="0.2">
      <c r="A2046">
        <v>36101</v>
      </c>
      <c r="B2046" t="s">
        <v>122</v>
      </c>
      <c r="C2046">
        <v>1974</v>
      </c>
      <c r="D2046" t="s">
        <v>135</v>
      </c>
      <c r="E2046">
        <v>99795</v>
      </c>
      <c r="F2046" t="str">
        <f t="shared" si="248"/>
        <v>Steuben</v>
      </c>
      <c r="G2046">
        <f>IF(F2046="New York State",SUM('Land Area'!B$2:B$63),VLOOKUP(F2046,landarea,2,FALSE))</f>
        <v>1390.56</v>
      </c>
      <c r="H2046">
        <f t="shared" si="249"/>
        <v>71.766051087331732</v>
      </c>
      <c r="I2046">
        <f t="shared" si="250"/>
        <v>-4.8860746871416463E-3</v>
      </c>
      <c r="J2046">
        <f t="shared" si="251"/>
        <v>-1.8306838750295113E-2</v>
      </c>
      <c r="K2046">
        <f t="shared" si="252"/>
        <v>-7.8540537853556691E-3</v>
      </c>
      <c r="L2046">
        <f t="shared" si="253"/>
        <v>3.9095392758330328E-4</v>
      </c>
      <c r="M2046" t="str">
        <f t="shared" si="254"/>
        <v/>
      </c>
      <c r="N2046" t="str">
        <f t="shared" si="255"/>
        <v/>
      </c>
    </row>
    <row r="2047" spans="1:14" x14ac:dyDescent="0.2">
      <c r="A2047">
        <v>36101</v>
      </c>
      <c r="B2047" t="s">
        <v>122</v>
      </c>
      <c r="C2047">
        <v>1975</v>
      </c>
      <c r="D2047" t="s">
        <v>135</v>
      </c>
      <c r="E2047">
        <v>100529</v>
      </c>
      <c r="F2047" t="str">
        <f t="shared" si="248"/>
        <v>Steuben</v>
      </c>
      <c r="G2047">
        <f>IF(F2047="New York State",SUM('Land Area'!B$2:B$63),VLOOKUP(F2047,landarea,2,FALSE))</f>
        <v>1390.56</v>
      </c>
      <c r="H2047">
        <f t="shared" si="249"/>
        <v>72.293895984351636</v>
      </c>
      <c r="I2047">
        <f t="shared" si="250"/>
        <v>7.3550779097149152E-3</v>
      </c>
      <c r="J2047">
        <f t="shared" si="251"/>
        <v>2.4330657625766566E-3</v>
      </c>
      <c r="K2047">
        <f t="shared" si="252"/>
        <v>-1.1086409065869206E-2</v>
      </c>
      <c r="L2047">
        <f t="shared" si="253"/>
        <v>-5.5674305313913606E-4</v>
      </c>
      <c r="M2047">
        <f t="shared" si="254"/>
        <v>7.7489073338947029E-3</v>
      </c>
      <c r="N2047" t="str">
        <f t="shared" si="255"/>
        <v/>
      </c>
    </row>
    <row r="2048" spans="1:14" x14ac:dyDescent="0.2">
      <c r="A2048">
        <v>36101</v>
      </c>
      <c r="B2048" t="s">
        <v>122</v>
      </c>
      <c r="C2048">
        <v>1976</v>
      </c>
      <c r="D2048" t="s">
        <v>135</v>
      </c>
      <c r="E2048">
        <v>100289</v>
      </c>
      <c r="F2048" t="str">
        <f t="shared" si="248"/>
        <v>Steuben</v>
      </c>
      <c r="G2048">
        <f>IF(F2048="New York State",SUM('Land Area'!B$2:B$63),VLOOKUP(F2048,landarea,2,FALSE))</f>
        <v>1390.56</v>
      </c>
      <c r="H2048">
        <f t="shared" si="249"/>
        <v>72.121303647451384</v>
      </c>
      <c r="I2048">
        <f t="shared" si="250"/>
        <v>-2.3873708084234399E-3</v>
      </c>
      <c r="J2048">
        <f t="shared" si="251"/>
        <v>4.950147802996142E-3</v>
      </c>
      <c r="K2048">
        <f t="shared" si="252"/>
        <v>3.9886323976666502E-5</v>
      </c>
      <c r="L2048">
        <f t="shared" si="253"/>
        <v>-1.3447312504918549E-2</v>
      </c>
      <c r="M2048">
        <f t="shared" si="254"/>
        <v>-2.942784709449719E-3</v>
      </c>
      <c r="N2048" t="str">
        <f t="shared" si="255"/>
        <v/>
      </c>
    </row>
    <row r="2049" spans="1:14" x14ac:dyDescent="0.2">
      <c r="A2049">
        <v>36101</v>
      </c>
      <c r="B2049" t="s">
        <v>122</v>
      </c>
      <c r="C2049">
        <v>1977</v>
      </c>
      <c r="D2049" t="s">
        <v>135</v>
      </c>
      <c r="E2049">
        <v>100027</v>
      </c>
      <c r="F2049" t="str">
        <f t="shared" si="248"/>
        <v>Steuben</v>
      </c>
      <c r="G2049">
        <f>IF(F2049="New York State",SUM('Land Area'!B$2:B$63),VLOOKUP(F2049,landarea,2,FALSE))</f>
        <v>1390.56</v>
      </c>
      <c r="H2049">
        <f t="shared" si="249"/>
        <v>71.932890346335299</v>
      </c>
      <c r="I2049">
        <f t="shared" si="250"/>
        <v>-2.6124500194438073E-3</v>
      </c>
      <c r="J2049">
        <f t="shared" si="251"/>
        <v>-4.9935839409523623E-3</v>
      </c>
      <c r="K2049">
        <f t="shared" si="252"/>
        <v>2.3247657698281477E-3</v>
      </c>
      <c r="L2049">
        <f t="shared" si="253"/>
        <v>-2.5726678964949892E-3</v>
      </c>
      <c r="M2049">
        <f t="shared" si="254"/>
        <v>-1.6024632092547415E-2</v>
      </c>
      <c r="N2049" t="str">
        <f t="shared" si="255"/>
        <v/>
      </c>
    </row>
    <row r="2050" spans="1:14" x14ac:dyDescent="0.2">
      <c r="A2050">
        <v>36101</v>
      </c>
      <c r="B2050" t="s">
        <v>122</v>
      </c>
      <c r="C2050">
        <v>1978</v>
      </c>
      <c r="D2050" t="s">
        <v>135</v>
      </c>
      <c r="E2050">
        <v>100474</v>
      </c>
      <c r="F2050" t="str">
        <f t="shared" ref="F2050:F2113" si="256">IF(RIGHT(B2050,5)="State", "New York State",LEFT(B2050,LEN(B2050)-7))</f>
        <v>Steuben</v>
      </c>
      <c r="G2050">
        <f>IF(F2050="New York State",SUM('Land Area'!B$2:B$63),VLOOKUP(F2050,landarea,2,FALSE))</f>
        <v>1390.56</v>
      </c>
      <c r="H2050">
        <f t="shared" ref="H2050:H2113" si="257">E2050/G2050</f>
        <v>72.254343573811994</v>
      </c>
      <c r="I2050">
        <f t="shared" si="250"/>
        <v>4.4687934257750406E-3</v>
      </c>
      <c r="J2050">
        <f t="shared" si="251"/>
        <v>1.844668906859177E-3</v>
      </c>
      <c r="K2050">
        <f t="shared" si="252"/>
        <v>-5.4710581026370497E-4</v>
      </c>
      <c r="L2050">
        <f t="shared" si="253"/>
        <v>6.8039480935918632E-3</v>
      </c>
      <c r="M2050">
        <f t="shared" si="254"/>
        <v>1.8846288078974921E-3</v>
      </c>
      <c r="N2050" t="str">
        <f t="shared" si="255"/>
        <v/>
      </c>
    </row>
    <row r="2051" spans="1:14" x14ac:dyDescent="0.2">
      <c r="A2051">
        <v>36101</v>
      </c>
      <c r="B2051" t="s">
        <v>122</v>
      </c>
      <c r="C2051">
        <v>1979</v>
      </c>
      <c r="D2051" t="s">
        <v>135</v>
      </c>
      <c r="E2051">
        <v>99998</v>
      </c>
      <c r="F2051" t="str">
        <f t="shared" si="256"/>
        <v>Steuben</v>
      </c>
      <c r="G2051">
        <f>IF(F2051="New York State",SUM('Land Area'!B$2:B$63),VLOOKUP(F2051,landarea,2,FALSE))</f>
        <v>1390.56</v>
      </c>
      <c r="H2051">
        <f t="shared" si="257"/>
        <v>71.912035438959848</v>
      </c>
      <c r="I2051">
        <f t="shared" si="250"/>
        <v>-4.7375440412445007E-3</v>
      </c>
      <c r="J2051">
        <f t="shared" si="251"/>
        <v>-2.8992172113529347E-4</v>
      </c>
      <c r="K2051">
        <f t="shared" si="252"/>
        <v>-2.9016143345730839E-3</v>
      </c>
      <c r="L2051">
        <f t="shared" si="253"/>
        <v>-5.2820579136368612E-3</v>
      </c>
      <c r="M2051">
        <f t="shared" si="254"/>
        <v>2.0341700485996292E-3</v>
      </c>
      <c r="N2051" t="str">
        <f t="shared" si="255"/>
        <v/>
      </c>
    </row>
    <row r="2052" spans="1:14" x14ac:dyDescent="0.2">
      <c r="A2052">
        <v>36101</v>
      </c>
      <c r="B2052" t="s">
        <v>122</v>
      </c>
      <c r="C2052">
        <v>1980</v>
      </c>
      <c r="D2052" t="s">
        <v>135</v>
      </c>
      <c r="E2052">
        <v>99272</v>
      </c>
      <c r="F2052" t="str">
        <f t="shared" si="256"/>
        <v>Steuben</v>
      </c>
      <c r="G2052">
        <f>IF(F2052="New York State",SUM('Land Area'!B$2:B$63),VLOOKUP(F2052,landarea,2,FALSE))</f>
        <v>1390.56</v>
      </c>
      <c r="H2052">
        <f t="shared" si="257"/>
        <v>71.389943619836615</v>
      </c>
      <c r="I2052">
        <f t="shared" ref="I2052:I2115" si="258">IF(F2052=F2051,(E2052-E2051)/E2051,"")</f>
        <v>-7.2601452029040581E-3</v>
      </c>
      <c r="J2052">
        <f t="shared" ref="J2052:J2115" si="259">IF(F2052=F2050,(E2052-E2050)/E2050,"")</f>
        <v>-1.196329398650397E-2</v>
      </c>
      <c r="K2052">
        <f t="shared" si="252"/>
        <v>-7.5479620502464338E-3</v>
      </c>
      <c r="L2052">
        <f t="shared" si="253"/>
        <v>-1.0140693396085313E-2</v>
      </c>
      <c r="M2052">
        <f t="shared" si="254"/>
        <v>-1.2503854609117767E-2</v>
      </c>
      <c r="N2052">
        <f t="shared" si="255"/>
        <v>-4.8518384859056098E-3</v>
      </c>
    </row>
    <row r="2053" spans="1:14" x14ac:dyDescent="0.2">
      <c r="A2053">
        <v>36101</v>
      </c>
      <c r="B2053" t="s">
        <v>122</v>
      </c>
      <c r="C2053">
        <v>1981</v>
      </c>
      <c r="D2053" t="s">
        <v>135</v>
      </c>
      <c r="E2053">
        <v>98958</v>
      </c>
      <c r="F2053" t="str">
        <f t="shared" si="256"/>
        <v>Steuben</v>
      </c>
      <c r="G2053">
        <f>IF(F2053="New York State",SUM('Land Area'!B$2:B$63),VLOOKUP(F2053,landarea,2,FALSE))</f>
        <v>1390.56</v>
      </c>
      <c r="H2053">
        <f t="shared" si="257"/>
        <v>71.164135312392133</v>
      </c>
      <c r="I2053">
        <f t="shared" si="258"/>
        <v>-3.1630268353614313E-3</v>
      </c>
      <c r="J2053">
        <f t="shared" si="259"/>
        <v>-1.0400208004160083E-2</v>
      </c>
      <c r="K2053">
        <f t="shared" si="252"/>
        <v>-1.5088480601946772E-2</v>
      </c>
      <c r="L2053">
        <f t="shared" si="253"/>
        <v>-1.0687114479090645E-2</v>
      </c>
      <c r="M2053">
        <f t="shared" si="254"/>
        <v>-1.3271644946105754E-2</v>
      </c>
      <c r="N2053">
        <f t="shared" si="255"/>
        <v>-1.6175374061738829E-2</v>
      </c>
    </row>
    <row r="2054" spans="1:14" x14ac:dyDescent="0.2">
      <c r="A2054">
        <v>36101</v>
      </c>
      <c r="B2054" t="s">
        <v>122</v>
      </c>
      <c r="C2054">
        <v>1982</v>
      </c>
      <c r="D2054" t="s">
        <v>135</v>
      </c>
      <c r="E2054">
        <v>98121</v>
      </c>
      <c r="F2054" t="str">
        <f t="shared" si="256"/>
        <v>Steuben</v>
      </c>
      <c r="G2054">
        <f>IF(F2054="New York State",SUM('Land Area'!B$2:B$63),VLOOKUP(F2054,landarea,2,FALSE))</f>
        <v>1390.56</v>
      </c>
      <c r="H2054">
        <f t="shared" si="257"/>
        <v>70.562219537452535</v>
      </c>
      <c r="I2054">
        <f t="shared" si="258"/>
        <v>-8.458133753713697E-3</v>
      </c>
      <c r="J2054">
        <f t="shared" si="259"/>
        <v>-1.1594407285035056E-2</v>
      </c>
      <c r="K2054">
        <f t="shared" ref="K2054:K2117" si="260">IF($F2054=$F2051,($E2054-$E2051)/$E2051,"")</f>
        <v>-1.8770375407508151E-2</v>
      </c>
      <c r="L2054">
        <f t="shared" si="253"/>
        <v>-2.3418993968588889E-2</v>
      </c>
      <c r="M2054">
        <f t="shared" si="254"/>
        <v>-1.9054855189098944E-2</v>
      </c>
      <c r="N2054">
        <f t="shared" si="255"/>
        <v>-3.4774140237664279E-2</v>
      </c>
    </row>
    <row r="2055" spans="1:14" x14ac:dyDescent="0.2">
      <c r="A2055">
        <v>36101</v>
      </c>
      <c r="B2055" t="s">
        <v>122</v>
      </c>
      <c r="C2055">
        <v>1983</v>
      </c>
      <c r="D2055" t="s">
        <v>135</v>
      </c>
      <c r="E2055">
        <v>97553</v>
      </c>
      <c r="F2055" t="str">
        <f t="shared" si="256"/>
        <v>Steuben</v>
      </c>
      <c r="G2055">
        <f>IF(F2055="New York State",SUM('Land Area'!B$2:B$63),VLOOKUP(F2055,landarea,2,FALSE))</f>
        <v>1390.56</v>
      </c>
      <c r="H2055">
        <f t="shared" si="257"/>
        <v>70.153751006788639</v>
      </c>
      <c r="I2055">
        <f t="shared" si="258"/>
        <v>-5.7887710072257719E-3</v>
      </c>
      <c r="J2055">
        <f t="shared" si="259"/>
        <v>-1.4197942561490734E-2</v>
      </c>
      <c r="K2055">
        <f t="shared" si="260"/>
        <v>-1.7316060923523249E-2</v>
      </c>
      <c r="L2055">
        <f t="shared" ref="L2055:L2118" si="261">IF($F2055=$F2051,($E2055-$E2051)/$E2051,"")</f>
        <v>-2.4450489009780196E-2</v>
      </c>
      <c r="M2055">
        <f t="shared" si="254"/>
        <v>-2.9072197782510897E-2</v>
      </c>
      <c r="N2055">
        <f t="shared" si="255"/>
        <v>-2.7242359276063218E-2</v>
      </c>
    </row>
    <row r="2056" spans="1:14" x14ac:dyDescent="0.2">
      <c r="A2056">
        <v>36101</v>
      </c>
      <c r="B2056" t="s">
        <v>122</v>
      </c>
      <c r="C2056">
        <v>1984</v>
      </c>
      <c r="D2056" t="s">
        <v>135</v>
      </c>
      <c r="E2056">
        <v>98147</v>
      </c>
      <c r="F2056" t="str">
        <f t="shared" si="256"/>
        <v>Steuben</v>
      </c>
      <c r="G2056">
        <f>IF(F2056="New York State",SUM('Land Area'!B$2:B$63),VLOOKUP(F2056,landarea,2,FALSE))</f>
        <v>1390.56</v>
      </c>
      <c r="H2056">
        <f t="shared" si="257"/>
        <v>70.58091704061674</v>
      </c>
      <c r="I2056">
        <f t="shared" si="258"/>
        <v>6.0889977755681527E-3</v>
      </c>
      <c r="J2056">
        <f t="shared" si="259"/>
        <v>2.6497895455610931E-4</v>
      </c>
      <c r="K2056">
        <f t="shared" si="260"/>
        <v>-8.1953960265971418E-3</v>
      </c>
      <c r="L2056">
        <f t="shared" si="261"/>
        <v>-1.1332500604400032E-2</v>
      </c>
      <c r="M2056">
        <f t="shared" ref="M2056:M2119" si="262">IF($F2056=$F2051,($E2056-$E2051)/$E2051,"")</f>
        <v>-1.8510370207404148E-2</v>
      </c>
      <c r="N2056">
        <f t="shared" si="255"/>
        <v>-1.6513853399468911E-2</v>
      </c>
    </row>
    <row r="2057" spans="1:14" x14ac:dyDescent="0.2">
      <c r="A2057">
        <v>36101</v>
      </c>
      <c r="B2057" t="s">
        <v>122</v>
      </c>
      <c r="C2057">
        <v>1985</v>
      </c>
      <c r="D2057" t="s">
        <v>135</v>
      </c>
      <c r="E2057">
        <v>96800</v>
      </c>
      <c r="F2057" t="str">
        <f t="shared" si="256"/>
        <v>Steuben</v>
      </c>
      <c r="G2057">
        <f>IF(F2057="New York State",SUM('Land Area'!B$2:B$63),VLOOKUP(F2057,landarea,2,FALSE))</f>
        <v>1390.56</v>
      </c>
      <c r="H2057">
        <f t="shared" si="257"/>
        <v>69.612242549764133</v>
      </c>
      <c r="I2057">
        <f t="shared" si="258"/>
        <v>-1.3724311491945754E-2</v>
      </c>
      <c r="J2057">
        <f t="shared" si="259"/>
        <v>-7.718881018523264E-3</v>
      </c>
      <c r="K2057">
        <f t="shared" si="260"/>
        <v>-1.3462969191100784E-2</v>
      </c>
      <c r="L2057">
        <f t="shared" si="261"/>
        <v>-2.1807231350674024E-2</v>
      </c>
      <c r="M2057">
        <f t="shared" si="262"/>
        <v>-2.4901281328068337E-2</v>
      </c>
      <c r="N2057">
        <f t="shared" si="255"/>
        <v>-3.7093773935879197E-2</v>
      </c>
    </row>
    <row r="2058" spans="1:14" x14ac:dyDescent="0.2">
      <c r="A2058">
        <v>36101</v>
      </c>
      <c r="B2058" t="s">
        <v>122</v>
      </c>
      <c r="C2058">
        <v>1986</v>
      </c>
      <c r="D2058" t="s">
        <v>135</v>
      </c>
      <c r="E2058">
        <v>96593</v>
      </c>
      <c r="F2058" t="str">
        <f t="shared" si="256"/>
        <v>Steuben</v>
      </c>
      <c r="G2058">
        <f>IF(F2058="New York State",SUM('Land Area'!B$2:B$63),VLOOKUP(F2058,landarea,2,FALSE))</f>
        <v>1390.56</v>
      </c>
      <c r="H2058">
        <f t="shared" si="257"/>
        <v>69.463381659187675</v>
      </c>
      <c r="I2058">
        <f t="shared" si="258"/>
        <v>-2.1384297520661158E-3</v>
      </c>
      <c r="J2058">
        <f t="shared" si="259"/>
        <v>-1.5833392767990871E-2</v>
      </c>
      <c r="K2058">
        <f t="shared" si="260"/>
        <v>-9.8408044857667114E-3</v>
      </c>
      <c r="L2058">
        <f t="shared" si="261"/>
        <v>-1.55726093292975E-2</v>
      </c>
      <c r="M2058">
        <f t="shared" si="262"/>
        <v>-2.3899027870409668E-2</v>
      </c>
      <c r="N2058">
        <f t="shared" si="255"/>
        <v>-3.6853493404062257E-2</v>
      </c>
    </row>
    <row r="2059" spans="1:14" x14ac:dyDescent="0.2">
      <c r="A2059">
        <v>36101</v>
      </c>
      <c r="B2059" t="s">
        <v>122</v>
      </c>
      <c r="C2059">
        <v>1987</v>
      </c>
      <c r="D2059" t="s">
        <v>135</v>
      </c>
      <c r="E2059">
        <v>96983</v>
      </c>
      <c r="F2059" t="str">
        <f t="shared" si="256"/>
        <v>Steuben</v>
      </c>
      <c r="G2059">
        <f>IF(F2059="New York State",SUM('Land Area'!B$2:B$63),VLOOKUP(F2059,landarea,2,FALSE))</f>
        <v>1390.56</v>
      </c>
      <c r="H2059">
        <f t="shared" si="257"/>
        <v>69.743844206650564</v>
      </c>
      <c r="I2059">
        <f t="shared" si="258"/>
        <v>4.0375596575321195E-3</v>
      </c>
      <c r="J2059">
        <f t="shared" si="259"/>
        <v>1.8904958677685951E-3</v>
      </c>
      <c r="K2059">
        <f t="shared" si="260"/>
        <v>-1.1859761378340652E-2</v>
      </c>
      <c r="L2059">
        <f t="shared" si="261"/>
        <v>-5.8429776634239851E-3</v>
      </c>
      <c r="M2059">
        <f t="shared" si="262"/>
        <v>-1.1597925010955861E-2</v>
      </c>
      <c r="N2059">
        <f t="shared" si="255"/>
        <v>-3.043178341847701E-2</v>
      </c>
    </row>
    <row r="2060" spans="1:14" x14ac:dyDescent="0.2">
      <c r="A2060">
        <v>36101</v>
      </c>
      <c r="B2060" t="s">
        <v>122</v>
      </c>
      <c r="C2060">
        <v>1988</v>
      </c>
      <c r="D2060" t="s">
        <v>135</v>
      </c>
      <c r="E2060">
        <v>97334</v>
      </c>
      <c r="F2060" t="str">
        <f t="shared" si="256"/>
        <v>Steuben</v>
      </c>
      <c r="G2060">
        <f>IF(F2060="New York State",SUM('Land Area'!B$2:B$63),VLOOKUP(F2060,landarea,2,FALSE))</f>
        <v>1390.56</v>
      </c>
      <c r="H2060">
        <f t="shared" si="257"/>
        <v>69.996260499367168</v>
      </c>
      <c r="I2060">
        <f t="shared" si="258"/>
        <v>3.6191909922357528E-3</v>
      </c>
      <c r="J2060">
        <f t="shared" si="259"/>
        <v>7.6713633493110268E-3</v>
      </c>
      <c r="K2060">
        <f t="shared" si="260"/>
        <v>5.5165289256198348E-3</v>
      </c>
      <c r="L2060">
        <f t="shared" si="261"/>
        <v>-8.2834931276554551E-3</v>
      </c>
      <c r="M2060">
        <f t="shared" si="262"/>
        <v>-2.2449335233155308E-3</v>
      </c>
      <c r="N2060">
        <f t="shared" si="255"/>
        <v>-3.1251866154428008E-2</v>
      </c>
    </row>
    <row r="2061" spans="1:14" x14ac:dyDescent="0.2">
      <c r="A2061">
        <v>36101</v>
      </c>
      <c r="B2061" t="s">
        <v>122</v>
      </c>
      <c r="C2061">
        <v>1989</v>
      </c>
      <c r="D2061" t="s">
        <v>135</v>
      </c>
      <c r="E2061">
        <v>98468</v>
      </c>
      <c r="F2061" t="str">
        <f t="shared" si="256"/>
        <v>Steuben</v>
      </c>
      <c r="G2061">
        <f>IF(F2061="New York State",SUM('Land Area'!B$2:B$63),VLOOKUP(F2061,landarea,2,FALSE))</f>
        <v>1390.56</v>
      </c>
      <c r="H2061">
        <f t="shared" si="257"/>
        <v>70.81175929122081</v>
      </c>
      <c r="I2061">
        <f t="shared" si="258"/>
        <v>1.1650605132841555E-2</v>
      </c>
      <c r="J2061">
        <f t="shared" si="259"/>
        <v>1.5311961890228184E-2</v>
      </c>
      <c r="K2061">
        <f t="shared" si="260"/>
        <v>1.9411344507365959E-2</v>
      </c>
      <c r="L2061">
        <f t="shared" si="261"/>
        <v>1.7231404958677685E-2</v>
      </c>
      <c r="M2061">
        <f t="shared" si="262"/>
        <v>3.2706042976351798E-3</v>
      </c>
      <c r="N2061">
        <f t="shared" ref="N2061:N2124" si="263">IF($F2061=$F2051,($E2061-$E2051)/$E2051,"")</f>
        <v>-1.5300306006120123E-2</v>
      </c>
    </row>
    <row r="2062" spans="1:14" x14ac:dyDescent="0.2">
      <c r="A2062">
        <v>36101</v>
      </c>
      <c r="B2062" t="s">
        <v>122</v>
      </c>
      <c r="C2062">
        <v>1990</v>
      </c>
      <c r="D2062" t="s">
        <v>135</v>
      </c>
      <c r="E2062">
        <v>99286</v>
      </c>
      <c r="F2062" t="str">
        <f t="shared" si="256"/>
        <v>Steuben</v>
      </c>
      <c r="G2062">
        <f>IF(F2062="New York State",SUM('Land Area'!B$2:B$63),VLOOKUP(F2062,landarea,2,FALSE))</f>
        <v>1390.56</v>
      </c>
      <c r="H2062">
        <f t="shared" si="257"/>
        <v>71.400011506155792</v>
      </c>
      <c r="I2062">
        <f t="shared" si="258"/>
        <v>8.307267335581103E-3</v>
      </c>
      <c r="J2062">
        <f t="shared" si="259"/>
        <v>2.0054657159882465E-2</v>
      </c>
      <c r="K2062">
        <f t="shared" si="260"/>
        <v>2.3746429786663643E-2</v>
      </c>
      <c r="L2062">
        <f t="shared" si="261"/>
        <v>2.7879867071112813E-2</v>
      </c>
      <c r="M2062">
        <f t="shared" si="262"/>
        <v>2.5681818181818181E-2</v>
      </c>
      <c r="N2062">
        <f t="shared" si="263"/>
        <v>1.410266741880893E-4</v>
      </c>
    </row>
    <row r="2063" spans="1:14" x14ac:dyDescent="0.2">
      <c r="A2063">
        <v>36101</v>
      </c>
      <c r="B2063" t="s">
        <v>122</v>
      </c>
      <c r="C2063">
        <v>1991</v>
      </c>
      <c r="D2063" t="s">
        <v>135</v>
      </c>
      <c r="E2063">
        <v>99835</v>
      </c>
      <c r="F2063" t="str">
        <f t="shared" si="256"/>
        <v>Steuben</v>
      </c>
      <c r="G2063">
        <f>IF(F2063="New York State",SUM('Land Area'!B$2:B$63),VLOOKUP(F2063,landarea,2,FALSE))</f>
        <v>1390.56</v>
      </c>
      <c r="H2063">
        <f t="shared" si="257"/>
        <v>71.7948164768151</v>
      </c>
      <c r="I2063">
        <f t="shared" si="258"/>
        <v>5.5294804907036242E-3</v>
      </c>
      <c r="J2063">
        <f t="shared" si="259"/>
        <v>1.3882682698947881E-2</v>
      </c>
      <c r="K2063">
        <f t="shared" si="260"/>
        <v>2.5695029486099412E-2</v>
      </c>
      <c r="L2063">
        <f t="shared" si="261"/>
        <v>2.9407215697596484E-2</v>
      </c>
      <c r="M2063">
        <f t="shared" si="262"/>
        <v>3.3563508742869563E-2</v>
      </c>
      <c r="N2063">
        <f t="shared" si="263"/>
        <v>8.8623456415853185E-3</v>
      </c>
    </row>
    <row r="2064" spans="1:14" x14ac:dyDescent="0.2">
      <c r="A2064">
        <v>36101</v>
      </c>
      <c r="B2064" t="s">
        <v>122</v>
      </c>
      <c r="C2064">
        <v>1992</v>
      </c>
      <c r="D2064" t="s">
        <v>135</v>
      </c>
      <c r="E2064">
        <v>100232</v>
      </c>
      <c r="F2064" t="str">
        <f t="shared" si="256"/>
        <v>Steuben</v>
      </c>
      <c r="G2064">
        <f>IF(F2064="New York State",SUM('Land Area'!B$2:B$63),VLOOKUP(F2064,landarea,2,FALSE))</f>
        <v>1390.56</v>
      </c>
      <c r="H2064">
        <f t="shared" si="257"/>
        <v>72.080312967437578</v>
      </c>
      <c r="I2064">
        <f t="shared" si="258"/>
        <v>3.976561326188211E-3</v>
      </c>
      <c r="J2064">
        <f t="shared" si="259"/>
        <v>9.5280301351650786E-3</v>
      </c>
      <c r="K2064">
        <f t="shared" si="260"/>
        <v>1.7914449364260471E-2</v>
      </c>
      <c r="L2064">
        <f t="shared" si="261"/>
        <v>2.9773768672817308E-2</v>
      </c>
      <c r="M2064">
        <f t="shared" si="262"/>
        <v>3.3500716620438631E-2</v>
      </c>
      <c r="N2064">
        <f t="shared" si="263"/>
        <v>2.1514252810305643E-2</v>
      </c>
    </row>
    <row r="2065" spans="1:14" x14ac:dyDescent="0.2">
      <c r="A2065">
        <v>36101</v>
      </c>
      <c r="B2065" t="s">
        <v>122</v>
      </c>
      <c r="C2065">
        <v>1993</v>
      </c>
      <c r="D2065" t="s">
        <v>135</v>
      </c>
      <c r="E2065">
        <v>100550</v>
      </c>
      <c r="F2065" t="str">
        <f t="shared" si="256"/>
        <v>Steuben</v>
      </c>
      <c r="G2065">
        <f>IF(F2065="New York State",SUM('Land Area'!B$2:B$63),VLOOKUP(F2065,landarea,2,FALSE))</f>
        <v>1390.56</v>
      </c>
      <c r="H2065">
        <f t="shared" si="257"/>
        <v>72.308997813830402</v>
      </c>
      <c r="I2065">
        <f t="shared" si="258"/>
        <v>3.1726394764147177E-3</v>
      </c>
      <c r="J2065">
        <f t="shared" si="259"/>
        <v>7.1618169980467768E-3</v>
      </c>
      <c r="K2065">
        <f t="shared" si="260"/>
        <v>1.2730898616119091E-2</v>
      </c>
      <c r="L2065">
        <f t="shared" si="261"/>
        <v>2.1143924929926474E-2</v>
      </c>
      <c r="M2065">
        <f t="shared" si="262"/>
        <v>3.3040869583085046E-2</v>
      </c>
      <c r="N2065">
        <f t="shared" si="263"/>
        <v>3.0721761504002951E-2</v>
      </c>
    </row>
    <row r="2066" spans="1:14" x14ac:dyDescent="0.2">
      <c r="A2066">
        <v>36101</v>
      </c>
      <c r="B2066" t="s">
        <v>122</v>
      </c>
      <c r="C2066">
        <v>1994</v>
      </c>
      <c r="D2066" t="s">
        <v>135</v>
      </c>
      <c r="E2066">
        <v>100634</v>
      </c>
      <c r="F2066" t="str">
        <f t="shared" si="256"/>
        <v>Steuben</v>
      </c>
      <c r="G2066">
        <f>IF(F2066="New York State",SUM('Land Area'!B$2:B$63),VLOOKUP(F2066,landarea,2,FALSE))</f>
        <v>1390.56</v>
      </c>
      <c r="H2066">
        <f t="shared" si="257"/>
        <v>72.369405131745481</v>
      </c>
      <c r="I2066">
        <f t="shared" si="258"/>
        <v>8.3540527100944807E-4</v>
      </c>
      <c r="J2066">
        <f t="shared" si="259"/>
        <v>4.0106951871657758E-3</v>
      </c>
      <c r="K2066">
        <f t="shared" si="260"/>
        <v>8.003205288726398E-3</v>
      </c>
      <c r="L2066">
        <f t="shared" si="261"/>
        <v>1.3576939346937131E-2</v>
      </c>
      <c r="M2066">
        <f t="shared" si="262"/>
        <v>2.1996993947272211E-2</v>
      </c>
      <c r="N2066">
        <f t="shared" si="263"/>
        <v>2.5339541707846393E-2</v>
      </c>
    </row>
    <row r="2067" spans="1:14" x14ac:dyDescent="0.2">
      <c r="A2067">
        <v>36101</v>
      </c>
      <c r="B2067" t="s">
        <v>122</v>
      </c>
      <c r="C2067">
        <v>1995</v>
      </c>
      <c r="D2067" t="s">
        <v>135</v>
      </c>
      <c r="E2067">
        <v>99950</v>
      </c>
      <c r="F2067" t="str">
        <f t="shared" si="256"/>
        <v>Steuben</v>
      </c>
      <c r="G2067">
        <f>IF(F2067="New York State",SUM('Land Area'!B$2:B$63),VLOOKUP(F2067,landarea,2,FALSE))</f>
        <v>1390.56</v>
      </c>
      <c r="H2067">
        <f t="shared" si="257"/>
        <v>71.877516971579794</v>
      </c>
      <c r="I2067">
        <f t="shared" si="258"/>
        <v>-6.7969076057793586E-3</v>
      </c>
      <c r="J2067">
        <f t="shared" si="259"/>
        <v>-5.9671805072103431E-3</v>
      </c>
      <c r="K2067">
        <f t="shared" si="260"/>
        <v>-2.8134727432356931E-3</v>
      </c>
      <c r="L2067">
        <f t="shared" si="261"/>
        <v>1.1519006360494817E-3</v>
      </c>
      <c r="M2067">
        <f t="shared" si="262"/>
        <v>6.6877505388473705E-3</v>
      </c>
      <c r="N2067">
        <f t="shared" si="263"/>
        <v>3.2541322314049589E-2</v>
      </c>
    </row>
    <row r="2068" spans="1:14" x14ac:dyDescent="0.2">
      <c r="A2068">
        <v>36101</v>
      </c>
      <c r="B2068" t="s">
        <v>122</v>
      </c>
      <c r="C2068">
        <v>1996</v>
      </c>
      <c r="D2068" t="s">
        <v>135</v>
      </c>
      <c r="E2068">
        <v>99212</v>
      </c>
      <c r="F2068" t="str">
        <f t="shared" si="256"/>
        <v>Steuben</v>
      </c>
      <c r="G2068">
        <f>IF(F2068="New York State",SUM('Land Area'!B$2:B$63),VLOOKUP(F2068,landarea,2,FALSE))</f>
        <v>1390.56</v>
      </c>
      <c r="H2068">
        <f t="shared" si="257"/>
        <v>71.346795535611548</v>
      </c>
      <c r="I2068">
        <f t="shared" si="258"/>
        <v>-7.3836918459229614E-3</v>
      </c>
      <c r="J2068">
        <f t="shared" si="259"/>
        <v>-1.4130413180436036E-2</v>
      </c>
      <c r="K2068">
        <f t="shared" si="260"/>
        <v>-1.3306812531079066E-2</v>
      </c>
      <c r="L2068">
        <f t="shared" si="261"/>
        <v>-1.0176390773405699E-2</v>
      </c>
      <c r="M2068">
        <f t="shared" si="262"/>
        <v>-6.2402964892071915E-3</v>
      </c>
      <c r="N2068">
        <f t="shared" si="263"/>
        <v>2.711376600788877E-2</v>
      </c>
    </row>
    <row r="2069" spans="1:14" x14ac:dyDescent="0.2">
      <c r="A2069">
        <v>36101</v>
      </c>
      <c r="B2069" t="s">
        <v>122</v>
      </c>
      <c r="C2069">
        <v>1997</v>
      </c>
      <c r="D2069" t="s">
        <v>135</v>
      </c>
      <c r="E2069">
        <v>98907</v>
      </c>
      <c r="F2069" t="str">
        <f t="shared" si="256"/>
        <v>Steuben</v>
      </c>
      <c r="G2069">
        <f>IF(F2069="New York State",SUM('Land Area'!B$2:B$63),VLOOKUP(F2069,landarea,2,FALSE))</f>
        <v>1390.56</v>
      </c>
      <c r="H2069">
        <f t="shared" si="257"/>
        <v>71.127459440800834</v>
      </c>
      <c r="I2069">
        <f t="shared" si="258"/>
        <v>-3.0742248921501432E-3</v>
      </c>
      <c r="J2069">
        <f t="shared" si="259"/>
        <v>-1.0435217608804403E-2</v>
      </c>
      <c r="K2069">
        <f t="shared" si="260"/>
        <v>-1.7161198004650515E-2</v>
      </c>
      <c r="L2069">
        <f t="shared" si="261"/>
        <v>-1.6340129288910991E-2</v>
      </c>
      <c r="M2069">
        <f t="shared" si="262"/>
        <v>-1.321933115172799E-2</v>
      </c>
      <c r="N2069">
        <f t="shared" si="263"/>
        <v>1.9838528401884867E-2</v>
      </c>
    </row>
    <row r="2070" spans="1:14" x14ac:dyDescent="0.2">
      <c r="A2070">
        <v>36101</v>
      </c>
      <c r="B2070" t="s">
        <v>122</v>
      </c>
      <c r="C2070">
        <v>1998</v>
      </c>
      <c r="D2070" t="s">
        <v>135</v>
      </c>
      <c r="E2070">
        <v>98657</v>
      </c>
      <c r="F2070" t="str">
        <f t="shared" si="256"/>
        <v>Steuben</v>
      </c>
      <c r="G2070">
        <f>IF(F2070="New York State",SUM('Land Area'!B$2:B$63),VLOOKUP(F2070,landarea,2,FALSE))</f>
        <v>1390.56</v>
      </c>
      <c r="H2070">
        <f t="shared" si="257"/>
        <v>70.947675756529748</v>
      </c>
      <c r="I2070">
        <f t="shared" si="258"/>
        <v>-2.5276269627023365E-3</v>
      </c>
      <c r="J2070">
        <f t="shared" si="259"/>
        <v>-5.59408136112567E-3</v>
      </c>
      <c r="K2070">
        <f t="shared" si="260"/>
        <v>-1.2936468234117059E-2</v>
      </c>
      <c r="L2070">
        <f t="shared" si="261"/>
        <v>-1.9645447860564023E-2</v>
      </c>
      <c r="M2070">
        <f t="shared" si="262"/>
        <v>-1.8826454500248634E-2</v>
      </c>
      <c r="N2070">
        <f t="shared" si="263"/>
        <v>1.3592372654981815E-2</v>
      </c>
    </row>
    <row r="2071" spans="1:14" x14ac:dyDescent="0.2">
      <c r="A2071">
        <v>36101</v>
      </c>
      <c r="B2071" t="s">
        <v>122</v>
      </c>
      <c r="C2071">
        <v>1999</v>
      </c>
      <c r="D2071" t="s">
        <v>135</v>
      </c>
      <c r="E2071">
        <v>98458</v>
      </c>
      <c r="F2071" t="str">
        <f t="shared" si="256"/>
        <v>Steuben</v>
      </c>
      <c r="G2071">
        <f>IF(F2071="New York State",SUM('Land Area'!B$2:B$63),VLOOKUP(F2071,landarea,2,FALSE))</f>
        <v>1390.56</v>
      </c>
      <c r="H2071">
        <f t="shared" si="257"/>
        <v>70.80456794384996</v>
      </c>
      <c r="I2071">
        <f t="shared" si="258"/>
        <v>-2.0170895121481495E-3</v>
      </c>
      <c r="J2071">
        <f t="shared" si="259"/>
        <v>-4.5396180250133963E-3</v>
      </c>
      <c r="K2071">
        <f t="shared" si="260"/>
        <v>-7.5998871104301898E-3</v>
      </c>
      <c r="L2071">
        <f t="shared" si="261"/>
        <v>-1.4927463731865933E-2</v>
      </c>
      <c r="M2071">
        <f t="shared" si="262"/>
        <v>-2.1622910745871176E-2</v>
      </c>
      <c r="N2071">
        <f t="shared" si="263"/>
        <v>-1.0155583539830198E-4</v>
      </c>
    </row>
    <row r="2072" spans="1:14" x14ac:dyDescent="0.2">
      <c r="A2072">
        <v>36101</v>
      </c>
      <c r="B2072" t="s">
        <v>122</v>
      </c>
      <c r="C2072">
        <v>2000</v>
      </c>
      <c r="D2072" t="s">
        <v>135</v>
      </c>
      <c r="E2072">
        <v>98764</v>
      </c>
      <c r="F2072" t="str">
        <f t="shared" si="256"/>
        <v>Steuben</v>
      </c>
      <c r="G2072">
        <f>IF(F2072="New York State",SUM('Land Area'!B$2:B$63),VLOOKUP(F2072,landarea,2,FALSE))</f>
        <v>1390.56</v>
      </c>
      <c r="H2072">
        <f t="shared" si="257"/>
        <v>71.024623173397771</v>
      </c>
      <c r="I2072">
        <f t="shared" si="258"/>
        <v>3.1079241910256148E-3</v>
      </c>
      <c r="J2072">
        <f t="shared" si="259"/>
        <v>1.0845657175871961E-3</v>
      </c>
      <c r="K2072">
        <f t="shared" si="260"/>
        <v>-1.4458026226657364E-3</v>
      </c>
      <c r="L2072">
        <f t="shared" si="261"/>
        <v>-4.5155827924041447E-3</v>
      </c>
      <c r="M2072">
        <f t="shared" si="262"/>
        <v>-1.1865932966483242E-2</v>
      </c>
      <c r="N2072">
        <f t="shared" si="263"/>
        <v>-5.2575388272263967E-3</v>
      </c>
    </row>
    <row r="2073" spans="1:14" x14ac:dyDescent="0.2">
      <c r="A2073">
        <v>36101</v>
      </c>
      <c r="B2073" t="s">
        <v>122</v>
      </c>
      <c r="C2073">
        <v>2001</v>
      </c>
      <c r="D2073" t="s">
        <v>135</v>
      </c>
      <c r="E2073">
        <v>99216</v>
      </c>
      <c r="F2073" t="str">
        <f t="shared" si="256"/>
        <v>Steuben</v>
      </c>
      <c r="G2073">
        <f>IF(F2073="New York State",SUM('Land Area'!B$2:B$63),VLOOKUP(F2073,landarea,2,FALSE))</f>
        <v>1390.56</v>
      </c>
      <c r="H2073">
        <f t="shared" si="257"/>
        <v>71.349672074559891</v>
      </c>
      <c r="I2073">
        <f t="shared" si="258"/>
        <v>4.5765663602122227E-3</v>
      </c>
      <c r="J2073">
        <f t="shared" si="259"/>
        <v>7.6987141725405753E-3</v>
      </c>
      <c r="K2073">
        <f t="shared" si="260"/>
        <v>5.6660956647779682E-3</v>
      </c>
      <c r="L2073">
        <f t="shared" si="261"/>
        <v>3.1241469259000879E-3</v>
      </c>
      <c r="M2073">
        <f t="shared" si="262"/>
        <v>4.0317703503608436E-5</v>
      </c>
      <c r="N2073">
        <f t="shared" si="263"/>
        <v>-6.2002303801272102E-3</v>
      </c>
    </row>
    <row r="2074" spans="1:14" x14ac:dyDescent="0.2">
      <c r="A2074">
        <v>36101</v>
      </c>
      <c r="B2074" t="s">
        <v>122</v>
      </c>
      <c r="C2074">
        <v>2002</v>
      </c>
      <c r="D2074" t="s">
        <v>135</v>
      </c>
      <c r="E2074">
        <v>99583</v>
      </c>
      <c r="F2074" t="str">
        <f t="shared" si="256"/>
        <v>Steuben</v>
      </c>
      <c r="G2074">
        <f>IF(F2074="New York State",SUM('Land Area'!B$2:B$63),VLOOKUP(F2074,landarea,2,FALSE))</f>
        <v>1390.56</v>
      </c>
      <c r="H2074">
        <f t="shared" si="257"/>
        <v>71.61359452306985</v>
      </c>
      <c r="I2074">
        <f t="shared" si="258"/>
        <v>3.6990001612643123E-3</v>
      </c>
      <c r="J2074">
        <f t="shared" si="259"/>
        <v>8.2924952411809975E-3</v>
      </c>
      <c r="K2074">
        <f t="shared" si="260"/>
        <v>1.1426191878770644E-2</v>
      </c>
      <c r="L2074">
        <f t="shared" si="261"/>
        <v>9.3860547148200326E-3</v>
      </c>
      <c r="M2074">
        <f t="shared" si="262"/>
        <v>6.8347033071471178E-3</v>
      </c>
      <c r="N2074">
        <f t="shared" si="263"/>
        <v>-6.4749780509218615E-3</v>
      </c>
    </row>
    <row r="2075" spans="1:14" x14ac:dyDescent="0.2">
      <c r="A2075">
        <v>36101</v>
      </c>
      <c r="B2075" t="s">
        <v>122</v>
      </c>
      <c r="C2075">
        <v>2003</v>
      </c>
      <c r="D2075" t="s">
        <v>135</v>
      </c>
      <c r="E2075">
        <v>99191</v>
      </c>
      <c r="F2075" t="str">
        <f t="shared" si="256"/>
        <v>Steuben</v>
      </c>
      <c r="G2075">
        <f>IF(F2075="New York State",SUM('Land Area'!B$2:B$63),VLOOKUP(F2075,landarea,2,FALSE))</f>
        <v>1390.56</v>
      </c>
      <c r="H2075">
        <f t="shared" si="257"/>
        <v>71.331693706132782</v>
      </c>
      <c r="I2075">
        <f t="shared" si="258"/>
        <v>-3.936414849924184E-3</v>
      </c>
      <c r="J2075">
        <f t="shared" si="259"/>
        <v>-2.5197548782454442E-4</v>
      </c>
      <c r="K2075">
        <f t="shared" si="260"/>
        <v>4.3234376898465031E-3</v>
      </c>
      <c r="L2075">
        <f t="shared" si="261"/>
        <v>7.4447987974567836E-3</v>
      </c>
      <c r="M2075">
        <f t="shared" si="262"/>
        <v>5.4126924597342309E-3</v>
      </c>
      <c r="N2075">
        <f t="shared" si="263"/>
        <v>-1.3515663848831428E-2</v>
      </c>
    </row>
    <row r="2076" spans="1:14" x14ac:dyDescent="0.2">
      <c r="A2076">
        <v>36101</v>
      </c>
      <c r="B2076" t="s">
        <v>122</v>
      </c>
      <c r="C2076">
        <v>2004</v>
      </c>
      <c r="D2076" t="s">
        <v>135</v>
      </c>
      <c r="E2076">
        <v>98983</v>
      </c>
      <c r="F2076" t="str">
        <f t="shared" si="256"/>
        <v>Steuben</v>
      </c>
      <c r="G2076">
        <f>IF(F2076="New York State",SUM('Land Area'!B$2:B$63),VLOOKUP(F2076,landarea,2,FALSE))</f>
        <v>1390.56</v>
      </c>
      <c r="H2076">
        <f t="shared" si="257"/>
        <v>71.182113680819242</v>
      </c>
      <c r="I2076">
        <f t="shared" si="258"/>
        <v>-2.0969644423385185E-3</v>
      </c>
      <c r="J2076">
        <f t="shared" si="259"/>
        <v>-6.025124770292118E-3</v>
      </c>
      <c r="K2076">
        <f t="shared" si="260"/>
        <v>-2.3484115465247542E-3</v>
      </c>
      <c r="L2076">
        <f t="shared" si="261"/>
        <v>2.2174071524037097E-3</v>
      </c>
      <c r="M2076">
        <f t="shared" si="262"/>
        <v>5.3322228767596338E-3</v>
      </c>
      <c r="N2076">
        <f t="shared" si="263"/>
        <v>-1.6405986048452809E-2</v>
      </c>
    </row>
    <row r="2077" spans="1:14" x14ac:dyDescent="0.2">
      <c r="A2077">
        <v>36101</v>
      </c>
      <c r="B2077" t="s">
        <v>122</v>
      </c>
      <c r="C2077">
        <v>2005</v>
      </c>
      <c r="D2077" t="s">
        <v>135</v>
      </c>
      <c r="E2077">
        <v>98868</v>
      </c>
      <c r="F2077" t="str">
        <f t="shared" si="256"/>
        <v>Steuben</v>
      </c>
      <c r="G2077">
        <f>IF(F2077="New York State",SUM('Land Area'!B$2:B$63),VLOOKUP(F2077,landarea,2,FALSE))</f>
        <v>1390.56</v>
      </c>
      <c r="H2077">
        <f t="shared" si="257"/>
        <v>71.099413186054548</v>
      </c>
      <c r="I2077">
        <f t="shared" si="258"/>
        <v>-1.1618156653162663E-3</v>
      </c>
      <c r="J2077">
        <f t="shared" si="259"/>
        <v>-3.2563438215160649E-3</v>
      </c>
      <c r="K2077">
        <f t="shared" si="260"/>
        <v>-7.1799403512647743E-3</v>
      </c>
      <c r="L2077">
        <f t="shared" si="261"/>
        <v>-3.5074987905176582E-3</v>
      </c>
      <c r="M2077">
        <f t="shared" si="262"/>
        <v>1.0530152687213965E-3</v>
      </c>
      <c r="N2077">
        <f t="shared" si="263"/>
        <v>-1.0825412706353177E-2</v>
      </c>
    </row>
    <row r="2078" spans="1:14" x14ac:dyDescent="0.2">
      <c r="A2078">
        <v>36101</v>
      </c>
      <c r="B2078" t="s">
        <v>122</v>
      </c>
      <c r="C2078">
        <v>2006</v>
      </c>
      <c r="D2078" t="s">
        <v>135</v>
      </c>
      <c r="E2078">
        <v>98473</v>
      </c>
      <c r="F2078" t="str">
        <f t="shared" si="256"/>
        <v>Steuben</v>
      </c>
      <c r="G2078">
        <f>IF(F2078="New York State",SUM('Land Area'!B$2:B$63),VLOOKUP(F2078,landarea,2,FALSE))</f>
        <v>1390.56</v>
      </c>
      <c r="H2078">
        <f t="shared" si="257"/>
        <v>70.815354964906234</v>
      </c>
      <c r="I2078">
        <f t="shared" si="258"/>
        <v>-3.9952259578427806E-3</v>
      </c>
      <c r="J2078">
        <f t="shared" si="259"/>
        <v>-5.1523999070547466E-3</v>
      </c>
      <c r="K2078">
        <f t="shared" si="260"/>
        <v>-7.2385599499954637E-3</v>
      </c>
      <c r="L2078">
        <f t="shared" si="261"/>
        <v>-1.1146480825040418E-2</v>
      </c>
      <c r="M2078">
        <f t="shared" si="262"/>
        <v>-7.4887114981454601E-3</v>
      </c>
      <c r="N2078">
        <f t="shared" si="263"/>
        <v>-7.4486957222916579E-3</v>
      </c>
    </row>
    <row r="2079" spans="1:14" x14ac:dyDescent="0.2">
      <c r="A2079">
        <v>36101</v>
      </c>
      <c r="B2079" t="s">
        <v>122</v>
      </c>
      <c r="C2079">
        <v>2007</v>
      </c>
      <c r="D2079" t="s">
        <v>135</v>
      </c>
      <c r="E2079">
        <v>98541</v>
      </c>
      <c r="F2079" t="str">
        <f t="shared" si="256"/>
        <v>Steuben</v>
      </c>
      <c r="G2079">
        <f>IF(F2079="New York State",SUM('Land Area'!B$2:B$63),VLOOKUP(F2079,landarea,2,FALSE))</f>
        <v>1390.56</v>
      </c>
      <c r="H2079">
        <f t="shared" si="257"/>
        <v>70.864256127027957</v>
      </c>
      <c r="I2079">
        <f t="shared" si="258"/>
        <v>6.9054461629075993E-4</v>
      </c>
      <c r="J2079">
        <f t="shared" si="259"/>
        <v>-3.3074402233280739E-3</v>
      </c>
      <c r="K2079">
        <f t="shared" si="260"/>
        <v>-4.4654132527807804E-3</v>
      </c>
      <c r="L2079">
        <f t="shared" si="261"/>
        <v>-6.5530138823078708E-3</v>
      </c>
      <c r="M2079">
        <f t="shared" si="262"/>
        <v>-1.0463633351073979E-2</v>
      </c>
      <c r="N2079">
        <f t="shared" si="263"/>
        <v>-3.7004458733962205E-3</v>
      </c>
    </row>
    <row r="2080" spans="1:14" x14ac:dyDescent="0.2">
      <c r="A2080">
        <v>36101</v>
      </c>
      <c r="B2080" t="s">
        <v>122</v>
      </c>
      <c r="C2080">
        <v>2008</v>
      </c>
      <c r="D2080" t="s">
        <v>135</v>
      </c>
      <c r="E2080">
        <v>98726</v>
      </c>
      <c r="F2080" t="str">
        <f t="shared" si="256"/>
        <v>Steuben</v>
      </c>
      <c r="G2080">
        <f>IF(F2080="New York State",SUM('Land Area'!B$2:B$63),VLOOKUP(F2080,landarea,2,FALSE))</f>
        <v>1390.56</v>
      </c>
      <c r="H2080">
        <f t="shared" si="257"/>
        <v>70.997296053388567</v>
      </c>
      <c r="I2080">
        <f t="shared" si="258"/>
        <v>1.8773911366842227E-3</v>
      </c>
      <c r="J2080">
        <f t="shared" si="259"/>
        <v>2.5692321753170919E-3</v>
      </c>
      <c r="K2080">
        <f t="shared" si="260"/>
        <v>-1.4362584456042401E-3</v>
      </c>
      <c r="L2080">
        <f t="shared" si="261"/>
        <v>-2.5964054433589606E-3</v>
      </c>
      <c r="M2080">
        <f t="shared" si="262"/>
        <v>-4.6879253158048613E-3</v>
      </c>
      <c r="N2080">
        <f t="shared" si="263"/>
        <v>6.9939284592071516E-4</v>
      </c>
    </row>
    <row r="2081" spans="1:14" x14ac:dyDescent="0.2">
      <c r="A2081">
        <v>36101</v>
      </c>
      <c r="B2081" t="s">
        <v>122</v>
      </c>
      <c r="C2081">
        <v>2009</v>
      </c>
      <c r="D2081" t="s">
        <v>135</v>
      </c>
      <c r="E2081">
        <v>98949</v>
      </c>
      <c r="F2081" t="str">
        <f t="shared" si="256"/>
        <v>Steuben</v>
      </c>
      <c r="G2081">
        <f>IF(F2081="New York State",SUM('Land Area'!B$2:B$63),VLOOKUP(F2081,landarea,2,FALSE))</f>
        <v>1390.56</v>
      </c>
      <c r="H2081">
        <f t="shared" si="257"/>
        <v>71.157663099758381</v>
      </c>
      <c r="I2081">
        <f t="shared" si="258"/>
        <v>2.258776816644045E-3</v>
      </c>
      <c r="J2081">
        <f t="shared" si="259"/>
        <v>4.1404085609035831E-3</v>
      </c>
      <c r="K2081">
        <f t="shared" si="260"/>
        <v>4.8338123140353193E-3</v>
      </c>
      <c r="L2081">
        <f t="shared" si="261"/>
        <v>8.1927418376016511E-4</v>
      </c>
      <c r="M2081">
        <f t="shared" si="262"/>
        <v>-3.4349332713698314E-4</v>
      </c>
      <c r="N2081">
        <f t="shared" si="263"/>
        <v>4.9868979666456764E-3</v>
      </c>
    </row>
    <row r="2082" spans="1:14" x14ac:dyDescent="0.2">
      <c r="A2082">
        <v>36103</v>
      </c>
      <c r="B2082" t="s">
        <v>123</v>
      </c>
      <c r="C2082">
        <v>1970</v>
      </c>
      <c r="D2082" t="s">
        <v>135</v>
      </c>
      <c r="E2082">
        <v>1132780</v>
      </c>
      <c r="F2082" t="str">
        <f t="shared" si="256"/>
        <v>Suffolk</v>
      </c>
      <c r="G2082">
        <f>IF(F2082="New York State",SUM('Land Area'!B$2:B$63),VLOOKUP(F2082,landarea,2,FALSE))</f>
        <v>912.05</v>
      </c>
      <c r="H2082">
        <f t="shared" si="257"/>
        <v>1242.0152403925224</v>
      </c>
      <c r="I2082" t="str">
        <f t="shared" si="258"/>
        <v/>
      </c>
      <c r="J2082" t="str">
        <f t="shared" si="259"/>
        <v/>
      </c>
      <c r="K2082" t="str">
        <f t="shared" si="260"/>
        <v/>
      </c>
      <c r="L2082" t="str">
        <f t="shared" si="261"/>
        <v/>
      </c>
      <c r="M2082" t="str">
        <f t="shared" si="262"/>
        <v/>
      </c>
      <c r="N2082" t="str">
        <f t="shared" si="263"/>
        <v/>
      </c>
    </row>
    <row r="2083" spans="1:14" x14ac:dyDescent="0.2">
      <c r="A2083">
        <v>36103</v>
      </c>
      <c r="B2083" t="s">
        <v>123</v>
      </c>
      <c r="C2083">
        <v>1971</v>
      </c>
      <c r="D2083" t="s">
        <v>135</v>
      </c>
      <c r="E2083">
        <v>1155810</v>
      </c>
      <c r="F2083" t="str">
        <f t="shared" si="256"/>
        <v>Suffolk</v>
      </c>
      <c r="G2083">
        <f>IF(F2083="New York State",SUM('Land Area'!B$2:B$63),VLOOKUP(F2083,landarea,2,FALSE))</f>
        <v>912.05</v>
      </c>
      <c r="H2083">
        <f t="shared" si="257"/>
        <v>1267.2660490104711</v>
      </c>
      <c r="I2083">
        <f t="shared" si="258"/>
        <v>2.0330514309927789E-2</v>
      </c>
      <c r="J2083" t="str">
        <f t="shared" si="259"/>
        <v/>
      </c>
      <c r="K2083" t="str">
        <f t="shared" si="260"/>
        <v/>
      </c>
      <c r="L2083" t="str">
        <f t="shared" si="261"/>
        <v/>
      </c>
      <c r="M2083" t="str">
        <f t="shared" si="262"/>
        <v/>
      </c>
      <c r="N2083" t="str">
        <f t="shared" si="263"/>
        <v/>
      </c>
    </row>
    <row r="2084" spans="1:14" x14ac:dyDescent="0.2">
      <c r="A2084">
        <v>36103</v>
      </c>
      <c r="B2084" t="s">
        <v>123</v>
      </c>
      <c r="C2084">
        <v>1972</v>
      </c>
      <c r="D2084" t="s">
        <v>135</v>
      </c>
      <c r="E2084">
        <v>1174858</v>
      </c>
      <c r="F2084" t="str">
        <f t="shared" si="256"/>
        <v>Suffolk</v>
      </c>
      <c r="G2084">
        <f>IF(F2084="New York State",SUM('Land Area'!B$2:B$63),VLOOKUP(F2084,landarea,2,FALSE))</f>
        <v>912.05</v>
      </c>
      <c r="H2084">
        <f t="shared" si="257"/>
        <v>1288.15086892166</v>
      </c>
      <c r="I2084">
        <f t="shared" si="258"/>
        <v>1.6480217336759501E-2</v>
      </c>
      <c r="J2084">
        <f t="shared" si="259"/>
        <v>3.7145782941082998E-2</v>
      </c>
      <c r="K2084" t="str">
        <f t="shared" si="260"/>
        <v/>
      </c>
      <c r="L2084" t="str">
        <f t="shared" si="261"/>
        <v/>
      </c>
      <c r="M2084" t="str">
        <f t="shared" si="262"/>
        <v/>
      </c>
      <c r="N2084" t="str">
        <f t="shared" si="263"/>
        <v/>
      </c>
    </row>
    <row r="2085" spans="1:14" x14ac:dyDescent="0.2">
      <c r="A2085">
        <v>36103</v>
      </c>
      <c r="B2085" t="s">
        <v>123</v>
      </c>
      <c r="C2085">
        <v>1973</v>
      </c>
      <c r="D2085" t="s">
        <v>135</v>
      </c>
      <c r="E2085">
        <v>1198823</v>
      </c>
      <c r="F2085" t="str">
        <f t="shared" si="256"/>
        <v>Suffolk</v>
      </c>
      <c r="G2085">
        <f>IF(F2085="New York State",SUM('Land Area'!B$2:B$63),VLOOKUP(F2085,landarea,2,FALSE))</f>
        <v>912.05</v>
      </c>
      <c r="H2085">
        <f t="shared" si="257"/>
        <v>1314.4268406337374</v>
      </c>
      <c r="I2085">
        <f t="shared" si="258"/>
        <v>2.0398209826208786E-2</v>
      </c>
      <c r="J2085">
        <f t="shared" si="259"/>
        <v>3.7214594094185031E-2</v>
      </c>
      <c r="K2085">
        <f t="shared" si="260"/>
        <v>5.8301700241882803E-2</v>
      </c>
      <c r="L2085" t="str">
        <f t="shared" si="261"/>
        <v/>
      </c>
      <c r="M2085" t="str">
        <f t="shared" si="262"/>
        <v/>
      </c>
      <c r="N2085" t="str">
        <f t="shared" si="263"/>
        <v/>
      </c>
    </row>
    <row r="2086" spans="1:14" x14ac:dyDescent="0.2">
      <c r="A2086">
        <v>36103</v>
      </c>
      <c r="B2086" t="s">
        <v>123</v>
      </c>
      <c r="C2086">
        <v>1974</v>
      </c>
      <c r="D2086" t="s">
        <v>135</v>
      </c>
      <c r="E2086">
        <v>1215793</v>
      </c>
      <c r="F2086" t="str">
        <f t="shared" si="256"/>
        <v>Suffolk</v>
      </c>
      <c r="G2086">
        <f>IF(F2086="New York State",SUM('Land Area'!B$2:B$63),VLOOKUP(F2086,landarea,2,FALSE))</f>
        <v>912.05</v>
      </c>
      <c r="H2086">
        <f t="shared" si="257"/>
        <v>1333.0332766843924</v>
      </c>
      <c r="I2086">
        <f t="shared" si="258"/>
        <v>1.4155550902843872E-2</v>
      </c>
      <c r="J2086">
        <f t="shared" si="259"/>
        <v>3.4842508626574446E-2</v>
      </c>
      <c r="K2086">
        <f t="shared" si="260"/>
        <v>5.1896938078057814E-2</v>
      </c>
      <c r="L2086">
        <f t="shared" si="261"/>
        <v>7.3282543830222993E-2</v>
      </c>
      <c r="M2086" t="str">
        <f t="shared" si="262"/>
        <v/>
      </c>
      <c r="N2086" t="str">
        <f t="shared" si="263"/>
        <v/>
      </c>
    </row>
    <row r="2087" spans="1:14" x14ac:dyDescent="0.2">
      <c r="A2087">
        <v>36103</v>
      </c>
      <c r="B2087" t="s">
        <v>123</v>
      </c>
      <c r="C2087">
        <v>1975</v>
      </c>
      <c r="D2087" t="s">
        <v>135</v>
      </c>
      <c r="E2087">
        <v>1242709</v>
      </c>
      <c r="F2087" t="str">
        <f t="shared" si="256"/>
        <v>Suffolk</v>
      </c>
      <c r="G2087">
        <f>IF(F2087="New York State",SUM('Land Area'!B$2:B$63),VLOOKUP(F2087,landarea,2,FALSE))</f>
        <v>912.05</v>
      </c>
      <c r="H2087">
        <f t="shared" si="257"/>
        <v>1362.5448166218957</v>
      </c>
      <c r="I2087">
        <f t="shared" si="258"/>
        <v>2.213863708706992E-2</v>
      </c>
      <c r="J2087">
        <f t="shared" si="259"/>
        <v>3.6607572594119397E-2</v>
      </c>
      <c r="K2087">
        <f t="shared" si="260"/>
        <v>5.77525113673312E-2</v>
      </c>
      <c r="L2087">
        <f t="shared" si="261"/>
        <v>7.5184502643167991E-2</v>
      </c>
      <c r="M2087">
        <f t="shared" si="262"/>
        <v>9.704355655996752E-2</v>
      </c>
      <c r="N2087" t="str">
        <f t="shared" si="263"/>
        <v/>
      </c>
    </row>
    <row r="2088" spans="1:14" x14ac:dyDescent="0.2">
      <c r="A2088">
        <v>36103</v>
      </c>
      <c r="B2088" t="s">
        <v>123</v>
      </c>
      <c r="C2088">
        <v>1976</v>
      </c>
      <c r="D2088" t="s">
        <v>135</v>
      </c>
      <c r="E2088">
        <v>1257888</v>
      </c>
      <c r="F2088" t="str">
        <f t="shared" si="256"/>
        <v>Suffolk</v>
      </c>
      <c r="G2088">
        <f>IF(F2088="New York State",SUM('Land Area'!B$2:B$63),VLOOKUP(F2088,landarea,2,FALSE))</f>
        <v>912.05</v>
      </c>
      <c r="H2088">
        <f t="shared" si="257"/>
        <v>1379.1875445425142</v>
      </c>
      <c r="I2088">
        <f t="shared" si="258"/>
        <v>1.2214444411362596E-2</v>
      </c>
      <c r="J2088">
        <f t="shared" si="259"/>
        <v>3.4623492650475859E-2</v>
      </c>
      <c r="K2088">
        <f t="shared" si="260"/>
        <v>4.9269158165967789E-2</v>
      </c>
      <c r="L2088">
        <f t="shared" si="261"/>
        <v>7.0672370618406644E-2</v>
      </c>
      <c r="M2088">
        <f t="shared" si="262"/>
        <v>8.8317283982661504E-2</v>
      </c>
      <c r="N2088" t="str">
        <f t="shared" si="263"/>
        <v/>
      </c>
    </row>
    <row r="2089" spans="1:14" x14ac:dyDescent="0.2">
      <c r="A2089">
        <v>36103</v>
      </c>
      <c r="B2089" t="s">
        <v>123</v>
      </c>
      <c r="C2089">
        <v>1977</v>
      </c>
      <c r="D2089" t="s">
        <v>135</v>
      </c>
      <c r="E2089">
        <v>1272824</v>
      </c>
      <c r="F2089" t="str">
        <f t="shared" si="256"/>
        <v>Suffolk</v>
      </c>
      <c r="G2089">
        <f>IF(F2089="New York State",SUM('Land Area'!B$2:B$63),VLOOKUP(F2089,landarea,2,FALSE))</f>
        <v>912.05</v>
      </c>
      <c r="H2089">
        <f t="shared" si="257"/>
        <v>1395.5638397017708</v>
      </c>
      <c r="I2089">
        <f t="shared" si="258"/>
        <v>1.1873871123661247E-2</v>
      </c>
      <c r="J2089">
        <f t="shared" si="259"/>
        <v>2.4233348273811489E-2</v>
      </c>
      <c r="K2089">
        <f t="shared" si="260"/>
        <v>4.6908478663719895E-2</v>
      </c>
      <c r="L2089">
        <f t="shared" si="261"/>
        <v>6.1728044924063016E-2</v>
      </c>
      <c r="M2089">
        <f t="shared" si="262"/>
        <v>8.3385396362794476E-2</v>
      </c>
      <c r="N2089" t="str">
        <f t="shared" si="263"/>
        <v/>
      </c>
    </row>
    <row r="2090" spans="1:14" x14ac:dyDescent="0.2">
      <c r="A2090">
        <v>36103</v>
      </c>
      <c r="B2090" t="s">
        <v>123</v>
      </c>
      <c r="C2090">
        <v>1978</v>
      </c>
      <c r="D2090" t="s">
        <v>135</v>
      </c>
      <c r="E2090">
        <v>1280738</v>
      </c>
      <c r="F2090" t="str">
        <f t="shared" si="256"/>
        <v>Suffolk</v>
      </c>
      <c r="G2090">
        <f>IF(F2090="New York State",SUM('Land Area'!B$2:B$63),VLOOKUP(F2090,landarea,2,FALSE))</f>
        <v>912.05</v>
      </c>
      <c r="H2090">
        <f t="shared" si="257"/>
        <v>1404.2409955594539</v>
      </c>
      <c r="I2090">
        <f t="shared" si="258"/>
        <v>6.2176703141989783E-3</v>
      </c>
      <c r="J2090">
        <f t="shared" si="259"/>
        <v>1.816536925386044E-2</v>
      </c>
      <c r="K2090">
        <f t="shared" si="260"/>
        <v>3.0601693558186187E-2</v>
      </c>
      <c r="L2090">
        <f t="shared" si="261"/>
        <v>5.3417810433190521E-2</v>
      </c>
      <c r="M2090">
        <f t="shared" si="262"/>
        <v>6.8329519870739888E-2</v>
      </c>
      <c r="N2090" t="str">
        <f t="shared" si="263"/>
        <v/>
      </c>
    </row>
    <row r="2091" spans="1:14" x14ac:dyDescent="0.2">
      <c r="A2091">
        <v>36103</v>
      </c>
      <c r="B2091" t="s">
        <v>123</v>
      </c>
      <c r="C2091">
        <v>1979</v>
      </c>
      <c r="D2091" t="s">
        <v>135</v>
      </c>
      <c r="E2091">
        <v>1286679</v>
      </c>
      <c r="F2091" t="str">
        <f t="shared" si="256"/>
        <v>Suffolk</v>
      </c>
      <c r="G2091">
        <f>IF(F2091="New York State",SUM('Land Area'!B$2:B$63),VLOOKUP(F2091,landarea,2,FALSE))</f>
        <v>912.05</v>
      </c>
      <c r="H2091">
        <f t="shared" si="257"/>
        <v>1410.7548928238584</v>
      </c>
      <c r="I2091">
        <f t="shared" si="258"/>
        <v>4.6387317312362088E-3</v>
      </c>
      <c r="J2091">
        <f t="shared" si="259"/>
        <v>1.0885244150016028E-2</v>
      </c>
      <c r="K2091">
        <f t="shared" si="260"/>
        <v>2.2888365259864152E-2</v>
      </c>
      <c r="L2091">
        <f t="shared" si="261"/>
        <v>3.5382378336360321E-2</v>
      </c>
      <c r="M2091">
        <f t="shared" si="262"/>
        <v>5.8304333056696328E-2</v>
      </c>
      <c r="N2091" t="str">
        <f t="shared" si="263"/>
        <v/>
      </c>
    </row>
    <row r="2092" spans="1:14" x14ac:dyDescent="0.2">
      <c r="A2092">
        <v>36103</v>
      </c>
      <c r="B2092" t="s">
        <v>123</v>
      </c>
      <c r="C2092">
        <v>1980</v>
      </c>
      <c r="D2092" t="s">
        <v>135</v>
      </c>
      <c r="E2092">
        <v>1285719</v>
      </c>
      <c r="F2092" t="str">
        <f t="shared" si="256"/>
        <v>Suffolk</v>
      </c>
      <c r="G2092">
        <f>IF(F2092="New York State",SUM('Land Area'!B$2:B$63),VLOOKUP(F2092,landarea,2,FALSE))</f>
        <v>912.05</v>
      </c>
      <c r="H2092">
        <f t="shared" si="257"/>
        <v>1409.702318951812</v>
      </c>
      <c r="I2092">
        <f t="shared" si="258"/>
        <v>-7.4610683783601038E-4</v>
      </c>
      <c r="J2092">
        <f t="shared" si="259"/>
        <v>3.8891639039366366E-3</v>
      </c>
      <c r="K2092">
        <f t="shared" si="260"/>
        <v>1.0131015757088175E-2</v>
      </c>
      <c r="L2092">
        <f t="shared" si="261"/>
        <v>2.212518125620087E-2</v>
      </c>
      <c r="M2092">
        <f t="shared" si="262"/>
        <v>3.4609872464108654E-2</v>
      </c>
      <c r="N2092">
        <f t="shared" si="263"/>
        <v>0.13501209414008017</v>
      </c>
    </row>
    <row r="2093" spans="1:14" x14ac:dyDescent="0.2">
      <c r="A2093">
        <v>36103</v>
      </c>
      <c r="B2093" t="s">
        <v>123</v>
      </c>
      <c r="C2093">
        <v>1981</v>
      </c>
      <c r="D2093" t="s">
        <v>135</v>
      </c>
      <c r="E2093">
        <v>1286411</v>
      </c>
      <c r="F2093" t="str">
        <f t="shared" si="256"/>
        <v>Suffolk</v>
      </c>
      <c r="G2093">
        <f>IF(F2093="New York State",SUM('Land Area'!B$2:B$63),VLOOKUP(F2093,landarea,2,FALSE))</f>
        <v>912.05</v>
      </c>
      <c r="H2093">
        <f t="shared" si="257"/>
        <v>1410.4610492845788</v>
      </c>
      <c r="I2093">
        <f t="shared" si="258"/>
        <v>5.3822024874797681E-4</v>
      </c>
      <c r="J2093">
        <f t="shared" si="259"/>
        <v>-2.0828815889588624E-4</v>
      </c>
      <c r="K2093">
        <f t="shared" si="260"/>
        <v>4.4294773794484122E-3</v>
      </c>
      <c r="L2093">
        <f t="shared" si="261"/>
        <v>1.0674688723657002E-2</v>
      </c>
      <c r="M2093">
        <f t="shared" si="262"/>
        <v>2.2675309725508155E-2</v>
      </c>
      <c r="N2093">
        <f t="shared" si="263"/>
        <v>0.11299521547659218</v>
      </c>
    </row>
    <row r="2094" spans="1:14" x14ac:dyDescent="0.2">
      <c r="A2094">
        <v>36103</v>
      </c>
      <c r="B2094" t="s">
        <v>123</v>
      </c>
      <c r="C2094">
        <v>1982</v>
      </c>
      <c r="D2094" t="s">
        <v>135</v>
      </c>
      <c r="E2094">
        <v>1288825</v>
      </c>
      <c r="F2094" t="str">
        <f t="shared" si="256"/>
        <v>Suffolk</v>
      </c>
      <c r="G2094">
        <f>IF(F2094="New York State",SUM('Land Area'!B$2:B$63),VLOOKUP(F2094,landarea,2,FALSE))</f>
        <v>912.05</v>
      </c>
      <c r="H2094">
        <f t="shared" si="257"/>
        <v>1413.1078340003289</v>
      </c>
      <c r="I2094">
        <f t="shared" si="258"/>
        <v>1.8765386800952417E-3</v>
      </c>
      <c r="J2094">
        <f t="shared" si="259"/>
        <v>2.4157689199584046E-3</v>
      </c>
      <c r="K2094">
        <f t="shared" si="260"/>
        <v>1.6678596604125814E-3</v>
      </c>
      <c r="L2094">
        <f t="shared" si="261"/>
        <v>6.3143281451787953E-3</v>
      </c>
      <c r="M2094">
        <f t="shared" si="262"/>
        <v>1.2571258870040163E-2</v>
      </c>
      <c r="N2094">
        <f t="shared" si="263"/>
        <v>9.7004914636492245E-2</v>
      </c>
    </row>
    <row r="2095" spans="1:14" x14ac:dyDescent="0.2">
      <c r="A2095">
        <v>36103</v>
      </c>
      <c r="B2095" t="s">
        <v>123</v>
      </c>
      <c r="C2095">
        <v>1983</v>
      </c>
      <c r="D2095" t="s">
        <v>135</v>
      </c>
      <c r="E2095">
        <v>1298366</v>
      </c>
      <c r="F2095" t="str">
        <f t="shared" si="256"/>
        <v>Suffolk</v>
      </c>
      <c r="G2095">
        <f>IF(F2095="New York State",SUM('Land Area'!B$2:B$63),VLOOKUP(F2095,landarea,2,FALSE))</f>
        <v>912.05</v>
      </c>
      <c r="H2095">
        <f t="shared" si="257"/>
        <v>1423.5688832849078</v>
      </c>
      <c r="I2095">
        <f t="shared" si="258"/>
        <v>7.4028669524566952E-3</v>
      </c>
      <c r="J2095">
        <f t="shared" si="259"/>
        <v>9.2932973987318208E-3</v>
      </c>
      <c r="K2095">
        <f t="shared" si="260"/>
        <v>9.8365194883174318E-3</v>
      </c>
      <c r="L2095">
        <f t="shared" si="261"/>
        <v>9.0830735560306804E-3</v>
      </c>
      <c r="M2095">
        <f t="shared" si="262"/>
        <v>1.3763939228788402E-2</v>
      </c>
      <c r="N2095">
        <f t="shared" si="263"/>
        <v>8.3033942458561438E-2</v>
      </c>
    </row>
    <row r="2096" spans="1:14" x14ac:dyDescent="0.2">
      <c r="A2096">
        <v>36103</v>
      </c>
      <c r="B2096" t="s">
        <v>123</v>
      </c>
      <c r="C2096">
        <v>1984</v>
      </c>
      <c r="D2096" t="s">
        <v>135</v>
      </c>
      <c r="E2096">
        <v>1303501</v>
      </c>
      <c r="F2096" t="str">
        <f t="shared" si="256"/>
        <v>Suffolk</v>
      </c>
      <c r="G2096">
        <f>IF(F2096="New York State",SUM('Land Area'!B$2:B$63),VLOOKUP(F2096,landarea,2,FALSE))</f>
        <v>912.05</v>
      </c>
      <c r="H2096">
        <f t="shared" si="257"/>
        <v>1429.1990570692396</v>
      </c>
      <c r="I2096">
        <f t="shared" si="258"/>
        <v>3.9549710944371619E-3</v>
      </c>
      <c r="J2096">
        <f t="shared" si="259"/>
        <v>1.1387116171706787E-2</v>
      </c>
      <c r="K2096">
        <f t="shared" si="260"/>
        <v>1.3285023215752974E-2</v>
      </c>
      <c r="L2096">
        <f t="shared" si="261"/>
        <v>1.3830393733000757E-2</v>
      </c>
      <c r="M2096">
        <f t="shared" si="262"/>
        <v>1.3073967943830591E-2</v>
      </c>
      <c r="N2096">
        <f t="shared" si="263"/>
        <v>7.2140569981896593E-2</v>
      </c>
    </row>
    <row r="2097" spans="1:14" x14ac:dyDescent="0.2">
      <c r="A2097">
        <v>36103</v>
      </c>
      <c r="B2097" t="s">
        <v>123</v>
      </c>
      <c r="C2097">
        <v>1985</v>
      </c>
      <c r="D2097" t="s">
        <v>135</v>
      </c>
      <c r="E2097">
        <v>1306894</v>
      </c>
      <c r="F2097" t="str">
        <f t="shared" si="256"/>
        <v>Suffolk</v>
      </c>
      <c r="G2097">
        <f>IF(F2097="New York State",SUM('Land Area'!B$2:B$63),VLOOKUP(F2097,landarea,2,FALSE))</f>
        <v>912.05</v>
      </c>
      <c r="H2097">
        <f t="shared" si="257"/>
        <v>1432.9192478482539</v>
      </c>
      <c r="I2097">
        <f t="shared" si="258"/>
        <v>2.6029899478404697E-3</v>
      </c>
      <c r="J2097">
        <f t="shared" si="259"/>
        <v>6.5682557922804507E-3</v>
      </c>
      <c r="K2097">
        <f t="shared" si="260"/>
        <v>1.4019746668477101E-2</v>
      </c>
      <c r="L2097">
        <f t="shared" si="261"/>
        <v>1.5922593945480876E-2</v>
      </c>
      <c r="M2097">
        <f t="shared" si="262"/>
        <v>1.6469384056702903E-2</v>
      </c>
      <c r="N2097">
        <f t="shared" si="263"/>
        <v>5.1649259802576467E-2</v>
      </c>
    </row>
    <row r="2098" spans="1:14" x14ac:dyDescent="0.2">
      <c r="A2098">
        <v>36103</v>
      </c>
      <c r="B2098" t="s">
        <v>123</v>
      </c>
      <c r="C2098">
        <v>1986</v>
      </c>
      <c r="D2098" t="s">
        <v>135</v>
      </c>
      <c r="E2098">
        <v>1309200</v>
      </c>
      <c r="F2098" t="str">
        <f t="shared" si="256"/>
        <v>Suffolk</v>
      </c>
      <c r="G2098">
        <f>IF(F2098="New York State",SUM('Land Area'!B$2:B$63),VLOOKUP(F2098,landarea,2,FALSE))</f>
        <v>912.05</v>
      </c>
      <c r="H2098">
        <f t="shared" si="257"/>
        <v>1435.4476180033989</v>
      </c>
      <c r="I2098">
        <f t="shared" si="258"/>
        <v>1.7644889333029304E-3</v>
      </c>
      <c r="J2098">
        <f t="shared" si="259"/>
        <v>4.3720718280998638E-3</v>
      </c>
      <c r="K2098">
        <f t="shared" si="260"/>
        <v>8.3443343402399631E-3</v>
      </c>
      <c r="L2098">
        <f t="shared" si="261"/>
        <v>1.5808973289624269E-2</v>
      </c>
      <c r="M2098">
        <f t="shared" si="262"/>
        <v>1.7715178119590086E-2</v>
      </c>
      <c r="N2098">
        <f t="shared" si="263"/>
        <v>4.0792184995802491E-2</v>
      </c>
    </row>
    <row r="2099" spans="1:14" x14ac:dyDescent="0.2">
      <c r="A2099">
        <v>36103</v>
      </c>
      <c r="B2099" t="s">
        <v>123</v>
      </c>
      <c r="C2099">
        <v>1987</v>
      </c>
      <c r="D2099" t="s">
        <v>135</v>
      </c>
      <c r="E2099">
        <v>1310592</v>
      </c>
      <c r="F2099" t="str">
        <f t="shared" si="256"/>
        <v>Suffolk</v>
      </c>
      <c r="G2099">
        <f>IF(F2099="New York State",SUM('Land Area'!B$2:B$63),VLOOKUP(F2099,landarea,2,FALSE))</f>
        <v>912.05</v>
      </c>
      <c r="H2099">
        <f t="shared" si="257"/>
        <v>1436.9738501178665</v>
      </c>
      <c r="I2099">
        <f t="shared" si="258"/>
        <v>1.0632447296058663E-3</v>
      </c>
      <c r="J2099">
        <f t="shared" si="259"/>
        <v>2.829609746467579E-3</v>
      </c>
      <c r="K2099">
        <f t="shared" si="260"/>
        <v>5.4399651400344152E-3</v>
      </c>
      <c r="L2099">
        <f t="shared" si="261"/>
        <v>9.4164511393551587E-3</v>
      </c>
      <c r="M2099">
        <f t="shared" si="262"/>
        <v>1.6889026826760811E-2</v>
      </c>
      <c r="N2099">
        <f t="shared" si="263"/>
        <v>2.9672602025103235E-2</v>
      </c>
    </row>
    <row r="2100" spans="1:14" x14ac:dyDescent="0.2">
      <c r="A2100">
        <v>36103</v>
      </c>
      <c r="B2100" t="s">
        <v>123</v>
      </c>
      <c r="C2100">
        <v>1988</v>
      </c>
      <c r="D2100" t="s">
        <v>135</v>
      </c>
      <c r="E2100">
        <v>1319883</v>
      </c>
      <c r="F2100" t="str">
        <f t="shared" si="256"/>
        <v>Suffolk</v>
      </c>
      <c r="G2100">
        <f>IF(F2100="New York State",SUM('Land Area'!B$2:B$63),VLOOKUP(F2100,landarea,2,FALSE))</f>
        <v>912.05</v>
      </c>
      <c r="H2100">
        <f t="shared" si="257"/>
        <v>1447.1607916232663</v>
      </c>
      <c r="I2100">
        <f t="shared" si="258"/>
        <v>7.0891627600351594E-3</v>
      </c>
      <c r="J2100">
        <f t="shared" si="259"/>
        <v>8.1599450045829521E-3</v>
      </c>
      <c r="K2100">
        <f t="shared" si="260"/>
        <v>9.9388320705428284E-3</v>
      </c>
      <c r="L2100">
        <f t="shared" si="261"/>
        <v>1.2567692698356196E-2</v>
      </c>
      <c r="M2100">
        <f t="shared" si="262"/>
        <v>1.6572368654139125E-2</v>
      </c>
      <c r="N2100">
        <f t="shared" si="263"/>
        <v>3.0564408957960178E-2</v>
      </c>
    </row>
    <row r="2101" spans="1:14" x14ac:dyDescent="0.2">
      <c r="A2101">
        <v>36103</v>
      </c>
      <c r="B2101" t="s">
        <v>123</v>
      </c>
      <c r="C2101">
        <v>1989</v>
      </c>
      <c r="D2101" t="s">
        <v>135</v>
      </c>
      <c r="E2101">
        <v>1322291</v>
      </c>
      <c r="F2101" t="str">
        <f t="shared" si="256"/>
        <v>Suffolk</v>
      </c>
      <c r="G2101">
        <f>IF(F2101="New York State",SUM('Land Area'!B$2:B$63),VLOOKUP(F2101,landarea,2,FALSE))</f>
        <v>912.05</v>
      </c>
      <c r="H2101">
        <f t="shared" si="257"/>
        <v>1449.8009977523163</v>
      </c>
      <c r="I2101">
        <f t="shared" si="258"/>
        <v>1.824404132790558E-3</v>
      </c>
      <c r="J2101">
        <f t="shared" si="259"/>
        <v>8.9265003906631515E-3</v>
      </c>
      <c r="K2101">
        <f t="shared" si="260"/>
        <v>9.9992361747632142E-3</v>
      </c>
      <c r="L2101">
        <f t="shared" si="261"/>
        <v>1.1781368649637997E-2</v>
      </c>
      <c r="M2101">
        <f t="shared" si="262"/>
        <v>1.4415025381645278E-2</v>
      </c>
      <c r="N2101">
        <f t="shared" si="263"/>
        <v>2.7677454905225003E-2</v>
      </c>
    </row>
    <row r="2102" spans="1:14" x14ac:dyDescent="0.2">
      <c r="A2102">
        <v>36103</v>
      </c>
      <c r="B2102" t="s">
        <v>123</v>
      </c>
      <c r="C2102">
        <v>1990</v>
      </c>
      <c r="D2102" t="s">
        <v>135</v>
      </c>
      <c r="E2102">
        <v>1322686</v>
      </c>
      <c r="F2102" t="str">
        <f t="shared" si="256"/>
        <v>Suffolk</v>
      </c>
      <c r="G2102">
        <f>IF(F2102="New York State",SUM('Land Area'!B$2:B$63),VLOOKUP(F2102,landarea,2,FALSE))</f>
        <v>912.05</v>
      </c>
      <c r="H2102">
        <f t="shared" si="257"/>
        <v>1450.2340880434188</v>
      </c>
      <c r="I2102">
        <f t="shared" si="258"/>
        <v>2.9872395713197777E-4</v>
      </c>
      <c r="J2102">
        <f t="shared" si="259"/>
        <v>2.1236730831444908E-3</v>
      </c>
      <c r="K2102">
        <f t="shared" si="260"/>
        <v>9.2278909073151682E-3</v>
      </c>
      <c r="L2102">
        <f t="shared" si="261"/>
        <v>1.0300947143293614E-2</v>
      </c>
      <c r="M2102">
        <f t="shared" si="262"/>
        <v>1.2083611983833425E-2</v>
      </c>
      <c r="N2102">
        <f t="shared" si="263"/>
        <v>2.8752005687090257E-2</v>
      </c>
    </row>
    <row r="2103" spans="1:14" x14ac:dyDescent="0.2">
      <c r="A2103">
        <v>36103</v>
      </c>
      <c r="B2103" t="s">
        <v>123</v>
      </c>
      <c r="C2103">
        <v>1991</v>
      </c>
      <c r="D2103" t="s">
        <v>135</v>
      </c>
      <c r="E2103">
        <v>1326777</v>
      </c>
      <c r="F2103" t="str">
        <f t="shared" si="256"/>
        <v>Suffolk</v>
      </c>
      <c r="G2103">
        <f>IF(F2103="New York State",SUM('Land Area'!B$2:B$63),VLOOKUP(F2103,landarea,2,FALSE))</f>
        <v>912.05</v>
      </c>
      <c r="H2103">
        <f t="shared" si="257"/>
        <v>1454.7195877419001</v>
      </c>
      <c r="I2103">
        <f t="shared" si="258"/>
        <v>3.092948742180684E-3</v>
      </c>
      <c r="J2103">
        <f t="shared" si="259"/>
        <v>3.3925966372001324E-3</v>
      </c>
      <c r="K2103">
        <f t="shared" si="260"/>
        <v>5.2231902373164893E-3</v>
      </c>
      <c r="L2103">
        <f t="shared" si="261"/>
        <v>1.2349381043070613E-2</v>
      </c>
      <c r="M2103">
        <f t="shared" si="262"/>
        <v>1.3425756186984418E-2</v>
      </c>
      <c r="N2103">
        <f t="shared" si="263"/>
        <v>3.1378773968817122E-2</v>
      </c>
    </row>
    <row r="2104" spans="1:14" x14ac:dyDescent="0.2">
      <c r="A2104">
        <v>36103</v>
      </c>
      <c r="B2104" t="s">
        <v>123</v>
      </c>
      <c r="C2104">
        <v>1992</v>
      </c>
      <c r="D2104" t="s">
        <v>135</v>
      </c>
      <c r="E2104">
        <v>1336663</v>
      </c>
      <c r="F2104" t="str">
        <f t="shared" si="256"/>
        <v>Suffolk</v>
      </c>
      <c r="G2104">
        <f>IF(F2104="New York State",SUM('Land Area'!B$2:B$63),VLOOKUP(F2104,landarea,2,FALSE))</f>
        <v>912.05</v>
      </c>
      <c r="H2104">
        <f t="shared" si="257"/>
        <v>1465.5589057617456</v>
      </c>
      <c r="I2104">
        <f t="shared" si="258"/>
        <v>7.4511391138073696E-3</v>
      </c>
      <c r="J2104">
        <f t="shared" si="259"/>
        <v>1.0567133847337916E-2</v>
      </c>
      <c r="K2104">
        <f t="shared" si="260"/>
        <v>1.0869014460508315E-2</v>
      </c>
      <c r="L2104">
        <f t="shared" si="261"/>
        <v>1.2713248068199984E-2</v>
      </c>
      <c r="M2104">
        <f t="shared" si="262"/>
        <v>1.9892537112999317E-2</v>
      </c>
      <c r="N2104">
        <f t="shared" si="263"/>
        <v>3.7117529532713904E-2</v>
      </c>
    </row>
    <row r="2105" spans="1:14" x14ac:dyDescent="0.2">
      <c r="A2105">
        <v>36103</v>
      </c>
      <c r="B2105" t="s">
        <v>123</v>
      </c>
      <c r="C2105">
        <v>1993</v>
      </c>
      <c r="D2105" t="s">
        <v>135</v>
      </c>
      <c r="E2105">
        <v>1346667</v>
      </c>
      <c r="F2105" t="str">
        <f t="shared" si="256"/>
        <v>Suffolk</v>
      </c>
      <c r="G2105">
        <f>IF(F2105="New York State",SUM('Land Area'!B$2:B$63),VLOOKUP(F2105,landarea,2,FALSE))</f>
        <v>912.05</v>
      </c>
      <c r="H2105">
        <f t="shared" si="257"/>
        <v>1476.5276026533634</v>
      </c>
      <c r="I2105">
        <f t="shared" si="258"/>
        <v>7.4843098073336363E-3</v>
      </c>
      <c r="J2105">
        <f t="shared" si="259"/>
        <v>1.4991215554686282E-2</v>
      </c>
      <c r="K2105">
        <f t="shared" si="260"/>
        <v>1.813053135816059E-2</v>
      </c>
      <c r="L2105">
        <f t="shared" si="261"/>
        <v>1.8434671339364786E-2</v>
      </c>
      <c r="M2105">
        <f t="shared" si="262"/>
        <v>2.0292707762733515E-2</v>
      </c>
      <c r="N2105">
        <f t="shared" si="263"/>
        <v>3.7201374650907372E-2</v>
      </c>
    </row>
    <row r="2106" spans="1:14" x14ac:dyDescent="0.2">
      <c r="A2106">
        <v>36103</v>
      </c>
      <c r="B2106" t="s">
        <v>123</v>
      </c>
      <c r="C2106">
        <v>1994</v>
      </c>
      <c r="D2106" t="s">
        <v>135</v>
      </c>
      <c r="E2106">
        <v>1354011</v>
      </c>
      <c r="F2106" t="str">
        <f t="shared" si="256"/>
        <v>Suffolk</v>
      </c>
      <c r="G2106">
        <f>IF(F2106="New York State",SUM('Land Area'!B$2:B$63),VLOOKUP(F2106,landarea,2,FALSE))</f>
        <v>912.05</v>
      </c>
      <c r="H2106">
        <f t="shared" si="257"/>
        <v>1484.5797927745191</v>
      </c>
      <c r="I2106">
        <f t="shared" si="258"/>
        <v>5.4534639966673272E-3</v>
      </c>
      <c r="J2106">
        <f t="shared" si="259"/>
        <v>1.2978589218075163E-2</v>
      </c>
      <c r="K2106">
        <f t="shared" si="260"/>
        <v>2.0526433605647369E-2</v>
      </c>
      <c r="L2106">
        <f t="shared" si="261"/>
        <v>2.3682869554830097E-2</v>
      </c>
      <c r="M2106">
        <f t="shared" si="262"/>
        <v>2.3988668152471734E-2</v>
      </c>
      <c r="N2106">
        <f t="shared" si="263"/>
        <v>3.8749490794406753E-2</v>
      </c>
    </row>
    <row r="2107" spans="1:14" x14ac:dyDescent="0.2">
      <c r="A2107">
        <v>36103</v>
      </c>
      <c r="B2107" t="s">
        <v>123</v>
      </c>
      <c r="C2107">
        <v>1995</v>
      </c>
      <c r="D2107" t="s">
        <v>135</v>
      </c>
      <c r="E2107">
        <v>1361391</v>
      </c>
      <c r="F2107" t="str">
        <f t="shared" si="256"/>
        <v>Suffolk</v>
      </c>
      <c r="G2107">
        <f>IF(F2107="New York State",SUM('Land Area'!B$2:B$63),VLOOKUP(F2107,landarea,2,FALSE))</f>
        <v>912.05</v>
      </c>
      <c r="H2107">
        <f t="shared" si="257"/>
        <v>1492.6714544158765</v>
      </c>
      <c r="I2107">
        <f t="shared" si="258"/>
        <v>5.4504727066471397E-3</v>
      </c>
      <c r="J2107">
        <f t="shared" si="259"/>
        <v>1.0933660659984985E-2</v>
      </c>
      <c r="K2107">
        <f t="shared" si="260"/>
        <v>1.8499801371026206E-2</v>
      </c>
      <c r="L2107">
        <f t="shared" si="261"/>
        <v>2.6088785078426893E-2</v>
      </c>
      <c r="M2107">
        <f t="shared" si="262"/>
        <v>2.9262425095600921E-2</v>
      </c>
      <c r="N2107">
        <f t="shared" si="263"/>
        <v>4.1699632869995576E-2</v>
      </c>
    </row>
    <row r="2108" spans="1:14" x14ac:dyDescent="0.2">
      <c r="A2108">
        <v>36103</v>
      </c>
      <c r="B2108" t="s">
        <v>123</v>
      </c>
      <c r="C2108">
        <v>1996</v>
      </c>
      <c r="D2108" t="s">
        <v>135</v>
      </c>
      <c r="E2108">
        <v>1368366</v>
      </c>
      <c r="F2108" t="str">
        <f t="shared" si="256"/>
        <v>Suffolk</v>
      </c>
      <c r="G2108">
        <f>IF(F2108="New York State",SUM('Land Area'!B$2:B$63),VLOOKUP(F2108,landarea,2,FALSE))</f>
        <v>912.05</v>
      </c>
      <c r="H2108">
        <f t="shared" si="257"/>
        <v>1500.3190614549642</v>
      </c>
      <c r="I2108">
        <f t="shared" si="258"/>
        <v>5.1234362501294635E-3</v>
      </c>
      <c r="J2108">
        <f t="shared" si="259"/>
        <v>1.060183410622218E-2</v>
      </c>
      <c r="K2108">
        <f t="shared" si="260"/>
        <v>1.611311482348643E-2</v>
      </c>
      <c r="L2108">
        <f t="shared" si="261"/>
        <v>2.3718020174120179E-2</v>
      </c>
      <c r="M2108">
        <f t="shared" si="262"/>
        <v>3.1345885555749006E-2</v>
      </c>
      <c r="N2108">
        <f t="shared" si="263"/>
        <v>4.519248395967003E-2</v>
      </c>
    </row>
    <row r="2109" spans="1:14" x14ac:dyDescent="0.2">
      <c r="A2109">
        <v>36103</v>
      </c>
      <c r="B2109" t="s">
        <v>123</v>
      </c>
      <c r="C2109">
        <v>1997</v>
      </c>
      <c r="D2109" t="s">
        <v>135</v>
      </c>
      <c r="E2109">
        <v>1377203</v>
      </c>
      <c r="F2109" t="str">
        <f t="shared" si="256"/>
        <v>Suffolk</v>
      </c>
      <c r="G2109">
        <f>IF(F2109="New York State",SUM('Land Area'!B$2:B$63),VLOOKUP(F2109,landarea,2,FALSE))</f>
        <v>912.05</v>
      </c>
      <c r="H2109">
        <f t="shared" si="257"/>
        <v>1510.0082232333755</v>
      </c>
      <c r="I2109">
        <f t="shared" si="258"/>
        <v>6.4580675053311758E-3</v>
      </c>
      <c r="J2109">
        <f t="shared" si="259"/>
        <v>1.1614591252623235E-2</v>
      </c>
      <c r="K2109">
        <f t="shared" si="260"/>
        <v>1.7128368971891662E-2</v>
      </c>
      <c r="L2109">
        <f t="shared" si="261"/>
        <v>2.2675241912068832E-2</v>
      </c>
      <c r="M2109">
        <f t="shared" si="262"/>
        <v>3.0329260254828631E-2</v>
      </c>
      <c r="N2109">
        <f t="shared" si="263"/>
        <v>5.082512330305694E-2</v>
      </c>
    </row>
    <row r="2110" spans="1:14" x14ac:dyDescent="0.2">
      <c r="A2110">
        <v>36103</v>
      </c>
      <c r="B2110" t="s">
        <v>123</v>
      </c>
      <c r="C2110">
        <v>1998</v>
      </c>
      <c r="D2110" t="s">
        <v>135</v>
      </c>
      <c r="E2110">
        <v>1390729</v>
      </c>
      <c r="F2110" t="str">
        <f t="shared" si="256"/>
        <v>Suffolk</v>
      </c>
      <c r="G2110">
        <f>IF(F2110="New York State",SUM('Land Area'!B$2:B$63),VLOOKUP(F2110,landarea,2,FALSE))</f>
        <v>912.05</v>
      </c>
      <c r="H2110">
        <f t="shared" si="257"/>
        <v>1524.8385505180638</v>
      </c>
      <c r="I2110">
        <f t="shared" si="258"/>
        <v>9.821355312179831E-3</v>
      </c>
      <c r="J2110">
        <f t="shared" si="259"/>
        <v>1.6342849793110906E-2</v>
      </c>
      <c r="K2110">
        <f t="shared" si="260"/>
        <v>2.1550017592300817E-2</v>
      </c>
      <c r="L2110">
        <f t="shared" si="261"/>
        <v>2.7117948081662558E-2</v>
      </c>
      <c r="M2110">
        <f t="shared" si="262"/>
        <v>3.2719298831856723E-2</v>
      </c>
      <c r="N2110">
        <f t="shared" si="263"/>
        <v>5.3675969763986656E-2</v>
      </c>
    </row>
    <row r="2111" spans="1:14" x14ac:dyDescent="0.2">
      <c r="A2111">
        <v>36103</v>
      </c>
      <c r="B2111" t="s">
        <v>123</v>
      </c>
      <c r="C2111">
        <v>1999</v>
      </c>
      <c r="D2111" t="s">
        <v>135</v>
      </c>
      <c r="E2111">
        <v>1406161</v>
      </c>
      <c r="F2111" t="str">
        <f t="shared" si="256"/>
        <v>Suffolk</v>
      </c>
      <c r="G2111">
        <f>IF(F2111="New York State",SUM('Land Area'!B$2:B$63),VLOOKUP(F2111,landarea,2,FALSE))</f>
        <v>912.05</v>
      </c>
      <c r="H2111">
        <f t="shared" si="257"/>
        <v>1541.7586755112111</v>
      </c>
      <c r="I2111">
        <f t="shared" si="258"/>
        <v>1.1096338682805924E-2</v>
      </c>
      <c r="J2111">
        <f t="shared" si="259"/>
        <v>2.1026675079853879E-2</v>
      </c>
      <c r="K2111">
        <f t="shared" si="260"/>
        <v>2.7620534272263415E-2</v>
      </c>
      <c r="L2111">
        <f t="shared" si="261"/>
        <v>3.2885482568931333E-2</v>
      </c>
      <c r="M2111">
        <f t="shared" si="262"/>
        <v>3.8515196700765357E-2</v>
      </c>
      <c r="N2111">
        <f t="shared" si="263"/>
        <v>6.3427793125718918E-2</v>
      </c>
    </row>
    <row r="2112" spans="1:14" x14ac:dyDescent="0.2">
      <c r="A2112">
        <v>36103</v>
      </c>
      <c r="B2112" t="s">
        <v>123</v>
      </c>
      <c r="C2112">
        <v>2000</v>
      </c>
      <c r="D2112" t="s">
        <v>135</v>
      </c>
      <c r="E2112">
        <v>1424081</v>
      </c>
      <c r="F2112" t="str">
        <f t="shared" si="256"/>
        <v>Suffolk</v>
      </c>
      <c r="G2112">
        <f>IF(F2112="New York State",SUM('Land Area'!B$2:B$63),VLOOKUP(F2112,landarea,2,FALSE))</f>
        <v>912.05</v>
      </c>
      <c r="H2112">
        <f t="shared" si="257"/>
        <v>1561.4067211227455</v>
      </c>
      <c r="I2112">
        <f t="shared" si="258"/>
        <v>1.2743917659499872E-2</v>
      </c>
      <c r="J2112">
        <f t="shared" si="259"/>
        <v>2.3981667168801398E-2</v>
      </c>
      <c r="K2112">
        <f t="shared" si="260"/>
        <v>3.4038554955224468E-2</v>
      </c>
      <c r="L2112">
        <f t="shared" si="261"/>
        <v>4.0716445746240407E-2</v>
      </c>
      <c r="M2112">
        <f t="shared" si="262"/>
        <v>4.6048490110482586E-2</v>
      </c>
      <c r="N2112">
        <f t="shared" si="263"/>
        <v>7.6658405698707022E-2</v>
      </c>
    </row>
    <row r="2113" spans="1:14" x14ac:dyDescent="0.2">
      <c r="A2113">
        <v>36103</v>
      </c>
      <c r="B2113" t="s">
        <v>123</v>
      </c>
      <c r="C2113">
        <v>2001</v>
      </c>
      <c r="D2113" t="s">
        <v>135</v>
      </c>
      <c r="E2113">
        <v>1442488</v>
      </c>
      <c r="F2113" t="str">
        <f t="shared" si="256"/>
        <v>Suffolk</v>
      </c>
      <c r="G2113">
        <f>IF(F2113="New York State",SUM('Land Area'!B$2:B$63),VLOOKUP(F2113,landarea,2,FALSE))</f>
        <v>912.05</v>
      </c>
      <c r="H2113">
        <f t="shared" si="257"/>
        <v>1581.5887286881202</v>
      </c>
      <c r="I2113">
        <f t="shared" si="258"/>
        <v>1.292552881472332E-2</v>
      </c>
      <c r="J2113">
        <f t="shared" si="259"/>
        <v>2.5834168349143521E-2</v>
      </c>
      <c r="K2113">
        <f t="shared" si="260"/>
        <v>3.7217171713540165E-2</v>
      </c>
      <c r="L2113">
        <f t="shared" si="261"/>
        <v>4.7404050092833085E-2</v>
      </c>
      <c r="M2113">
        <f t="shared" si="262"/>
        <v>5.4168256153689878E-2</v>
      </c>
      <c r="N2113">
        <f t="shared" si="263"/>
        <v>8.7212093667586948E-2</v>
      </c>
    </row>
    <row r="2114" spans="1:14" x14ac:dyDescent="0.2">
      <c r="A2114">
        <v>36103</v>
      </c>
      <c r="B2114" t="s">
        <v>123</v>
      </c>
      <c r="C2114">
        <v>2002</v>
      </c>
      <c r="D2114" t="s">
        <v>135</v>
      </c>
      <c r="E2114">
        <v>1456745</v>
      </c>
      <c r="F2114" t="str">
        <f t="shared" ref="F2114:F2177" si="264">IF(RIGHT(B2114,5)="State", "New York State",LEFT(B2114,LEN(B2114)-7))</f>
        <v>Suffolk</v>
      </c>
      <c r="G2114">
        <f>IF(F2114="New York State",SUM('Land Area'!B$2:B$63),VLOOKUP(F2114,landarea,2,FALSE))</f>
        <v>912.05</v>
      </c>
      <c r="H2114">
        <f t="shared" ref="H2114:H2177" si="265">E2114/G2114</f>
        <v>1597.2205471191273</v>
      </c>
      <c r="I2114">
        <f t="shared" si="258"/>
        <v>9.8836177493330964E-3</v>
      </c>
      <c r="J2114">
        <f t="shared" si="259"/>
        <v>2.2936897550069134E-2</v>
      </c>
      <c r="K2114">
        <f t="shared" si="260"/>
        <v>3.5973121143311471E-2</v>
      </c>
      <c r="L2114">
        <f t="shared" si="261"/>
        <v>4.7468629761801183E-2</v>
      </c>
      <c r="M2114">
        <f t="shared" si="262"/>
        <v>5.775619135305398E-2</v>
      </c>
      <c r="N2114">
        <f t="shared" si="263"/>
        <v>8.9837154166757069E-2</v>
      </c>
    </row>
    <row r="2115" spans="1:14" x14ac:dyDescent="0.2">
      <c r="A2115">
        <v>36103</v>
      </c>
      <c r="B2115" t="s">
        <v>123</v>
      </c>
      <c r="C2115">
        <v>2003</v>
      </c>
      <c r="D2115" t="s">
        <v>135</v>
      </c>
      <c r="E2115">
        <v>1470849</v>
      </c>
      <c r="F2115" t="str">
        <f t="shared" si="264"/>
        <v>Suffolk</v>
      </c>
      <c r="G2115">
        <f>IF(F2115="New York State",SUM('Land Area'!B$2:B$63),VLOOKUP(F2115,landarea,2,FALSE))</f>
        <v>912.05</v>
      </c>
      <c r="H2115">
        <f t="shared" si="265"/>
        <v>1612.684611589277</v>
      </c>
      <c r="I2115">
        <f t="shared" si="258"/>
        <v>9.6818592135205547E-3</v>
      </c>
      <c r="J2115">
        <f t="shared" si="259"/>
        <v>1.9661168758422946E-2</v>
      </c>
      <c r="K2115">
        <f t="shared" si="260"/>
        <v>3.28408285764644E-2</v>
      </c>
      <c r="L2115">
        <f t="shared" si="261"/>
        <v>4.6003267051212486E-2</v>
      </c>
      <c r="M2115">
        <f t="shared" si="262"/>
        <v>5.7610073565734228E-2</v>
      </c>
      <c r="N2115">
        <f t="shared" si="263"/>
        <v>9.2214333610313462E-2</v>
      </c>
    </row>
    <row r="2116" spans="1:14" x14ac:dyDescent="0.2">
      <c r="A2116">
        <v>36103</v>
      </c>
      <c r="B2116" t="s">
        <v>123</v>
      </c>
      <c r="C2116">
        <v>2004</v>
      </c>
      <c r="D2116" t="s">
        <v>135</v>
      </c>
      <c r="E2116">
        <v>1478215</v>
      </c>
      <c r="F2116" t="str">
        <f t="shared" si="264"/>
        <v>Suffolk</v>
      </c>
      <c r="G2116">
        <f>IF(F2116="New York State",SUM('Land Area'!B$2:B$63),VLOOKUP(F2116,landarea,2,FALSE))</f>
        <v>912.05</v>
      </c>
      <c r="H2116">
        <f t="shared" si="265"/>
        <v>1620.7609231950003</v>
      </c>
      <c r="I2116">
        <f t="shared" ref="I2116:I2179" si="266">IF(F2116=F2115,(E2116-E2115)/E2115,"")</f>
        <v>5.0079919828615992E-3</v>
      </c>
      <c r="J2116">
        <f t="shared" ref="J2116:J2179" si="267">IF(F2116=F2114,(E2116-E2114)/E2114,"")</f>
        <v>1.473833786970266E-2</v>
      </c>
      <c r="K2116">
        <f t="shared" si="260"/>
        <v>2.4767623716800417E-2</v>
      </c>
      <c r="L2116">
        <f t="shared" si="261"/>
        <v>3.8013287165547464E-2</v>
      </c>
      <c r="M2116">
        <f t="shared" si="262"/>
        <v>5.1241643026651996E-2</v>
      </c>
      <c r="N2116">
        <f t="shared" si="263"/>
        <v>9.1730421687859262E-2</v>
      </c>
    </row>
    <row r="2117" spans="1:14" x14ac:dyDescent="0.2">
      <c r="A2117">
        <v>36103</v>
      </c>
      <c r="B2117" t="s">
        <v>123</v>
      </c>
      <c r="C2117">
        <v>2005</v>
      </c>
      <c r="D2117" t="s">
        <v>135</v>
      </c>
      <c r="E2117">
        <v>1477687</v>
      </c>
      <c r="F2117" t="str">
        <f t="shared" si="264"/>
        <v>Suffolk</v>
      </c>
      <c r="G2117">
        <f>IF(F2117="New York State",SUM('Land Area'!B$2:B$63),VLOOKUP(F2117,landarea,2,FALSE))</f>
        <v>912.05</v>
      </c>
      <c r="H2117">
        <f t="shared" si="265"/>
        <v>1620.1820075653748</v>
      </c>
      <c r="I2117">
        <f t="shared" si="266"/>
        <v>-3.5718755390792275E-4</v>
      </c>
      <c r="J2117">
        <f t="shared" si="267"/>
        <v>4.6490156365473273E-3</v>
      </c>
      <c r="K2117">
        <f t="shared" si="260"/>
        <v>1.4375885964942388E-2</v>
      </c>
      <c r="L2117">
        <f t="shared" si="261"/>
        <v>2.4401589475960977E-2</v>
      </c>
      <c r="M2117">
        <f t="shared" si="262"/>
        <v>3.7642521738580882E-2</v>
      </c>
      <c r="N2117">
        <f t="shared" si="263"/>
        <v>8.5424393139076141E-2</v>
      </c>
    </row>
    <row r="2118" spans="1:14" x14ac:dyDescent="0.2">
      <c r="A2118">
        <v>36103</v>
      </c>
      <c r="B2118" t="s">
        <v>123</v>
      </c>
      <c r="C2118">
        <v>2006</v>
      </c>
      <c r="D2118" t="s">
        <v>135</v>
      </c>
      <c r="E2118">
        <v>1475626</v>
      </c>
      <c r="F2118" t="str">
        <f t="shared" si="264"/>
        <v>Suffolk</v>
      </c>
      <c r="G2118">
        <f>IF(F2118="New York State",SUM('Land Area'!B$2:B$63),VLOOKUP(F2118,landarea,2,FALSE))</f>
        <v>912.05</v>
      </c>
      <c r="H2118">
        <f t="shared" si="265"/>
        <v>1617.9222630338249</v>
      </c>
      <c r="I2118">
        <f t="shared" si="266"/>
        <v>-1.3947473314714146E-3</v>
      </c>
      <c r="J2118">
        <f t="shared" si="267"/>
        <v>-1.7514366989916893E-3</v>
      </c>
      <c r="K2118">
        <f t="shared" ref="K2118:K2181" si="268">IF($F2118=$F2115,($E2118-$E2115)/$E2115,"")</f>
        <v>3.2477841029228695E-3</v>
      </c>
      <c r="L2118">
        <f t="shared" si="261"/>
        <v>1.2961087904883834E-2</v>
      </c>
      <c r="M2118">
        <f t="shared" si="262"/>
        <v>2.2972808092684305E-2</v>
      </c>
      <c r="N2118">
        <f t="shared" si="263"/>
        <v>7.8385461199708267E-2</v>
      </c>
    </row>
    <row r="2119" spans="1:14" x14ac:dyDescent="0.2">
      <c r="A2119">
        <v>36103</v>
      </c>
      <c r="B2119" t="s">
        <v>123</v>
      </c>
      <c r="C2119">
        <v>2007</v>
      </c>
      <c r="D2119" t="s">
        <v>135</v>
      </c>
      <c r="E2119">
        <v>1475255</v>
      </c>
      <c r="F2119" t="str">
        <f t="shared" si="264"/>
        <v>Suffolk</v>
      </c>
      <c r="G2119">
        <f>IF(F2119="New York State",SUM('Land Area'!B$2:B$63),VLOOKUP(F2119,landarea,2,FALSE))</f>
        <v>912.05</v>
      </c>
      <c r="H2119">
        <f t="shared" si="265"/>
        <v>1617.5154870895237</v>
      </c>
      <c r="I2119">
        <f t="shared" si="266"/>
        <v>-2.5141871991954601E-4</v>
      </c>
      <c r="J2119">
        <f t="shared" si="267"/>
        <v>-1.6458153858022707E-3</v>
      </c>
      <c r="K2119">
        <f t="shared" si="268"/>
        <v>-2.0024150749383546E-3</v>
      </c>
      <c r="L2119">
        <f t="shared" ref="L2119:L2182" si="269">IF($F2119=$F2115,($E2119-$E2115)/$E2115,"")</f>
        <v>2.995548829281592E-3</v>
      </c>
      <c r="M2119">
        <f t="shared" si="262"/>
        <v>1.2706410524834478E-2</v>
      </c>
      <c r="N2119">
        <f t="shared" si="263"/>
        <v>7.1196475755571254E-2</v>
      </c>
    </row>
    <row r="2120" spans="1:14" x14ac:dyDescent="0.2">
      <c r="A2120">
        <v>36103</v>
      </c>
      <c r="B2120" t="s">
        <v>123</v>
      </c>
      <c r="C2120">
        <v>2008</v>
      </c>
      <c r="D2120" t="s">
        <v>135</v>
      </c>
      <c r="E2120">
        <v>1480218</v>
      </c>
      <c r="F2120" t="str">
        <f t="shared" si="264"/>
        <v>Suffolk</v>
      </c>
      <c r="G2120">
        <f>IF(F2120="New York State",SUM('Land Area'!B$2:B$63),VLOOKUP(F2120,landarea,2,FALSE))</f>
        <v>912.05</v>
      </c>
      <c r="H2120">
        <f t="shared" si="265"/>
        <v>1622.9570747217806</v>
      </c>
      <c r="I2120">
        <f t="shared" si="266"/>
        <v>3.3641641614500545E-3</v>
      </c>
      <c r="J2120">
        <f t="shared" si="267"/>
        <v>3.1118996276834373E-3</v>
      </c>
      <c r="K2120">
        <f t="shared" si="268"/>
        <v>1.7128119825105047E-3</v>
      </c>
      <c r="L2120">
        <f t="shared" si="269"/>
        <v>1.3550126334802447E-3</v>
      </c>
      <c r="M2120">
        <f t="shared" ref="M2120:M2183" si="270">IF($F2120=$F2115,($E2120-$E2115)/$E2115,"")</f>
        <v>6.3697905087469892E-3</v>
      </c>
      <c r="N2120">
        <f t="shared" si="263"/>
        <v>6.4346828174288453E-2</v>
      </c>
    </row>
    <row r="2121" spans="1:14" x14ac:dyDescent="0.2">
      <c r="A2121">
        <v>36103</v>
      </c>
      <c r="B2121" t="s">
        <v>123</v>
      </c>
      <c r="C2121">
        <v>2009</v>
      </c>
      <c r="D2121" t="s">
        <v>135</v>
      </c>
      <c r="E2121">
        <v>1487206</v>
      </c>
      <c r="F2121" t="str">
        <f t="shared" si="264"/>
        <v>Suffolk</v>
      </c>
      <c r="G2121">
        <f>IF(F2121="New York State",SUM('Land Area'!B$2:B$63),VLOOKUP(F2121,landarea,2,FALSE))</f>
        <v>912.05</v>
      </c>
      <c r="H2121">
        <f t="shared" si="265"/>
        <v>1630.6189353653858</v>
      </c>
      <c r="I2121">
        <f t="shared" si="266"/>
        <v>4.7209262419454431E-3</v>
      </c>
      <c r="J2121">
        <f t="shared" si="267"/>
        <v>8.1009723742675004E-3</v>
      </c>
      <c r="K2121">
        <f t="shared" si="268"/>
        <v>7.8475169182435113E-3</v>
      </c>
      <c r="L2121">
        <f t="shared" si="269"/>
        <v>6.4418242834917002E-3</v>
      </c>
      <c r="M2121">
        <f t="shared" si="270"/>
        <v>6.082335790125252E-3</v>
      </c>
      <c r="N2121">
        <f t="shared" si="263"/>
        <v>5.7635647696103076E-2</v>
      </c>
    </row>
    <row r="2122" spans="1:14" x14ac:dyDescent="0.2">
      <c r="A2122">
        <v>36105</v>
      </c>
      <c r="B2122" t="s">
        <v>124</v>
      </c>
      <c r="C2122">
        <v>1970</v>
      </c>
      <c r="D2122" t="s">
        <v>135</v>
      </c>
      <c r="E2122">
        <v>53161</v>
      </c>
      <c r="F2122" t="str">
        <f t="shared" si="264"/>
        <v>Sullivan</v>
      </c>
      <c r="G2122">
        <f>IF(F2122="New York State",SUM('Land Area'!B$2:B$63),VLOOKUP(F2122,landarea,2,FALSE))</f>
        <v>968.13</v>
      </c>
      <c r="H2122">
        <f t="shared" si="265"/>
        <v>54.911014016712635</v>
      </c>
      <c r="I2122" t="str">
        <f t="shared" si="266"/>
        <v/>
      </c>
      <c r="J2122" t="str">
        <f t="shared" si="267"/>
        <v/>
      </c>
      <c r="K2122" t="str">
        <f t="shared" si="268"/>
        <v/>
      </c>
      <c r="L2122" t="str">
        <f t="shared" si="269"/>
        <v/>
      </c>
      <c r="M2122" t="str">
        <f t="shared" si="270"/>
        <v/>
      </c>
      <c r="N2122" t="str">
        <f t="shared" si="263"/>
        <v/>
      </c>
    </row>
    <row r="2123" spans="1:14" x14ac:dyDescent="0.2">
      <c r="A2123">
        <v>36105</v>
      </c>
      <c r="B2123" t="s">
        <v>124</v>
      </c>
      <c r="C2123">
        <v>1971</v>
      </c>
      <c r="D2123" t="s">
        <v>135</v>
      </c>
      <c r="E2123">
        <v>55537</v>
      </c>
      <c r="F2123" t="str">
        <f t="shared" si="264"/>
        <v>Sullivan</v>
      </c>
      <c r="G2123">
        <f>IF(F2123="New York State",SUM('Land Area'!B$2:B$63),VLOOKUP(F2123,landarea,2,FALSE))</f>
        <v>968.13</v>
      </c>
      <c r="H2123">
        <f t="shared" si="265"/>
        <v>57.365229876152995</v>
      </c>
      <c r="I2123">
        <f t="shared" si="266"/>
        <v>4.4694418840879595E-2</v>
      </c>
      <c r="J2123" t="str">
        <f t="shared" si="267"/>
        <v/>
      </c>
      <c r="K2123" t="str">
        <f t="shared" si="268"/>
        <v/>
      </c>
      <c r="L2123" t="str">
        <f t="shared" si="269"/>
        <v/>
      </c>
      <c r="M2123" t="str">
        <f t="shared" si="270"/>
        <v/>
      </c>
      <c r="N2123" t="str">
        <f t="shared" si="263"/>
        <v/>
      </c>
    </row>
    <row r="2124" spans="1:14" x14ac:dyDescent="0.2">
      <c r="A2124">
        <v>36105</v>
      </c>
      <c r="B2124" t="s">
        <v>124</v>
      </c>
      <c r="C2124">
        <v>1972</v>
      </c>
      <c r="D2124" t="s">
        <v>135</v>
      </c>
      <c r="E2124">
        <v>57287</v>
      </c>
      <c r="F2124" t="str">
        <f t="shared" si="264"/>
        <v>Sullivan</v>
      </c>
      <c r="G2124">
        <f>IF(F2124="New York State",SUM('Land Area'!B$2:B$63),VLOOKUP(F2124,landarea,2,FALSE))</f>
        <v>968.13</v>
      </c>
      <c r="H2124">
        <f t="shared" si="265"/>
        <v>59.172838358484917</v>
      </c>
      <c r="I2124">
        <f t="shared" si="266"/>
        <v>3.1510524515188071E-2</v>
      </c>
      <c r="J2124">
        <f t="shared" si="267"/>
        <v>7.7613287936645278E-2</v>
      </c>
      <c r="K2124" t="str">
        <f t="shared" si="268"/>
        <v/>
      </c>
      <c r="L2124" t="str">
        <f t="shared" si="269"/>
        <v/>
      </c>
      <c r="M2124" t="str">
        <f t="shared" si="270"/>
        <v/>
      </c>
      <c r="N2124" t="str">
        <f t="shared" si="263"/>
        <v/>
      </c>
    </row>
    <row r="2125" spans="1:14" x14ac:dyDescent="0.2">
      <c r="A2125">
        <v>36105</v>
      </c>
      <c r="B2125" t="s">
        <v>124</v>
      </c>
      <c r="C2125">
        <v>1973</v>
      </c>
      <c r="D2125" t="s">
        <v>135</v>
      </c>
      <c r="E2125">
        <v>59991</v>
      </c>
      <c r="F2125" t="str">
        <f t="shared" si="264"/>
        <v>Sullivan</v>
      </c>
      <c r="G2125">
        <f>IF(F2125="New York State",SUM('Land Area'!B$2:B$63),VLOOKUP(F2125,landarea,2,FALSE))</f>
        <v>968.13</v>
      </c>
      <c r="H2125">
        <f t="shared" si="265"/>
        <v>61.965851693470917</v>
      </c>
      <c r="I2125">
        <f t="shared" si="266"/>
        <v>4.7200935639848479E-2</v>
      </c>
      <c r="J2125">
        <f t="shared" si="267"/>
        <v>8.0198786394655816E-2</v>
      </c>
      <c r="K2125">
        <f t="shared" si="268"/>
        <v>0.12847764338518838</v>
      </c>
      <c r="L2125" t="str">
        <f t="shared" si="269"/>
        <v/>
      </c>
      <c r="M2125" t="str">
        <f t="shared" si="270"/>
        <v/>
      </c>
      <c r="N2125" t="str">
        <f t="shared" ref="N2125:N2188" si="271">IF($F2125=$F2115,($E2125-$E2115)/$E2115,"")</f>
        <v/>
      </c>
    </row>
    <row r="2126" spans="1:14" x14ac:dyDescent="0.2">
      <c r="A2126">
        <v>36105</v>
      </c>
      <c r="B2126" t="s">
        <v>124</v>
      </c>
      <c r="C2126">
        <v>1974</v>
      </c>
      <c r="D2126" t="s">
        <v>135</v>
      </c>
      <c r="E2126">
        <v>61446</v>
      </c>
      <c r="F2126" t="str">
        <f t="shared" si="264"/>
        <v>Sullivan</v>
      </c>
      <c r="G2126">
        <f>IF(F2126="New York State",SUM('Land Area'!B$2:B$63),VLOOKUP(F2126,landarea,2,FALSE))</f>
        <v>968.13</v>
      </c>
      <c r="H2126">
        <f t="shared" si="265"/>
        <v>63.46874903163831</v>
      </c>
      <c r="I2126">
        <f t="shared" si="266"/>
        <v>2.4253638045706856E-2</v>
      </c>
      <c r="J2126">
        <f t="shared" si="267"/>
        <v>7.259936809398293E-2</v>
      </c>
      <c r="K2126">
        <f t="shared" si="268"/>
        <v>0.10639753677728361</v>
      </c>
      <c r="L2126">
        <f t="shared" si="269"/>
        <v>0.155847331690525</v>
      </c>
      <c r="M2126" t="str">
        <f t="shared" si="270"/>
        <v/>
      </c>
      <c r="N2126" t="str">
        <f t="shared" si="271"/>
        <v/>
      </c>
    </row>
    <row r="2127" spans="1:14" x14ac:dyDescent="0.2">
      <c r="A2127">
        <v>36105</v>
      </c>
      <c r="B2127" t="s">
        <v>124</v>
      </c>
      <c r="C2127">
        <v>1975</v>
      </c>
      <c r="D2127" t="s">
        <v>135</v>
      </c>
      <c r="E2127">
        <v>62346</v>
      </c>
      <c r="F2127" t="str">
        <f t="shared" si="264"/>
        <v>Sullivan</v>
      </c>
      <c r="G2127">
        <f>IF(F2127="New York State",SUM('Land Area'!B$2:B$63),VLOOKUP(F2127,landarea,2,FALSE))</f>
        <v>968.13</v>
      </c>
      <c r="H2127">
        <f t="shared" si="265"/>
        <v>64.398376251123295</v>
      </c>
      <c r="I2127">
        <f t="shared" si="266"/>
        <v>1.4647007128210135E-2</v>
      </c>
      <c r="J2127">
        <f t="shared" si="267"/>
        <v>3.9255888383257491E-2</v>
      </c>
      <c r="K2127">
        <f t="shared" si="268"/>
        <v>8.8309738684169178E-2</v>
      </c>
      <c r="L2127">
        <f t="shared" si="269"/>
        <v>0.12260294938509463</v>
      </c>
      <c r="M2127">
        <f t="shared" si="270"/>
        <v>0.1727770357969188</v>
      </c>
      <c r="N2127" t="str">
        <f t="shared" si="271"/>
        <v/>
      </c>
    </row>
    <row r="2128" spans="1:14" x14ac:dyDescent="0.2">
      <c r="A2128">
        <v>36105</v>
      </c>
      <c r="B2128" t="s">
        <v>124</v>
      </c>
      <c r="C2128">
        <v>1976</v>
      </c>
      <c r="D2128" t="s">
        <v>135</v>
      </c>
      <c r="E2128">
        <v>64212</v>
      </c>
      <c r="F2128" t="str">
        <f t="shared" si="264"/>
        <v>Sullivan</v>
      </c>
      <c r="G2128">
        <f>IF(F2128="New York State",SUM('Land Area'!B$2:B$63),VLOOKUP(F2128,landarea,2,FALSE))</f>
        <v>968.13</v>
      </c>
      <c r="H2128">
        <f t="shared" si="265"/>
        <v>66.325803352855502</v>
      </c>
      <c r="I2128">
        <f t="shared" si="266"/>
        <v>2.9929746896352614E-2</v>
      </c>
      <c r="J2128">
        <f t="shared" si="267"/>
        <v>4.5015135240699153E-2</v>
      </c>
      <c r="K2128">
        <f t="shared" si="268"/>
        <v>7.0360554083112467E-2</v>
      </c>
      <c r="L2128">
        <f t="shared" si="269"/>
        <v>0.12088257370782202</v>
      </c>
      <c r="M2128">
        <f t="shared" si="270"/>
        <v>0.15620217152528945</v>
      </c>
      <c r="N2128" t="str">
        <f t="shared" si="271"/>
        <v/>
      </c>
    </row>
    <row r="2129" spans="1:14" x14ac:dyDescent="0.2">
      <c r="A2129">
        <v>36105</v>
      </c>
      <c r="B2129" t="s">
        <v>124</v>
      </c>
      <c r="C2129">
        <v>1977</v>
      </c>
      <c r="D2129" t="s">
        <v>135</v>
      </c>
      <c r="E2129">
        <v>65635</v>
      </c>
      <c r="F2129" t="str">
        <f t="shared" si="264"/>
        <v>Sullivan</v>
      </c>
      <c r="G2129">
        <f>IF(F2129="New York State",SUM('Land Area'!B$2:B$63),VLOOKUP(F2129,landarea,2,FALSE))</f>
        <v>968.13</v>
      </c>
      <c r="H2129">
        <f t="shared" si="265"/>
        <v>67.795647278774538</v>
      </c>
      <c r="I2129">
        <f t="shared" si="266"/>
        <v>2.2160966797483337E-2</v>
      </c>
      <c r="J2129">
        <f t="shared" si="267"/>
        <v>5.2753985821063103E-2</v>
      </c>
      <c r="K2129">
        <f t="shared" si="268"/>
        <v>6.8173680955635849E-2</v>
      </c>
      <c r="L2129">
        <f t="shared" si="269"/>
        <v>9.4080778783484184E-2</v>
      </c>
      <c r="M2129">
        <f t="shared" si="270"/>
        <v>0.14572241520763873</v>
      </c>
      <c r="N2129" t="str">
        <f t="shared" si="271"/>
        <v/>
      </c>
    </row>
    <row r="2130" spans="1:14" x14ac:dyDescent="0.2">
      <c r="A2130">
        <v>36105</v>
      </c>
      <c r="B2130" t="s">
        <v>124</v>
      </c>
      <c r="C2130">
        <v>1978</v>
      </c>
      <c r="D2130" t="s">
        <v>135</v>
      </c>
      <c r="E2130">
        <v>66076</v>
      </c>
      <c r="F2130" t="str">
        <f t="shared" si="264"/>
        <v>Sullivan</v>
      </c>
      <c r="G2130">
        <f>IF(F2130="New York State",SUM('Land Area'!B$2:B$63),VLOOKUP(F2130,landarea,2,FALSE))</f>
        <v>968.13</v>
      </c>
      <c r="H2130">
        <f t="shared" si="265"/>
        <v>68.251164616322185</v>
      </c>
      <c r="I2130">
        <f t="shared" si="266"/>
        <v>6.7189761560143219E-3</v>
      </c>
      <c r="J2130">
        <f t="shared" si="267"/>
        <v>2.9028841961004175E-2</v>
      </c>
      <c r="K2130">
        <f t="shared" si="268"/>
        <v>5.9827414749943859E-2</v>
      </c>
      <c r="L2130">
        <f t="shared" si="269"/>
        <v>7.5350714448458811E-2</v>
      </c>
      <c r="M2130">
        <f t="shared" si="270"/>
        <v>0.101431881448884</v>
      </c>
      <c r="N2130" t="str">
        <f t="shared" si="271"/>
        <v/>
      </c>
    </row>
    <row r="2131" spans="1:14" x14ac:dyDescent="0.2">
      <c r="A2131">
        <v>36105</v>
      </c>
      <c r="B2131" t="s">
        <v>124</v>
      </c>
      <c r="C2131">
        <v>1979</v>
      </c>
      <c r="D2131" t="s">
        <v>135</v>
      </c>
      <c r="E2131">
        <v>66290</v>
      </c>
      <c r="F2131" t="str">
        <f t="shared" si="264"/>
        <v>Sullivan</v>
      </c>
      <c r="G2131">
        <f>IF(F2131="New York State",SUM('Land Area'!B$2:B$63),VLOOKUP(F2131,landarea,2,FALSE))</f>
        <v>968.13</v>
      </c>
      <c r="H2131">
        <f t="shared" si="265"/>
        <v>68.472209310733064</v>
      </c>
      <c r="I2131">
        <f t="shared" si="266"/>
        <v>3.2386948362491674E-3</v>
      </c>
      <c r="J2131">
        <f t="shared" si="267"/>
        <v>9.9794317056448537E-3</v>
      </c>
      <c r="K2131">
        <f t="shared" si="268"/>
        <v>3.2361552357814738E-2</v>
      </c>
      <c r="L2131">
        <f t="shared" si="269"/>
        <v>6.3259872325409805E-2</v>
      </c>
      <c r="M2131">
        <f t="shared" si="270"/>
        <v>7.883344725449988E-2</v>
      </c>
      <c r="N2131" t="str">
        <f t="shared" si="271"/>
        <v/>
      </c>
    </row>
    <row r="2132" spans="1:14" x14ac:dyDescent="0.2">
      <c r="A2132">
        <v>36105</v>
      </c>
      <c r="B2132" t="s">
        <v>124</v>
      </c>
      <c r="C2132">
        <v>1980</v>
      </c>
      <c r="D2132" t="s">
        <v>135</v>
      </c>
      <c r="E2132">
        <v>65046</v>
      </c>
      <c r="F2132" t="str">
        <f t="shared" si="264"/>
        <v>Sullivan</v>
      </c>
      <c r="G2132">
        <f>IF(F2132="New York State",SUM('Land Area'!B$2:B$63),VLOOKUP(F2132,landarea,2,FALSE))</f>
        <v>968.13</v>
      </c>
      <c r="H2132">
        <f t="shared" si="265"/>
        <v>67.187257909578264</v>
      </c>
      <c r="I2132">
        <f t="shared" si="266"/>
        <v>-1.8766028058530698E-2</v>
      </c>
      <c r="J2132">
        <f t="shared" si="267"/>
        <v>-1.5588110660451602E-2</v>
      </c>
      <c r="K2132">
        <f t="shared" si="268"/>
        <v>-8.9738706482821659E-3</v>
      </c>
      <c r="L2132">
        <f t="shared" si="269"/>
        <v>1.2988226499719679E-2</v>
      </c>
      <c r="M2132">
        <f t="shared" si="270"/>
        <v>4.3306707727841398E-2</v>
      </c>
      <c r="N2132">
        <f t="shared" si="271"/>
        <v>0.22356614811610015</v>
      </c>
    </row>
    <row r="2133" spans="1:14" x14ac:dyDescent="0.2">
      <c r="A2133">
        <v>36105</v>
      </c>
      <c r="B2133" t="s">
        <v>124</v>
      </c>
      <c r="C2133">
        <v>1981</v>
      </c>
      <c r="D2133" t="s">
        <v>135</v>
      </c>
      <c r="E2133">
        <v>64357</v>
      </c>
      <c r="F2133" t="str">
        <f t="shared" si="264"/>
        <v>Sullivan</v>
      </c>
      <c r="G2133">
        <f>IF(F2133="New York State",SUM('Land Area'!B$2:B$63),VLOOKUP(F2133,landarea,2,FALSE))</f>
        <v>968.13</v>
      </c>
      <c r="H2133">
        <f t="shared" si="265"/>
        <v>66.475576627105866</v>
      </c>
      <c r="I2133">
        <f t="shared" si="266"/>
        <v>-1.05925037665652E-2</v>
      </c>
      <c r="J2133">
        <f t="shared" si="267"/>
        <v>-2.9159752602202445E-2</v>
      </c>
      <c r="K2133">
        <f t="shared" si="268"/>
        <v>-2.6015497306132333E-2</v>
      </c>
      <c r="L2133">
        <f t="shared" si="269"/>
        <v>-1.9471318656204769E-2</v>
      </c>
      <c r="M2133">
        <f t="shared" si="270"/>
        <v>2.2581448950351958E-3</v>
      </c>
      <c r="N2133">
        <f t="shared" si="271"/>
        <v>0.15881304355654788</v>
      </c>
    </row>
    <row r="2134" spans="1:14" x14ac:dyDescent="0.2">
      <c r="A2134">
        <v>36105</v>
      </c>
      <c r="B2134" t="s">
        <v>124</v>
      </c>
      <c r="C2134">
        <v>1982</v>
      </c>
      <c r="D2134" t="s">
        <v>135</v>
      </c>
      <c r="E2134">
        <v>63698</v>
      </c>
      <c r="F2134" t="str">
        <f t="shared" si="264"/>
        <v>Sullivan</v>
      </c>
      <c r="G2134">
        <f>IF(F2134="New York State",SUM('Land Area'!B$2:B$63),VLOOKUP(F2134,landarea,2,FALSE))</f>
        <v>968.13</v>
      </c>
      <c r="H2134">
        <f t="shared" si="265"/>
        <v>65.794882918616295</v>
      </c>
      <c r="I2134">
        <f t="shared" si="266"/>
        <v>-1.023975635905962E-2</v>
      </c>
      <c r="J2134">
        <f t="shared" si="267"/>
        <v>-2.0723795467822773E-2</v>
      </c>
      <c r="K2134">
        <f t="shared" si="268"/>
        <v>-3.9100920199125054E-2</v>
      </c>
      <c r="L2134">
        <f t="shared" si="269"/>
        <v>-3.5988861311217389E-2</v>
      </c>
      <c r="M2134">
        <f t="shared" si="270"/>
        <v>-2.9511693456235239E-2</v>
      </c>
      <c r="N2134">
        <f t="shared" si="271"/>
        <v>0.11191020650409342</v>
      </c>
    </row>
    <row r="2135" spans="1:14" x14ac:dyDescent="0.2">
      <c r="A2135">
        <v>36105</v>
      </c>
      <c r="B2135" t="s">
        <v>124</v>
      </c>
      <c r="C2135">
        <v>1983</v>
      </c>
      <c r="D2135" t="s">
        <v>135</v>
      </c>
      <c r="E2135">
        <v>64937</v>
      </c>
      <c r="F2135" t="str">
        <f t="shared" si="264"/>
        <v>Sullivan</v>
      </c>
      <c r="G2135">
        <f>IF(F2135="New York State",SUM('Land Area'!B$2:B$63),VLOOKUP(F2135,landarea,2,FALSE))</f>
        <v>968.13</v>
      </c>
      <c r="H2135">
        <f t="shared" si="265"/>
        <v>67.074669724107295</v>
      </c>
      <c r="I2135">
        <f t="shared" si="266"/>
        <v>1.9451160162014505E-2</v>
      </c>
      <c r="J2135">
        <f t="shared" si="267"/>
        <v>9.0122286619948103E-3</v>
      </c>
      <c r="K2135">
        <f t="shared" si="268"/>
        <v>-1.6757371706177166E-3</v>
      </c>
      <c r="L2135">
        <f t="shared" si="269"/>
        <v>-2.0410318298385879E-2</v>
      </c>
      <c r="M2135">
        <f t="shared" si="270"/>
        <v>-1.7237726254615896E-2</v>
      </c>
      <c r="N2135">
        <f t="shared" si="271"/>
        <v>8.2445700188361587E-2</v>
      </c>
    </row>
    <row r="2136" spans="1:14" x14ac:dyDescent="0.2">
      <c r="A2136">
        <v>36105</v>
      </c>
      <c r="B2136" t="s">
        <v>124</v>
      </c>
      <c r="C2136">
        <v>1984</v>
      </c>
      <c r="D2136" t="s">
        <v>135</v>
      </c>
      <c r="E2136">
        <v>64827</v>
      </c>
      <c r="F2136" t="str">
        <f t="shared" si="264"/>
        <v>Sullivan</v>
      </c>
      <c r="G2136">
        <f>IF(F2136="New York State",SUM('Land Area'!B$2:B$63),VLOOKUP(F2136,landarea,2,FALSE))</f>
        <v>968.13</v>
      </c>
      <c r="H2136">
        <f t="shared" si="265"/>
        <v>66.961048619503586</v>
      </c>
      <c r="I2136">
        <f t="shared" si="266"/>
        <v>-1.693949520304295E-3</v>
      </c>
      <c r="J2136">
        <f t="shared" si="267"/>
        <v>1.7724261358284404E-2</v>
      </c>
      <c r="K2136">
        <f t="shared" si="268"/>
        <v>7.3030128812716566E-3</v>
      </c>
      <c r="L2136">
        <f t="shared" si="269"/>
        <v>-3.3668480767456875E-3</v>
      </c>
      <c r="M2136">
        <f t="shared" si="270"/>
        <v>-2.2069693769799368E-2</v>
      </c>
      <c r="N2136">
        <f t="shared" si="271"/>
        <v>5.5023923444976079E-2</v>
      </c>
    </row>
    <row r="2137" spans="1:14" x14ac:dyDescent="0.2">
      <c r="A2137">
        <v>36105</v>
      </c>
      <c r="B2137" t="s">
        <v>124</v>
      </c>
      <c r="C2137">
        <v>1985</v>
      </c>
      <c r="D2137" t="s">
        <v>135</v>
      </c>
      <c r="E2137">
        <v>65130</v>
      </c>
      <c r="F2137" t="str">
        <f t="shared" si="264"/>
        <v>Sullivan</v>
      </c>
      <c r="G2137">
        <f>IF(F2137="New York State",SUM('Land Area'!B$2:B$63),VLOOKUP(F2137,landarea,2,FALSE))</f>
        <v>968.13</v>
      </c>
      <c r="H2137">
        <f t="shared" si="265"/>
        <v>67.274023116730191</v>
      </c>
      <c r="I2137">
        <f t="shared" si="266"/>
        <v>4.6739784349113791E-3</v>
      </c>
      <c r="J2137">
        <f t="shared" si="267"/>
        <v>2.972111431079354E-3</v>
      </c>
      <c r="K2137">
        <f t="shared" si="268"/>
        <v>2.248108260855914E-2</v>
      </c>
      <c r="L2137">
        <f t="shared" si="269"/>
        <v>1.2011125440899979E-2</v>
      </c>
      <c r="M2137">
        <f t="shared" si="270"/>
        <v>1.2913937828613596E-3</v>
      </c>
      <c r="N2137">
        <f t="shared" si="271"/>
        <v>4.4654027523818689E-2</v>
      </c>
    </row>
    <row r="2138" spans="1:14" x14ac:dyDescent="0.2">
      <c r="A2138">
        <v>36105</v>
      </c>
      <c r="B2138" t="s">
        <v>124</v>
      </c>
      <c r="C2138">
        <v>1986</v>
      </c>
      <c r="D2138" t="s">
        <v>135</v>
      </c>
      <c r="E2138">
        <v>66159</v>
      </c>
      <c r="F2138" t="str">
        <f t="shared" si="264"/>
        <v>Sullivan</v>
      </c>
      <c r="G2138">
        <f>IF(F2138="New York State",SUM('Land Area'!B$2:B$63),VLOOKUP(F2138,landarea,2,FALSE))</f>
        <v>968.13</v>
      </c>
      <c r="H2138">
        <f t="shared" si="265"/>
        <v>68.336896904341359</v>
      </c>
      <c r="I2138">
        <f t="shared" si="266"/>
        <v>1.579917088899125E-2</v>
      </c>
      <c r="J2138">
        <f t="shared" si="267"/>
        <v>2.0546994307927252E-2</v>
      </c>
      <c r="K2138">
        <f t="shared" si="268"/>
        <v>1.8818239216471348E-2</v>
      </c>
      <c r="L2138">
        <f t="shared" si="269"/>
        <v>3.8635435963452543E-2</v>
      </c>
      <c r="M2138">
        <f t="shared" si="270"/>
        <v>2.8000062153301118E-2</v>
      </c>
      <c r="N2138">
        <f t="shared" si="271"/>
        <v>3.0321435245748457E-2</v>
      </c>
    </row>
    <row r="2139" spans="1:14" x14ac:dyDescent="0.2">
      <c r="A2139">
        <v>36105</v>
      </c>
      <c r="B2139" t="s">
        <v>124</v>
      </c>
      <c r="C2139">
        <v>1987</v>
      </c>
      <c r="D2139" t="s">
        <v>135</v>
      </c>
      <c r="E2139">
        <v>66909</v>
      </c>
      <c r="F2139" t="str">
        <f t="shared" si="264"/>
        <v>Sullivan</v>
      </c>
      <c r="G2139">
        <f>IF(F2139="New York State",SUM('Land Area'!B$2:B$63),VLOOKUP(F2139,landarea,2,FALSE))</f>
        <v>968.13</v>
      </c>
      <c r="H2139">
        <f t="shared" si="265"/>
        <v>69.111586253912179</v>
      </c>
      <c r="I2139">
        <f t="shared" si="266"/>
        <v>1.1336326123429918E-2</v>
      </c>
      <c r="J2139">
        <f t="shared" si="267"/>
        <v>2.7314601566098572E-2</v>
      </c>
      <c r="K2139">
        <f t="shared" si="268"/>
        <v>3.2116247859688092E-2</v>
      </c>
      <c r="L2139">
        <f t="shared" si="269"/>
        <v>3.0367895036727904E-2</v>
      </c>
      <c r="M2139">
        <f t="shared" si="270"/>
        <v>5.0409745988885049E-2</v>
      </c>
      <c r="N2139">
        <f t="shared" si="271"/>
        <v>1.9410375561819151E-2</v>
      </c>
    </row>
    <row r="2140" spans="1:14" x14ac:dyDescent="0.2">
      <c r="A2140">
        <v>36105</v>
      </c>
      <c r="B2140" t="s">
        <v>124</v>
      </c>
      <c r="C2140">
        <v>1988</v>
      </c>
      <c r="D2140" t="s">
        <v>135</v>
      </c>
      <c r="E2140">
        <v>68234</v>
      </c>
      <c r="F2140" t="str">
        <f t="shared" si="264"/>
        <v>Sullivan</v>
      </c>
      <c r="G2140">
        <f>IF(F2140="New York State",SUM('Land Area'!B$2:B$63),VLOOKUP(F2140,landarea,2,FALSE))</f>
        <v>968.13</v>
      </c>
      <c r="H2140">
        <f t="shared" si="265"/>
        <v>70.480204104820629</v>
      </c>
      <c r="I2140">
        <f t="shared" si="266"/>
        <v>1.9803016036706571E-2</v>
      </c>
      <c r="J2140">
        <f t="shared" si="267"/>
        <v>3.1363835608156108E-2</v>
      </c>
      <c r="K2140">
        <f t="shared" si="268"/>
        <v>4.7658529095654843E-2</v>
      </c>
      <c r="L2140">
        <f t="shared" si="269"/>
        <v>5.2555262467798909E-2</v>
      </c>
      <c r="M2140">
        <f t="shared" si="270"/>
        <v>5.077228698584782E-2</v>
      </c>
      <c r="N2140">
        <f t="shared" si="271"/>
        <v>3.2659361946849083E-2</v>
      </c>
    </row>
    <row r="2141" spans="1:14" x14ac:dyDescent="0.2">
      <c r="A2141">
        <v>36105</v>
      </c>
      <c r="B2141" t="s">
        <v>124</v>
      </c>
      <c r="C2141">
        <v>1989</v>
      </c>
      <c r="D2141" t="s">
        <v>135</v>
      </c>
      <c r="E2141">
        <v>69044</v>
      </c>
      <c r="F2141" t="str">
        <f t="shared" si="264"/>
        <v>Sullivan</v>
      </c>
      <c r="G2141">
        <f>IF(F2141="New York State",SUM('Land Area'!B$2:B$63),VLOOKUP(F2141,landarea,2,FALSE))</f>
        <v>968.13</v>
      </c>
      <c r="H2141">
        <f t="shared" si="265"/>
        <v>71.316868602357118</v>
      </c>
      <c r="I2141">
        <f t="shared" si="266"/>
        <v>1.1870914793211595E-2</v>
      </c>
      <c r="J2141">
        <f t="shared" si="267"/>
        <v>3.1909010745938514E-2</v>
      </c>
      <c r="K2141">
        <f t="shared" si="268"/>
        <v>4.360706782146042E-2</v>
      </c>
      <c r="L2141">
        <f t="shared" si="269"/>
        <v>6.0095194226930757E-2</v>
      </c>
      <c r="M2141">
        <f t="shared" si="270"/>
        <v>6.5050056303700615E-2</v>
      </c>
      <c r="N2141">
        <f t="shared" si="271"/>
        <v>4.1544727711570376E-2</v>
      </c>
    </row>
    <row r="2142" spans="1:14" x14ac:dyDescent="0.2">
      <c r="A2142">
        <v>36105</v>
      </c>
      <c r="B2142" t="s">
        <v>124</v>
      </c>
      <c r="C2142">
        <v>1990</v>
      </c>
      <c r="D2142" t="s">
        <v>135</v>
      </c>
      <c r="E2142">
        <v>69545</v>
      </c>
      <c r="F2142" t="str">
        <f t="shared" si="264"/>
        <v>Sullivan</v>
      </c>
      <c r="G2142">
        <f>IF(F2142="New York State",SUM('Land Area'!B$2:B$63),VLOOKUP(F2142,landarea,2,FALSE))</f>
        <v>968.13</v>
      </c>
      <c r="H2142">
        <f t="shared" si="265"/>
        <v>71.834361087870434</v>
      </c>
      <c r="I2142">
        <f t="shared" si="266"/>
        <v>7.2562423961531775E-3</v>
      </c>
      <c r="J2142">
        <f t="shared" si="267"/>
        <v>1.9213295424568396E-2</v>
      </c>
      <c r="K2142">
        <f t="shared" si="268"/>
        <v>3.9396792658685675E-2</v>
      </c>
      <c r="L2142">
        <f t="shared" si="269"/>
        <v>5.1179733671911608E-2</v>
      </c>
      <c r="M2142">
        <f t="shared" si="270"/>
        <v>6.7787501919238449E-2</v>
      </c>
      <c r="N2142">
        <f t="shared" si="271"/>
        <v>6.916643606063401E-2</v>
      </c>
    </row>
    <row r="2143" spans="1:14" x14ac:dyDescent="0.2">
      <c r="A2143">
        <v>36105</v>
      </c>
      <c r="B2143" t="s">
        <v>124</v>
      </c>
      <c r="C2143">
        <v>1991</v>
      </c>
      <c r="D2143" t="s">
        <v>135</v>
      </c>
      <c r="E2143">
        <v>70347</v>
      </c>
      <c r="F2143" t="str">
        <f t="shared" si="264"/>
        <v>Sullivan</v>
      </c>
      <c r="G2143">
        <f>IF(F2143="New York State",SUM('Land Area'!B$2:B$63),VLOOKUP(F2143,landarea,2,FALSE))</f>
        <v>968.13</v>
      </c>
      <c r="H2143">
        <f t="shared" si="265"/>
        <v>72.662762232344832</v>
      </c>
      <c r="I2143">
        <f t="shared" si="266"/>
        <v>1.1532101517003379E-2</v>
      </c>
      <c r="J2143">
        <f t="shared" si="267"/>
        <v>1.8872023637100978E-2</v>
      </c>
      <c r="K2143">
        <f t="shared" si="268"/>
        <v>3.0966966614884076E-2</v>
      </c>
      <c r="L2143">
        <f t="shared" si="269"/>
        <v>5.1383221988073352E-2</v>
      </c>
      <c r="M2143">
        <f t="shared" si="270"/>
        <v>6.3302045073232671E-2</v>
      </c>
      <c r="N2143">
        <f t="shared" si="271"/>
        <v>9.3074568423015369E-2</v>
      </c>
    </row>
    <row r="2144" spans="1:14" x14ac:dyDescent="0.2">
      <c r="A2144">
        <v>36105</v>
      </c>
      <c r="B2144" t="s">
        <v>124</v>
      </c>
      <c r="C2144">
        <v>1992</v>
      </c>
      <c r="D2144" t="s">
        <v>135</v>
      </c>
      <c r="E2144">
        <v>71416</v>
      </c>
      <c r="F2144" t="str">
        <f t="shared" si="264"/>
        <v>Sullivan</v>
      </c>
      <c r="G2144">
        <f>IF(F2144="New York State",SUM('Land Area'!B$2:B$63),VLOOKUP(F2144,landarea,2,FALSE))</f>
        <v>968.13</v>
      </c>
      <c r="H2144">
        <f t="shared" si="265"/>
        <v>73.76695278526644</v>
      </c>
      <c r="I2144">
        <f t="shared" si="266"/>
        <v>1.5196099336147953E-2</v>
      </c>
      <c r="J2144">
        <f t="shared" si="267"/>
        <v>2.6903443813358258E-2</v>
      </c>
      <c r="K2144">
        <f t="shared" si="268"/>
        <v>3.4354904119112448E-2</v>
      </c>
      <c r="L2144">
        <f t="shared" si="269"/>
        <v>4.6633643051850984E-2</v>
      </c>
      <c r="M2144">
        <f t="shared" si="270"/>
        <v>6.736014586976341E-2</v>
      </c>
      <c r="N2144">
        <f t="shared" si="271"/>
        <v>0.12116549970171749</v>
      </c>
    </row>
    <row r="2145" spans="1:14" x14ac:dyDescent="0.2">
      <c r="A2145">
        <v>36105</v>
      </c>
      <c r="B2145" t="s">
        <v>124</v>
      </c>
      <c r="C2145">
        <v>1993</v>
      </c>
      <c r="D2145" t="s">
        <v>135</v>
      </c>
      <c r="E2145">
        <v>72145</v>
      </c>
      <c r="F2145" t="str">
        <f t="shared" si="264"/>
        <v>Sullivan</v>
      </c>
      <c r="G2145">
        <f>IF(F2145="New York State",SUM('Land Area'!B$2:B$63),VLOOKUP(F2145,landarea,2,FALSE))</f>
        <v>968.13</v>
      </c>
      <c r="H2145">
        <f t="shared" si="265"/>
        <v>74.519950833049279</v>
      </c>
      <c r="I2145">
        <f t="shared" si="266"/>
        <v>1.0207796572196707E-2</v>
      </c>
      <c r="J2145">
        <f t="shared" si="267"/>
        <v>2.555901459905895E-2</v>
      </c>
      <c r="K2145">
        <f t="shared" si="268"/>
        <v>3.7385865267093248E-2</v>
      </c>
      <c r="L2145">
        <f t="shared" si="269"/>
        <v>4.4913388563814383E-2</v>
      </c>
      <c r="M2145">
        <f t="shared" si="270"/>
        <v>5.7317466365741421E-2</v>
      </c>
      <c r="N2145">
        <f t="shared" si="271"/>
        <v>0.11099989220321234</v>
      </c>
    </row>
    <row r="2146" spans="1:14" x14ac:dyDescent="0.2">
      <c r="A2146">
        <v>36105</v>
      </c>
      <c r="B2146" t="s">
        <v>124</v>
      </c>
      <c r="C2146">
        <v>1994</v>
      </c>
      <c r="D2146" t="s">
        <v>135</v>
      </c>
      <c r="E2146">
        <v>72152</v>
      </c>
      <c r="F2146" t="str">
        <f t="shared" si="264"/>
        <v>Sullivan</v>
      </c>
      <c r="G2146">
        <f>IF(F2146="New York State",SUM('Land Area'!B$2:B$63),VLOOKUP(F2146,landarea,2,FALSE))</f>
        <v>968.13</v>
      </c>
      <c r="H2146">
        <f t="shared" si="265"/>
        <v>74.527181266978602</v>
      </c>
      <c r="I2146">
        <f t="shared" si="266"/>
        <v>9.7026820985515277E-5</v>
      </c>
      <c r="J2146">
        <f t="shared" si="267"/>
        <v>1.0305813823232889E-2</v>
      </c>
      <c r="K2146">
        <f t="shared" si="268"/>
        <v>2.5658521329978534E-2</v>
      </c>
      <c r="L2146">
        <f t="shared" si="269"/>
        <v>3.7486519519735424E-2</v>
      </c>
      <c r="M2146">
        <f t="shared" si="270"/>
        <v>4.501477318811193E-2</v>
      </c>
      <c r="N2146">
        <f t="shared" si="271"/>
        <v>0.11299304302219754</v>
      </c>
    </row>
    <row r="2147" spans="1:14" x14ac:dyDescent="0.2">
      <c r="A2147">
        <v>36105</v>
      </c>
      <c r="B2147" t="s">
        <v>124</v>
      </c>
      <c r="C2147">
        <v>1995</v>
      </c>
      <c r="D2147" t="s">
        <v>135</v>
      </c>
      <c r="E2147">
        <v>72379</v>
      </c>
      <c r="F2147" t="str">
        <f t="shared" si="264"/>
        <v>Sullivan</v>
      </c>
      <c r="G2147">
        <f>IF(F2147="New York State",SUM('Land Area'!B$2:B$63),VLOOKUP(F2147,landarea,2,FALSE))</f>
        <v>968.13</v>
      </c>
      <c r="H2147">
        <f t="shared" si="265"/>
        <v>74.761653910115371</v>
      </c>
      <c r="I2147">
        <f t="shared" si="266"/>
        <v>3.1461359352478102E-3</v>
      </c>
      <c r="J2147">
        <f t="shared" si="267"/>
        <v>3.2434680158015109E-3</v>
      </c>
      <c r="K2147">
        <f t="shared" si="268"/>
        <v>1.3484373249691945E-2</v>
      </c>
      <c r="L2147">
        <f t="shared" si="269"/>
        <v>2.8885382461227915E-2</v>
      </c>
      <c r="M2147">
        <f t="shared" si="270"/>
        <v>4.0750593141131643E-2</v>
      </c>
      <c r="N2147">
        <f t="shared" si="271"/>
        <v>0.11130047597113465</v>
      </c>
    </row>
    <row r="2148" spans="1:14" x14ac:dyDescent="0.2">
      <c r="A2148">
        <v>36105</v>
      </c>
      <c r="B2148" t="s">
        <v>124</v>
      </c>
      <c r="C2148">
        <v>1996</v>
      </c>
      <c r="D2148" t="s">
        <v>135</v>
      </c>
      <c r="E2148">
        <v>72758</v>
      </c>
      <c r="F2148" t="str">
        <f t="shared" si="264"/>
        <v>Sullivan</v>
      </c>
      <c r="G2148">
        <f>IF(F2148="New York State",SUM('Land Area'!B$2:B$63),VLOOKUP(F2148,landarea,2,FALSE))</f>
        <v>968.13</v>
      </c>
      <c r="H2148">
        <f t="shared" si="265"/>
        <v>75.153130261431826</v>
      </c>
      <c r="I2148">
        <f t="shared" si="266"/>
        <v>5.2363254535155229E-3</v>
      </c>
      <c r="J2148">
        <f t="shared" si="267"/>
        <v>8.3989355804412903E-3</v>
      </c>
      <c r="K2148">
        <f t="shared" si="268"/>
        <v>8.4967773234458383E-3</v>
      </c>
      <c r="L2148">
        <f t="shared" si="269"/>
        <v>1.8791307270079535E-2</v>
      </c>
      <c r="M2148">
        <f t="shared" si="270"/>
        <v>3.4272961178159693E-2</v>
      </c>
      <c r="N2148">
        <f t="shared" si="271"/>
        <v>9.9744554784685385E-2</v>
      </c>
    </row>
    <row r="2149" spans="1:14" x14ac:dyDescent="0.2">
      <c r="A2149">
        <v>36105</v>
      </c>
      <c r="B2149" t="s">
        <v>124</v>
      </c>
      <c r="C2149">
        <v>1997</v>
      </c>
      <c r="D2149" t="s">
        <v>135</v>
      </c>
      <c r="E2149">
        <v>72712</v>
      </c>
      <c r="F2149" t="str">
        <f t="shared" si="264"/>
        <v>Sullivan</v>
      </c>
      <c r="G2149">
        <f>IF(F2149="New York State",SUM('Land Area'!B$2:B$63),VLOOKUP(F2149,landarea,2,FALSE))</f>
        <v>968.13</v>
      </c>
      <c r="H2149">
        <f t="shared" si="265"/>
        <v>75.105615981324817</v>
      </c>
      <c r="I2149">
        <f t="shared" si="266"/>
        <v>-6.3223288160752086E-4</v>
      </c>
      <c r="J2149">
        <f t="shared" si="267"/>
        <v>4.6007819947774904E-3</v>
      </c>
      <c r="K2149">
        <f t="shared" si="268"/>
        <v>7.7613926155893111E-3</v>
      </c>
      <c r="L2149">
        <f t="shared" si="269"/>
        <v>7.8591724998267384E-3</v>
      </c>
      <c r="M2149">
        <f t="shared" si="270"/>
        <v>1.8147193906127478E-2</v>
      </c>
      <c r="N2149">
        <f t="shared" si="271"/>
        <v>8.6729737404534518E-2</v>
      </c>
    </row>
    <row r="2150" spans="1:14" x14ac:dyDescent="0.2">
      <c r="A2150">
        <v>36105</v>
      </c>
      <c r="B2150" t="s">
        <v>124</v>
      </c>
      <c r="C2150">
        <v>1998</v>
      </c>
      <c r="D2150" t="s">
        <v>135</v>
      </c>
      <c r="E2150">
        <v>72974</v>
      </c>
      <c r="F2150" t="str">
        <f t="shared" si="264"/>
        <v>Sullivan</v>
      </c>
      <c r="G2150">
        <f>IF(F2150="New York State",SUM('Land Area'!B$2:B$63),VLOOKUP(F2150,landarea,2,FALSE))</f>
        <v>968.13</v>
      </c>
      <c r="H2150">
        <f t="shared" si="265"/>
        <v>75.376240794108227</v>
      </c>
      <c r="I2150">
        <f t="shared" si="266"/>
        <v>3.6032566839036199E-3</v>
      </c>
      <c r="J2150">
        <f t="shared" si="267"/>
        <v>2.9687457049396631E-3</v>
      </c>
      <c r="K2150">
        <f t="shared" si="268"/>
        <v>8.2206164771549753E-3</v>
      </c>
      <c r="L2150">
        <f t="shared" si="269"/>
        <v>1.1392615589311454E-2</v>
      </c>
      <c r="M2150">
        <f t="shared" si="270"/>
        <v>1.149074779957031E-2</v>
      </c>
      <c r="N2150">
        <f t="shared" si="271"/>
        <v>6.9466834715830816E-2</v>
      </c>
    </row>
    <row r="2151" spans="1:14" x14ac:dyDescent="0.2">
      <c r="A2151">
        <v>36105</v>
      </c>
      <c r="B2151" t="s">
        <v>124</v>
      </c>
      <c r="C2151">
        <v>1999</v>
      </c>
      <c r="D2151" t="s">
        <v>135</v>
      </c>
      <c r="E2151">
        <v>73341</v>
      </c>
      <c r="F2151" t="str">
        <f t="shared" si="264"/>
        <v>Sullivan</v>
      </c>
      <c r="G2151">
        <f>IF(F2151="New York State",SUM('Land Area'!B$2:B$63),VLOOKUP(F2151,landarea,2,FALSE))</f>
        <v>968.13</v>
      </c>
      <c r="H2151">
        <f t="shared" si="265"/>
        <v>75.755322115831547</v>
      </c>
      <c r="I2151">
        <f t="shared" si="266"/>
        <v>5.029188478088086E-3</v>
      </c>
      <c r="J2151">
        <f t="shared" si="267"/>
        <v>8.6505666189899879E-3</v>
      </c>
      <c r="K2151">
        <f t="shared" si="268"/>
        <v>8.0128645647214048E-3</v>
      </c>
      <c r="L2151">
        <f t="shared" si="269"/>
        <v>1.3291147984912752E-2</v>
      </c>
      <c r="M2151">
        <f t="shared" si="270"/>
        <v>1.647909967845659E-2</v>
      </c>
      <c r="N2151">
        <f t="shared" si="271"/>
        <v>6.2235675800938535E-2</v>
      </c>
    </row>
    <row r="2152" spans="1:14" x14ac:dyDescent="0.2">
      <c r="A2152">
        <v>36105</v>
      </c>
      <c r="B2152" t="s">
        <v>124</v>
      </c>
      <c r="C2152">
        <v>2000</v>
      </c>
      <c r="D2152" t="s">
        <v>135</v>
      </c>
      <c r="E2152">
        <v>74134</v>
      </c>
      <c r="F2152" t="str">
        <f t="shared" si="264"/>
        <v>Sullivan</v>
      </c>
      <c r="G2152">
        <f>IF(F2152="New York State",SUM('Land Area'!B$2:B$63),VLOOKUP(F2152,landarea,2,FALSE))</f>
        <v>968.13</v>
      </c>
      <c r="H2152">
        <f t="shared" si="265"/>
        <v>76.574426988111099</v>
      </c>
      <c r="I2152">
        <f t="shared" si="266"/>
        <v>1.0812505965285447E-2</v>
      </c>
      <c r="J2152">
        <f t="shared" si="267"/>
        <v>1.5896072573793406E-2</v>
      </c>
      <c r="K2152">
        <f t="shared" si="268"/>
        <v>1.9556606887446364E-2</v>
      </c>
      <c r="L2152">
        <f t="shared" si="269"/>
        <v>1.8912009675911928E-2</v>
      </c>
      <c r="M2152">
        <f t="shared" si="270"/>
        <v>2.4247364567070558E-2</v>
      </c>
      <c r="N2152">
        <f t="shared" si="271"/>
        <v>6.5986052196419578E-2</v>
      </c>
    </row>
    <row r="2153" spans="1:14" x14ac:dyDescent="0.2">
      <c r="A2153">
        <v>36105</v>
      </c>
      <c r="B2153" t="s">
        <v>124</v>
      </c>
      <c r="C2153">
        <v>2001</v>
      </c>
      <c r="D2153" t="s">
        <v>135</v>
      </c>
      <c r="E2153">
        <v>74143</v>
      </c>
      <c r="F2153" t="str">
        <f t="shared" si="264"/>
        <v>Sullivan</v>
      </c>
      <c r="G2153">
        <f>IF(F2153="New York State",SUM('Land Area'!B$2:B$63),VLOOKUP(F2153,landarea,2,FALSE))</f>
        <v>968.13</v>
      </c>
      <c r="H2153">
        <f t="shared" si="265"/>
        <v>76.583723260305945</v>
      </c>
      <c r="I2153">
        <f t="shared" si="266"/>
        <v>1.2140178595516228E-4</v>
      </c>
      <c r="J2153">
        <f t="shared" si="267"/>
        <v>1.0935220408775446E-2</v>
      </c>
      <c r="K2153">
        <f t="shared" si="268"/>
        <v>1.60194041713487E-2</v>
      </c>
      <c r="L2153">
        <f t="shared" si="269"/>
        <v>1.9680382880404884E-2</v>
      </c>
      <c r="M2153">
        <f t="shared" si="270"/>
        <v>1.9035707413617747E-2</v>
      </c>
      <c r="N2153">
        <f t="shared" si="271"/>
        <v>5.3961078652963165E-2</v>
      </c>
    </row>
    <row r="2154" spans="1:14" x14ac:dyDescent="0.2">
      <c r="A2154">
        <v>36105</v>
      </c>
      <c r="B2154" t="s">
        <v>124</v>
      </c>
      <c r="C2154">
        <v>2002</v>
      </c>
      <c r="D2154" t="s">
        <v>135</v>
      </c>
      <c r="E2154">
        <v>74452</v>
      </c>
      <c r="F2154" t="str">
        <f t="shared" si="264"/>
        <v>Sullivan</v>
      </c>
      <c r="G2154">
        <f>IF(F2154="New York State",SUM('Land Area'!B$2:B$63),VLOOKUP(F2154,landarea,2,FALSE))</f>
        <v>968.13</v>
      </c>
      <c r="H2154">
        <f t="shared" si="265"/>
        <v>76.902895272329133</v>
      </c>
      <c r="I2154">
        <f t="shared" si="266"/>
        <v>4.1676220277032218E-3</v>
      </c>
      <c r="J2154">
        <f t="shared" si="267"/>
        <v>4.2895297704157341E-3</v>
      </c>
      <c r="K2154">
        <f t="shared" si="268"/>
        <v>1.5148416301932071E-2</v>
      </c>
      <c r="L2154">
        <f t="shared" si="269"/>
        <v>2.0253789020747117E-2</v>
      </c>
      <c r="M2154">
        <f t="shared" si="270"/>
        <v>2.3930025305314115E-2</v>
      </c>
      <c r="N2154">
        <f t="shared" si="271"/>
        <v>4.251148202083567E-2</v>
      </c>
    </row>
    <row r="2155" spans="1:14" x14ac:dyDescent="0.2">
      <c r="A2155">
        <v>36105</v>
      </c>
      <c r="B2155" t="s">
        <v>124</v>
      </c>
      <c r="C2155">
        <v>2003</v>
      </c>
      <c r="D2155" t="s">
        <v>135</v>
      </c>
      <c r="E2155">
        <v>75447</v>
      </c>
      <c r="F2155" t="str">
        <f t="shared" si="264"/>
        <v>Sullivan</v>
      </c>
      <c r="G2155">
        <f>IF(F2155="New York State",SUM('Land Area'!B$2:B$63),VLOOKUP(F2155,landarea,2,FALSE))</f>
        <v>968.13</v>
      </c>
      <c r="H2155">
        <f t="shared" si="265"/>
        <v>77.930649809426427</v>
      </c>
      <c r="I2155">
        <f t="shared" si="266"/>
        <v>1.3364315263525493E-2</v>
      </c>
      <c r="J2155">
        <f t="shared" si="267"/>
        <v>1.7587634705906154E-2</v>
      </c>
      <c r="K2155">
        <f t="shared" si="268"/>
        <v>1.7711171662125342E-2</v>
      </c>
      <c r="L2155">
        <f t="shared" si="269"/>
        <v>2.8715179776659713E-2</v>
      </c>
      <c r="M2155">
        <f t="shared" si="270"/>
        <v>3.3888782306026807E-2</v>
      </c>
      <c r="N2155">
        <f t="shared" si="271"/>
        <v>4.5768937556310209E-2</v>
      </c>
    </row>
    <row r="2156" spans="1:14" x14ac:dyDescent="0.2">
      <c r="A2156">
        <v>36105</v>
      </c>
      <c r="B2156" t="s">
        <v>124</v>
      </c>
      <c r="C2156">
        <v>2004</v>
      </c>
      <c r="D2156" t="s">
        <v>135</v>
      </c>
      <c r="E2156">
        <v>76265</v>
      </c>
      <c r="F2156" t="str">
        <f t="shared" si="264"/>
        <v>Sullivan</v>
      </c>
      <c r="G2156">
        <f>IF(F2156="New York State",SUM('Land Area'!B$2:B$63),VLOOKUP(F2156,landarea,2,FALSE))</f>
        <v>968.13</v>
      </c>
      <c r="H2156">
        <f t="shared" si="265"/>
        <v>78.775577660024993</v>
      </c>
      <c r="I2156">
        <f t="shared" si="266"/>
        <v>1.084204806022771E-2</v>
      </c>
      <c r="J2156">
        <f t="shared" si="267"/>
        <v>2.435125987213238E-2</v>
      </c>
      <c r="K2156">
        <f t="shared" si="268"/>
        <v>2.8620368746881026E-2</v>
      </c>
      <c r="L2156">
        <f t="shared" si="269"/>
        <v>2.8745245096716755E-2</v>
      </c>
      <c r="M2156">
        <f t="shared" si="270"/>
        <v>3.9868559196084043E-2</v>
      </c>
      <c r="N2156">
        <f t="shared" si="271"/>
        <v>5.7004656835569351E-2</v>
      </c>
    </row>
    <row r="2157" spans="1:14" x14ac:dyDescent="0.2">
      <c r="A2157">
        <v>36105</v>
      </c>
      <c r="B2157" t="s">
        <v>124</v>
      </c>
      <c r="C2157">
        <v>2005</v>
      </c>
      <c r="D2157" t="s">
        <v>135</v>
      </c>
      <c r="E2157">
        <v>76780</v>
      </c>
      <c r="F2157" t="str">
        <f t="shared" si="264"/>
        <v>Sullivan</v>
      </c>
      <c r="G2157">
        <f>IF(F2157="New York State",SUM('Land Area'!B$2:B$63),VLOOKUP(F2157,landarea,2,FALSE))</f>
        <v>968.13</v>
      </c>
      <c r="H2157">
        <f t="shared" si="265"/>
        <v>79.307531013396968</v>
      </c>
      <c r="I2157">
        <f t="shared" si="266"/>
        <v>6.7527699468956925E-3</v>
      </c>
      <c r="J2157">
        <f t="shared" si="267"/>
        <v>1.7668031863427306E-2</v>
      </c>
      <c r="K2157">
        <f t="shared" si="268"/>
        <v>3.1268468274861655E-2</v>
      </c>
      <c r="L2157">
        <f t="shared" si="269"/>
        <v>3.556640545971973E-2</v>
      </c>
      <c r="M2157">
        <f t="shared" si="270"/>
        <v>3.5692125070817711E-2</v>
      </c>
      <c r="N2157">
        <f t="shared" si="271"/>
        <v>6.0804929606653867E-2</v>
      </c>
    </row>
    <row r="2158" spans="1:14" x14ac:dyDescent="0.2">
      <c r="A2158">
        <v>36105</v>
      </c>
      <c r="B2158" t="s">
        <v>124</v>
      </c>
      <c r="C2158">
        <v>2006</v>
      </c>
      <c r="D2158" t="s">
        <v>135</v>
      </c>
      <c r="E2158">
        <v>77231</v>
      </c>
      <c r="F2158" t="str">
        <f t="shared" si="264"/>
        <v>Sullivan</v>
      </c>
      <c r="G2158">
        <f>IF(F2158="New York State",SUM('Land Area'!B$2:B$63),VLOOKUP(F2158,landarea,2,FALSE))</f>
        <v>968.13</v>
      </c>
      <c r="H2158">
        <f t="shared" si="265"/>
        <v>79.773377542272215</v>
      </c>
      <c r="I2158">
        <f t="shared" si="266"/>
        <v>5.8739255014326648E-3</v>
      </c>
      <c r="J2158">
        <f t="shared" si="267"/>
        <v>1.2666360715924736E-2</v>
      </c>
      <c r="K2158">
        <f t="shared" si="268"/>
        <v>2.3645738067782682E-2</v>
      </c>
      <c r="L2158">
        <f t="shared" si="269"/>
        <v>3.7326062429484767E-2</v>
      </c>
      <c r="M2158">
        <f t="shared" si="270"/>
        <v>4.1649245377176534E-2</v>
      </c>
      <c r="N2158">
        <f t="shared" si="271"/>
        <v>6.147777563979219E-2</v>
      </c>
    </row>
    <row r="2159" spans="1:14" x14ac:dyDescent="0.2">
      <c r="A2159">
        <v>36105</v>
      </c>
      <c r="B2159" t="s">
        <v>124</v>
      </c>
      <c r="C2159">
        <v>2007</v>
      </c>
      <c r="D2159" t="s">
        <v>135</v>
      </c>
      <c r="E2159">
        <v>77991</v>
      </c>
      <c r="F2159" t="str">
        <f t="shared" si="264"/>
        <v>Sullivan</v>
      </c>
      <c r="G2159">
        <f>IF(F2159="New York State",SUM('Land Area'!B$2:B$63),VLOOKUP(F2159,landarea,2,FALSE))</f>
        <v>968.13</v>
      </c>
      <c r="H2159">
        <f t="shared" si="265"/>
        <v>80.558396083170649</v>
      </c>
      <c r="I2159">
        <f t="shared" si="266"/>
        <v>9.840608045991895E-3</v>
      </c>
      <c r="J2159">
        <f t="shared" si="267"/>
        <v>1.5772336545975516E-2</v>
      </c>
      <c r="K2159">
        <f t="shared" si="268"/>
        <v>2.2631613453091195E-2</v>
      </c>
      <c r="L2159">
        <f t="shared" si="269"/>
        <v>3.3719034554057815E-2</v>
      </c>
      <c r="M2159">
        <f t="shared" si="270"/>
        <v>4.7533981625745444E-2</v>
      </c>
      <c r="N2159">
        <f t="shared" si="271"/>
        <v>7.2601496314225994E-2</v>
      </c>
    </row>
    <row r="2160" spans="1:14" x14ac:dyDescent="0.2">
      <c r="A2160">
        <v>36105</v>
      </c>
      <c r="B2160" t="s">
        <v>124</v>
      </c>
      <c r="C2160">
        <v>2008</v>
      </c>
      <c r="D2160" t="s">
        <v>135</v>
      </c>
      <c r="E2160">
        <v>77755</v>
      </c>
      <c r="F2160" t="str">
        <f t="shared" si="264"/>
        <v>Sullivan</v>
      </c>
      <c r="G2160">
        <f>IF(F2160="New York State",SUM('Land Area'!B$2:B$63),VLOOKUP(F2160,landarea,2,FALSE))</f>
        <v>968.13</v>
      </c>
      <c r="H2160">
        <f t="shared" si="265"/>
        <v>80.314627167839035</v>
      </c>
      <c r="I2160">
        <f t="shared" si="266"/>
        <v>-3.0259901783539125E-3</v>
      </c>
      <c r="J2160">
        <f t="shared" si="267"/>
        <v>6.7848402843417796E-3</v>
      </c>
      <c r="K2160">
        <f t="shared" si="268"/>
        <v>1.2698619432143787E-2</v>
      </c>
      <c r="L2160">
        <f t="shared" si="269"/>
        <v>1.9537140234707925E-2</v>
      </c>
      <c r="M2160">
        <f t="shared" si="270"/>
        <v>3.0591010908319748E-2</v>
      </c>
      <c r="N2160">
        <f t="shared" si="271"/>
        <v>6.5516485323539889E-2</v>
      </c>
    </row>
    <row r="2161" spans="1:14" x14ac:dyDescent="0.2">
      <c r="A2161">
        <v>36105</v>
      </c>
      <c r="B2161" t="s">
        <v>124</v>
      </c>
      <c r="C2161">
        <v>2009</v>
      </c>
      <c r="D2161" t="s">
        <v>135</v>
      </c>
      <c r="E2161">
        <v>77647</v>
      </c>
      <c r="F2161" t="str">
        <f t="shared" si="264"/>
        <v>Sullivan</v>
      </c>
      <c r="G2161">
        <f>IF(F2161="New York State",SUM('Land Area'!B$2:B$63),VLOOKUP(F2161,landarea,2,FALSE))</f>
        <v>968.13</v>
      </c>
      <c r="H2161">
        <f t="shared" si="265"/>
        <v>80.203071901500834</v>
      </c>
      <c r="I2161">
        <f t="shared" si="266"/>
        <v>-1.3889782007587936E-3</v>
      </c>
      <c r="J2161">
        <f t="shared" si="267"/>
        <v>-4.4107653447192623E-3</v>
      </c>
      <c r="K2161">
        <f t="shared" si="268"/>
        <v>5.3864380883324051E-3</v>
      </c>
      <c r="L2161">
        <f t="shared" si="269"/>
        <v>1.1292003125814014E-2</v>
      </c>
      <c r="M2161">
        <f t="shared" si="270"/>
        <v>1.8121025372057956E-2</v>
      </c>
      <c r="N2161">
        <f t="shared" si="271"/>
        <v>5.8712043740881632E-2</v>
      </c>
    </row>
    <row r="2162" spans="1:14" x14ac:dyDescent="0.2">
      <c r="A2162">
        <v>36107</v>
      </c>
      <c r="B2162" t="s">
        <v>125</v>
      </c>
      <c r="C2162">
        <v>1970</v>
      </c>
      <c r="D2162" t="s">
        <v>135</v>
      </c>
      <c r="E2162">
        <v>46744</v>
      </c>
      <c r="F2162" t="str">
        <f t="shared" si="264"/>
        <v>Tioga</v>
      </c>
      <c r="G2162">
        <f>IF(F2162="New York State",SUM('Land Area'!B$2:B$63),VLOOKUP(F2162,landarea,2,FALSE))</f>
        <v>518.6</v>
      </c>
      <c r="H2162">
        <f t="shared" si="265"/>
        <v>90.134978789047437</v>
      </c>
      <c r="I2162" t="str">
        <f t="shared" si="266"/>
        <v/>
      </c>
      <c r="J2162" t="str">
        <f t="shared" si="267"/>
        <v/>
      </c>
      <c r="K2162" t="str">
        <f t="shared" si="268"/>
        <v/>
      </c>
      <c r="L2162" t="str">
        <f t="shared" si="269"/>
        <v/>
      </c>
      <c r="M2162" t="str">
        <f t="shared" si="270"/>
        <v/>
      </c>
      <c r="N2162" t="str">
        <f t="shared" si="271"/>
        <v/>
      </c>
    </row>
    <row r="2163" spans="1:14" x14ac:dyDescent="0.2">
      <c r="A2163">
        <v>36107</v>
      </c>
      <c r="B2163" t="s">
        <v>125</v>
      </c>
      <c r="C2163">
        <v>1971</v>
      </c>
      <c r="D2163" t="s">
        <v>135</v>
      </c>
      <c r="E2163">
        <v>47705</v>
      </c>
      <c r="F2163" t="str">
        <f t="shared" si="264"/>
        <v>Tioga</v>
      </c>
      <c r="G2163">
        <f>IF(F2163="New York State",SUM('Land Area'!B$2:B$63),VLOOKUP(F2163,landarea,2,FALSE))</f>
        <v>518.6</v>
      </c>
      <c r="H2163">
        <f t="shared" si="265"/>
        <v>91.988044735827216</v>
      </c>
      <c r="I2163">
        <f t="shared" si="266"/>
        <v>2.0558788293684752E-2</v>
      </c>
      <c r="J2163" t="str">
        <f t="shared" si="267"/>
        <v/>
      </c>
      <c r="K2163" t="str">
        <f t="shared" si="268"/>
        <v/>
      </c>
      <c r="L2163" t="str">
        <f t="shared" si="269"/>
        <v/>
      </c>
      <c r="M2163" t="str">
        <f t="shared" si="270"/>
        <v/>
      </c>
      <c r="N2163" t="str">
        <f t="shared" si="271"/>
        <v/>
      </c>
    </row>
    <row r="2164" spans="1:14" x14ac:dyDescent="0.2">
      <c r="A2164">
        <v>36107</v>
      </c>
      <c r="B2164" t="s">
        <v>125</v>
      </c>
      <c r="C2164">
        <v>1972</v>
      </c>
      <c r="D2164" t="s">
        <v>135</v>
      </c>
      <c r="E2164">
        <v>47756</v>
      </c>
      <c r="F2164" t="str">
        <f t="shared" si="264"/>
        <v>Tioga</v>
      </c>
      <c r="G2164">
        <f>IF(F2164="New York State",SUM('Land Area'!B$2:B$63),VLOOKUP(F2164,landarea,2,FALSE))</f>
        <v>518.6</v>
      </c>
      <c r="H2164">
        <f t="shared" si="265"/>
        <v>92.086386424990351</v>
      </c>
      <c r="I2164">
        <f t="shared" si="266"/>
        <v>1.0690703280578555E-3</v>
      </c>
      <c r="J2164">
        <f t="shared" si="267"/>
        <v>2.1649837412288209E-2</v>
      </c>
      <c r="K2164" t="str">
        <f t="shared" si="268"/>
        <v/>
      </c>
      <c r="L2164" t="str">
        <f t="shared" si="269"/>
        <v/>
      </c>
      <c r="M2164" t="str">
        <f t="shared" si="270"/>
        <v/>
      </c>
      <c r="N2164" t="str">
        <f t="shared" si="271"/>
        <v/>
      </c>
    </row>
    <row r="2165" spans="1:14" x14ac:dyDescent="0.2">
      <c r="A2165">
        <v>36107</v>
      </c>
      <c r="B2165" t="s">
        <v>125</v>
      </c>
      <c r="C2165">
        <v>1973</v>
      </c>
      <c r="D2165" t="s">
        <v>135</v>
      </c>
      <c r="E2165">
        <v>47804</v>
      </c>
      <c r="F2165" t="str">
        <f t="shared" si="264"/>
        <v>Tioga</v>
      </c>
      <c r="G2165">
        <f>IF(F2165="New York State",SUM('Land Area'!B$2:B$63),VLOOKUP(F2165,landarea,2,FALSE))</f>
        <v>518.6</v>
      </c>
      <c r="H2165">
        <f t="shared" si="265"/>
        <v>92.1789433089086</v>
      </c>
      <c r="I2165">
        <f t="shared" si="266"/>
        <v>1.0051093056369881E-3</v>
      </c>
      <c r="J2165">
        <f t="shared" si="267"/>
        <v>2.075254166229955E-3</v>
      </c>
      <c r="K2165">
        <f t="shared" si="268"/>
        <v>2.2676707170973816E-2</v>
      </c>
      <c r="L2165" t="str">
        <f t="shared" si="269"/>
        <v/>
      </c>
      <c r="M2165" t="str">
        <f t="shared" si="270"/>
        <v/>
      </c>
      <c r="N2165" t="str">
        <f t="shared" si="271"/>
        <v/>
      </c>
    </row>
    <row r="2166" spans="1:14" x14ac:dyDescent="0.2">
      <c r="A2166">
        <v>36107</v>
      </c>
      <c r="B2166" t="s">
        <v>125</v>
      </c>
      <c r="C2166">
        <v>1974</v>
      </c>
      <c r="D2166" t="s">
        <v>135</v>
      </c>
      <c r="E2166">
        <v>47605</v>
      </c>
      <c r="F2166" t="str">
        <f t="shared" si="264"/>
        <v>Tioga</v>
      </c>
      <c r="G2166">
        <f>IF(F2166="New York State",SUM('Land Area'!B$2:B$63),VLOOKUP(F2166,landarea,2,FALSE))</f>
        <v>518.6</v>
      </c>
      <c r="H2166">
        <f t="shared" si="265"/>
        <v>91.795217894330889</v>
      </c>
      <c r="I2166">
        <f t="shared" si="266"/>
        <v>-4.1628315622123675E-3</v>
      </c>
      <c r="J2166">
        <f t="shared" si="267"/>
        <v>-3.1619063573163583E-3</v>
      </c>
      <c r="K2166">
        <f t="shared" si="268"/>
        <v>-2.0962163295252072E-3</v>
      </c>
      <c r="L2166">
        <f t="shared" si="269"/>
        <v>1.8419476296423071E-2</v>
      </c>
      <c r="M2166" t="str">
        <f t="shared" si="270"/>
        <v/>
      </c>
      <c r="N2166" t="str">
        <f t="shared" si="271"/>
        <v/>
      </c>
    </row>
    <row r="2167" spans="1:14" x14ac:dyDescent="0.2">
      <c r="A2167">
        <v>36107</v>
      </c>
      <c r="B2167" t="s">
        <v>125</v>
      </c>
      <c r="C2167">
        <v>1975</v>
      </c>
      <c r="D2167" t="s">
        <v>135</v>
      </c>
      <c r="E2167">
        <v>48619</v>
      </c>
      <c r="F2167" t="str">
        <f t="shared" si="264"/>
        <v>Tioga</v>
      </c>
      <c r="G2167">
        <f>IF(F2167="New York State",SUM('Land Area'!B$2:B$63),VLOOKUP(F2167,landarea,2,FALSE))</f>
        <v>518.6</v>
      </c>
      <c r="H2167">
        <f t="shared" si="265"/>
        <v>93.750482067103732</v>
      </c>
      <c r="I2167">
        <f t="shared" si="266"/>
        <v>2.1300283583657178E-2</v>
      </c>
      <c r="J2167">
        <f t="shared" si="267"/>
        <v>1.7048782528658688E-2</v>
      </c>
      <c r="K2167">
        <f t="shared" si="268"/>
        <v>1.8071027724265012E-2</v>
      </c>
      <c r="L2167">
        <f t="shared" si="269"/>
        <v>1.9159417251860392E-2</v>
      </c>
      <c r="M2167">
        <f t="shared" si="270"/>
        <v>4.0112099948656513E-2</v>
      </c>
      <c r="N2167" t="str">
        <f t="shared" si="271"/>
        <v/>
      </c>
    </row>
    <row r="2168" spans="1:14" x14ac:dyDescent="0.2">
      <c r="A2168">
        <v>36107</v>
      </c>
      <c r="B2168" t="s">
        <v>125</v>
      </c>
      <c r="C2168">
        <v>1976</v>
      </c>
      <c r="D2168" t="s">
        <v>135</v>
      </c>
      <c r="E2168">
        <v>49271</v>
      </c>
      <c r="F2168" t="str">
        <f t="shared" si="264"/>
        <v>Tioga</v>
      </c>
      <c r="G2168">
        <f>IF(F2168="New York State",SUM('Land Area'!B$2:B$63),VLOOKUP(F2168,landarea,2,FALSE))</f>
        <v>518.6</v>
      </c>
      <c r="H2168">
        <f t="shared" si="265"/>
        <v>95.007713073659843</v>
      </c>
      <c r="I2168">
        <f t="shared" si="266"/>
        <v>1.3410395113021658E-2</v>
      </c>
      <c r="J2168">
        <f t="shared" si="267"/>
        <v>3.4996323915555086E-2</v>
      </c>
      <c r="K2168">
        <f t="shared" si="268"/>
        <v>3.0687808551585642E-2</v>
      </c>
      <c r="L2168">
        <f t="shared" si="269"/>
        <v>3.1723762459167436E-2</v>
      </c>
      <c r="M2168">
        <f t="shared" si="270"/>
        <v>3.2826747720364743E-2</v>
      </c>
      <c r="N2168" t="str">
        <f t="shared" si="271"/>
        <v/>
      </c>
    </row>
    <row r="2169" spans="1:14" x14ac:dyDescent="0.2">
      <c r="A2169">
        <v>36107</v>
      </c>
      <c r="B2169" t="s">
        <v>125</v>
      </c>
      <c r="C2169">
        <v>1977</v>
      </c>
      <c r="D2169" t="s">
        <v>135</v>
      </c>
      <c r="E2169">
        <v>49572</v>
      </c>
      <c r="F2169" t="str">
        <f t="shared" si="264"/>
        <v>Tioga</v>
      </c>
      <c r="G2169">
        <f>IF(F2169="New York State",SUM('Land Area'!B$2:B$63),VLOOKUP(F2169,landarea,2,FALSE))</f>
        <v>518.6</v>
      </c>
      <c r="H2169">
        <f t="shared" si="265"/>
        <v>95.588121866563824</v>
      </c>
      <c r="I2169">
        <f t="shared" si="266"/>
        <v>6.1090702441598506E-3</v>
      </c>
      <c r="J2169">
        <f t="shared" si="267"/>
        <v>1.9601390402928895E-2</v>
      </c>
      <c r="K2169">
        <f t="shared" si="268"/>
        <v>4.131918916080244E-2</v>
      </c>
      <c r="L2169">
        <f t="shared" si="269"/>
        <v>3.6984352773826459E-2</v>
      </c>
      <c r="M2169">
        <f t="shared" si="270"/>
        <v>3.8026635396599381E-2</v>
      </c>
      <c r="N2169" t="str">
        <f t="shared" si="271"/>
        <v/>
      </c>
    </row>
    <row r="2170" spans="1:14" x14ac:dyDescent="0.2">
      <c r="A2170">
        <v>36107</v>
      </c>
      <c r="B2170" t="s">
        <v>125</v>
      </c>
      <c r="C2170">
        <v>1978</v>
      </c>
      <c r="D2170" t="s">
        <v>135</v>
      </c>
      <c r="E2170">
        <v>49856</v>
      </c>
      <c r="F2170" t="str">
        <f t="shared" si="264"/>
        <v>Tioga</v>
      </c>
      <c r="G2170">
        <f>IF(F2170="New York State",SUM('Land Area'!B$2:B$63),VLOOKUP(F2170,landarea,2,FALSE))</f>
        <v>518.6</v>
      </c>
      <c r="H2170">
        <f t="shared" si="265"/>
        <v>96.135750096413418</v>
      </c>
      <c r="I2170">
        <f t="shared" si="266"/>
        <v>5.7290405874283867E-3</v>
      </c>
      <c r="J2170">
        <f t="shared" si="267"/>
        <v>1.1873109942968481E-2</v>
      </c>
      <c r="K2170">
        <f t="shared" si="268"/>
        <v>2.544272815154569E-2</v>
      </c>
      <c r="L2170">
        <f t="shared" si="269"/>
        <v>4.7284949059972693E-2</v>
      </c>
      <c r="M2170">
        <f t="shared" si="270"/>
        <v>4.2925278219395867E-2</v>
      </c>
      <c r="N2170" t="str">
        <f t="shared" si="271"/>
        <v/>
      </c>
    </row>
    <row r="2171" spans="1:14" x14ac:dyDescent="0.2">
      <c r="A2171">
        <v>36107</v>
      </c>
      <c r="B2171" t="s">
        <v>125</v>
      </c>
      <c r="C2171">
        <v>1979</v>
      </c>
      <c r="D2171" t="s">
        <v>135</v>
      </c>
      <c r="E2171">
        <v>49909</v>
      </c>
      <c r="F2171" t="str">
        <f t="shared" si="264"/>
        <v>Tioga</v>
      </c>
      <c r="G2171">
        <f>IF(F2171="New York State",SUM('Land Area'!B$2:B$63),VLOOKUP(F2171,landarea,2,FALSE))</f>
        <v>518.6</v>
      </c>
      <c r="H2171">
        <f t="shared" si="265"/>
        <v>96.237948322406481</v>
      </c>
      <c r="I2171">
        <f t="shared" si="266"/>
        <v>1.0630616174582799E-3</v>
      </c>
      <c r="J2171">
        <f t="shared" si="267"/>
        <v>6.7981925280400229E-3</v>
      </c>
      <c r="K2171">
        <f t="shared" si="268"/>
        <v>1.2948793407886992E-2</v>
      </c>
      <c r="L2171">
        <f t="shared" si="269"/>
        <v>2.6532836956745305E-2</v>
      </c>
      <c r="M2171">
        <f t="shared" si="270"/>
        <v>4.8398277491860098E-2</v>
      </c>
      <c r="N2171" t="str">
        <f t="shared" si="271"/>
        <v/>
      </c>
    </row>
    <row r="2172" spans="1:14" x14ac:dyDescent="0.2">
      <c r="A2172">
        <v>36107</v>
      </c>
      <c r="B2172" t="s">
        <v>125</v>
      </c>
      <c r="C2172">
        <v>1980</v>
      </c>
      <c r="D2172" t="s">
        <v>135</v>
      </c>
      <c r="E2172">
        <v>49960</v>
      </c>
      <c r="F2172" t="str">
        <f t="shared" si="264"/>
        <v>Tioga</v>
      </c>
      <c r="G2172">
        <f>IF(F2172="New York State",SUM('Land Area'!B$2:B$63),VLOOKUP(F2172,landarea,2,FALSE))</f>
        <v>518.6</v>
      </c>
      <c r="H2172">
        <f t="shared" si="265"/>
        <v>96.336290011569602</v>
      </c>
      <c r="I2172">
        <f t="shared" si="266"/>
        <v>1.0218597848083513E-3</v>
      </c>
      <c r="J2172">
        <f t="shared" si="267"/>
        <v>2.0860077021822849E-3</v>
      </c>
      <c r="K2172">
        <f t="shared" si="268"/>
        <v>7.8269991124021616E-3</v>
      </c>
      <c r="L2172">
        <f t="shared" si="269"/>
        <v>1.3983885043940655E-2</v>
      </c>
      <c r="M2172">
        <f t="shared" si="270"/>
        <v>2.758180958061663E-2</v>
      </c>
      <c r="N2172">
        <f t="shared" si="271"/>
        <v>6.8800273831935654E-2</v>
      </c>
    </row>
    <row r="2173" spans="1:14" x14ac:dyDescent="0.2">
      <c r="A2173">
        <v>36107</v>
      </c>
      <c r="B2173" t="s">
        <v>125</v>
      </c>
      <c r="C2173">
        <v>1981</v>
      </c>
      <c r="D2173" t="s">
        <v>135</v>
      </c>
      <c r="E2173">
        <v>50315</v>
      </c>
      <c r="F2173" t="str">
        <f t="shared" si="264"/>
        <v>Tioga</v>
      </c>
      <c r="G2173">
        <f>IF(F2173="New York State",SUM('Land Area'!B$2:B$63),VLOOKUP(F2173,landarea,2,FALSE))</f>
        <v>518.6</v>
      </c>
      <c r="H2173">
        <f t="shared" si="265"/>
        <v>97.020825298881604</v>
      </c>
      <c r="I2173">
        <f t="shared" si="266"/>
        <v>7.1056845476381103E-3</v>
      </c>
      <c r="J2173">
        <f t="shared" si="267"/>
        <v>8.1348053457292267E-3</v>
      </c>
      <c r="K2173">
        <f t="shared" si="268"/>
        <v>9.2065147625160458E-3</v>
      </c>
      <c r="L2173">
        <f t="shared" si="269"/>
        <v>1.4988299846687645E-2</v>
      </c>
      <c r="M2173">
        <f t="shared" si="270"/>
        <v>2.1188934667451441E-2</v>
      </c>
      <c r="N2173">
        <f t="shared" si="271"/>
        <v>5.4711246200607903E-2</v>
      </c>
    </row>
    <row r="2174" spans="1:14" x14ac:dyDescent="0.2">
      <c r="A2174">
        <v>36107</v>
      </c>
      <c r="B2174" t="s">
        <v>125</v>
      </c>
      <c r="C2174">
        <v>1982</v>
      </c>
      <c r="D2174" t="s">
        <v>135</v>
      </c>
      <c r="E2174">
        <v>50102</v>
      </c>
      <c r="F2174" t="str">
        <f t="shared" si="264"/>
        <v>Tioga</v>
      </c>
      <c r="G2174">
        <f>IF(F2174="New York State",SUM('Land Area'!B$2:B$63),VLOOKUP(F2174,landarea,2,FALSE))</f>
        <v>518.6</v>
      </c>
      <c r="H2174">
        <f t="shared" si="265"/>
        <v>96.610104126494406</v>
      </c>
      <c r="I2174">
        <f t="shared" si="266"/>
        <v>-4.2333300208685287E-3</v>
      </c>
      <c r="J2174">
        <f t="shared" si="267"/>
        <v>2.8422738190552444E-3</v>
      </c>
      <c r="K2174">
        <f t="shared" si="268"/>
        <v>3.8670380091767017E-3</v>
      </c>
      <c r="L2174">
        <f t="shared" si="269"/>
        <v>4.9342105263157892E-3</v>
      </c>
      <c r="M2174">
        <f t="shared" si="270"/>
        <v>1.0691519406116356E-2</v>
      </c>
      <c r="N2174">
        <f t="shared" si="271"/>
        <v>4.9124717313007792E-2</v>
      </c>
    </row>
    <row r="2175" spans="1:14" x14ac:dyDescent="0.2">
      <c r="A2175">
        <v>36107</v>
      </c>
      <c r="B2175" t="s">
        <v>125</v>
      </c>
      <c r="C2175">
        <v>1983</v>
      </c>
      <c r="D2175" t="s">
        <v>135</v>
      </c>
      <c r="E2175">
        <v>50060</v>
      </c>
      <c r="F2175" t="str">
        <f t="shared" si="264"/>
        <v>Tioga</v>
      </c>
      <c r="G2175">
        <f>IF(F2175="New York State",SUM('Land Area'!B$2:B$63),VLOOKUP(F2175,landarea,2,FALSE))</f>
        <v>518.6</v>
      </c>
      <c r="H2175">
        <f t="shared" si="265"/>
        <v>96.529116853065943</v>
      </c>
      <c r="I2175">
        <f t="shared" si="266"/>
        <v>-8.3828988862720056E-4</v>
      </c>
      <c r="J2175">
        <f t="shared" si="267"/>
        <v>-5.0680711517440127E-3</v>
      </c>
      <c r="K2175">
        <f t="shared" si="268"/>
        <v>2.0016012810248197E-3</v>
      </c>
      <c r="L2175">
        <f t="shared" si="269"/>
        <v>3.0255064216874713E-3</v>
      </c>
      <c r="M2175">
        <f t="shared" si="270"/>
        <v>4.0917843388960208E-3</v>
      </c>
      <c r="N2175">
        <f t="shared" si="271"/>
        <v>4.7192703539452763E-2</v>
      </c>
    </row>
    <row r="2176" spans="1:14" x14ac:dyDescent="0.2">
      <c r="A2176">
        <v>36107</v>
      </c>
      <c r="B2176" t="s">
        <v>125</v>
      </c>
      <c r="C2176">
        <v>1984</v>
      </c>
      <c r="D2176" t="s">
        <v>135</v>
      </c>
      <c r="E2176">
        <v>50122</v>
      </c>
      <c r="F2176" t="str">
        <f t="shared" si="264"/>
        <v>Tioga</v>
      </c>
      <c r="G2176">
        <f>IF(F2176="New York State",SUM('Land Area'!B$2:B$63),VLOOKUP(F2176,landarea,2,FALSE))</f>
        <v>518.6</v>
      </c>
      <c r="H2176">
        <f t="shared" si="265"/>
        <v>96.648669494793666</v>
      </c>
      <c r="I2176">
        <f t="shared" si="266"/>
        <v>1.2385137834598481E-3</v>
      </c>
      <c r="J2176">
        <f t="shared" si="267"/>
        <v>3.9918566125104788E-4</v>
      </c>
      <c r="K2176">
        <f t="shared" si="268"/>
        <v>-3.8358342442611549E-3</v>
      </c>
      <c r="L2176">
        <f t="shared" si="269"/>
        <v>3.2425940752602083E-3</v>
      </c>
      <c r="M2176">
        <f t="shared" si="270"/>
        <v>4.2677673365525259E-3</v>
      </c>
      <c r="N2176">
        <f t="shared" si="271"/>
        <v>5.2872597416237788E-2</v>
      </c>
    </row>
    <row r="2177" spans="1:14" x14ac:dyDescent="0.2">
      <c r="A2177">
        <v>36107</v>
      </c>
      <c r="B2177" t="s">
        <v>125</v>
      </c>
      <c r="C2177">
        <v>1985</v>
      </c>
      <c r="D2177" t="s">
        <v>135</v>
      </c>
      <c r="E2177">
        <v>50873</v>
      </c>
      <c r="F2177" t="str">
        <f t="shared" si="264"/>
        <v>Tioga</v>
      </c>
      <c r="G2177">
        <f>IF(F2177="New York State",SUM('Land Area'!B$2:B$63),VLOOKUP(F2177,landarea,2,FALSE))</f>
        <v>518.6</v>
      </c>
      <c r="H2177">
        <f t="shared" si="265"/>
        <v>98.096799074431161</v>
      </c>
      <c r="I2177">
        <f t="shared" si="266"/>
        <v>1.4983440405410798E-2</v>
      </c>
      <c r="J2177">
        <f t="shared" si="267"/>
        <v>1.6240511386336396E-2</v>
      </c>
      <c r="K2177">
        <f t="shared" si="268"/>
        <v>1.5388607241227896E-2</v>
      </c>
      <c r="L2177">
        <f t="shared" si="269"/>
        <v>1.1090132167345721E-2</v>
      </c>
      <c r="M2177">
        <f t="shared" si="270"/>
        <v>1.8274619695756604E-2</v>
      </c>
      <c r="N2177">
        <f t="shared" si="271"/>
        <v>4.6360476356979784E-2</v>
      </c>
    </row>
    <row r="2178" spans="1:14" x14ac:dyDescent="0.2">
      <c r="A2178">
        <v>36107</v>
      </c>
      <c r="B2178" t="s">
        <v>125</v>
      </c>
      <c r="C2178">
        <v>1986</v>
      </c>
      <c r="D2178" t="s">
        <v>135</v>
      </c>
      <c r="E2178">
        <v>50859</v>
      </c>
      <c r="F2178" t="str">
        <f t="shared" ref="F2178:F2241" si="272">IF(RIGHT(B2178,5)="State", "New York State",LEFT(B2178,LEN(B2178)-7))</f>
        <v>Tioga</v>
      </c>
      <c r="G2178">
        <f>IF(F2178="New York State",SUM('Land Area'!B$2:B$63),VLOOKUP(F2178,landarea,2,FALSE))</f>
        <v>518.6</v>
      </c>
      <c r="H2178">
        <f t="shared" ref="H2178:H2241" si="273">E2178/G2178</f>
        <v>98.069803316621673</v>
      </c>
      <c r="I2178">
        <f t="shared" si="266"/>
        <v>-2.7519509366461583E-4</v>
      </c>
      <c r="J2178">
        <f t="shared" si="267"/>
        <v>1.4704121942460397E-2</v>
      </c>
      <c r="K2178">
        <f t="shared" si="268"/>
        <v>1.5960846983619655E-2</v>
      </c>
      <c r="L2178">
        <f t="shared" si="269"/>
        <v>1.5109177278352162E-2</v>
      </c>
      <c r="M2178">
        <f t="shared" si="270"/>
        <v>1.081188512372056E-2</v>
      </c>
      <c r="N2178">
        <f t="shared" si="271"/>
        <v>3.2229912118690508E-2</v>
      </c>
    </row>
    <row r="2179" spans="1:14" x14ac:dyDescent="0.2">
      <c r="A2179">
        <v>36107</v>
      </c>
      <c r="B2179" t="s">
        <v>125</v>
      </c>
      <c r="C2179">
        <v>1987</v>
      </c>
      <c r="D2179" t="s">
        <v>135</v>
      </c>
      <c r="E2179">
        <v>50983</v>
      </c>
      <c r="F2179" t="str">
        <f t="shared" si="272"/>
        <v>Tioga</v>
      </c>
      <c r="G2179">
        <f>IF(F2179="New York State",SUM('Land Area'!B$2:B$63),VLOOKUP(F2179,landarea,2,FALSE))</f>
        <v>518.6</v>
      </c>
      <c r="H2179">
        <f t="shared" si="273"/>
        <v>98.308908600077132</v>
      </c>
      <c r="I2179">
        <f t="shared" si="266"/>
        <v>2.4381132149668694E-3</v>
      </c>
      <c r="J2179">
        <f t="shared" si="267"/>
        <v>2.1622471645076956E-3</v>
      </c>
      <c r="K2179">
        <f t="shared" si="268"/>
        <v>1.7178085471449663E-2</v>
      </c>
      <c r="L2179">
        <f t="shared" si="269"/>
        <v>1.8437874550539354E-2</v>
      </c>
      <c r="M2179">
        <f t="shared" si="270"/>
        <v>1.758412837810866E-2</v>
      </c>
      <c r="N2179">
        <f t="shared" si="271"/>
        <v>2.8463648834019206E-2</v>
      </c>
    </row>
    <row r="2180" spans="1:14" x14ac:dyDescent="0.2">
      <c r="A2180">
        <v>36107</v>
      </c>
      <c r="B2180" t="s">
        <v>125</v>
      </c>
      <c r="C2180">
        <v>1988</v>
      </c>
      <c r="D2180" t="s">
        <v>135</v>
      </c>
      <c r="E2180">
        <v>51813</v>
      </c>
      <c r="F2180" t="str">
        <f t="shared" si="272"/>
        <v>Tioga</v>
      </c>
      <c r="G2180">
        <f>IF(F2180="New York State",SUM('Land Area'!B$2:B$63),VLOOKUP(F2180,landarea,2,FALSE))</f>
        <v>518.6</v>
      </c>
      <c r="H2180">
        <f t="shared" si="273"/>
        <v>99.909371384496723</v>
      </c>
      <c r="I2180">
        <f t="shared" ref="I2180:I2243" si="274">IF(F2180=F2179,(E2180-E2179)/E2179,"")</f>
        <v>1.6279936449404703E-2</v>
      </c>
      <c r="J2180">
        <f t="shared" ref="J2180:J2243" si="275">IF(F2180=F2178,(E2180-E2178)/E2178,"")</f>
        <v>1.8757741992567686E-2</v>
      </c>
      <c r="K2180">
        <f t="shared" si="268"/>
        <v>1.8477384860338491E-2</v>
      </c>
      <c r="L2180">
        <f t="shared" si="269"/>
        <v>3.373768006065201E-2</v>
      </c>
      <c r="M2180">
        <f t="shared" si="270"/>
        <v>3.5017978425888933E-2</v>
      </c>
      <c r="N2180">
        <f t="shared" si="271"/>
        <v>3.9253048780487805E-2</v>
      </c>
    </row>
    <row r="2181" spans="1:14" x14ac:dyDescent="0.2">
      <c r="A2181">
        <v>36107</v>
      </c>
      <c r="B2181" t="s">
        <v>125</v>
      </c>
      <c r="C2181">
        <v>1989</v>
      </c>
      <c r="D2181" t="s">
        <v>135</v>
      </c>
      <c r="E2181">
        <v>51982</v>
      </c>
      <c r="F2181" t="str">
        <f t="shared" si="272"/>
        <v>Tioga</v>
      </c>
      <c r="G2181">
        <f>IF(F2181="New York State",SUM('Land Area'!B$2:B$63),VLOOKUP(F2181,landarea,2,FALSE))</f>
        <v>518.6</v>
      </c>
      <c r="H2181">
        <f t="shared" si="273"/>
        <v>100.23524874662553</v>
      </c>
      <c r="I2181">
        <f t="shared" si="274"/>
        <v>3.2617296817401037E-3</v>
      </c>
      <c r="J2181">
        <f t="shared" si="275"/>
        <v>1.9594766883078672E-2</v>
      </c>
      <c r="K2181">
        <f t="shared" si="268"/>
        <v>2.2080654358127373E-2</v>
      </c>
      <c r="L2181">
        <f t="shared" si="269"/>
        <v>2.1799382776718494E-2</v>
      </c>
      <c r="M2181">
        <f t="shared" si="270"/>
        <v>3.7109452934838992E-2</v>
      </c>
      <c r="N2181">
        <f t="shared" si="271"/>
        <v>4.1535594782504161E-2</v>
      </c>
    </row>
    <row r="2182" spans="1:14" x14ac:dyDescent="0.2">
      <c r="A2182">
        <v>36107</v>
      </c>
      <c r="B2182" t="s">
        <v>125</v>
      </c>
      <c r="C2182">
        <v>1990</v>
      </c>
      <c r="D2182" t="s">
        <v>135</v>
      </c>
      <c r="E2182">
        <v>52479</v>
      </c>
      <c r="F2182" t="str">
        <f t="shared" si="272"/>
        <v>Tioga</v>
      </c>
      <c r="G2182">
        <f>IF(F2182="New York State",SUM('Land Area'!B$2:B$63),VLOOKUP(F2182,landarea,2,FALSE))</f>
        <v>518.6</v>
      </c>
      <c r="H2182">
        <f t="shared" si="273"/>
        <v>101.19359814886232</v>
      </c>
      <c r="I2182">
        <f t="shared" si="274"/>
        <v>9.5610018852679782E-3</v>
      </c>
      <c r="J2182">
        <f t="shared" si="275"/>
        <v>1.2853916970644433E-2</v>
      </c>
      <c r="K2182">
        <f t="shared" ref="K2182:K2245" si="276">IF($F2182=$F2179,($E2182-$E2179)/$E2179,"")</f>
        <v>2.9343114371457153E-2</v>
      </c>
      <c r="L2182">
        <f t="shared" si="269"/>
        <v>3.1852769421341354E-2</v>
      </c>
      <c r="M2182">
        <f t="shared" si="270"/>
        <v>3.1568808601812354E-2</v>
      </c>
      <c r="N2182">
        <f t="shared" si="271"/>
        <v>5.0420336269015209E-2</v>
      </c>
    </row>
    <row r="2183" spans="1:14" x14ac:dyDescent="0.2">
      <c r="A2183">
        <v>36107</v>
      </c>
      <c r="B2183" t="s">
        <v>125</v>
      </c>
      <c r="C2183">
        <v>1991</v>
      </c>
      <c r="D2183" t="s">
        <v>135</v>
      </c>
      <c r="E2183">
        <v>52812</v>
      </c>
      <c r="F2183" t="str">
        <f t="shared" si="272"/>
        <v>Tioga</v>
      </c>
      <c r="G2183">
        <f>IF(F2183="New York State",SUM('Land Area'!B$2:B$63),VLOOKUP(F2183,landarea,2,FALSE))</f>
        <v>518.6</v>
      </c>
      <c r="H2183">
        <f t="shared" si="273"/>
        <v>101.83571153104512</v>
      </c>
      <c r="I2183">
        <f t="shared" si="274"/>
        <v>6.3453953009775339E-3</v>
      </c>
      <c r="J2183">
        <f t="shared" si="275"/>
        <v>1.5967065522680929E-2</v>
      </c>
      <c r="K2183">
        <f t="shared" si="276"/>
        <v>1.9280875455966649E-2</v>
      </c>
      <c r="L2183">
        <f t="shared" ref="L2183:L2246" si="277">IF($F2183=$F2179,($E2183-$E2179)/$E2179,"")</f>
        <v>3.5874703332483375E-2</v>
      </c>
      <c r="M2183">
        <f t="shared" si="270"/>
        <v>3.8400283135728193E-2</v>
      </c>
      <c r="N2183">
        <f t="shared" si="271"/>
        <v>4.9627347709430586E-2</v>
      </c>
    </row>
    <row r="2184" spans="1:14" x14ac:dyDescent="0.2">
      <c r="A2184">
        <v>36107</v>
      </c>
      <c r="B2184" t="s">
        <v>125</v>
      </c>
      <c r="C2184">
        <v>1992</v>
      </c>
      <c r="D2184" t="s">
        <v>135</v>
      </c>
      <c r="E2184">
        <v>53111</v>
      </c>
      <c r="F2184" t="str">
        <f t="shared" si="272"/>
        <v>Tioga</v>
      </c>
      <c r="G2184">
        <f>IF(F2184="New York State",SUM('Land Area'!B$2:B$63),VLOOKUP(F2184,landarea,2,FALSE))</f>
        <v>518.6</v>
      </c>
      <c r="H2184">
        <f t="shared" si="273"/>
        <v>102.41226378711916</v>
      </c>
      <c r="I2184">
        <f t="shared" si="274"/>
        <v>5.661592062410058E-3</v>
      </c>
      <c r="J2184">
        <f t="shared" si="275"/>
        <v>1.2042912403056461E-2</v>
      </c>
      <c r="K2184">
        <f t="shared" si="276"/>
        <v>2.1719056596514179E-2</v>
      </c>
      <c r="L2184">
        <f t="shared" si="277"/>
        <v>2.5051627969814524E-2</v>
      </c>
      <c r="M2184">
        <f t="shared" ref="M2184:M2247" si="278">IF($F2184=$F2179,($E2184-$E2179)/$E2179,"")</f>
        <v>4.1739403330521938E-2</v>
      </c>
      <c r="N2184">
        <f t="shared" si="271"/>
        <v>6.0057482735220151E-2</v>
      </c>
    </row>
    <row r="2185" spans="1:14" x14ac:dyDescent="0.2">
      <c r="A2185">
        <v>36107</v>
      </c>
      <c r="B2185" t="s">
        <v>125</v>
      </c>
      <c r="C2185">
        <v>1993</v>
      </c>
      <c r="D2185" t="s">
        <v>135</v>
      </c>
      <c r="E2185">
        <v>53237</v>
      </c>
      <c r="F2185" t="str">
        <f t="shared" si="272"/>
        <v>Tioga</v>
      </c>
      <c r="G2185">
        <f>IF(F2185="New York State",SUM('Land Area'!B$2:B$63),VLOOKUP(F2185,landarea,2,FALSE))</f>
        <v>518.6</v>
      </c>
      <c r="H2185">
        <f t="shared" si="273"/>
        <v>102.65522560740455</v>
      </c>
      <c r="I2185">
        <f t="shared" si="274"/>
        <v>2.372389900397281E-3</v>
      </c>
      <c r="J2185">
        <f t="shared" si="275"/>
        <v>8.04741346663637E-3</v>
      </c>
      <c r="K2185">
        <f t="shared" si="276"/>
        <v>1.4443872787210122E-2</v>
      </c>
      <c r="L2185">
        <f t="shared" si="277"/>
        <v>2.4142972567427187E-2</v>
      </c>
      <c r="M2185">
        <f t="shared" si="278"/>
        <v>2.7483450099395904E-2</v>
      </c>
      <c r="N2185">
        <f t="shared" si="271"/>
        <v>6.3463843387934482E-2</v>
      </c>
    </row>
    <row r="2186" spans="1:14" x14ac:dyDescent="0.2">
      <c r="A2186">
        <v>36107</v>
      </c>
      <c r="B2186" t="s">
        <v>125</v>
      </c>
      <c r="C2186">
        <v>1994</v>
      </c>
      <c r="D2186" t="s">
        <v>135</v>
      </c>
      <c r="E2186">
        <v>53259</v>
      </c>
      <c r="F2186" t="str">
        <f t="shared" si="272"/>
        <v>Tioga</v>
      </c>
      <c r="G2186">
        <f>IF(F2186="New York State",SUM('Land Area'!B$2:B$63),VLOOKUP(F2186,landarea,2,FALSE))</f>
        <v>518.6</v>
      </c>
      <c r="H2186">
        <f t="shared" si="273"/>
        <v>102.69764751253373</v>
      </c>
      <c r="I2186">
        <f t="shared" si="274"/>
        <v>4.1324642635760843E-4</v>
      </c>
      <c r="J2186">
        <f t="shared" si="275"/>
        <v>2.7866167084031556E-3</v>
      </c>
      <c r="K2186">
        <f t="shared" si="276"/>
        <v>8.4639854578504887E-3</v>
      </c>
      <c r="L2186">
        <f t="shared" si="277"/>
        <v>1.4863088092379809E-2</v>
      </c>
      <c r="M2186">
        <f t="shared" si="278"/>
        <v>2.4566195990919935E-2</v>
      </c>
      <c r="N2186">
        <f t="shared" si="271"/>
        <v>6.2587287019672005E-2</v>
      </c>
    </row>
    <row r="2187" spans="1:14" x14ac:dyDescent="0.2">
      <c r="A2187">
        <v>36107</v>
      </c>
      <c r="B2187" t="s">
        <v>125</v>
      </c>
      <c r="C2187">
        <v>1995</v>
      </c>
      <c r="D2187" t="s">
        <v>135</v>
      </c>
      <c r="E2187">
        <v>52601</v>
      </c>
      <c r="F2187" t="str">
        <f t="shared" si="272"/>
        <v>Tioga</v>
      </c>
      <c r="G2187">
        <f>IF(F2187="New York State",SUM('Land Area'!B$2:B$63),VLOOKUP(F2187,landarea,2,FALSE))</f>
        <v>518.6</v>
      </c>
      <c r="H2187">
        <f t="shared" si="273"/>
        <v>101.42884689548785</v>
      </c>
      <c r="I2187">
        <f t="shared" si="274"/>
        <v>-1.2354719390150022E-2</v>
      </c>
      <c r="J2187">
        <f t="shared" si="275"/>
        <v>-1.1946578507429044E-2</v>
      </c>
      <c r="K2187">
        <f t="shared" si="276"/>
        <v>-9.6025305492270906E-3</v>
      </c>
      <c r="L2187">
        <f t="shared" si="277"/>
        <v>-3.9953040975535866E-3</v>
      </c>
      <c r="M2187">
        <f t="shared" si="278"/>
        <v>2.3247394195773548E-3</v>
      </c>
      <c r="N2187">
        <f t="shared" si="271"/>
        <v>3.3966937275175434E-2</v>
      </c>
    </row>
    <row r="2188" spans="1:14" x14ac:dyDescent="0.2">
      <c r="A2188">
        <v>36107</v>
      </c>
      <c r="B2188" t="s">
        <v>125</v>
      </c>
      <c r="C2188">
        <v>1996</v>
      </c>
      <c r="D2188" t="s">
        <v>135</v>
      </c>
      <c r="E2188">
        <v>52287</v>
      </c>
      <c r="F2188" t="str">
        <f t="shared" si="272"/>
        <v>Tioga</v>
      </c>
      <c r="G2188">
        <f>IF(F2188="New York State",SUM('Land Area'!B$2:B$63),VLOOKUP(F2188,landarea,2,FALSE))</f>
        <v>518.6</v>
      </c>
      <c r="H2188">
        <f t="shared" si="273"/>
        <v>100.82337061318935</v>
      </c>
      <c r="I2188">
        <f t="shared" si="274"/>
        <v>-5.969468261059676E-3</v>
      </c>
      <c r="J2188">
        <f t="shared" si="275"/>
        <v>-1.8250436545935899E-2</v>
      </c>
      <c r="K2188">
        <f t="shared" si="276"/>
        <v>-1.7844732047260364E-2</v>
      </c>
      <c r="L2188">
        <f t="shared" si="277"/>
        <v>-1.55146768089473E-2</v>
      </c>
      <c r="M2188">
        <f t="shared" si="278"/>
        <v>-9.9409225176096336E-3</v>
      </c>
      <c r="N2188">
        <f t="shared" si="271"/>
        <v>2.8077626378812011E-2</v>
      </c>
    </row>
    <row r="2189" spans="1:14" x14ac:dyDescent="0.2">
      <c r="A2189">
        <v>36107</v>
      </c>
      <c r="B2189" t="s">
        <v>125</v>
      </c>
      <c r="C2189">
        <v>1997</v>
      </c>
      <c r="D2189" t="s">
        <v>135</v>
      </c>
      <c r="E2189">
        <v>52160</v>
      </c>
      <c r="F2189" t="str">
        <f t="shared" si="272"/>
        <v>Tioga</v>
      </c>
      <c r="G2189">
        <f>IF(F2189="New York State",SUM('Land Area'!B$2:B$63),VLOOKUP(F2189,landarea,2,FALSE))</f>
        <v>518.6</v>
      </c>
      <c r="H2189">
        <f t="shared" si="273"/>
        <v>100.57848052448901</v>
      </c>
      <c r="I2189">
        <f t="shared" si="274"/>
        <v>-2.4289020215349896E-3</v>
      </c>
      <c r="J2189">
        <f t="shared" si="275"/>
        <v>-8.3838710290678881E-3</v>
      </c>
      <c r="K2189">
        <f t="shared" si="276"/>
        <v>-2.0635010045250569E-2</v>
      </c>
      <c r="L2189">
        <f t="shared" si="277"/>
        <v>-2.0230290963052011E-2</v>
      </c>
      <c r="M2189">
        <f t="shared" si="278"/>
        <v>-1.7905895200617576E-2</v>
      </c>
      <c r="N2189">
        <f t="shared" ref="N2189:N2252" si="279">IF($F2189=$F2179,($E2189-$E2179)/$E2179,"")</f>
        <v>2.3086126748131729E-2</v>
      </c>
    </row>
    <row r="2190" spans="1:14" x14ac:dyDescent="0.2">
      <c r="A2190">
        <v>36107</v>
      </c>
      <c r="B2190" t="s">
        <v>125</v>
      </c>
      <c r="C2190">
        <v>1998</v>
      </c>
      <c r="D2190" t="s">
        <v>135</v>
      </c>
      <c r="E2190">
        <v>52163</v>
      </c>
      <c r="F2190" t="str">
        <f t="shared" si="272"/>
        <v>Tioga</v>
      </c>
      <c r="G2190">
        <f>IF(F2190="New York State",SUM('Land Area'!B$2:B$63),VLOOKUP(F2190,landarea,2,FALSE))</f>
        <v>518.6</v>
      </c>
      <c r="H2190">
        <f t="shared" si="273"/>
        <v>100.5842653297339</v>
      </c>
      <c r="I2190">
        <f t="shared" si="274"/>
        <v>5.7515337423312883E-5</v>
      </c>
      <c r="J2190">
        <f t="shared" si="275"/>
        <v>-2.3715263832310134E-3</v>
      </c>
      <c r="K2190">
        <f t="shared" si="276"/>
        <v>-8.326837892815726E-3</v>
      </c>
      <c r="L2190">
        <f t="shared" si="277"/>
        <v>-2.0578681537392743E-2</v>
      </c>
      <c r="M2190">
        <f t="shared" si="278"/>
        <v>-2.0173939177639613E-2</v>
      </c>
      <c r="N2190">
        <f t="shared" si="279"/>
        <v>6.7550614710593865E-3</v>
      </c>
    </row>
    <row r="2191" spans="1:14" x14ac:dyDescent="0.2">
      <c r="A2191">
        <v>36107</v>
      </c>
      <c r="B2191" t="s">
        <v>125</v>
      </c>
      <c r="C2191">
        <v>1999</v>
      </c>
      <c r="D2191" t="s">
        <v>135</v>
      </c>
      <c r="E2191">
        <v>51892</v>
      </c>
      <c r="F2191" t="str">
        <f t="shared" si="272"/>
        <v>Tioga</v>
      </c>
      <c r="G2191">
        <f>IF(F2191="New York State",SUM('Land Area'!B$2:B$63),VLOOKUP(F2191,landarea,2,FALSE))</f>
        <v>518.6</v>
      </c>
      <c r="H2191">
        <f t="shared" si="273"/>
        <v>100.06170458927882</v>
      </c>
      <c r="I2191">
        <f t="shared" si="274"/>
        <v>-5.1952533404903863E-3</v>
      </c>
      <c r="J2191">
        <f t="shared" si="275"/>
        <v>-5.1380368098159507E-3</v>
      </c>
      <c r="K2191">
        <f t="shared" si="276"/>
        <v>-7.5544590433568575E-3</v>
      </c>
      <c r="L2191">
        <f t="shared" si="277"/>
        <v>-1.347883120092774E-2</v>
      </c>
      <c r="M2191">
        <f t="shared" si="278"/>
        <v>-2.5667023413883099E-2</v>
      </c>
      <c r="N2191">
        <f t="shared" si="279"/>
        <v>-1.7313685506521487E-3</v>
      </c>
    </row>
    <row r="2192" spans="1:14" x14ac:dyDescent="0.2">
      <c r="A2192">
        <v>36107</v>
      </c>
      <c r="B2192" t="s">
        <v>125</v>
      </c>
      <c r="C2192">
        <v>2000</v>
      </c>
      <c r="D2192" t="s">
        <v>135</v>
      </c>
      <c r="E2192">
        <v>51838</v>
      </c>
      <c r="F2192" t="str">
        <f t="shared" si="272"/>
        <v>Tioga</v>
      </c>
      <c r="G2192">
        <f>IF(F2192="New York State",SUM('Land Area'!B$2:B$63),VLOOKUP(F2192,landarea,2,FALSE))</f>
        <v>518.6</v>
      </c>
      <c r="H2192">
        <f t="shared" si="273"/>
        <v>99.957578094870797</v>
      </c>
      <c r="I2192">
        <f t="shared" si="274"/>
        <v>-1.0406228320357666E-3</v>
      </c>
      <c r="J2192">
        <f t="shared" si="275"/>
        <v>-6.2304698732818277E-3</v>
      </c>
      <c r="K2192">
        <f t="shared" si="276"/>
        <v>-6.1733128834355827E-3</v>
      </c>
      <c r="L2192">
        <f t="shared" si="277"/>
        <v>-8.5872205328284285E-3</v>
      </c>
      <c r="M2192">
        <f t="shared" si="278"/>
        <v>-1.4505427653466664E-2</v>
      </c>
      <c r="N2192">
        <f t="shared" si="279"/>
        <v>-1.221440957335315E-2</v>
      </c>
    </row>
    <row r="2193" spans="1:14" x14ac:dyDescent="0.2">
      <c r="A2193">
        <v>36107</v>
      </c>
      <c r="B2193" t="s">
        <v>125</v>
      </c>
      <c r="C2193">
        <v>2001</v>
      </c>
      <c r="D2193" t="s">
        <v>135</v>
      </c>
      <c r="E2193">
        <v>51712</v>
      </c>
      <c r="F2193" t="str">
        <f t="shared" si="272"/>
        <v>Tioga</v>
      </c>
      <c r="G2193">
        <f>IF(F2193="New York State",SUM('Land Area'!B$2:B$63),VLOOKUP(F2193,landarea,2,FALSE))</f>
        <v>518.6</v>
      </c>
      <c r="H2193">
        <f t="shared" si="273"/>
        <v>99.714616274585424</v>
      </c>
      <c r="I2193">
        <f t="shared" si="274"/>
        <v>-2.4306493306068908E-3</v>
      </c>
      <c r="J2193">
        <f t="shared" si="275"/>
        <v>-3.4687427734525554E-3</v>
      </c>
      <c r="K2193">
        <f t="shared" si="276"/>
        <v>-8.6459751164618594E-3</v>
      </c>
      <c r="L2193">
        <f t="shared" si="277"/>
        <v>-8.5889570552147246E-3</v>
      </c>
      <c r="M2193">
        <f t="shared" si="278"/>
        <v>-1.0996997341595425E-2</v>
      </c>
      <c r="N2193">
        <f t="shared" si="279"/>
        <v>-2.0828599560705902E-2</v>
      </c>
    </row>
    <row r="2194" spans="1:14" x14ac:dyDescent="0.2">
      <c r="A2194">
        <v>36107</v>
      </c>
      <c r="B2194" t="s">
        <v>125</v>
      </c>
      <c r="C2194">
        <v>2002</v>
      </c>
      <c r="D2194" t="s">
        <v>135</v>
      </c>
      <c r="E2194">
        <v>51992</v>
      </c>
      <c r="F2194" t="str">
        <f t="shared" si="272"/>
        <v>Tioga</v>
      </c>
      <c r="G2194">
        <f>IF(F2194="New York State",SUM('Land Area'!B$2:B$63),VLOOKUP(F2194,landarea,2,FALSE))</f>
        <v>518.6</v>
      </c>
      <c r="H2194">
        <f t="shared" si="273"/>
        <v>100.25453143077516</v>
      </c>
      <c r="I2194">
        <f t="shared" si="274"/>
        <v>5.4146039603960392E-3</v>
      </c>
      <c r="J2194">
        <f t="shared" si="275"/>
        <v>2.9707936262973107E-3</v>
      </c>
      <c r="K2194">
        <f t="shared" si="276"/>
        <v>1.9270793185847529E-3</v>
      </c>
      <c r="L2194">
        <f t="shared" si="277"/>
        <v>-3.2781856871729005E-3</v>
      </c>
      <c r="M2194">
        <f t="shared" si="278"/>
        <v>-3.2208588957055215E-3</v>
      </c>
      <c r="N2194">
        <f t="shared" si="279"/>
        <v>-2.1069081734480615E-2</v>
      </c>
    </row>
    <row r="2195" spans="1:14" x14ac:dyDescent="0.2">
      <c r="A2195">
        <v>36107</v>
      </c>
      <c r="B2195" t="s">
        <v>125</v>
      </c>
      <c r="C2195">
        <v>2003</v>
      </c>
      <c r="D2195" t="s">
        <v>135</v>
      </c>
      <c r="E2195">
        <v>51895</v>
      </c>
      <c r="F2195" t="str">
        <f t="shared" si="272"/>
        <v>Tioga</v>
      </c>
      <c r="G2195">
        <f>IF(F2195="New York State",SUM('Land Area'!B$2:B$63),VLOOKUP(F2195,landarea,2,FALSE))</f>
        <v>518.6</v>
      </c>
      <c r="H2195">
        <f t="shared" si="273"/>
        <v>100.06748939452372</v>
      </c>
      <c r="I2195">
        <f t="shared" si="274"/>
        <v>-1.8656716417910447E-3</v>
      </c>
      <c r="J2195">
        <f t="shared" si="275"/>
        <v>3.5388304455445546E-3</v>
      </c>
      <c r="K2195">
        <f t="shared" si="276"/>
        <v>1.0995794590840696E-3</v>
      </c>
      <c r="L2195">
        <f t="shared" si="277"/>
        <v>5.781237955754259E-5</v>
      </c>
      <c r="M2195">
        <f t="shared" si="278"/>
        <v>-5.1377413108908612E-3</v>
      </c>
      <c r="N2195">
        <f t="shared" si="279"/>
        <v>-2.5208032007814116E-2</v>
      </c>
    </row>
    <row r="2196" spans="1:14" x14ac:dyDescent="0.2">
      <c r="A2196">
        <v>36107</v>
      </c>
      <c r="B2196" t="s">
        <v>125</v>
      </c>
      <c r="C2196">
        <v>2004</v>
      </c>
      <c r="D2196" t="s">
        <v>135</v>
      </c>
      <c r="E2196">
        <v>51631</v>
      </c>
      <c r="F2196" t="str">
        <f t="shared" si="272"/>
        <v>Tioga</v>
      </c>
      <c r="G2196">
        <f>IF(F2196="New York State",SUM('Land Area'!B$2:B$63),VLOOKUP(F2196,landarea,2,FALSE))</f>
        <v>518.6</v>
      </c>
      <c r="H2196">
        <f t="shared" si="273"/>
        <v>99.558426532973385</v>
      </c>
      <c r="I2196">
        <f t="shared" si="274"/>
        <v>-5.0871952981982847E-3</v>
      </c>
      <c r="J2196">
        <f t="shared" si="275"/>
        <v>-6.9433759039852286E-3</v>
      </c>
      <c r="K2196">
        <f t="shared" si="276"/>
        <v>-1.5663675742574258E-3</v>
      </c>
      <c r="L2196">
        <f t="shared" si="277"/>
        <v>-3.9932096145684631E-3</v>
      </c>
      <c r="M2196">
        <f t="shared" si="278"/>
        <v>-5.0296770215062054E-3</v>
      </c>
      <c r="N2196">
        <f t="shared" si="279"/>
        <v>-3.0567603597514034E-2</v>
      </c>
    </row>
    <row r="2197" spans="1:14" x14ac:dyDescent="0.2">
      <c r="A2197">
        <v>36107</v>
      </c>
      <c r="B2197" t="s">
        <v>125</v>
      </c>
      <c r="C2197">
        <v>2005</v>
      </c>
      <c r="D2197" t="s">
        <v>135</v>
      </c>
      <c r="E2197">
        <v>51611</v>
      </c>
      <c r="F2197" t="str">
        <f t="shared" si="272"/>
        <v>Tioga</v>
      </c>
      <c r="G2197">
        <f>IF(F2197="New York State",SUM('Land Area'!B$2:B$63),VLOOKUP(F2197,landarea,2,FALSE))</f>
        <v>518.6</v>
      </c>
      <c r="H2197">
        <f t="shared" si="273"/>
        <v>99.519861164674111</v>
      </c>
      <c r="I2197">
        <f t="shared" si="274"/>
        <v>-3.8736418043423522E-4</v>
      </c>
      <c r="J2197">
        <f t="shared" si="275"/>
        <v>-5.4725888813951249E-3</v>
      </c>
      <c r="K2197">
        <f t="shared" si="276"/>
        <v>-7.3280504693029698E-3</v>
      </c>
      <c r="L2197">
        <f t="shared" si="277"/>
        <v>-1.953125E-3</v>
      </c>
      <c r="M2197">
        <f t="shared" si="278"/>
        <v>-4.379026968633049E-3</v>
      </c>
      <c r="N2197">
        <f t="shared" si="279"/>
        <v>-1.8820934963213628E-2</v>
      </c>
    </row>
    <row r="2198" spans="1:14" x14ac:dyDescent="0.2">
      <c r="A2198">
        <v>36107</v>
      </c>
      <c r="B2198" t="s">
        <v>125</v>
      </c>
      <c r="C2198">
        <v>2006</v>
      </c>
      <c r="D2198" t="s">
        <v>135</v>
      </c>
      <c r="E2198">
        <v>51536</v>
      </c>
      <c r="F2198" t="str">
        <f t="shared" si="272"/>
        <v>Tioga</v>
      </c>
      <c r="G2198">
        <f>IF(F2198="New York State",SUM('Land Area'!B$2:B$63),VLOOKUP(F2198,landarea,2,FALSE))</f>
        <v>518.6</v>
      </c>
      <c r="H2198">
        <f t="shared" si="273"/>
        <v>99.375241033551859</v>
      </c>
      <c r="I2198">
        <f t="shared" si="274"/>
        <v>-1.4531785859603573E-3</v>
      </c>
      <c r="J2198">
        <f t="shared" si="275"/>
        <v>-1.8399798570626173E-3</v>
      </c>
      <c r="K2198">
        <f t="shared" si="276"/>
        <v>-6.9178148183832739E-3</v>
      </c>
      <c r="L2198">
        <f t="shared" si="277"/>
        <v>-8.770580089244499E-3</v>
      </c>
      <c r="M2198">
        <f t="shared" si="278"/>
        <v>-3.4034653465346535E-3</v>
      </c>
      <c r="N2198">
        <f t="shared" si="279"/>
        <v>-1.4363034788762025E-2</v>
      </c>
    </row>
    <row r="2199" spans="1:14" x14ac:dyDescent="0.2">
      <c r="A2199">
        <v>36107</v>
      </c>
      <c r="B2199" t="s">
        <v>125</v>
      </c>
      <c r="C2199">
        <v>2007</v>
      </c>
      <c r="D2199" t="s">
        <v>135</v>
      </c>
      <c r="E2199">
        <v>51565</v>
      </c>
      <c r="F2199" t="str">
        <f t="shared" si="272"/>
        <v>Tioga</v>
      </c>
      <c r="G2199">
        <f>IF(F2199="New York State",SUM('Land Area'!B$2:B$63),VLOOKUP(F2199,landarea,2,FALSE))</f>
        <v>518.6</v>
      </c>
      <c r="H2199">
        <f t="shared" si="273"/>
        <v>99.431160817585805</v>
      </c>
      <c r="I2199">
        <f t="shared" si="274"/>
        <v>5.6271344303011482E-4</v>
      </c>
      <c r="J2199">
        <f t="shared" si="275"/>
        <v>-8.9128286605568579E-4</v>
      </c>
      <c r="K2199">
        <f t="shared" si="276"/>
        <v>-1.2783017954329763E-3</v>
      </c>
      <c r="L2199">
        <f t="shared" si="277"/>
        <v>-6.3589941227478559E-3</v>
      </c>
      <c r="M2199">
        <f t="shared" si="278"/>
        <v>-8.2128019695337749E-3</v>
      </c>
      <c r="N2199">
        <f t="shared" si="279"/>
        <v>-1.1407208588957055E-2</v>
      </c>
    </row>
    <row r="2200" spans="1:14" x14ac:dyDescent="0.2">
      <c r="A2200">
        <v>36107</v>
      </c>
      <c r="B2200" t="s">
        <v>125</v>
      </c>
      <c r="C2200">
        <v>2008</v>
      </c>
      <c r="D2200" t="s">
        <v>135</v>
      </c>
      <c r="E2200">
        <v>51498</v>
      </c>
      <c r="F2200" t="str">
        <f t="shared" si="272"/>
        <v>Tioga</v>
      </c>
      <c r="G2200">
        <f>IF(F2200="New York State",SUM('Land Area'!B$2:B$63),VLOOKUP(F2200,landarea,2,FALSE))</f>
        <v>518.6</v>
      </c>
      <c r="H2200">
        <f t="shared" si="273"/>
        <v>99.301966833783254</v>
      </c>
      <c r="I2200">
        <f t="shared" si="274"/>
        <v>-1.2993309415301076E-3</v>
      </c>
      <c r="J2200">
        <f t="shared" si="275"/>
        <v>-7.3734864948773668E-4</v>
      </c>
      <c r="K2200">
        <f t="shared" si="276"/>
        <v>-2.1894557361802716E-3</v>
      </c>
      <c r="L2200">
        <f t="shared" si="277"/>
        <v>-2.5759717998876646E-3</v>
      </c>
      <c r="M2200">
        <f t="shared" si="278"/>
        <v>-7.6500626264572697E-3</v>
      </c>
      <c r="N2200">
        <f t="shared" si="279"/>
        <v>-1.2748499894561279E-2</v>
      </c>
    </row>
    <row r="2201" spans="1:14" x14ac:dyDescent="0.2">
      <c r="A2201">
        <v>36107</v>
      </c>
      <c r="B2201" t="s">
        <v>125</v>
      </c>
      <c r="C2201">
        <v>2009</v>
      </c>
      <c r="D2201" t="s">
        <v>135</v>
      </c>
      <c r="E2201">
        <v>51236</v>
      </c>
      <c r="F2201" t="str">
        <f t="shared" si="272"/>
        <v>Tioga</v>
      </c>
      <c r="G2201">
        <f>IF(F2201="New York State",SUM('Land Area'!B$2:B$63),VLOOKUP(F2201,landarea,2,FALSE))</f>
        <v>518.6</v>
      </c>
      <c r="H2201">
        <f t="shared" si="273"/>
        <v>98.796760509062864</v>
      </c>
      <c r="I2201">
        <f t="shared" si="274"/>
        <v>-5.0875762165520991E-3</v>
      </c>
      <c r="J2201">
        <f t="shared" si="275"/>
        <v>-6.3802967128866479E-3</v>
      </c>
      <c r="K2201">
        <f t="shared" si="276"/>
        <v>-5.8211735485873949E-3</v>
      </c>
      <c r="L2201">
        <f t="shared" si="277"/>
        <v>-7.2658929298017863E-3</v>
      </c>
      <c r="M2201">
        <f t="shared" si="278"/>
        <v>-7.6504425635761462E-3</v>
      </c>
      <c r="N2201">
        <f t="shared" si="279"/>
        <v>-1.2641640329915979E-2</v>
      </c>
    </row>
    <row r="2202" spans="1:14" x14ac:dyDescent="0.2">
      <c r="A2202">
        <v>36109</v>
      </c>
      <c r="B2202" t="s">
        <v>126</v>
      </c>
      <c r="C2202">
        <v>1970</v>
      </c>
      <c r="D2202" t="s">
        <v>135</v>
      </c>
      <c r="E2202">
        <v>77106</v>
      </c>
      <c r="F2202" t="str">
        <f t="shared" si="272"/>
        <v>Tompkins</v>
      </c>
      <c r="G2202">
        <f>IF(F2202="New York State",SUM('Land Area'!B$2:B$63),VLOOKUP(F2202,landarea,2,FALSE))</f>
        <v>474.65</v>
      </c>
      <c r="H2202">
        <f t="shared" si="273"/>
        <v>162.44811966712314</v>
      </c>
      <c r="I2202" t="str">
        <f t="shared" si="274"/>
        <v/>
      </c>
      <c r="J2202" t="str">
        <f t="shared" si="275"/>
        <v/>
      </c>
      <c r="K2202" t="str">
        <f t="shared" si="276"/>
        <v/>
      </c>
      <c r="L2202" t="str">
        <f t="shared" si="277"/>
        <v/>
      </c>
      <c r="M2202" t="str">
        <f t="shared" si="278"/>
        <v/>
      </c>
      <c r="N2202" t="str">
        <f t="shared" si="279"/>
        <v/>
      </c>
    </row>
    <row r="2203" spans="1:14" x14ac:dyDescent="0.2">
      <c r="A2203">
        <v>36109</v>
      </c>
      <c r="B2203" t="s">
        <v>126</v>
      </c>
      <c r="C2203">
        <v>1971</v>
      </c>
      <c r="D2203" t="s">
        <v>135</v>
      </c>
      <c r="E2203">
        <v>77286</v>
      </c>
      <c r="F2203" t="str">
        <f t="shared" si="272"/>
        <v>Tompkins</v>
      </c>
      <c r="G2203">
        <f>IF(F2203="New York State",SUM('Land Area'!B$2:B$63),VLOOKUP(F2203,landarea,2,FALSE))</f>
        <v>474.65</v>
      </c>
      <c r="H2203">
        <f t="shared" si="273"/>
        <v>162.82734646581693</v>
      </c>
      <c r="I2203">
        <f t="shared" si="274"/>
        <v>2.3344486810364952E-3</v>
      </c>
      <c r="J2203" t="str">
        <f t="shared" si="275"/>
        <v/>
      </c>
      <c r="K2203" t="str">
        <f t="shared" si="276"/>
        <v/>
      </c>
      <c r="L2203" t="str">
        <f t="shared" si="277"/>
        <v/>
      </c>
      <c r="M2203" t="str">
        <f t="shared" si="278"/>
        <v/>
      </c>
      <c r="N2203" t="str">
        <f t="shared" si="279"/>
        <v/>
      </c>
    </row>
    <row r="2204" spans="1:14" x14ac:dyDescent="0.2">
      <c r="A2204">
        <v>36109</v>
      </c>
      <c r="B2204" t="s">
        <v>126</v>
      </c>
      <c r="C2204">
        <v>1972</v>
      </c>
      <c r="D2204" t="s">
        <v>135</v>
      </c>
      <c r="E2204">
        <v>80109</v>
      </c>
      <c r="F2204" t="str">
        <f t="shared" si="272"/>
        <v>Tompkins</v>
      </c>
      <c r="G2204">
        <f>IF(F2204="New York State",SUM('Land Area'!B$2:B$63),VLOOKUP(F2204,landarea,2,FALSE))</f>
        <v>474.65</v>
      </c>
      <c r="H2204">
        <f t="shared" si="273"/>
        <v>168.77488675866428</v>
      </c>
      <c r="I2204">
        <f t="shared" si="274"/>
        <v>3.6526667184224829E-2</v>
      </c>
      <c r="J2204">
        <f t="shared" si="275"/>
        <v>3.8946385495292196E-2</v>
      </c>
      <c r="K2204" t="str">
        <f t="shared" si="276"/>
        <v/>
      </c>
      <c r="L2204" t="str">
        <f t="shared" si="277"/>
        <v/>
      </c>
      <c r="M2204" t="str">
        <f t="shared" si="278"/>
        <v/>
      </c>
      <c r="N2204" t="str">
        <f t="shared" si="279"/>
        <v/>
      </c>
    </row>
    <row r="2205" spans="1:14" x14ac:dyDescent="0.2">
      <c r="A2205">
        <v>36109</v>
      </c>
      <c r="B2205" t="s">
        <v>126</v>
      </c>
      <c r="C2205">
        <v>1973</v>
      </c>
      <c r="D2205" t="s">
        <v>135</v>
      </c>
      <c r="E2205">
        <v>83331</v>
      </c>
      <c r="F2205" t="str">
        <f t="shared" si="272"/>
        <v>Tompkins</v>
      </c>
      <c r="G2205">
        <f>IF(F2205="New York State",SUM('Land Area'!B$2:B$63),VLOOKUP(F2205,landarea,2,FALSE))</f>
        <v>474.65</v>
      </c>
      <c r="H2205">
        <f t="shared" si="273"/>
        <v>175.56304645528286</v>
      </c>
      <c r="I2205">
        <f t="shared" si="274"/>
        <v>4.0220199977530617E-2</v>
      </c>
      <c r="J2205">
        <f t="shared" si="275"/>
        <v>7.8215977020417674E-2</v>
      </c>
      <c r="K2205">
        <f t="shared" si="276"/>
        <v>8.0733016885845457E-2</v>
      </c>
      <c r="L2205" t="str">
        <f t="shared" si="277"/>
        <v/>
      </c>
      <c r="M2205" t="str">
        <f t="shared" si="278"/>
        <v/>
      </c>
      <c r="N2205" t="str">
        <f t="shared" si="279"/>
        <v/>
      </c>
    </row>
    <row r="2206" spans="1:14" x14ac:dyDescent="0.2">
      <c r="A2206">
        <v>36109</v>
      </c>
      <c r="B2206" t="s">
        <v>126</v>
      </c>
      <c r="C2206">
        <v>1974</v>
      </c>
      <c r="D2206" t="s">
        <v>135</v>
      </c>
      <c r="E2206">
        <v>85587</v>
      </c>
      <c r="F2206" t="str">
        <f t="shared" si="272"/>
        <v>Tompkins</v>
      </c>
      <c r="G2206">
        <f>IF(F2206="New York State",SUM('Land Area'!B$2:B$63),VLOOKUP(F2206,landarea,2,FALSE))</f>
        <v>474.65</v>
      </c>
      <c r="H2206">
        <f t="shared" si="273"/>
        <v>180.31602233224481</v>
      </c>
      <c r="I2206">
        <f t="shared" si="274"/>
        <v>2.7072758037225041E-2</v>
      </c>
      <c r="J2206">
        <f t="shared" si="275"/>
        <v>6.8381829756956142E-2</v>
      </c>
      <c r="K2206">
        <f t="shared" si="276"/>
        <v>0.10740625727816164</v>
      </c>
      <c r="L2206">
        <f t="shared" si="277"/>
        <v>0.1099914403548362</v>
      </c>
      <c r="M2206" t="str">
        <f t="shared" si="278"/>
        <v/>
      </c>
      <c r="N2206" t="str">
        <f t="shared" si="279"/>
        <v/>
      </c>
    </row>
    <row r="2207" spans="1:14" x14ac:dyDescent="0.2">
      <c r="A2207">
        <v>36109</v>
      </c>
      <c r="B2207" t="s">
        <v>126</v>
      </c>
      <c r="C2207">
        <v>1975</v>
      </c>
      <c r="D2207" t="s">
        <v>135</v>
      </c>
      <c r="E2207">
        <v>85475</v>
      </c>
      <c r="F2207" t="str">
        <f t="shared" si="272"/>
        <v>Tompkins</v>
      </c>
      <c r="G2207">
        <f>IF(F2207="New York State",SUM('Land Area'!B$2:B$63),VLOOKUP(F2207,landarea,2,FALSE))</f>
        <v>474.65</v>
      </c>
      <c r="H2207">
        <f t="shared" si="273"/>
        <v>180.08005899083537</v>
      </c>
      <c r="I2207">
        <f t="shared" si="274"/>
        <v>-1.308609952446049E-3</v>
      </c>
      <c r="J2207">
        <f t="shared" si="275"/>
        <v>2.5728720404171318E-2</v>
      </c>
      <c r="K2207">
        <f t="shared" si="276"/>
        <v>6.6983734661523672E-2</v>
      </c>
      <c r="L2207">
        <f t="shared" si="277"/>
        <v>0.1059570944284864</v>
      </c>
      <c r="M2207">
        <f t="shared" si="278"/>
        <v>0.10853889450885794</v>
      </c>
      <c r="N2207" t="str">
        <f t="shared" si="279"/>
        <v/>
      </c>
    </row>
    <row r="2208" spans="1:14" x14ac:dyDescent="0.2">
      <c r="A2208">
        <v>36109</v>
      </c>
      <c r="B2208" t="s">
        <v>126</v>
      </c>
      <c r="C2208">
        <v>1976</v>
      </c>
      <c r="D2208" t="s">
        <v>135</v>
      </c>
      <c r="E2208">
        <v>86073</v>
      </c>
      <c r="F2208" t="str">
        <f t="shared" si="272"/>
        <v>Tompkins</v>
      </c>
      <c r="G2208">
        <f>IF(F2208="New York State",SUM('Land Area'!B$2:B$63),VLOOKUP(F2208,landarea,2,FALSE))</f>
        <v>474.65</v>
      </c>
      <c r="H2208">
        <f t="shared" si="273"/>
        <v>181.33993468871802</v>
      </c>
      <c r="I2208">
        <f t="shared" si="274"/>
        <v>6.9961977186311789E-3</v>
      </c>
      <c r="J2208">
        <f t="shared" si="275"/>
        <v>5.6784324722212488E-3</v>
      </c>
      <c r="K2208">
        <f t="shared" si="276"/>
        <v>3.290492133779746E-2</v>
      </c>
      <c r="L2208">
        <f t="shared" si="277"/>
        <v>7.4448563831779196E-2</v>
      </c>
      <c r="M2208">
        <f t="shared" si="278"/>
        <v>0.11369458892943095</v>
      </c>
      <c r="N2208" t="str">
        <f t="shared" si="279"/>
        <v/>
      </c>
    </row>
    <row r="2209" spans="1:14" x14ac:dyDescent="0.2">
      <c r="A2209">
        <v>36109</v>
      </c>
      <c r="B2209" t="s">
        <v>126</v>
      </c>
      <c r="C2209">
        <v>1977</v>
      </c>
      <c r="D2209" t="s">
        <v>135</v>
      </c>
      <c r="E2209">
        <v>86291</v>
      </c>
      <c r="F2209" t="str">
        <f t="shared" si="272"/>
        <v>Tompkins</v>
      </c>
      <c r="G2209">
        <f>IF(F2209="New York State",SUM('Land Area'!B$2:B$63),VLOOKUP(F2209,landarea,2,FALSE))</f>
        <v>474.65</v>
      </c>
      <c r="H2209">
        <f t="shared" si="273"/>
        <v>181.79922047824715</v>
      </c>
      <c r="I2209">
        <f t="shared" si="274"/>
        <v>2.532733842203711E-3</v>
      </c>
      <c r="J2209">
        <f t="shared" si="275"/>
        <v>9.5466510675636159E-3</v>
      </c>
      <c r="K2209">
        <f t="shared" si="276"/>
        <v>8.225548272518023E-3</v>
      </c>
      <c r="L2209">
        <f t="shared" si="277"/>
        <v>3.5520994587848458E-2</v>
      </c>
      <c r="M2209">
        <f t="shared" si="278"/>
        <v>7.7169856071103118E-2</v>
      </c>
      <c r="N2209" t="str">
        <f t="shared" si="279"/>
        <v/>
      </c>
    </row>
    <row r="2210" spans="1:14" x14ac:dyDescent="0.2">
      <c r="A2210">
        <v>36109</v>
      </c>
      <c r="B2210" t="s">
        <v>126</v>
      </c>
      <c r="C2210">
        <v>1978</v>
      </c>
      <c r="D2210" t="s">
        <v>135</v>
      </c>
      <c r="E2210">
        <v>86460</v>
      </c>
      <c r="F2210" t="str">
        <f t="shared" si="272"/>
        <v>Tompkins</v>
      </c>
      <c r="G2210">
        <f>IF(F2210="New York State",SUM('Land Area'!B$2:B$63),VLOOKUP(F2210,landarea,2,FALSE))</f>
        <v>474.65</v>
      </c>
      <c r="H2210">
        <f t="shared" si="273"/>
        <v>182.15527230590962</v>
      </c>
      <c r="I2210">
        <f t="shared" si="274"/>
        <v>1.9584892978410265E-3</v>
      </c>
      <c r="J2210">
        <f t="shared" si="275"/>
        <v>4.4961834721689731E-3</v>
      </c>
      <c r="K2210">
        <f t="shared" si="276"/>
        <v>1.1523837379350687E-2</v>
      </c>
      <c r="L2210">
        <f t="shared" si="277"/>
        <v>1.020014721861965E-2</v>
      </c>
      <c r="M2210">
        <f t="shared" si="278"/>
        <v>3.7549051373438454E-2</v>
      </c>
      <c r="N2210" t="str">
        <f t="shared" si="279"/>
        <v/>
      </c>
    </row>
    <row r="2211" spans="1:14" x14ac:dyDescent="0.2">
      <c r="A2211">
        <v>36109</v>
      </c>
      <c r="B2211" t="s">
        <v>126</v>
      </c>
      <c r="C2211">
        <v>1979</v>
      </c>
      <c r="D2211" t="s">
        <v>135</v>
      </c>
      <c r="E2211">
        <v>87162</v>
      </c>
      <c r="F2211" t="str">
        <f t="shared" si="272"/>
        <v>Tompkins</v>
      </c>
      <c r="G2211">
        <f>IF(F2211="New York State",SUM('Land Area'!B$2:B$63),VLOOKUP(F2211,landarea,2,FALSE))</f>
        <v>474.65</v>
      </c>
      <c r="H2211">
        <f t="shared" si="273"/>
        <v>183.63425682081535</v>
      </c>
      <c r="I2211">
        <f t="shared" si="274"/>
        <v>8.1193615544760591E-3</v>
      </c>
      <c r="J2211">
        <f t="shared" si="275"/>
        <v>1.0093752535026828E-2</v>
      </c>
      <c r="K2211">
        <f t="shared" si="276"/>
        <v>1.265205116587083E-2</v>
      </c>
      <c r="L2211">
        <f t="shared" si="277"/>
        <v>1.973676513600468E-2</v>
      </c>
      <c r="M2211">
        <f t="shared" si="278"/>
        <v>1.8402327456272564E-2</v>
      </c>
      <c r="N2211" t="str">
        <f t="shared" si="279"/>
        <v/>
      </c>
    </row>
    <row r="2212" spans="1:14" x14ac:dyDescent="0.2">
      <c r="A2212">
        <v>36109</v>
      </c>
      <c r="B2212" t="s">
        <v>126</v>
      </c>
      <c r="C2212">
        <v>1980</v>
      </c>
      <c r="D2212" t="s">
        <v>135</v>
      </c>
      <c r="E2212">
        <v>87380</v>
      </c>
      <c r="F2212" t="str">
        <f t="shared" si="272"/>
        <v>Tompkins</v>
      </c>
      <c r="G2212">
        <f>IF(F2212="New York State",SUM('Land Area'!B$2:B$63),VLOOKUP(F2212,landarea,2,FALSE))</f>
        <v>474.65</v>
      </c>
      <c r="H2212">
        <f t="shared" si="273"/>
        <v>184.09354261034449</v>
      </c>
      <c r="I2212">
        <f t="shared" si="274"/>
        <v>2.5010899245083867E-3</v>
      </c>
      <c r="J2212">
        <f t="shared" si="275"/>
        <v>1.0640758732361786E-2</v>
      </c>
      <c r="K2212">
        <f t="shared" si="276"/>
        <v>1.262008784230105E-2</v>
      </c>
      <c r="L2212">
        <f t="shared" si="277"/>
        <v>1.5184785008074542E-2</v>
      </c>
      <c r="M2212">
        <f t="shared" si="278"/>
        <v>2.2287218484937116E-2</v>
      </c>
      <c r="N2212">
        <f t="shared" si="279"/>
        <v>0.13324514304982751</v>
      </c>
    </row>
    <row r="2213" spans="1:14" x14ac:dyDescent="0.2">
      <c r="A2213">
        <v>36109</v>
      </c>
      <c r="B2213" t="s">
        <v>126</v>
      </c>
      <c r="C2213">
        <v>1981</v>
      </c>
      <c r="D2213" t="s">
        <v>135</v>
      </c>
      <c r="E2213">
        <v>88150</v>
      </c>
      <c r="F2213" t="str">
        <f t="shared" si="272"/>
        <v>Tompkins</v>
      </c>
      <c r="G2213">
        <f>IF(F2213="New York State",SUM('Land Area'!B$2:B$63),VLOOKUP(F2213,landarea,2,FALSE))</f>
        <v>474.65</v>
      </c>
      <c r="H2213">
        <f t="shared" si="273"/>
        <v>185.71579058253451</v>
      </c>
      <c r="I2213">
        <f t="shared" si="274"/>
        <v>8.8120851453421835E-3</v>
      </c>
      <c r="J2213">
        <f t="shared" si="275"/>
        <v>1.1335214887221496E-2</v>
      </c>
      <c r="K2213">
        <f t="shared" si="276"/>
        <v>1.9546611149664585E-2</v>
      </c>
      <c r="L2213">
        <f t="shared" si="277"/>
        <v>2.1543382276251289E-2</v>
      </c>
      <c r="M2213">
        <f t="shared" si="278"/>
        <v>2.4130679771821595E-2</v>
      </c>
      <c r="N2213">
        <f t="shared" si="279"/>
        <v>0.14056879641849754</v>
      </c>
    </row>
    <row r="2214" spans="1:14" x14ac:dyDescent="0.2">
      <c r="A2214">
        <v>36109</v>
      </c>
      <c r="B2214" t="s">
        <v>126</v>
      </c>
      <c r="C2214">
        <v>1982</v>
      </c>
      <c r="D2214" t="s">
        <v>135</v>
      </c>
      <c r="E2214">
        <v>88458</v>
      </c>
      <c r="F2214" t="str">
        <f t="shared" si="272"/>
        <v>Tompkins</v>
      </c>
      <c r="G2214">
        <f>IF(F2214="New York State",SUM('Land Area'!B$2:B$63),VLOOKUP(F2214,landarea,2,FALSE))</f>
        <v>474.65</v>
      </c>
      <c r="H2214">
        <f t="shared" si="273"/>
        <v>186.36468977141053</v>
      </c>
      <c r="I2214">
        <f t="shared" si="274"/>
        <v>3.4940442427680092E-3</v>
      </c>
      <c r="J2214">
        <f t="shared" si="275"/>
        <v>1.2336919203479057E-2</v>
      </c>
      <c r="K2214">
        <f t="shared" si="276"/>
        <v>1.486886487230674E-2</v>
      </c>
      <c r="L2214">
        <f t="shared" si="277"/>
        <v>2.3108952116585705E-2</v>
      </c>
      <c r="M2214">
        <f t="shared" si="278"/>
        <v>2.5112700049831384E-2</v>
      </c>
      <c r="N2214">
        <f t="shared" si="279"/>
        <v>0.10422049956933678</v>
      </c>
    </row>
    <row r="2215" spans="1:14" x14ac:dyDescent="0.2">
      <c r="A2215">
        <v>36109</v>
      </c>
      <c r="B2215" t="s">
        <v>126</v>
      </c>
      <c r="C2215">
        <v>1983</v>
      </c>
      <c r="D2215" t="s">
        <v>135</v>
      </c>
      <c r="E2215">
        <v>88828</v>
      </c>
      <c r="F2215" t="str">
        <f t="shared" si="272"/>
        <v>Tompkins</v>
      </c>
      <c r="G2215">
        <f>IF(F2215="New York State",SUM('Land Area'!B$2:B$63),VLOOKUP(F2215,landarea,2,FALSE))</f>
        <v>474.65</v>
      </c>
      <c r="H2215">
        <f t="shared" si="273"/>
        <v>187.14421152428105</v>
      </c>
      <c r="I2215">
        <f t="shared" si="274"/>
        <v>4.1827760066924418E-3</v>
      </c>
      <c r="J2215">
        <f t="shared" si="275"/>
        <v>7.691435053885423E-3</v>
      </c>
      <c r="K2215">
        <f t="shared" si="276"/>
        <v>1.6571297779812314E-2</v>
      </c>
      <c r="L2215">
        <f t="shared" si="277"/>
        <v>1.9113834010233817E-2</v>
      </c>
      <c r="M2215">
        <f t="shared" si="278"/>
        <v>2.7388387693731205E-2</v>
      </c>
      <c r="N2215">
        <f t="shared" si="279"/>
        <v>6.5965847043717218E-2</v>
      </c>
    </row>
    <row r="2216" spans="1:14" x14ac:dyDescent="0.2">
      <c r="A2216">
        <v>36109</v>
      </c>
      <c r="B2216" t="s">
        <v>126</v>
      </c>
      <c r="C2216">
        <v>1984</v>
      </c>
      <c r="D2216" t="s">
        <v>135</v>
      </c>
      <c r="E2216">
        <v>89080</v>
      </c>
      <c r="F2216" t="str">
        <f t="shared" si="272"/>
        <v>Tompkins</v>
      </c>
      <c r="G2216">
        <f>IF(F2216="New York State",SUM('Land Area'!B$2:B$63),VLOOKUP(F2216,landarea,2,FALSE))</f>
        <v>474.65</v>
      </c>
      <c r="H2216">
        <f t="shared" si="273"/>
        <v>187.67512904245234</v>
      </c>
      <c r="I2216">
        <f t="shared" si="274"/>
        <v>2.8369433061647227E-3</v>
      </c>
      <c r="J2216">
        <f t="shared" si="275"/>
        <v>7.0315856112505371E-3</v>
      </c>
      <c r="K2216">
        <f t="shared" si="276"/>
        <v>1.0550198525241066E-2</v>
      </c>
      <c r="L2216">
        <f t="shared" si="277"/>
        <v>1.9455252918287938E-2</v>
      </c>
      <c r="M2216">
        <f t="shared" si="278"/>
        <v>2.2005002179849017E-2</v>
      </c>
      <c r="N2216">
        <f t="shared" si="279"/>
        <v>4.0812272891911153E-2</v>
      </c>
    </row>
    <row r="2217" spans="1:14" x14ac:dyDescent="0.2">
      <c r="A2217">
        <v>36109</v>
      </c>
      <c r="B2217" t="s">
        <v>126</v>
      </c>
      <c r="C2217">
        <v>1985</v>
      </c>
      <c r="D2217" t="s">
        <v>135</v>
      </c>
      <c r="E2217">
        <v>89791</v>
      </c>
      <c r="F2217" t="str">
        <f t="shared" si="272"/>
        <v>Tompkins</v>
      </c>
      <c r="G2217">
        <f>IF(F2217="New York State",SUM('Land Area'!B$2:B$63),VLOOKUP(F2217,landarea,2,FALSE))</f>
        <v>474.65</v>
      </c>
      <c r="H2217">
        <f t="shared" si="273"/>
        <v>189.17307489729276</v>
      </c>
      <c r="I2217">
        <f t="shared" si="274"/>
        <v>7.9815895823978442E-3</v>
      </c>
      <c r="J2217">
        <f t="shared" si="275"/>
        <v>1.0841176205700905E-2</v>
      </c>
      <c r="K2217">
        <f t="shared" si="276"/>
        <v>1.5069298424110877E-2</v>
      </c>
      <c r="L2217">
        <f t="shared" si="277"/>
        <v>1.8615995462280203E-2</v>
      </c>
      <c r="M2217">
        <f t="shared" si="278"/>
        <v>2.7592126344701304E-2</v>
      </c>
      <c r="N2217">
        <f t="shared" si="279"/>
        <v>5.0494296577946768E-2</v>
      </c>
    </row>
    <row r="2218" spans="1:14" x14ac:dyDescent="0.2">
      <c r="A2218">
        <v>36109</v>
      </c>
      <c r="B2218" t="s">
        <v>126</v>
      </c>
      <c r="C2218">
        <v>1986</v>
      </c>
      <c r="D2218" t="s">
        <v>135</v>
      </c>
      <c r="E2218">
        <v>89687</v>
      </c>
      <c r="F2218" t="str">
        <f t="shared" si="272"/>
        <v>Tompkins</v>
      </c>
      <c r="G2218">
        <f>IF(F2218="New York State",SUM('Land Area'!B$2:B$63),VLOOKUP(F2218,landarea,2,FALSE))</f>
        <v>474.65</v>
      </c>
      <c r="H2218">
        <f t="shared" si="273"/>
        <v>188.95396608026968</v>
      </c>
      <c r="I2218">
        <f t="shared" si="274"/>
        <v>-1.1582452584334732E-3</v>
      </c>
      <c r="J2218">
        <f t="shared" si="275"/>
        <v>6.8140996856757971E-3</v>
      </c>
      <c r="K2218">
        <f t="shared" si="276"/>
        <v>9.6703742063313364E-3</v>
      </c>
      <c r="L2218">
        <f t="shared" si="277"/>
        <v>1.3893599222229758E-2</v>
      </c>
      <c r="M2218">
        <f t="shared" si="278"/>
        <v>1.7436188315371526E-2</v>
      </c>
      <c r="N2218">
        <f t="shared" si="279"/>
        <v>4.1987615163872526E-2</v>
      </c>
    </row>
    <row r="2219" spans="1:14" x14ac:dyDescent="0.2">
      <c r="A2219">
        <v>36109</v>
      </c>
      <c r="B2219" t="s">
        <v>126</v>
      </c>
      <c r="C2219">
        <v>1987</v>
      </c>
      <c r="D2219" t="s">
        <v>135</v>
      </c>
      <c r="E2219">
        <v>90264</v>
      </c>
      <c r="F2219" t="str">
        <f t="shared" si="272"/>
        <v>Tompkins</v>
      </c>
      <c r="G2219">
        <f>IF(F2219="New York State",SUM('Land Area'!B$2:B$63),VLOOKUP(F2219,landarea,2,FALSE))</f>
        <v>474.65</v>
      </c>
      <c r="H2219">
        <f t="shared" si="273"/>
        <v>190.16959865163807</v>
      </c>
      <c r="I2219">
        <f t="shared" si="274"/>
        <v>6.4334853434722984E-3</v>
      </c>
      <c r="J2219">
        <f t="shared" si="275"/>
        <v>5.2677885311445466E-3</v>
      </c>
      <c r="K2219">
        <f t="shared" si="276"/>
        <v>1.3291423439604849E-2</v>
      </c>
      <c r="L2219">
        <f t="shared" si="277"/>
        <v>1.6166073760525961E-2</v>
      </c>
      <c r="M2219">
        <f t="shared" si="278"/>
        <v>2.0416468832666349E-2</v>
      </c>
      <c r="N2219">
        <f t="shared" si="279"/>
        <v>4.6041881540369214E-2</v>
      </c>
    </row>
    <row r="2220" spans="1:14" x14ac:dyDescent="0.2">
      <c r="A2220">
        <v>36109</v>
      </c>
      <c r="B2220" t="s">
        <v>126</v>
      </c>
      <c r="C2220">
        <v>1988</v>
      </c>
      <c r="D2220" t="s">
        <v>135</v>
      </c>
      <c r="E2220">
        <v>91888</v>
      </c>
      <c r="F2220" t="str">
        <f t="shared" si="272"/>
        <v>Tompkins</v>
      </c>
      <c r="G2220">
        <f>IF(F2220="New York State",SUM('Land Area'!B$2:B$63),VLOOKUP(F2220,landarea,2,FALSE))</f>
        <v>474.65</v>
      </c>
      <c r="H2220">
        <f t="shared" si="273"/>
        <v>193.59106710207521</v>
      </c>
      <c r="I2220">
        <f t="shared" si="274"/>
        <v>1.7991668882389435E-2</v>
      </c>
      <c r="J2220">
        <f t="shared" si="275"/>
        <v>2.4540903363921191E-2</v>
      </c>
      <c r="K2220">
        <f t="shared" si="276"/>
        <v>2.3354233720528784E-2</v>
      </c>
      <c r="L2220">
        <f t="shared" si="277"/>
        <v>3.1522227211495286E-2</v>
      </c>
      <c r="M2220">
        <f t="shared" si="278"/>
        <v>3.4448597289143061E-2</v>
      </c>
      <c r="N2220">
        <f t="shared" si="279"/>
        <v>6.2780476520934533E-2</v>
      </c>
    </row>
    <row r="2221" spans="1:14" x14ac:dyDescent="0.2">
      <c r="A2221">
        <v>36109</v>
      </c>
      <c r="B2221" t="s">
        <v>126</v>
      </c>
      <c r="C2221">
        <v>1989</v>
      </c>
      <c r="D2221" t="s">
        <v>135</v>
      </c>
      <c r="E2221">
        <v>93262</v>
      </c>
      <c r="F2221" t="str">
        <f t="shared" si="272"/>
        <v>Tompkins</v>
      </c>
      <c r="G2221">
        <f>IF(F2221="New York State",SUM('Land Area'!B$2:B$63),VLOOKUP(F2221,landarea,2,FALSE))</f>
        <v>474.65</v>
      </c>
      <c r="H2221">
        <f t="shared" si="273"/>
        <v>196.4858316654377</v>
      </c>
      <c r="I2221">
        <f t="shared" si="274"/>
        <v>1.495298624412328E-2</v>
      </c>
      <c r="J2221">
        <f t="shared" si="275"/>
        <v>3.3213684303819907E-2</v>
      </c>
      <c r="K2221">
        <f t="shared" si="276"/>
        <v>3.9860849398463544E-2</v>
      </c>
      <c r="L2221">
        <f t="shared" si="277"/>
        <v>3.8656435500217169E-2</v>
      </c>
      <c r="M2221">
        <f t="shared" si="278"/>
        <v>4.6946564885496186E-2</v>
      </c>
      <c r="N2221">
        <f t="shared" si="279"/>
        <v>6.9984626327986965E-2</v>
      </c>
    </row>
    <row r="2222" spans="1:14" x14ac:dyDescent="0.2">
      <c r="A2222">
        <v>36109</v>
      </c>
      <c r="B2222" t="s">
        <v>126</v>
      </c>
      <c r="C2222">
        <v>1990</v>
      </c>
      <c r="D2222" t="s">
        <v>135</v>
      </c>
      <c r="E2222">
        <v>94241</v>
      </c>
      <c r="F2222" t="str">
        <f t="shared" si="272"/>
        <v>Tompkins</v>
      </c>
      <c r="G2222">
        <f>IF(F2222="New York State",SUM('Land Area'!B$2:B$63),VLOOKUP(F2222,landarea,2,FALSE))</f>
        <v>474.65</v>
      </c>
      <c r="H2222">
        <f t="shared" si="273"/>
        <v>198.54840408722217</v>
      </c>
      <c r="I2222">
        <f t="shared" si="274"/>
        <v>1.0497308657330961E-2</v>
      </c>
      <c r="J2222">
        <f t="shared" si="275"/>
        <v>2.5607261013407628E-2</v>
      </c>
      <c r="K2222">
        <f t="shared" si="276"/>
        <v>4.405964725693521E-2</v>
      </c>
      <c r="L2222">
        <f t="shared" si="277"/>
        <v>5.0776589695273565E-2</v>
      </c>
      <c r="M2222">
        <f t="shared" si="278"/>
        <v>4.9559532692586117E-2</v>
      </c>
      <c r="N2222">
        <f t="shared" si="279"/>
        <v>7.8519111924925611E-2</v>
      </c>
    </row>
    <row r="2223" spans="1:14" x14ac:dyDescent="0.2">
      <c r="A2223">
        <v>36109</v>
      </c>
      <c r="B2223" t="s">
        <v>126</v>
      </c>
      <c r="C2223">
        <v>1991</v>
      </c>
      <c r="D2223" t="s">
        <v>135</v>
      </c>
      <c r="E2223">
        <v>95283</v>
      </c>
      <c r="F2223" t="str">
        <f t="shared" si="272"/>
        <v>Tompkins</v>
      </c>
      <c r="G2223">
        <f>IF(F2223="New York State",SUM('Land Area'!B$2:B$63),VLOOKUP(F2223,landarea,2,FALSE))</f>
        <v>474.65</v>
      </c>
      <c r="H2223">
        <f t="shared" si="273"/>
        <v>200.74370588854947</v>
      </c>
      <c r="I2223">
        <f t="shared" si="274"/>
        <v>1.1056758735582178E-2</v>
      </c>
      <c r="J2223">
        <f t="shared" si="275"/>
        <v>2.1670133602110186E-2</v>
      </c>
      <c r="K2223">
        <f t="shared" si="276"/>
        <v>3.6947153055894133E-2</v>
      </c>
      <c r="L2223">
        <f t="shared" si="277"/>
        <v>5.5603562882212181E-2</v>
      </c>
      <c r="M2223">
        <f t="shared" si="278"/>
        <v>6.2394772932532025E-2</v>
      </c>
      <c r="N2223">
        <f t="shared" si="279"/>
        <v>8.0918888258650026E-2</v>
      </c>
    </row>
    <row r="2224" spans="1:14" x14ac:dyDescent="0.2">
      <c r="A2224">
        <v>36109</v>
      </c>
      <c r="B2224" t="s">
        <v>126</v>
      </c>
      <c r="C2224">
        <v>1992</v>
      </c>
      <c r="D2224" t="s">
        <v>135</v>
      </c>
      <c r="E2224">
        <v>95685</v>
      </c>
      <c r="F2224" t="str">
        <f t="shared" si="272"/>
        <v>Tompkins</v>
      </c>
      <c r="G2224">
        <f>IF(F2224="New York State",SUM('Land Area'!B$2:B$63),VLOOKUP(F2224,landarea,2,FALSE))</f>
        <v>474.65</v>
      </c>
      <c r="H2224">
        <f t="shared" si="273"/>
        <v>201.59064573896558</v>
      </c>
      <c r="I2224">
        <f t="shared" si="274"/>
        <v>4.2190107364377697E-3</v>
      </c>
      <c r="J2224">
        <f t="shared" si="275"/>
        <v>1.532241805583557E-2</v>
      </c>
      <c r="K2224">
        <f t="shared" si="276"/>
        <v>2.5980570864875298E-2</v>
      </c>
      <c r="L2224">
        <f t="shared" si="277"/>
        <v>4.1322044227755532E-2</v>
      </c>
      <c r="M2224">
        <f t="shared" si="278"/>
        <v>6.0057165647434192E-2</v>
      </c>
      <c r="N2224">
        <f t="shared" si="279"/>
        <v>8.169978973071966E-2</v>
      </c>
    </row>
    <row r="2225" spans="1:14" x14ac:dyDescent="0.2">
      <c r="A2225">
        <v>36109</v>
      </c>
      <c r="B2225" t="s">
        <v>126</v>
      </c>
      <c r="C2225">
        <v>1993</v>
      </c>
      <c r="D2225" t="s">
        <v>135</v>
      </c>
      <c r="E2225">
        <v>96122</v>
      </c>
      <c r="F2225" t="str">
        <f t="shared" si="272"/>
        <v>Tompkins</v>
      </c>
      <c r="G2225">
        <f>IF(F2225="New York State",SUM('Land Area'!B$2:B$63),VLOOKUP(F2225,landarea,2,FALSE))</f>
        <v>474.65</v>
      </c>
      <c r="H2225">
        <f t="shared" si="273"/>
        <v>202.51132413357212</v>
      </c>
      <c r="I2225">
        <f t="shared" si="274"/>
        <v>4.5670690285833726E-3</v>
      </c>
      <c r="J2225">
        <f t="shared" si="275"/>
        <v>8.805348278286787E-3</v>
      </c>
      <c r="K2225">
        <f t="shared" si="276"/>
        <v>1.9959465625364756E-2</v>
      </c>
      <c r="L2225">
        <f t="shared" si="277"/>
        <v>3.0666294954000559E-2</v>
      </c>
      <c r="M2225">
        <f t="shared" si="278"/>
        <v>4.6077833884729233E-2</v>
      </c>
      <c r="N2225">
        <f t="shared" si="279"/>
        <v>8.2113747917323371E-2</v>
      </c>
    </row>
    <row r="2226" spans="1:14" x14ac:dyDescent="0.2">
      <c r="A2226">
        <v>36109</v>
      </c>
      <c r="B2226" t="s">
        <v>126</v>
      </c>
      <c r="C2226">
        <v>1994</v>
      </c>
      <c r="D2226" t="s">
        <v>135</v>
      </c>
      <c r="E2226">
        <v>96409</v>
      </c>
      <c r="F2226" t="str">
        <f t="shared" si="272"/>
        <v>Tompkins</v>
      </c>
      <c r="G2226">
        <f>IF(F2226="New York State",SUM('Land Area'!B$2:B$63),VLOOKUP(F2226,landarea,2,FALSE))</f>
        <v>474.65</v>
      </c>
      <c r="H2226">
        <f t="shared" si="273"/>
        <v>203.11598019593384</v>
      </c>
      <c r="I2226">
        <f t="shared" si="274"/>
        <v>2.985788893281455E-3</v>
      </c>
      <c r="J2226">
        <f t="shared" si="275"/>
        <v>7.566494225845221E-3</v>
      </c>
      <c r="K2226">
        <f t="shared" si="276"/>
        <v>1.1817428082659027E-2</v>
      </c>
      <c r="L2226">
        <f t="shared" si="277"/>
        <v>2.300484926942626E-2</v>
      </c>
      <c r="M2226">
        <f t="shared" si="278"/>
        <v>3.3743646930153762E-2</v>
      </c>
      <c r="N2226">
        <f t="shared" si="279"/>
        <v>8.2274360125729681E-2</v>
      </c>
    </row>
    <row r="2227" spans="1:14" x14ac:dyDescent="0.2">
      <c r="A2227">
        <v>36109</v>
      </c>
      <c r="B2227" t="s">
        <v>126</v>
      </c>
      <c r="C2227">
        <v>1995</v>
      </c>
      <c r="D2227" t="s">
        <v>135</v>
      </c>
      <c r="E2227">
        <v>96870</v>
      </c>
      <c r="F2227" t="str">
        <f t="shared" si="272"/>
        <v>Tompkins</v>
      </c>
      <c r="G2227">
        <f>IF(F2227="New York State",SUM('Land Area'!B$2:B$63),VLOOKUP(F2227,landarea,2,FALSE))</f>
        <v>474.65</v>
      </c>
      <c r="H2227">
        <f t="shared" si="273"/>
        <v>204.08722216369958</v>
      </c>
      <c r="I2227">
        <f t="shared" si="274"/>
        <v>4.7817112510242822E-3</v>
      </c>
      <c r="J2227">
        <f t="shared" si="275"/>
        <v>7.7817773246499243E-3</v>
      </c>
      <c r="K2227">
        <f t="shared" si="276"/>
        <v>1.2384386267440038E-2</v>
      </c>
      <c r="L2227">
        <f t="shared" si="277"/>
        <v>1.6655646862504328E-2</v>
      </c>
      <c r="M2227">
        <f t="shared" si="278"/>
        <v>2.7896563067030273E-2</v>
      </c>
      <c r="N2227">
        <f t="shared" si="279"/>
        <v>7.8838636388947669E-2</v>
      </c>
    </row>
    <row r="2228" spans="1:14" x14ac:dyDescent="0.2">
      <c r="A2228">
        <v>36109</v>
      </c>
      <c r="B2228" t="s">
        <v>126</v>
      </c>
      <c r="C2228">
        <v>1996</v>
      </c>
      <c r="D2228" t="s">
        <v>135</v>
      </c>
      <c r="E2228">
        <v>96298</v>
      </c>
      <c r="F2228" t="str">
        <f t="shared" si="272"/>
        <v>Tompkins</v>
      </c>
      <c r="G2228">
        <f>IF(F2228="New York State",SUM('Land Area'!B$2:B$63),VLOOKUP(F2228,landarea,2,FALSE))</f>
        <v>474.65</v>
      </c>
      <c r="H2228">
        <f t="shared" si="273"/>
        <v>202.8821236700727</v>
      </c>
      <c r="I2228">
        <f t="shared" si="274"/>
        <v>-5.9048208939816247E-3</v>
      </c>
      <c r="J2228">
        <f t="shared" si="275"/>
        <v>-1.1513447914613781E-3</v>
      </c>
      <c r="K2228">
        <f t="shared" si="276"/>
        <v>1.8310064293293939E-3</v>
      </c>
      <c r="L2228">
        <f t="shared" si="277"/>
        <v>6.4064377906672939E-3</v>
      </c>
      <c r="M2228">
        <f t="shared" si="278"/>
        <v>1.065247735692621E-2</v>
      </c>
      <c r="N2228">
        <f t="shared" si="279"/>
        <v>7.3711909195312592E-2</v>
      </c>
    </row>
    <row r="2229" spans="1:14" x14ac:dyDescent="0.2">
      <c r="A2229">
        <v>36109</v>
      </c>
      <c r="B2229" t="s">
        <v>126</v>
      </c>
      <c r="C2229">
        <v>1997</v>
      </c>
      <c r="D2229" t="s">
        <v>135</v>
      </c>
      <c r="E2229">
        <v>96216</v>
      </c>
      <c r="F2229" t="str">
        <f t="shared" si="272"/>
        <v>Tompkins</v>
      </c>
      <c r="G2229">
        <f>IF(F2229="New York State",SUM('Land Area'!B$2:B$63),VLOOKUP(F2229,landarea,2,FALSE))</f>
        <v>474.65</v>
      </c>
      <c r="H2229">
        <f t="shared" si="273"/>
        <v>202.70936479511221</v>
      </c>
      <c r="I2229">
        <f t="shared" si="274"/>
        <v>-8.5152339612453007E-4</v>
      </c>
      <c r="J2229">
        <f t="shared" si="275"/>
        <v>-6.7513161969650045E-3</v>
      </c>
      <c r="K2229">
        <f t="shared" si="276"/>
        <v>-2.0018877905589728E-3</v>
      </c>
      <c r="L2229">
        <f t="shared" si="277"/>
        <v>9.7792388839183547E-4</v>
      </c>
      <c r="M2229">
        <f t="shared" si="278"/>
        <v>5.5494591628781941E-3</v>
      </c>
      <c r="N2229">
        <f t="shared" si="279"/>
        <v>6.5939909598511037E-2</v>
      </c>
    </row>
    <row r="2230" spans="1:14" x14ac:dyDescent="0.2">
      <c r="A2230">
        <v>36109</v>
      </c>
      <c r="B2230" t="s">
        <v>126</v>
      </c>
      <c r="C2230">
        <v>1998</v>
      </c>
      <c r="D2230" t="s">
        <v>135</v>
      </c>
      <c r="E2230">
        <v>96036</v>
      </c>
      <c r="F2230" t="str">
        <f t="shared" si="272"/>
        <v>Tompkins</v>
      </c>
      <c r="G2230">
        <f>IF(F2230="New York State",SUM('Land Area'!B$2:B$63),VLOOKUP(F2230,landarea,2,FALSE))</f>
        <v>474.65</v>
      </c>
      <c r="H2230">
        <f t="shared" si="273"/>
        <v>202.33013799641842</v>
      </c>
      <c r="I2230">
        <f t="shared" si="274"/>
        <v>-1.8707907208780244E-3</v>
      </c>
      <c r="J2230">
        <f t="shared" si="275"/>
        <v>-2.7207210949344741E-3</v>
      </c>
      <c r="K2230">
        <f t="shared" si="276"/>
        <v>-8.6094766181480341E-3</v>
      </c>
      <c r="L2230">
        <f t="shared" si="277"/>
        <v>-3.8689333983341805E-3</v>
      </c>
      <c r="M2230">
        <f t="shared" si="278"/>
        <v>-8.9469632342231752E-4</v>
      </c>
      <c r="N2230">
        <f t="shared" si="279"/>
        <v>4.5141911892738987E-2</v>
      </c>
    </row>
    <row r="2231" spans="1:14" x14ac:dyDescent="0.2">
      <c r="A2231">
        <v>36109</v>
      </c>
      <c r="B2231" t="s">
        <v>126</v>
      </c>
      <c r="C2231">
        <v>1999</v>
      </c>
      <c r="D2231" t="s">
        <v>135</v>
      </c>
      <c r="E2231">
        <v>96656</v>
      </c>
      <c r="F2231" t="str">
        <f t="shared" si="272"/>
        <v>Tompkins</v>
      </c>
      <c r="G2231">
        <f>IF(F2231="New York State",SUM('Land Area'!B$2:B$63),VLOOKUP(F2231,landarea,2,FALSE))</f>
        <v>474.65</v>
      </c>
      <c r="H2231">
        <f t="shared" si="273"/>
        <v>203.63636363636365</v>
      </c>
      <c r="I2231">
        <f t="shared" si="274"/>
        <v>6.4559123661960096E-3</v>
      </c>
      <c r="J2231">
        <f t="shared" si="275"/>
        <v>4.573043984368504E-3</v>
      </c>
      <c r="K2231">
        <f t="shared" si="276"/>
        <v>3.7176265342997779E-3</v>
      </c>
      <c r="L2231">
        <f t="shared" si="277"/>
        <v>-2.2091462785176008E-3</v>
      </c>
      <c r="M2231">
        <f t="shared" si="278"/>
        <v>2.5620014728915349E-3</v>
      </c>
      <c r="N2231">
        <f t="shared" si="279"/>
        <v>3.6392099676181081E-2</v>
      </c>
    </row>
    <row r="2232" spans="1:14" x14ac:dyDescent="0.2">
      <c r="A2232">
        <v>36109</v>
      </c>
      <c r="B2232" t="s">
        <v>126</v>
      </c>
      <c r="C2232">
        <v>2000</v>
      </c>
      <c r="D2232" t="s">
        <v>135</v>
      </c>
      <c r="E2232">
        <v>96608</v>
      </c>
      <c r="F2232" t="str">
        <f t="shared" si="272"/>
        <v>Tompkins</v>
      </c>
      <c r="G2232">
        <f>IF(F2232="New York State",SUM('Land Area'!B$2:B$63),VLOOKUP(F2232,landarea,2,FALSE))</f>
        <v>474.65</v>
      </c>
      <c r="H2232">
        <f t="shared" si="273"/>
        <v>203.53523649004529</v>
      </c>
      <c r="I2232">
        <f t="shared" si="274"/>
        <v>-4.9660652209899026E-4</v>
      </c>
      <c r="J2232">
        <f t="shared" si="275"/>
        <v>5.9560997959098669E-3</v>
      </c>
      <c r="K2232">
        <f t="shared" si="276"/>
        <v>4.0741664588010307E-3</v>
      </c>
      <c r="L2232">
        <f t="shared" si="277"/>
        <v>3.219173814617126E-3</v>
      </c>
      <c r="M2232">
        <f t="shared" si="278"/>
        <v>-2.7046557241664085E-3</v>
      </c>
      <c r="N2232">
        <f t="shared" si="279"/>
        <v>2.5116456743880054E-2</v>
      </c>
    </row>
    <row r="2233" spans="1:14" x14ac:dyDescent="0.2">
      <c r="A2233">
        <v>36109</v>
      </c>
      <c r="B2233" t="s">
        <v>126</v>
      </c>
      <c r="C2233">
        <v>2001</v>
      </c>
      <c r="D2233" t="s">
        <v>135</v>
      </c>
      <c r="E2233">
        <v>97458</v>
      </c>
      <c r="F2233" t="str">
        <f t="shared" si="272"/>
        <v>Tompkins</v>
      </c>
      <c r="G2233">
        <f>IF(F2233="New York State",SUM('Land Area'!B$2:B$63),VLOOKUP(F2233,landarea,2,FALSE))</f>
        <v>474.65</v>
      </c>
      <c r="H2233">
        <f t="shared" si="273"/>
        <v>205.32602970609923</v>
      </c>
      <c r="I2233">
        <f t="shared" si="274"/>
        <v>8.7984431931103016E-3</v>
      </c>
      <c r="J2233">
        <f t="shared" si="275"/>
        <v>8.2974673067372946E-3</v>
      </c>
      <c r="K2233">
        <f t="shared" si="276"/>
        <v>1.4806947394726978E-2</v>
      </c>
      <c r="L2233">
        <f t="shared" si="277"/>
        <v>1.2908455974058368E-2</v>
      </c>
      <c r="M2233">
        <f t="shared" si="278"/>
        <v>1.2045940725664084E-2</v>
      </c>
      <c r="N2233">
        <f t="shared" si="279"/>
        <v>2.2826737193413306E-2</v>
      </c>
    </row>
    <row r="2234" spans="1:14" x14ac:dyDescent="0.2">
      <c r="A2234">
        <v>36109</v>
      </c>
      <c r="B2234" t="s">
        <v>126</v>
      </c>
      <c r="C2234">
        <v>2002</v>
      </c>
      <c r="D2234" t="s">
        <v>135</v>
      </c>
      <c r="E2234">
        <v>98227</v>
      </c>
      <c r="F2234" t="str">
        <f t="shared" si="272"/>
        <v>Tompkins</v>
      </c>
      <c r="G2234">
        <f>IF(F2234="New York State",SUM('Land Area'!B$2:B$63),VLOOKUP(F2234,landarea,2,FALSE))</f>
        <v>474.65</v>
      </c>
      <c r="H2234">
        <f t="shared" si="273"/>
        <v>206.94617086274098</v>
      </c>
      <c r="I2234">
        <f t="shared" si="274"/>
        <v>7.8905785056126738E-3</v>
      </c>
      <c r="J2234">
        <f t="shared" si="275"/>
        <v>1.6758446505465385E-2</v>
      </c>
      <c r="K2234">
        <f t="shared" si="276"/>
        <v>1.6253517629531533E-2</v>
      </c>
      <c r="L2234">
        <f t="shared" si="277"/>
        <v>2.2814361281186222E-2</v>
      </c>
      <c r="M2234">
        <f t="shared" si="278"/>
        <v>2.0900889664920597E-2</v>
      </c>
      <c r="N2234">
        <f t="shared" si="279"/>
        <v>2.656633746146209E-2</v>
      </c>
    </row>
    <row r="2235" spans="1:14" x14ac:dyDescent="0.2">
      <c r="A2235">
        <v>36109</v>
      </c>
      <c r="B2235" t="s">
        <v>126</v>
      </c>
      <c r="C2235">
        <v>2003</v>
      </c>
      <c r="D2235" t="s">
        <v>135</v>
      </c>
      <c r="E2235">
        <v>99049</v>
      </c>
      <c r="F2235" t="str">
        <f t="shared" si="272"/>
        <v>Tompkins</v>
      </c>
      <c r="G2235">
        <f>IF(F2235="New York State",SUM('Land Area'!B$2:B$63),VLOOKUP(F2235,landarea,2,FALSE))</f>
        <v>474.65</v>
      </c>
      <c r="H2235">
        <f t="shared" si="273"/>
        <v>208.67797324344255</v>
      </c>
      <c r="I2235">
        <f t="shared" si="274"/>
        <v>8.3683712217618375E-3</v>
      </c>
      <c r="J2235">
        <f t="shared" si="275"/>
        <v>1.6324981017463932E-2</v>
      </c>
      <c r="K2235">
        <f t="shared" si="276"/>
        <v>2.5267058628684995E-2</v>
      </c>
      <c r="L2235">
        <f t="shared" si="277"/>
        <v>2.4757904320476743E-2</v>
      </c>
      <c r="M2235">
        <f t="shared" si="278"/>
        <v>3.1373651547336415E-2</v>
      </c>
      <c r="N2235">
        <f t="shared" si="279"/>
        <v>3.0450885333222363E-2</v>
      </c>
    </row>
    <row r="2236" spans="1:14" x14ac:dyDescent="0.2">
      <c r="A2236">
        <v>36109</v>
      </c>
      <c r="B2236" t="s">
        <v>126</v>
      </c>
      <c r="C2236">
        <v>2004</v>
      </c>
      <c r="D2236" t="s">
        <v>135</v>
      </c>
      <c r="E2236">
        <v>99531</v>
      </c>
      <c r="F2236" t="str">
        <f t="shared" si="272"/>
        <v>Tompkins</v>
      </c>
      <c r="G2236">
        <f>IF(F2236="New York State",SUM('Land Area'!B$2:B$63),VLOOKUP(F2236,landarea,2,FALSE))</f>
        <v>474.65</v>
      </c>
      <c r="H2236">
        <f t="shared" si="273"/>
        <v>209.69345833772255</v>
      </c>
      <c r="I2236">
        <f t="shared" si="274"/>
        <v>4.8662783066966853E-3</v>
      </c>
      <c r="J2236">
        <f t="shared" si="275"/>
        <v>1.3275372351797368E-2</v>
      </c>
      <c r="K2236">
        <f t="shared" si="276"/>
        <v>2.127070122514314E-2</v>
      </c>
      <c r="L2236">
        <f t="shared" si="277"/>
        <v>3.0256293474660485E-2</v>
      </c>
      <c r="M2236">
        <f t="shared" si="278"/>
        <v>2.9744661479887437E-2</v>
      </c>
      <c r="N2236">
        <f t="shared" si="279"/>
        <v>3.2382868819301101E-2</v>
      </c>
    </row>
    <row r="2237" spans="1:14" x14ac:dyDescent="0.2">
      <c r="A2237">
        <v>36109</v>
      </c>
      <c r="B2237" t="s">
        <v>126</v>
      </c>
      <c r="C2237">
        <v>2005</v>
      </c>
      <c r="D2237" t="s">
        <v>135</v>
      </c>
      <c r="E2237">
        <v>99433</v>
      </c>
      <c r="F2237" t="str">
        <f t="shared" si="272"/>
        <v>Tompkins</v>
      </c>
      <c r="G2237">
        <f>IF(F2237="New York State",SUM('Land Area'!B$2:B$63),VLOOKUP(F2237,landarea,2,FALSE))</f>
        <v>474.65</v>
      </c>
      <c r="H2237">
        <f t="shared" si="273"/>
        <v>209.48699041398928</v>
      </c>
      <c r="I2237">
        <f t="shared" si="274"/>
        <v>-9.8461785775286084E-4</v>
      </c>
      <c r="J2237">
        <f t="shared" si="275"/>
        <v>3.8768690244222557E-3</v>
      </c>
      <c r="K2237">
        <f t="shared" si="276"/>
        <v>1.2277683325358607E-2</v>
      </c>
      <c r="L2237">
        <f t="shared" si="277"/>
        <v>2.0265139855117076E-2</v>
      </c>
      <c r="M2237">
        <f t="shared" si="278"/>
        <v>2.924188473004306E-2</v>
      </c>
      <c r="N2237">
        <f t="shared" si="279"/>
        <v>2.6458139774956126E-2</v>
      </c>
    </row>
    <row r="2238" spans="1:14" x14ac:dyDescent="0.2">
      <c r="A2238">
        <v>36109</v>
      </c>
      <c r="B2238" t="s">
        <v>126</v>
      </c>
      <c r="C2238">
        <v>2006</v>
      </c>
      <c r="D2238" t="s">
        <v>135</v>
      </c>
      <c r="E2238">
        <v>99651</v>
      </c>
      <c r="F2238" t="str">
        <f t="shared" si="272"/>
        <v>Tompkins</v>
      </c>
      <c r="G2238">
        <f>IF(F2238="New York State",SUM('Land Area'!B$2:B$63),VLOOKUP(F2238,landarea,2,FALSE))</f>
        <v>474.65</v>
      </c>
      <c r="H2238">
        <f t="shared" si="273"/>
        <v>209.94627620351838</v>
      </c>
      <c r="I2238">
        <f t="shared" si="274"/>
        <v>2.1924310842476842E-3</v>
      </c>
      <c r="J2238">
        <f t="shared" si="275"/>
        <v>1.2056545196973806E-3</v>
      </c>
      <c r="K2238">
        <f t="shared" si="276"/>
        <v>6.0777998768286401E-3</v>
      </c>
      <c r="L2238">
        <f t="shared" si="277"/>
        <v>1.4497032384171358E-2</v>
      </c>
      <c r="M2238">
        <f t="shared" si="278"/>
        <v>2.2502000861909746E-2</v>
      </c>
      <c r="N2238">
        <f t="shared" si="279"/>
        <v>3.4818999356165239E-2</v>
      </c>
    </row>
    <row r="2239" spans="1:14" x14ac:dyDescent="0.2">
      <c r="A2239">
        <v>36109</v>
      </c>
      <c r="B2239" t="s">
        <v>126</v>
      </c>
      <c r="C2239">
        <v>2007</v>
      </c>
      <c r="D2239" t="s">
        <v>135</v>
      </c>
      <c r="E2239">
        <v>99910</v>
      </c>
      <c r="F2239" t="str">
        <f t="shared" si="272"/>
        <v>Tompkins</v>
      </c>
      <c r="G2239">
        <f>IF(F2239="New York State",SUM('Land Area'!B$2:B$63),VLOOKUP(F2239,landarea,2,FALSE))</f>
        <v>474.65</v>
      </c>
      <c r="H2239">
        <f t="shared" si="273"/>
        <v>210.49194143052776</v>
      </c>
      <c r="I2239">
        <f t="shared" si="274"/>
        <v>2.5990707569417265E-3</v>
      </c>
      <c r="J2239">
        <f t="shared" si="275"/>
        <v>4.797200124707089E-3</v>
      </c>
      <c r="K2239">
        <f t="shared" si="276"/>
        <v>3.8078588580442276E-3</v>
      </c>
      <c r="L2239">
        <f t="shared" si="277"/>
        <v>8.6926672656967765E-3</v>
      </c>
      <c r="M2239">
        <f t="shared" si="278"/>
        <v>1.7133781954045222E-2</v>
      </c>
      <c r="N2239">
        <f t="shared" si="279"/>
        <v>3.8392782905130124E-2</v>
      </c>
    </row>
    <row r="2240" spans="1:14" x14ac:dyDescent="0.2">
      <c r="A2240">
        <v>36109</v>
      </c>
      <c r="B2240" t="s">
        <v>126</v>
      </c>
      <c r="C2240">
        <v>2008</v>
      </c>
      <c r="D2240" t="s">
        <v>135</v>
      </c>
      <c r="E2240">
        <v>100383</v>
      </c>
      <c r="F2240" t="str">
        <f t="shared" si="272"/>
        <v>Tompkins</v>
      </c>
      <c r="G2240">
        <f>IF(F2240="New York State",SUM('Land Area'!B$2:B$63),VLOOKUP(F2240,landarea,2,FALSE))</f>
        <v>474.65</v>
      </c>
      <c r="H2240">
        <f t="shared" si="273"/>
        <v>211.48846518487306</v>
      </c>
      <c r="I2240">
        <f t="shared" si="274"/>
        <v>4.7342608347512765E-3</v>
      </c>
      <c r="J2240">
        <f t="shared" si="275"/>
        <v>7.3456362705843397E-3</v>
      </c>
      <c r="K2240">
        <f t="shared" si="276"/>
        <v>9.5541721561252305E-3</v>
      </c>
      <c r="L2240">
        <f t="shared" si="277"/>
        <v>8.5601470898514029E-3</v>
      </c>
      <c r="M2240">
        <f t="shared" si="278"/>
        <v>1.3468081454633565E-2</v>
      </c>
      <c r="N2240">
        <f t="shared" si="279"/>
        <v>4.5264275896538801E-2</v>
      </c>
    </row>
    <row r="2241" spans="1:14" x14ac:dyDescent="0.2">
      <c r="A2241">
        <v>36109</v>
      </c>
      <c r="B2241" t="s">
        <v>126</v>
      </c>
      <c r="C2241">
        <v>2009</v>
      </c>
      <c r="D2241" t="s">
        <v>135</v>
      </c>
      <c r="E2241">
        <v>101497</v>
      </c>
      <c r="F2241" t="str">
        <f t="shared" si="272"/>
        <v>Tompkins</v>
      </c>
      <c r="G2241">
        <f>IF(F2241="New York State",SUM('Land Area'!B$2:B$63),VLOOKUP(F2241,landarea,2,FALSE))</f>
        <v>474.65</v>
      </c>
      <c r="H2241">
        <f t="shared" si="273"/>
        <v>213.83545770567787</v>
      </c>
      <c r="I2241">
        <f t="shared" si="274"/>
        <v>1.1097496588067701E-2</v>
      </c>
      <c r="J2241">
        <f t="shared" si="275"/>
        <v>1.5884295866279652E-2</v>
      </c>
      <c r="K2241">
        <f t="shared" si="276"/>
        <v>1.8524651032102036E-2</v>
      </c>
      <c r="L2241">
        <f t="shared" si="277"/>
        <v>2.0757696137097343E-2</v>
      </c>
      <c r="M2241">
        <f t="shared" si="278"/>
        <v>1.9752639881042089E-2</v>
      </c>
      <c r="N2241">
        <f t="shared" si="279"/>
        <v>5.0084836947525246E-2</v>
      </c>
    </row>
    <row r="2242" spans="1:14" x14ac:dyDescent="0.2">
      <c r="A2242">
        <v>36111</v>
      </c>
      <c r="B2242" t="s">
        <v>127</v>
      </c>
      <c r="C2242">
        <v>1970</v>
      </c>
      <c r="D2242" t="s">
        <v>135</v>
      </c>
      <c r="E2242">
        <v>142334</v>
      </c>
      <c r="F2242" t="str">
        <f t="shared" ref="F2242:F2305" si="280">IF(RIGHT(B2242,5)="State", "New York State",LEFT(B2242,LEN(B2242)-7))</f>
        <v>Ulster</v>
      </c>
      <c r="G2242">
        <f>IF(F2242="New York State",SUM('Land Area'!B$2:B$63),VLOOKUP(F2242,landarea,2,FALSE))</f>
        <v>1124.23</v>
      </c>
      <c r="H2242">
        <f t="shared" ref="H2242:H2305" si="281">E2242/G2242</f>
        <v>126.6057657240956</v>
      </c>
      <c r="I2242" t="str">
        <f t="shared" si="274"/>
        <v/>
      </c>
      <c r="J2242" t="str">
        <f t="shared" si="275"/>
        <v/>
      </c>
      <c r="K2242" t="str">
        <f t="shared" si="276"/>
        <v/>
      </c>
      <c r="L2242" t="str">
        <f t="shared" si="277"/>
        <v/>
      </c>
      <c r="M2242" t="str">
        <f t="shared" si="278"/>
        <v/>
      </c>
      <c r="N2242" t="str">
        <f t="shared" si="279"/>
        <v/>
      </c>
    </row>
    <row r="2243" spans="1:14" x14ac:dyDescent="0.2">
      <c r="A2243">
        <v>36111</v>
      </c>
      <c r="B2243" t="s">
        <v>127</v>
      </c>
      <c r="C2243">
        <v>1971</v>
      </c>
      <c r="D2243" t="s">
        <v>135</v>
      </c>
      <c r="E2243">
        <v>146709</v>
      </c>
      <c r="F2243" t="str">
        <f t="shared" si="280"/>
        <v>Ulster</v>
      </c>
      <c r="G2243">
        <f>IF(F2243="New York State",SUM('Land Area'!B$2:B$63),VLOOKUP(F2243,landarea,2,FALSE))</f>
        <v>1124.23</v>
      </c>
      <c r="H2243">
        <f t="shared" si="281"/>
        <v>130.49731816443256</v>
      </c>
      <c r="I2243">
        <f t="shared" si="274"/>
        <v>3.0737560948192279E-2</v>
      </c>
      <c r="J2243" t="str">
        <f t="shared" si="275"/>
        <v/>
      </c>
      <c r="K2243" t="str">
        <f t="shared" si="276"/>
        <v/>
      </c>
      <c r="L2243" t="str">
        <f t="shared" si="277"/>
        <v/>
      </c>
      <c r="M2243" t="str">
        <f t="shared" si="278"/>
        <v/>
      </c>
      <c r="N2243" t="str">
        <f t="shared" si="279"/>
        <v/>
      </c>
    </row>
    <row r="2244" spans="1:14" x14ac:dyDescent="0.2">
      <c r="A2244">
        <v>36111</v>
      </c>
      <c r="B2244" t="s">
        <v>127</v>
      </c>
      <c r="C2244">
        <v>1972</v>
      </c>
      <c r="D2244" t="s">
        <v>135</v>
      </c>
      <c r="E2244">
        <v>150116</v>
      </c>
      <c r="F2244" t="str">
        <f t="shared" si="280"/>
        <v>Ulster</v>
      </c>
      <c r="G2244">
        <f>IF(F2244="New York State",SUM('Land Area'!B$2:B$63),VLOOKUP(F2244,landarea,2,FALSE))</f>
        <v>1124.23</v>
      </c>
      <c r="H2244">
        <f t="shared" si="281"/>
        <v>133.52783683054179</v>
      </c>
      <c r="I2244">
        <f t="shared" ref="I2244:I2307" si="282">IF(F2244=F2243,(E2244-E2243)/E2243,"")</f>
        <v>2.3222842497733608E-2</v>
      </c>
      <c r="J2244">
        <f t="shared" ref="J2244:J2307" si="283">IF(F2244=F2242,(E2244-E2242)/E2242,"")</f>
        <v>5.4674216982590243E-2</v>
      </c>
      <c r="K2244" t="str">
        <f t="shared" si="276"/>
        <v/>
      </c>
      <c r="L2244" t="str">
        <f t="shared" si="277"/>
        <v/>
      </c>
      <c r="M2244" t="str">
        <f t="shared" si="278"/>
        <v/>
      </c>
      <c r="N2244" t="str">
        <f t="shared" si="279"/>
        <v/>
      </c>
    </row>
    <row r="2245" spans="1:14" x14ac:dyDescent="0.2">
      <c r="A2245">
        <v>36111</v>
      </c>
      <c r="B2245" t="s">
        <v>127</v>
      </c>
      <c r="C2245">
        <v>1973</v>
      </c>
      <c r="D2245" t="s">
        <v>135</v>
      </c>
      <c r="E2245">
        <v>152977</v>
      </c>
      <c r="F2245" t="str">
        <f t="shared" si="280"/>
        <v>Ulster</v>
      </c>
      <c r="G2245">
        <f>IF(F2245="New York State",SUM('Land Area'!B$2:B$63),VLOOKUP(F2245,landarea,2,FALSE))</f>
        <v>1124.23</v>
      </c>
      <c r="H2245">
        <f t="shared" si="281"/>
        <v>136.07268975209698</v>
      </c>
      <c r="I2245">
        <f t="shared" si="282"/>
        <v>1.9058594686775562E-2</v>
      </c>
      <c r="J2245">
        <f t="shared" si="283"/>
        <v>4.2724031927148298E-2</v>
      </c>
      <c r="K2245">
        <f t="shared" si="276"/>
        <v>7.477482541065382E-2</v>
      </c>
      <c r="L2245" t="str">
        <f t="shared" si="277"/>
        <v/>
      </c>
      <c r="M2245" t="str">
        <f t="shared" si="278"/>
        <v/>
      </c>
      <c r="N2245" t="str">
        <f t="shared" si="279"/>
        <v/>
      </c>
    </row>
    <row r="2246" spans="1:14" x14ac:dyDescent="0.2">
      <c r="A2246">
        <v>36111</v>
      </c>
      <c r="B2246" t="s">
        <v>127</v>
      </c>
      <c r="C2246">
        <v>1974</v>
      </c>
      <c r="D2246" t="s">
        <v>135</v>
      </c>
      <c r="E2246">
        <v>154058</v>
      </c>
      <c r="F2246" t="str">
        <f t="shared" si="280"/>
        <v>Ulster</v>
      </c>
      <c r="G2246">
        <f>IF(F2246="New York State",SUM('Land Area'!B$2:B$63),VLOOKUP(F2246,landarea,2,FALSE))</f>
        <v>1124.23</v>
      </c>
      <c r="H2246">
        <f t="shared" si="281"/>
        <v>137.03423676649797</v>
      </c>
      <c r="I2246">
        <f t="shared" si="282"/>
        <v>7.0664217496747873E-3</v>
      </c>
      <c r="J2246">
        <f t="shared" si="283"/>
        <v>2.6259692504463215E-2</v>
      </c>
      <c r="K2246">
        <f t="shared" ref="K2246:K2309" si="284">IF($F2246=$F2243,($E2246-$E2243)/$E2243,"")</f>
        <v>5.009235970526689E-2</v>
      </c>
      <c r="L2246">
        <f t="shared" si="277"/>
        <v>8.2369637612938584E-2</v>
      </c>
      <c r="M2246" t="str">
        <f t="shared" si="278"/>
        <v/>
      </c>
      <c r="N2246" t="str">
        <f t="shared" si="279"/>
        <v/>
      </c>
    </row>
    <row r="2247" spans="1:14" x14ac:dyDescent="0.2">
      <c r="A2247">
        <v>36111</v>
      </c>
      <c r="B2247" t="s">
        <v>127</v>
      </c>
      <c r="C2247">
        <v>1975</v>
      </c>
      <c r="D2247" t="s">
        <v>135</v>
      </c>
      <c r="E2247">
        <v>156025</v>
      </c>
      <c r="F2247" t="str">
        <f t="shared" si="280"/>
        <v>Ulster</v>
      </c>
      <c r="G2247">
        <f>IF(F2247="New York State",SUM('Land Area'!B$2:B$63),VLOOKUP(F2247,landarea,2,FALSE))</f>
        <v>1124.23</v>
      </c>
      <c r="H2247">
        <f t="shared" si="281"/>
        <v>138.78387874367345</v>
      </c>
      <c r="I2247">
        <f t="shared" si="282"/>
        <v>1.2767918576120682E-2</v>
      </c>
      <c r="J2247">
        <f t="shared" si="283"/>
        <v>1.9924563823319846E-2</v>
      </c>
      <c r="K2247">
        <f t="shared" si="284"/>
        <v>3.936289269631485E-2</v>
      </c>
      <c r="L2247">
        <f t="shared" ref="L2247:L2310" si="285">IF($F2247=$F2243,($E2247-$E2243)/$E2243,"")</f>
        <v>6.349985345139017E-2</v>
      </c>
      <c r="M2247">
        <f t="shared" si="278"/>
        <v>9.6189245015245825E-2</v>
      </c>
      <c r="N2247" t="str">
        <f t="shared" si="279"/>
        <v/>
      </c>
    </row>
    <row r="2248" spans="1:14" x14ac:dyDescent="0.2">
      <c r="A2248">
        <v>36111</v>
      </c>
      <c r="B2248" t="s">
        <v>127</v>
      </c>
      <c r="C2248">
        <v>1976</v>
      </c>
      <c r="D2248" t="s">
        <v>135</v>
      </c>
      <c r="E2248">
        <v>157797</v>
      </c>
      <c r="F2248" t="str">
        <f t="shared" si="280"/>
        <v>Ulster</v>
      </c>
      <c r="G2248">
        <f>IF(F2248="New York State",SUM('Land Area'!B$2:B$63),VLOOKUP(F2248,landarea,2,FALSE))</f>
        <v>1124.23</v>
      </c>
      <c r="H2248">
        <f t="shared" si="281"/>
        <v>140.3600686692225</v>
      </c>
      <c r="I2248">
        <f t="shared" si="282"/>
        <v>1.1357154302195161E-2</v>
      </c>
      <c r="J2248">
        <f t="shared" si="283"/>
        <v>2.4270080099702711E-2</v>
      </c>
      <c r="K2248">
        <f t="shared" si="284"/>
        <v>3.1508004471260384E-2</v>
      </c>
      <c r="L2248">
        <f t="shared" si="285"/>
        <v>5.116709744464281E-2</v>
      </c>
      <c r="M2248">
        <f t="shared" ref="M2248:M2311" si="286">IF($F2248=$F2243,($E2248-$E2243)/$E2243,"")</f>
        <v>7.5578185387399549E-2</v>
      </c>
      <c r="N2248" t="str">
        <f t="shared" si="279"/>
        <v/>
      </c>
    </row>
    <row r="2249" spans="1:14" x14ac:dyDescent="0.2">
      <c r="A2249">
        <v>36111</v>
      </c>
      <c r="B2249" t="s">
        <v>127</v>
      </c>
      <c r="C2249">
        <v>1977</v>
      </c>
      <c r="D2249" t="s">
        <v>135</v>
      </c>
      <c r="E2249">
        <v>157564</v>
      </c>
      <c r="F2249" t="str">
        <f t="shared" si="280"/>
        <v>Ulster</v>
      </c>
      <c r="G2249">
        <f>IF(F2249="New York State",SUM('Land Area'!B$2:B$63),VLOOKUP(F2249,landarea,2,FALSE))</f>
        <v>1124.23</v>
      </c>
      <c r="H2249">
        <f t="shared" si="281"/>
        <v>140.1528157049714</v>
      </c>
      <c r="I2249">
        <f t="shared" si="282"/>
        <v>-1.4765806701014595E-3</v>
      </c>
      <c r="J2249">
        <f t="shared" si="283"/>
        <v>9.8638038775837201E-3</v>
      </c>
      <c r="K2249">
        <f t="shared" si="284"/>
        <v>2.2757662698464215E-2</v>
      </c>
      <c r="L2249">
        <f t="shared" si="285"/>
        <v>2.9984899690803191E-2</v>
      </c>
      <c r="M2249">
        <f t="shared" si="286"/>
        <v>4.9614964427509393E-2</v>
      </c>
      <c r="N2249" t="str">
        <f t="shared" si="279"/>
        <v/>
      </c>
    </row>
    <row r="2250" spans="1:14" x14ac:dyDescent="0.2">
      <c r="A2250">
        <v>36111</v>
      </c>
      <c r="B2250" t="s">
        <v>127</v>
      </c>
      <c r="C2250">
        <v>1978</v>
      </c>
      <c r="D2250" t="s">
        <v>135</v>
      </c>
      <c r="E2250">
        <v>158623</v>
      </c>
      <c r="F2250" t="str">
        <f t="shared" si="280"/>
        <v>Ulster</v>
      </c>
      <c r="G2250">
        <f>IF(F2250="New York State",SUM('Land Area'!B$2:B$63),VLOOKUP(F2250,landarea,2,FALSE))</f>
        <v>1124.23</v>
      </c>
      <c r="H2250">
        <f t="shared" si="281"/>
        <v>141.0947937699581</v>
      </c>
      <c r="I2250">
        <f t="shared" si="282"/>
        <v>6.7210784189281813E-3</v>
      </c>
      <c r="J2250">
        <f t="shared" si="283"/>
        <v>5.2345735343510965E-3</v>
      </c>
      <c r="K2250">
        <f t="shared" si="284"/>
        <v>1.665117769588207E-2</v>
      </c>
      <c r="L2250">
        <f t="shared" si="285"/>
        <v>2.9631697153020289E-2</v>
      </c>
      <c r="M2250">
        <f t="shared" si="286"/>
        <v>3.690750897193696E-2</v>
      </c>
      <c r="N2250" t="str">
        <f t="shared" si="279"/>
        <v/>
      </c>
    </row>
    <row r="2251" spans="1:14" x14ac:dyDescent="0.2">
      <c r="A2251">
        <v>36111</v>
      </c>
      <c r="B2251" t="s">
        <v>127</v>
      </c>
      <c r="C2251">
        <v>1979</v>
      </c>
      <c r="D2251" t="s">
        <v>135</v>
      </c>
      <c r="E2251">
        <v>159609</v>
      </c>
      <c r="F2251" t="str">
        <f t="shared" si="280"/>
        <v>Ulster</v>
      </c>
      <c r="G2251">
        <f>IF(F2251="New York State",SUM('Land Area'!B$2:B$63),VLOOKUP(F2251,landarea,2,FALSE))</f>
        <v>1124.23</v>
      </c>
      <c r="H2251">
        <f t="shared" si="281"/>
        <v>141.97183850279748</v>
      </c>
      <c r="I2251">
        <f t="shared" si="282"/>
        <v>6.2159964191825902E-3</v>
      </c>
      <c r="J2251">
        <f t="shared" si="283"/>
        <v>1.2978853037495875E-2</v>
      </c>
      <c r="K2251">
        <f t="shared" si="284"/>
        <v>1.1483108043879161E-2</v>
      </c>
      <c r="L2251">
        <f t="shared" si="285"/>
        <v>2.2970677775997435E-2</v>
      </c>
      <c r="M2251">
        <f t="shared" si="286"/>
        <v>3.6031884095600361E-2</v>
      </c>
      <c r="N2251" t="str">
        <f t="shared" si="279"/>
        <v/>
      </c>
    </row>
    <row r="2252" spans="1:14" x14ac:dyDescent="0.2">
      <c r="A2252">
        <v>36111</v>
      </c>
      <c r="B2252" t="s">
        <v>127</v>
      </c>
      <c r="C2252">
        <v>1980</v>
      </c>
      <c r="D2252" t="s">
        <v>135</v>
      </c>
      <c r="E2252">
        <v>158183</v>
      </c>
      <c r="F2252" t="str">
        <f t="shared" si="280"/>
        <v>Ulster</v>
      </c>
      <c r="G2252">
        <f>IF(F2252="New York State",SUM('Land Area'!B$2:B$63),VLOOKUP(F2252,landarea,2,FALSE))</f>
        <v>1124.23</v>
      </c>
      <c r="H2252">
        <f t="shared" si="281"/>
        <v>140.70341478167279</v>
      </c>
      <c r="I2252">
        <f t="shared" si="282"/>
        <v>-8.9343332769455351E-3</v>
      </c>
      <c r="J2252">
        <f t="shared" si="283"/>
        <v>-2.7738726414202226E-3</v>
      </c>
      <c r="K2252">
        <f t="shared" si="284"/>
        <v>3.9285623619608537E-3</v>
      </c>
      <c r="L2252">
        <f t="shared" si="285"/>
        <v>2.4461808526144348E-3</v>
      </c>
      <c r="M2252">
        <f t="shared" si="286"/>
        <v>1.3831116808203814E-2</v>
      </c>
      <c r="N2252">
        <f t="shared" si="279"/>
        <v>0.11135076650694845</v>
      </c>
    </row>
    <row r="2253" spans="1:14" x14ac:dyDescent="0.2">
      <c r="A2253">
        <v>36111</v>
      </c>
      <c r="B2253" t="s">
        <v>127</v>
      </c>
      <c r="C2253">
        <v>1981</v>
      </c>
      <c r="D2253" t="s">
        <v>135</v>
      </c>
      <c r="E2253">
        <v>157625</v>
      </c>
      <c r="F2253" t="str">
        <f t="shared" si="280"/>
        <v>Ulster</v>
      </c>
      <c r="G2253">
        <f>IF(F2253="New York State",SUM('Land Area'!B$2:B$63),VLOOKUP(F2253,landarea,2,FALSE))</f>
        <v>1124.23</v>
      </c>
      <c r="H2253">
        <f t="shared" si="281"/>
        <v>140.20707506471095</v>
      </c>
      <c r="I2253">
        <f t="shared" si="282"/>
        <v>-3.5275598515643273E-3</v>
      </c>
      <c r="J2253">
        <f t="shared" si="283"/>
        <v>-1.2430376733141615E-2</v>
      </c>
      <c r="K2253">
        <f t="shared" si="284"/>
        <v>-6.2916474912213232E-3</v>
      </c>
      <c r="L2253">
        <f t="shared" si="285"/>
        <v>3.871442715341068E-4</v>
      </c>
      <c r="M2253">
        <f t="shared" si="286"/>
        <v>-1.0900080483152404E-3</v>
      </c>
      <c r="N2253">
        <f t="shared" ref="N2253:N2316" si="287">IF($F2253=$F2243,($E2253-$E2243)/$E2243,"")</f>
        <v>7.4405796508734981E-2</v>
      </c>
    </row>
    <row r="2254" spans="1:14" x14ac:dyDescent="0.2">
      <c r="A2254">
        <v>36111</v>
      </c>
      <c r="B2254" t="s">
        <v>127</v>
      </c>
      <c r="C2254">
        <v>1982</v>
      </c>
      <c r="D2254" t="s">
        <v>135</v>
      </c>
      <c r="E2254">
        <v>157770</v>
      </c>
      <c r="F2254" t="str">
        <f t="shared" si="280"/>
        <v>Ulster</v>
      </c>
      <c r="G2254">
        <f>IF(F2254="New York State",SUM('Land Area'!B$2:B$63),VLOOKUP(F2254,landarea,2,FALSE))</f>
        <v>1124.23</v>
      </c>
      <c r="H2254">
        <f t="shared" si="281"/>
        <v>140.33605223130499</v>
      </c>
      <c r="I2254">
        <f t="shared" si="282"/>
        <v>9.1990483743061068E-4</v>
      </c>
      <c r="J2254">
        <f t="shared" si="283"/>
        <v>-2.6109000335054968E-3</v>
      </c>
      <c r="K2254">
        <f t="shared" si="284"/>
        <v>-1.1521906659398905E-2</v>
      </c>
      <c r="L2254">
        <f t="shared" si="285"/>
        <v>-5.3775303707532954E-3</v>
      </c>
      <c r="M2254">
        <f t="shared" si="286"/>
        <v>1.3074052448528851E-3</v>
      </c>
      <c r="N2254">
        <f t="shared" si="287"/>
        <v>5.0987236537077991E-2</v>
      </c>
    </row>
    <row r="2255" spans="1:14" x14ac:dyDescent="0.2">
      <c r="A2255">
        <v>36111</v>
      </c>
      <c r="B2255" t="s">
        <v>127</v>
      </c>
      <c r="C2255">
        <v>1983</v>
      </c>
      <c r="D2255" t="s">
        <v>135</v>
      </c>
      <c r="E2255">
        <v>158414</v>
      </c>
      <c r="F2255" t="str">
        <f t="shared" si="280"/>
        <v>Ulster</v>
      </c>
      <c r="G2255">
        <f>IF(F2255="New York State",SUM('Land Area'!B$2:B$63),VLOOKUP(F2255,landarea,2,FALSE))</f>
        <v>1124.23</v>
      </c>
      <c r="H2255">
        <f t="shared" si="281"/>
        <v>140.90888875052258</v>
      </c>
      <c r="I2255">
        <f t="shared" si="282"/>
        <v>4.0818913608417313E-3</v>
      </c>
      <c r="J2255">
        <f t="shared" si="283"/>
        <v>5.0055511498810464E-3</v>
      </c>
      <c r="K2255">
        <f t="shared" si="284"/>
        <v>1.4603339170454475E-3</v>
      </c>
      <c r="L2255">
        <f t="shared" si="285"/>
        <v>-7.4870464698106E-3</v>
      </c>
      <c r="M2255">
        <f t="shared" si="286"/>
        <v>-1.3175895046746058E-3</v>
      </c>
      <c r="N2255">
        <f t="shared" si="287"/>
        <v>3.5541290520797242E-2</v>
      </c>
    </row>
    <row r="2256" spans="1:14" x14ac:dyDescent="0.2">
      <c r="A2256">
        <v>36111</v>
      </c>
      <c r="B2256" t="s">
        <v>127</v>
      </c>
      <c r="C2256">
        <v>1984</v>
      </c>
      <c r="D2256" t="s">
        <v>135</v>
      </c>
      <c r="E2256">
        <v>159557</v>
      </c>
      <c r="F2256" t="str">
        <f t="shared" si="280"/>
        <v>Ulster</v>
      </c>
      <c r="G2256">
        <f>IF(F2256="New York State",SUM('Land Area'!B$2:B$63),VLOOKUP(F2256,landarea,2,FALSE))</f>
        <v>1124.23</v>
      </c>
      <c r="H2256">
        <f t="shared" si="281"/>
        <v>141.92558462236374</v>
      </c>
      <c r="I2256">
        <f t="shared" si="282"/>
        <v>7.2152713775297641E-3</v>
      </c>
      <c r="J2256">
        <f t="shared" si="283"/>
        <v>1.1326614692273564E-2</v>
      </c>
      <c r="K2256">
        <f t="shared" si="284"/>
        <v>1.2256938937351308E-2</v>
      </c>
      <c r="L2256">
        <f t="shared" si="285"/>
        <v>8.6861420000885047E-3</v>
      </c>
      <c r="M2256">
        <f t="shared" si="286"/>
        <v>-3.2579616437669557E-4</v>
      </c>
      <c r="N2256">
        <f t="shared" si="287"/>
        <v>3.5694348881590052E-2</v>
      </c>
    </row>
    <row r="2257" spans="1:14" x14ac:dyDescent="0.2">
      <c r="A2257">
        <v>36111</v>
      </c>
      <c r="B2257" t="s">
        <v>127</v>
      </c>
      <c r="C2257">
        <v>1985</v>
      </c>
      <c r="D2257" t="s">
        <v>135</v>
      </c>
      <c r="E2257">
        <v>159880</v>
      </c>
      <c r="F2257" t="str">
        <f t="shared" si="280"/>
        <v>Ulster</v>
      </c>
      <c r="G2257">
        <f>IF(F2257="New York State",SUM('Land Area'!B$2:B$63),VLOOKUP(F2257,landarea,2,FALSE))</f>
        <v>1124.23</v>
      </c>
      <c r="H2257">
        <f t="shared" si="281"/>
        <v>142.21289237967321</v>
      </c>
      <c r="I2257">
        <f t="shared" si="282"/>
        <v>2.0243549327199684E-3</v>
      </c>
      <c r="J2257">
        <f t="shared" si="283"/>
        <v>9.254232580453747E-3</v>
      </c>
      <c r="K2257">
        <f t="shared" si="284"/>
        <v>1.3373898713316854E-2</v>
      </c>
      <c r="L2257">
        <f t="shared" si="285"/>
        <v>1.4306106264869152E-2</v>
      </c>
      <c r="M2257">
        <f t="shared" si="286"/>
        <v>1.0728080767212659E-2</v>
      </c>
      <c r="N2257">
        <f t="shared" si="287"/>
        <v>2.4707578913635637E-2</v>
      </c>
    </row>
    <row r="2258" spans="1:14" x14ac:dyDescent="0.2">
      <c r="A2258">
        <v>36111</v>
      </c>
      <c r="B2258" t="s">
        <v>127</v>
      </c>
      <c r="C2258">
        <v>1986</v>
      </c>
      <c r="D2258" t="s">
        <v>135</v>
      </c>
      <c r="E2258">
        <v>159760</v>
      </c>
      <c r="F2258" t="str">
        <f t="shared" si="280"/>
        <v>Ulster</v>
      </c>
      <c r="G2258">
        <f>IF(F2258="New York State",SUM('Land Area'!B$2:B$63),VLOOKUP(F2258,landarea,2,FALSE))</f>
        <v>1124.23</v>
      </c>
      <c r="H2258">
        <f t="shared" si="281"/>
        <v>142.10615265559539</v>
      </c>
      <c r="I2258">
        <f t="shared" si="282"/>
        <v>-7.5056292219164377E-4</v>
      </c>
      <c r="J2258">
        <f t="shared" si="283"/>
        <v>1.2722726047744693E-3</v>
      </c>
      <c r="K2258">
        <f t="shared" si="284"/>
        <v>8.4967237744138779E-3</v>
      </c>
      <c r="L2258">
        <f t="shared" si="285"/>
        <v>1.2613297838625848E-2</v>
      </c>
      <c r="M2258">
        <f t="shared" si="286"/>
        <v>1.3544805709754163E-2</v>
      </c>
      <c r="N2258">
        <f t="shared" si="287"/>
        <v>1.2440033714202424E-2</v>
      </c>
    </row>
    <row r="2259" spans="1:14" x14ac:dyDescent="0.2">
      <c r="A2259">
        <v>36111</v>
      </c>
      <c r="B2259" t="s">
        <v>127</v>
      </c>
      <c r="C2259">
        <v>1987</v>
      </c>
      <c r="D2259" t="s">
        <v>135</v>
      </c>
      <c r="E2259">
        <v>161865</v>
      </c>
      <c r="F2259" t="str">
        <f t="shared" si="280"/>
        <v>Ulster</v>
      </c>
      <c r="G2259">
        <f>IF(F2259="New York State",SUM('Land Area'!B$2:B$63),VLOOKUP(F2259,landarea,2,FALSE))</f>
        <v>1124.23</v>
      </c>
      <c r="H2259">
        <f t="shared" si="281"/>
        <v>143.97854531546037</v>
      </c>
      <c r="I2259">
        <f t="shared" si="282"/>
        <v>1.3176014021031548E-2</v>
      </c>
      <c r="J2259">
        <f t="shared" si="283"/>
        <v>1.241556167125344E-2</v>
      </c>
      <c r="K2259">
        <f t="shared" si="284"/>
        <v>1.4465050107485099E-2</v>
      </c>
      <c r="L2259">
        <f t="shared" si="285"/>
        <v>2.1784690747029933E-2</v>
      </c>
      <c r="M2259">
        <f t="shared" si="286"/>
        <v>2.5955504848830576E-2</v>
      </c>
      <c r="N2259">
        <f t="shared" si="287"/>
        <v>2.7296844456855627E-2</v>
      </c>
    </row>
    <row r="2260" spans="1:14" x14ac:dyDescent="0.2">
      <c r="A2260">
        <v>36111</v>
      </c>
      <c r="B2260" t="s">
        <v>127</v>
      </c>
      <c r="C2260">
        <v>1988</v>
      </c>
      <c r="D2260" t="s">
        <v>135</v>
      </c>
      <c r="E2260">
        <v>162889</v>
      </c>
      <c r="F2260" t="str">
        <f t="shared" si="280"/>
        <v>Ulster</v>
      </c>
      <c r="G2260">
        <f>IF(F2260="New York State",SUM('Land Area'!B$2:B$63),VLOOKUP(F2260,landarea,2,FALSE))</f>
        <v>1124.23</v>
      </c>
      <c r="H2260">
        <f t="shared" si="281"/>
        <v>144.88939096092437</v>
      </c>
      <c r="I2260">
        <f t="shared" si="282"/>
        <v>6.3262595372687112E-3</v>
      </c>
      <c r="J2260">
        <f t="shared" si="283"/>
        <v>1.9585628442663996E-2</v>
      </c>
      <c r="K2260">
        <f t="shared" si="284"/>
        <v>1.8820365273955468E-2</v>
      </c>
      <c r="L2260">
        <f t="shared" si="285"/>
        <v>2.0882819305953357E-2</v>
      </c>
      <c r="M2260">
        <f t="shared" si="286"/>
        <v>2.8248765891903494E-2</v>
      </c>
      <c r="N2260">
        <f t="shared" si="287"/>
        <v>2.6893956109769704E-2</v>
      </c>
    </row>
    <row r="2261" spans="1:14" x14ac:dyDescent="0.2">
      <c r="A2261">
        <v>36111</v>
      </c>
      <c r="B2261" t="s">
        <v>127</v>
      </c>
      <c r="C2261">
        <v>1989</v>
      </c>
      <c r="D2261" t="s">
        <v>135</v>
      </c>
      <c r="E2261">
        <v>164359</v>
      </c>
      <c r="F2261" t="str">
        <f t="shared" si="280"/>
        <v>Ulster</v>
      </c>
      <c r="G2261">
        <f>IF(F2261="New York State",SUM('Land Area'!B$2:B$63),VLOOKUP(F2261,landarea,2,FALSE))</f>
        <v>1124.23</v>
      </c>
      <c r="H2261">
        <f t="shared" si="281"/>
        <v>146.19695258087756</v>
      </c>
      <c r="I2261">
        <f t="shared" si="282"/>
        <v>9.024550460743205E-3</v>
      </c>
      <c r="J2261">
        <f t="shared" si="283"/>
        <v>1.5407901646433757E-2</v>
      </c>
      <c r="K2261">
        <f t="shared" si="284"/>
        <v>2.878693039559339E-2</v>
      </c>
      <c r="L2261">
        <f t="shared" si="285"/>
        <v>2.8014761070803102E-2</v>
      </c>
      <c r="M2261">
        <f t="shared" si="286"/>
        <v>3.0095827823285723E-2</v>
      </c>
      <c r="N2261">
        <f t="shared" si="287"/>
        <v>2.9760226553640461E-2</v>
      </c>
    </row>
    <row r="2262" spans="1:14" x14ac:dyDescent="0.2">
      <c r="A2262">
        <v>36111</v>
      </c>
      <c r="B2262" t="s">
        <v>127</v>
      </c>
      <c r="C2262">
        <v>1990</v>
      </c>
      <c r="D2262" t="s">
        <v>135</v>
      </c>
      <c r="E2262">
        <v>166049</v>
      </c>
      <c r="F2262" t="str">
        <f t="shared" si="280"/>
        <v>Ulster</v>
      </c>
      <c r="G2262">
        <f>IF(F2262="New York State",SUM('Land Area'!B$2:B$63),VLOOKUP(F2262,landarea,2,FALSE))</f>
        <v>1124.23</v>
      </c>
      <c r="H2262">
        <f t="shared" si="281"/>
        <v>147.70020369497345</v>
      </c>
      <c r="I2262">
        <f t="shared" si="282"/>
        <v>1.0282369690737958E-2</v>
      </c>
      <c r="J2262">
        <f t="shared" si="283"/>
        <v>1.9399713915611246E-2</v>
      </c>
      <c r="K2262">
        <f t="shared" si="284"/>
        <v>2.5848701078058877E-2</v>
      </c>
      <c r="L2262">
        <f t="shared" si="285"/>
        <v>3.9365297946920383E-2</v>
      </c>
      <c r="M2262">
        <f t="shared" si="286"/>
        <v>3.8585188891668752E-2</v>
      </c>
      <c r="N2262">
        <f t="shared" si="287"/>
        <v>4.9727214681729387E-2</v>
      </c>
    </row>
    <row r="2263" spans="1:14" x14ac:dyDescent="0.2">
      <c r="A2263">
        <v>36111</v>
      </c>
      <c r="B2263" t="s">
        <v>127</v>
      </c>
      <c r="C2263">
        <v>1991</v>
      </c>
      <c r="D2263" t="s">
        <v>135</v>
      </c>
      <c r="E2263">
        <v>168869</v>
      </c>
      <c r="F2263" t="str">
        <f t="shared" si="280"/>
        <v>Ulster</v>
      </c>
      <c r="G2263">
        <f>IF(F2263="New York State",SUM('Land Area'!B$2:B$63),VLOOKUP(F2263,landarea,2,FALSE))</f>
        <v>1124.23</v>
      </c>
      <c r="H2263">
        <f t="shared" si="281"/>
        <v>150.20858721080205</v>
      </c>
      <c r="I2263">
        <f t="shared" si="282"/>
        <v>1.6982938771085643E-2</v>
      </c>
      <c r="J2263">
        <f t="shared" si="283"/>
        <v>2.743993331670307E-2</v>
      </c>
      <c r="K2263">
        <f t="shared" si="284"/>
        <v>3.6712116840302289E-2</v>
      </c>
      <c r="L2263">
        <f t="shared" si="285"/>
        <v>4.3270626756865292E-2</v>
      </c>
      <c r="M2263">
        <f t="shared" si="286"/>
        <v>5.7016775162744116E-2</v>
      </c>
      <c r="N2263">
        <f t="shared" si="287"/>
        <v>7.1333862014274385E-2</v>
      </c>
    </row>
    <row r="2264" spans="1:14" x14ac:dyDescent="0.2">
      <c r="A2264">
        <v>36111</v>
      </c>
      <c r="B2264" t="s">
        <v>127</v>
      </c>
      <c r="C2264">
        <v>1992</v>
      </c>
      <c r="D2264" t="s">
        <v>135</v>
      </c>
      <c r="E2264">
        <v>170872</v>
      </c>
      <c r="F2264" t="str">
        <f t="shared" si="280"/>
        <v>Ulster</v>
      </c>
      <c r="G2264">
        <f>IF(F2264="New York State",SUM('Land Area'!B$2:B$63),VLOOKUP(F2264,landarea,2,FALSE))</f>
        <v>1124.23</v>
      </c>
      <c r="H2264">
        <f t="shared" si="281"/>
        <v>151.99025110520088</v>
      </c>
      <c r="I2264">
        <f t="shared" si="282"/>
        <v>1.1861265241104051E-2</v>
      </c>
      <c r="J2264">
        <f t="shared" si="283"/>
        <v>2.9045643153526972E-2</v>
      </c>
      <c r="K2264">
        <f t="shared" si="284"/>
        <v>3.9626670885074745E-2</v>
      </c>
      <c r="L2264">
        <f t="shared" si="285"/>
        <v>4.9008834236811571E-2</v>
      </c>
      <c r="M2264">
        <f t="shared" si="286"/>
        <v>5.5645136379081334E-2</v>
      </c>
      <c r="N2264">
        <f t="shared" si="287"/>
        <v>8.3044938835012988E-2</v>
      </c>
    </row>
    <row r="2265" spans="1:14" x14ac:dyDescent="0.2">
      <c r="A2265">
        <v>36111</v>
      </c>
      <c r="B2265" t="s">
        <v>127</v>
      </c>
      <c r="C2265">
        <v>1993</v>
      </c>
      <c r="D2265" t="s">
        <v>135</v>
      </c>
      <c r="E2265">
        <v>172594</v>
      </c>
      <c r="F2265" t="str">
        <f t="shared" si="280"/>
        <v>Ulster</v>
      </c>
      <c r="G2265">
        <f>IF(F2265="New York State",SUM('Land Area'!B$2:B$63),VLOOKUP(F2265,landarea,2,FALSE))</f>
        <v>1124.23</v>
      </c>
      <c r="H2265">
        <f t="shared" si="281"/>
        <v>153.5219661457175</v>
      </c>
      <c r="I2265">
        <f t="shared" si="282"/>
        <v>1.007771899433494E-2</v>
      </c>
      <c r="J2265">
        <f t="shared" si="283"/>
        <v>2.2058518733456111E-2</v>
      </c>
      <c r="K2265">
        <f t="shared" si="284"/>
        <v>3.9416075977572886E-2</v>
      </c>
      <c r="L2265">
        <f t="shared" si="285"/>
        <v>5.0103736333270463E-2</v>
      </c>
      <c r="M2265">
        <f t="shared" si="286"/>
        <v>5.958045049082504E-2</v>
      </c>
      <c r="N2265">
        <f t="shared" si="287"/>
        <v>8.951229058037799E-2</v>
      </c>
    </row>
    <row r="2266" spans="1:14" x14ac:dyDescent="0.2">
      <c r="A2266">
        <v>36111</v>
      </c>
      <c r="B2266" t="s">
        <v>127</v>
      </c>
      <c r="C2266">
        <v>1994</v>
      </c>
      <c r="D2266" t="s">
        <v>135</v>
      </c>
      <c r="E2266">
        <v>172252</v>
      </c>
      <c r="F2266" t="str">
        <f t="shared" si="280"/>
        <v>Ulster</v>
      </c>
      <c r="G2266">
        <f>IF(F2266="New York State",SUM('Land Area'!B$2:B$63),VLOOKUP(F2266,landarea,2,FALSE))</f>
        <v>1124.23</v>
      </c>
      <c r="H2266">
        <f t="shared" si="281"/>
        <v>153.21775793209574</v>
      </c>
      <c r="I2266">
        <f t="shared" si="282"/>
        <v>-1.9815289059874619E-3</v>
      </c>
      <c r="J2266">
        <f t="shared" si="283"/>
        <v>8.0762207968537846E-3</v>
      </c>
      <c r="K2266">
        <f t="shared" si="284"/>
        <v>2.003328023497504E-2</v>
      </c>
      <c r="L2266">
        <f t="shared" si="285"/>
        <v>3.7356442977675264E-2</v>
      </c>
      <c r="M2266">
        <f t="shared" si="286"/>
        <v>4.8022925425440649E-2</v>
      </c>
      <c r="N2266">
        <f t="shared" si="287"/>
        <v>7.9564042943900931E-2</v>
      </c>
    </row>
    <row r="2267" spans="1:14" x14ac:dyDescent="0.2">
      <c r="A2267">
        <v>36111</v>
      </c>
      <c r="B2267" t="s">
        <v>127</v>
      </c>
      <c r="C2267">
        <v>1995</v>
      </c>
      <c r="D2267" t="s">
        <v>135</v>
      </c>
      <c r="E2267">
        <v>172362</v>
      </c>
      <c r="F2267" t="str">
        <f t="shared" si="280"/>
        <v>Ulster</v>
      </c>
      <c r="G2267">
        <f>IF(F2267="New York State",SUM('Land Area'!B$2:B$63),VLOOKUP(F2267,landarea,2,FALSE))</f>
        <v>1124.23</v>
      </c>
      <c r="H2267">
        <f t="shared" si="281"/>
        <v>153.31560267916709</v>
      </c>
      <c r="I2267">
        <f t="shared" si="282"/>
        <v>6.3859926154703577E-4</v>
      </c>
      <c r="J2267">
        <f t="shared" si="283"/>
        <v>-1.3441950473365239E-3</v>
      </c>
      <c r="K2267">
        <f t="shared" si="284"/>
        <v>8.7199775270377835E-3</v>
      </c>
      <c r="L2267">
        <f t="shared" si="285"/>
        <v>2.0684672734486497E-2</v>
      </c>
      <c r="M2267">
        <f t="shared" si="286"/>
        <v>3.8018898036121865E-2</v>
      </c>
      <c r="N2267">
        <f t="shared" si="287"/>
        <v>7.8071053289967482E-2</v>
      </c>
    </row>
    <row r="2268" spans="1:14" x14ac:dyDescent="0.2">
      <c r="A2268">
        <v>36111</v>
      </c>
      <c r="B2268" t="s">
        <v>127</v>
      </c>
      <c r="C2268">
        <v>1996</v>
      </c>
      <c r="D2268" t="s">
        <v>135</v>
      </c>
      <c r="E2268">
        <v>173205</v>
      </c>
      <c r="F2268" t="str">
        <f t="shared" si="280"/>
        <v>Ulster</v>
      </c>
      <c r="G2268">
        <f>IF(F2268="New York State",SUM('Land Area'!B$2:B$63),VLOOKUP(F2268,landarea,2,FALSE))</f>
        <v>1124.23</v>
      </c>
      <c r="H2268">
        <f t="shared" si="281"/>
        <v>154.06544924081371</v>
      </c>
      <c r="I2268">
        <f t="shared" si="282"/>
        <v>4.8908692171128207E-3</v>
      </c>
      <c r="J2268">
        <f t="shared" si="283"/>
        <v>5.5325917841302277E-3</v>
      </c>
      <c r="K2268">
        <f t="shared" si="284"/>
        <v>3.540099887597483E-3</v>
      </c>
      <c r="L2268">
        <f t="shared" si="285"/>
        <v>1.3653495013811507E-2</v>
      </c>
      <c r="M2268">
        <f t="shared" si="286"/>
        <v>2.567670798074247E-2</v>
      </c>
      <c r="N2268">
        <f t="shared" si="287"/>
        <v>8.415748622934402E-2</v>
      </c>
    </row>
    <row r="2269" spans="1:14" x14ac:dyDescent="0.2">
      <c r="A2269">
        <v>36111</v>
      </c>
      <c r="B2269" t="s">
        <v>127</v>
      </c>
      <c r="C2269">
        <v>1997</v>
      </c>
      <c r="D2269" t="s">
        <v>135</v>
      </c>
      <c r="E2269">
        <v>174148</v>
      </c>
      <c r="F2269" t="str">
        <f t="shared" si="280"/>
        <v>Ulster</v>
      </c>
      <c r="G2269">
        <f>IF(F2269="New York State",SUM('Land Area'!B$2:B$63),VLOOKUP(F2269,landarea,2,FALSE))</f>
        <v>1124.23</v>
      </c>
      <c r="H2269">
        <f t="shared" si="281"/>
        <v>154.90424557252518</v>
      </c>
      <c r="I2269">
        <f t="shared" si="282"/>
        <v>5.4444155769175252E-3</v>
      </c>
      <c r="J2269">
        <f t="shared" si="283"/>
        <v>1.0361912718580661E-2</v>
      </c>
      <c r="K2269">
        <f t="shared" si="284"/>
        <v>1.1007129089937997E-2</v>
      </c>
      <c r="L2269">
        <f t="shared" si="285"/>
        <v>9.0037892394868885E-3</v>
      </c>
      <c r="M2269">
        <f t="shared" si="286"/>
        <v>1.9172245891661596E-2</v>
      </c>
      <c r="N2269">
        <f t="shared" si="287"/>
        <v>7.5884224508077719E-2</v>
      </c>
    </row>
    <row r="2270" spans="1:14" x14ac:dyDescent="0.2">
      <c r="A2270">
        <v>36111</v>
      </c>
      <c r="B2270" t="s">
        <v>127</v>
      </c>
      <c r="C2270">
        <v>1998</v>
      </c>
      <c r="D2270" t="s">
        <v>135</v>
      </c>
      <c r="E2270">
        <v>175085</v>
      </c>
      <c r="F2270" t="str">
        <f t="shared" si="280"/>
        <v>Ulster</v>
      </c>
      <c r="G2270">
        <f>IF(F2270="New York State",SUM('Land Area'!B$2:B$63),VLOOKUP(F2270,landarea,2,FALSE))</f>
        <v>1124.23</v>
      </c>
      <c r="H2270">
        <f t="shared" si="281"/>
        <v>155.73770491803279</v>
      </c>
      <c r="I2270">
        <f t="shared" si="282"/>
        <v>5.3804809702092471E-3</v>
      </c>
      <c r="J2270">
        <f t="shared" si="283"/>
        <v>1.0854190121532289E-2</v>
      </c>
      <c r="K2270">
        <f t="shared" si="284"/>
        <v>1.5798145762987201E-2</v>
      </c>
      <c r="L2270">
        <f t="shared" si="285"/>
        <v>1.6446833708752294E-2</v>
      </c>
      <c r="M2270">
        <f t="shared" si="286"/>
        <v>1.443271492635897E-2</v>
      </c>
      <c r="N2270">
        <f t="shared" si="287"/>
        <v>7.4873073074302132E-2</v>
      </c>
    </row>
    <row r="2271" spans="1:14" x14ac:dyDescent="0.2">
      <c r="A2271">
        <v>36111</v>
      </c>
      <c r="B2271" t="s">
        <v>127</v>
      </c>
      <c r="C2271">
        <v>1999</v>
      </c>
      <c r="D2271" t="s">
        <v>135</v>
      </c>
      <c r="E2271">
        <v>176526</v>
      </c>
      <c r="F2271" t="str">
        <f t="shared" si="280"/>
        <v>Ulster</v>
      </c>
      <c r="G2271">
        <f>IF(F2271="New York State",SUM('Land Area'!B$2:B$63),VLOOKUP(F2271,landarea,2,FALSE))</f>
        <v>1124.23</v>
      </c>
      <c r="H2271">
        <f t="shared" si="281"/>
        <v>157.01947110466719</v>
      </c>
      <c r="I2271">
        <f t="shared" si="282"/>
        <v>8.2302881457577744E-3</v>
      </c>
      <c r="J2271">
        <f t="shared" si="283"/>
        <v>1.3655052024714611E-2</v>
      </c>
      <c r="K2271">
        <f t="shared" si="284"/>
        <v>1.917381137957911E-2</v>
      </c>
      <c r="L2271">
        <f t="shared" si="285"/>
        <v>2.4158457200543042E-2</v>
      </c>
      <c r="M2271">
        <f t="shared" si="286"/>
        <v>2.4812484035018463E-2</v>
      </c>
      <c r="N2271">
        <f t="shared" si="287"/>
        <v>7.402697753089274E-2</v>
      </c>
    </row>
    <row r="2272" spans="1:14" x14ac:dyDescent="0.2">
      <c r="A2272">
        <v>36111</v>
      </c>
      <c r="B2272" t="s">
        <v>127</v>
      </c>
      <c r="C2272">
        <v>2000</v>
      </c>
      <c r="D2272" t="s">
        <v>135</v>
      </c>
      <c r="E2272">
        <v>177810</v>
      </c>
      <c r="F2272" t="str">
        <f t="shared" si="280"/>
        <v>Ulster</v>
      </c>
      <c r="G2272">
        <f>IF(F2272="New York State",SUM('Land Area'!B$2:B$63),VLOOKUP(F2272,landarea,2,FALSE))</f>
        <v>1124.23</v>
      </c>
      <c r="H2272">
        <f t="shared" si="281"/>
        <v>158.1615861522998</v>
      </c>
      <c r="I2272">
        <f t="shared" si="282"/>
        <v>7.2737160531593081E-3</v>
      </c>
      <c r="J2272">
        <f t="shared" si="283"/>
        <v>1.5563868977925008E-2</v>
      </c>
      <c r="K2272">
        <f t="shared" si="284"/>
        <v>2.1028091048992812E-2</v>
      </c>
      <c r="L2272">
        <f t="shared" si="285"/>
        <v>2.6586992292370312E-2</v>
      </c>
      <c r="M2272">
        <f t="shared" si="286"/>
        <v>3.1607895011661502E-2</v>
      </c>
      <c r="N2272">
        <f t="shared" si="287"/>
        <v>7.0828490385368176E-2</v>
      </c>
    </row>
    <row r="2273" spans="1:14" x14ac:dyDescent="0.2">
      <c r="A2273">
        <v>36111</v>
      </c>
      <c r="B2273" t="s">
        <v>127</v>
      </c>
      <c r="C2273">
        <v>2001</v>
      </c>
      <c r="D2273" t="s">
        <v>135</v>
      </c>
      <c r="E2273">
        <v>178440</v>
      </c>
      <c r="F2273" t="str">
        <f t="shared" si="280"/>
        <v>Ulster</v>
      </c>
      <c r="G2273">
        <f>IF(F2273="New York State",SUM('Land Area'!B$2:B$63),VLOOKUP(F2273,landarea,2,FALSE))</f>
        <v>1124.23</v>
      </c>
      <c r="H2273">
        <f t="shared" si="281"/>
        <v>158.72196970370831</v>
      </c>
      <c r="I2273">
        <f t="shared" si="282"/>
        <v>3.5431078117091276E-3</v>
      </c>
      <c r="J2273">
        <f t="shared" si="283"/>
        <v>1.0842595425036539E-2</v>
      </c>
      <c r="K2273">
        <f t="shared" si="284"/>
        <v>1.9162121255390237E-2</v>
      </c>
      <c r="L2273">
        <f t="shared" si="285"/>
        <v>2.4645703654362954E-2</v>
      </c>
      <c r="M2273">
        <f t="shared" si="286"/>
        <v>3.0224300684160387E-2</v>
      </c>
      <c r="N2273">
        <f t="shared" si="287"/>
        <v>5.6677069207492201E-2</v>
      </c>
    </row>
    <row r="2274" spans="1:14" x14ac:dyDescent="0.2">
      <c r="A2274">
        <v>36111</v>
      </c>
      <c r="B2274" t="s">
        <v>127</v>
      </c>
      <c r="C2274">
        <v>2002</v>
      </c>
      <c r="D2274" t="s">
        <v>135</v>
      </c>
      <c r="E2274">
        <v>180128</v>
      </c>
      <c r="F2274" t="str">
        <f t="shared" si="280"/>
        <v>Ulster</v>
      </c>
      <c r="G2274">
        <f>IF(F2274="New York State",SUM('Land Area'!B$2:B$63),VLOOKUP(F2274,landarea,2,FALSE))</f>
        <v>1124.23</v>
      </c>
      <c r="H2274">
        <f t="shared" si="281"/>
        <v>160.22344182240289</v>
      </c>
      <c r="I2274">
        <f t="shared" si="282"/>
        <v>9.4597623851154448E-3</v>
      </c>
      <c r="J2274">
        <f t="shared" si="283"/>
        <v>1.3036387154828187E-2</v>
      </c>
      <c r="K2274">
        <f t="shared" si="284"/>
        <v>2.0404926186510769E-2</v>
      </c>
      <c r="L2274">
        <f t="shared" si="285"/>
        <v>2.8803152754376445E-2</v>
      </c>
      <c r="M2274">
        <f t="shared" si="286"/>
        <v>3.4338608539862647E-2</v>
      </c>
      <c r="N2274">
        <f t="shared" si="287"/>
        <v>5.4169202678027994E-2</v>
      </c>
    </row>
    <row r="2275" spans="1:14" x14ac:dyDescent="0.2">
      <c r="A2275">
        <v>36111</v>
      </c>
      <c r="B2275" t="s">
        <v>127</v>
      </c>
      <c r="C2275">
        <v>2003</v>
      </c>
      <c r="D2275" t="s">
        <v>135</v>
      </c>
      <c r="E2275">
        <v>180942</v>
      </c>
      <c r="F2275" t="str">
        <f t="shared" si="280"/>
        <v>Ulster</v>
      </c>
      <c r="G2275">
        <f>IF(F2275="New York State",SUM('Land Area'!B$2:B$63),VLOOKUP(F2275,landarea,2,FALSE))</f>
        <v>1124.23</v>
      </c>
      <c r="H2275">
        <f t="shared" si="281"/>
        <v>160.94749295073072</v>
      </c>
      <c r="I2275">
        <f t="shared" si="282"/>
        <v>4.5190087049209451E-3</v>
      </c>
      <c r="J2275">
        <f t="shared" si="283"/>
        <v>1.4021519838601211E-2</v>
      </c>
      <c r="K2275">
        <f t="shared" si="284"/>
        <v>1.761430740678252E-2</v>
      </c>
      <c r="L2275">
        <f t="shared" si="285"/>
        <v>2.5016144930491827E-2</v>
      </c>
      <c r="M2275">
        <f t="shared" si="286"/>
        <v>3.3452323157323584E-2</v>
      </c>
      <c r="N2275">
        <f t="shared" si="287"/>
        <v>4.8367845927436641E-2</v>
      </c>
    </row>
    <row r="2276" spans="1:14" x14ac:dyDescent="0.2">
      <c r="A2276">
        <v>36111</v>
      </c>
      <c r="B2276" t="s">
        <v>127</v>
      </c>
      <c r="C2276">
        <v>2004</v>
      </c>
      <c r="D2276" t="s">
        <v>135</v>
      </c>
      <c r="E2276">
        <v>181847</v>
      </c>
      <c r="F2276" t="str">
        <f t="shared" si="280"/>
        <v>Ulster</v>
      </c>
      <c r="G2276">
        <f>IF(F2276="New York State",SUM('Land Area'!B$2:B$63),VLOOKUP(F2276,landarea,2,FALSE))</f>
        <v>1124.23</v>
      </c>
      <c r="H2276">
        <f t="shared" si="281"/>
        <v>161.75248836981757</v>
      </c>
      <c r="I2276">
        <f t="shared" si="282"/>
        <v>5.0016027235246655E-3</v>
      </c>
      <c r="J2276">
        <f t="shared" si="283"/>
        <v>9.5432137146917746E-3</v>
      </c>
      <c r="K2276">
        <f t="shared" si="284"/>
        <v>1.909325263393858E-2</v>
      </c>
      <c r="L2276">
        <f t="shared" si="285"/>
        <v>2.2704009898205951E-2</v>
      </c>
      <c r="M2276">
        <f t="shared" si="286"/>
        <v>3.0142868472632926E-2</v>
      </c>
      <c r="N2276">
        <f t="shared" si="287"/>
        <v>5.5703271950398252E-2</v>
      </c>
    </row>
    <row r="2277" spans="1:14" x14ac:dyDescent="0.2">
      <c r="A2277">
        <v>36111</v>
      </c>
      <c r="B2277" t="s">
        <v>127</v>
      </c>
      <c r="C2277">
        <v>2005</v>
      </c>
      <c r="D2277" t="s">
        <v>135</v>
      </c>
      <c r="E2277">
        <v>182438</v>
      </c>
      <c r="F2277" t="str">
        <f t="shared" si="280"/>
        <v>Ulster</v>
      </c>
      <c r="G2277">
        <f>IF(F2277="New York State",SUM('Land Area'!B$2:B$63),VLOOKUP(F2277,landarea,2,FALSE))</f>
        <v>1124.23</v>
      </c>
      <c r="H2277">
        <f t="shared" si="281"/>
        <v>162.27818151090079</v>
      </c>
      <c r="I2277">
        <f t="shared" si="282"/>
        <v>3.2499848773969325E-3</v>
      </c>
      <c r="J2277">
        <f t="shared" si="283"/>
        <v>8.2678427341358E-3</v>
      </c>
      <c r="K2277">
        <f t="shared" si="284"/>
        <v>1.2824213892343223E-2</v>
      </c>
      <c r="L2277">
        <f t="shared" si="285"/>
        <v>2.2405290293656132E-2</v>
      </c>
      <c r="M2277">
        <f t="shared" si="286"/>
        <v>2.6027782464428321E-2</v>
      </c>
      <c r="N2277">
        <f t="shared" si="287"/>
        <v>5.8458360891611841E-2</v>
      </c>
    </row>
    <row r="2278" spans="1:14" x14ac:dyDescent="0.2">
      <c r="A2278">
        <v>36111</v>
      </c>
      <c r="B2278" t="s">
        <v>127</v>
      </c>
      <c r="C2278">
        <v>2006</v>
      </c>
      <c r="D2278" t="s">
        <v>135</v>
      </c>
      <c r="E2278">
        <v>182845</v>
      </c>
      <c r="F2278" t="str">
        <f t="shared" si="280"/>
        <v>Ulster</v>
      </c>
      <c r="G2278">
        <f>IF(F2278="New York State",SUM('Land Area'!B$2:B$63),VLOOKUP(F2278,landarea,2,FALSE))</f>
        <v>1124.23</v>
      </c>
      <c r="H2278">
        <f t="shared" si="281"/>
        <v>162.64020707506469</v>
      </c>
      <c r="I2278">
        <f t="shared" si="282"/>
        <v>2.2308948793562746E-3</v>
      </c>
      <c r="J2278">
        <f t="shared" si="283"/>
        <v>5.4881301313741771E-3</v>
      </c>
      <c r="K2278">
        <f t="shared" si="284"/>
        <v>1.0517182301510981E-2</v>
      </c>
      <c r="L2278">
        <f t="shared" si="285"/>
        <v>1.5083718244803696E-2</v>
      </c>
      <c r="M2278">
        <f t="shared" si="286"/>
        <v>2.4686169020399013E-2</v>
      </c>
      <c r="N2278">
        <f t="shared" si="287"/>
        <v>5.565659189977195E-2</v>
      </c>
    </row>
    <row r="2279" spans="1:14" x14ac:dyDescent="0.2">
      <c r="A2279">
        <v>36111</v>
      </c>
      <c r="B2279" t="s">
        <v>127</v>
      </c>
      <c r="C2279">
        <v>2007</v>
      </c>
      <c r="D2279" t="s">
        <v>135</v>
      </c>
      <c r="E2279">
        <v>182818</v>
      </c>
      <c r="F2279" t="str">
        <f t="shared" si="280"/>
        <v>Ulster</v>
      </c>
      <c r="G2279">
        <f>IF(F2279="New York State",SUM('Land Area'!B$2:B$63),VLOOKUP(F2279,landarea,2,FALSE))</f>
        <v>1124.23</v>
      </c>
      <c r="H2279">
        <f t="shared" si="281"/>
        <v>162.61619063714721</v>
      </c>
      <c r="I2279">
        <f t="shared" si="282"/>
        <v>-1.4766605594902787E-4</v>
      </c>
      <c r="J2279">
        <f t="shared" si="283"/>
        <v>2.0828993959591752E-3</v>
      </c>
      <c r="K2279">
        <f t="shared" si="284"/>
        <v>5.3396536648941144E-3</v>
      </c>
      <c r="L2279">
        <f t="shared" si="285"/>
        <v>1.0367963214731792E-2</v>
      </c>
      <c r="M2279">
        <f t="shared" si="286"/>
        <v>1.4933824835672412E-2</v>
      </c>
      <c r="N2279">
        <f t="shared" si="287"/>
        <v>4.9785240140570092E-2</v>
      </c>
    </row>
    <row r="2280" spans="1:14" x14ac:dyDescent="0.2">
      <c r="A2280">
        <v>36111</v>
      </c>
      <c r="B2280" t="s">
        <v>127</v>
      </c>
      <c r="C2280">
        <v>2008</v>
      </c>
      <c r="D2280" t="s">
        <v>135</v>
      </c>
      <c r="E2280">
        <v>183174</v>
      </c>
      <c r="F2280" t="str">
        <f t="shared" si="280"/>
        <v>Ulster</v>
      </c>
      <c r="G2280">
        <f>IF(F2280="New York State",SUM('Land Area'!B$2:B$63),VLOOKUP(F2280,landarea,2,FALSE))</f>
        <v>1124.23</v>
      </c>
      <c r="H2280">
        <f t="shared" si="281"/>
        <v>162.93285181857806</v>
      </c>
      <c r="I2280">
        <f t="shared" si="282"/>
        <v>1.9472918421599623E-3</v>
      </c>
      <c r="J2280">
        <f t="shared" si="283"/>
        <v>1.7993382373048211E-3</v>
      </c>
      <c r="K2280">
        <f t="shared" si="284"/>
        <v>4.0342472511209291E-3</v>
      </c>
      <c r="L2280">
        <f t="shared" si="285"/>
        <v>7.2973433710756845E-3</v>
      </c>
      <c r="M2280">
        <f t="shared" si="286"/>
        <v>1.2335444507079617E-2</v>
      </c>
      <c r="N2280">
        <f t="shared" si="287"/>
        <v>4.6200416940343263E-2</v>
      </c>
    </row>
    <row r="2281" spans="1:14" x14ac:dyDescent="0.2">
      <c r="A2281">
        <v>36111</v>
      </c>
      <c r="B2281" t="s">
        <v>127</v>
      </c>
      <c r="C2281">
        <v>2009</v>
      </c>
      <c r="D2281" t="s">
        <v>135</v>
      </c>
      <c r="E2281">
        <v>182638</v>
      </c>
      <c r="F2281" t="str">
        <f t="shared" si="280"/>
        <v>Ulster</v>
      </c>
      <c r="G2281">
        <f>IF(F2281="New York State",SUM('Land Area'!B$2:B$63),VLOOKUP(F2281,landarea,2,FALSE))</f>
        <v>1124.23</v>
      </c>
      <c r="H2281">
        <f t="shared" si="281"/>
        <v>162.45608105103048</v>
      </c>
      <c r="I2281">
        <f t="shared" si="282"/>
        <v>-2.9261794796204702E-3</v>
      </c>
      <c r="J2281">
        <f t="shared" si="283"/>
        <v>-9.8458576288986853E-4</v>
      </c>
      <c r="K2281">
        <f t="shared" si="284"/>
        <v>-1.132106428942547E-3</v>
      </c>
      <c r="L2281">
        <f t="shared" si="285"/>
        <v>1.0962628399785132E-3</v>
      </c>
      <c r="M2281">
        <f t="shared" si="286"/>
        <v>4.3498105550270286E-3</v>
      </c>
      <c r="N2281">
        <f t="shared" si="287"/>
        <v>3.4623794795101005E-2</v>
      </c>
    </row>
    <row r="2282" spans="1:14" x14ac:dyDescent="0.2">
      <c r="A2282">
        <v>36113</v>
      </c>
      <c r="B2282" t="s">
        <v>128</v>
      </c>
      <c r="C2282">
        <v>1970</v>
      </c>
      <c r="D2282" t="s">
        <v>135</v>
      </c>
      <c r="E2282">
        <v>49704</v>
      </c>
      <c r="F2282" t="str">
        <f t="shared" si="280"/>
        <v>Warren</v>
      </c>
      <c r="G2282">
        <f>IF(F2282="New York State",SUM('Land Area'!B$2:B$63),VLOOKUP(F2282,landarea,2,FALSE))</f>
        <v>866.95</v>
      </c>
      <c r="H2282">
        <f t="shared" si="281"/>
        <v>57.332026068400715</v>
      </c>
      <c r="I2282" t="str">
        <f t="shared" si="282"/>
        <v/>
      </c>
      <c r="J2282" t="str">
        <f t="shared" si="283"/>
        <v/>
      </c>
      <c r="K2282" t="str">
        <f t="shared" si="284"/>
        <v/>
      </c>
      <c r="L2282" t="str">
        <f t="shared" si="285"/>
        <v/>
      </c>
      <c r="M2282" t="str">
        <f t="shared" si="286"/>
        <v/>
      </c>
      <c r="N2282" t="str">
        <f t="shared" si="287"/>
        <v/>
      </c>
    </row>
    <row r="2283" spans="1:14" x14ac:dyDescent="0.2">
      <c r="A2283">
        <v>36113</v>
      </c>
      <c r="B2283" t="s">
        <v>128</v>
      </c>
      <c r="C2283">
        <v>1971</v>
      </c>
      <c r="D2283" t="s">
        <v>135</v>
      </c>
      <c r="E2283">
        <v>50893</v>
      </c>
      <c r="F2283" t="str">
        <f t="shared" si="280"/>
        <v>Warren</v>
      </c>
      <c r="G2283">
        <f>IF(F2283="New York State",SUM('Land Area'!B$2:B$63),VLOOKUP(F2283,landarea,2,FALSE))</f>
        <v>866.95</v>
      </c>
      <c r="H2283">
        <f t="shared" si="281"/>
        <v>58.703500778591611</v>
      </c>
      <c r="I2283">
        <f t="shared" si="282"/>
        <v>2.3921615966521811E-2</v>
      </c>
      <c r="J2283" t="str">
        <f t="shared" si="283"/>
        <v/>
      </c>
      <c r="K2283" t="str">
        <f t="shared" si="284"/>
        <v/>
      </c>
      <c r="L2283" t="str">
        <f t="shared" si="285"/>
        <v/>
      </c>
      <c r="M2283" t="str">
        <f t="shared" si="286"/>
        <v/>
      </c>
      <c r="N2283" t="str">
        <f t="shared" si="287"/>
        <v/>
      </c>
    </row>
    <row r="2284" spans="1:14" x14ac:dyDescent="0.2">
      <c r="A2284">
        <v>36113</v>
      </c>
      <c r="B2284" t="s">
        <v>128</v>
      </c>
      <c r="C2284">
        <v>1972</v>
      </c>
      <c r="D2284" t="s">
        <v>135</v>
      </c>
      <c r="E2284">
        <v>51372</v>
      </c>
      <c r="F2284" t="str">
        <f t="shared" si="280"/>
        <v>Warren</v>
      </c>
      <c r="G2284">
        <f>IF(F2284="New York State",SUM('Land Area'!B$2:B$63),VLOOKUP(F2284,landarea,2,FALSE))</f>
        <v>866.95</v>
      </c>
      <c r="H2284">
        <f t="shared" si="281"/>
        <v>59.256012457465829</v>
      </c>
      <c r="I2284">
        <f t="shared" si="282"/>
        <v>9.4119034051834242E-3</v>
      </c>
      <c r="J2284">
        <f t="shared" si="283"/>
        <v>3.3558667310478033E-2</v>
      </c>
      <c r="K2284" t="str">
        <f t="shared" si="284"/>
        <v/>
      </c>
      <c r="L2284" t="str">
        <f t="shared" si="285"/>
        <v/>
      </c>
      <c r="M2284" t="str">
        <f t="shared" si="286"/>
        <v/>
      </c>
      <c r="N2284" t="str">
        <f t="shared" si="287"/>
        <v/>
      </c>
    </row>
    <row r="2285" spans="1:14" x14ac:dyDescent="0.2">
      <c r="A2285">
        <v>36113</v>
      </c>
      <c r="B2285" t="s">
        <v>128</v>
      </c>
      <c r="C2285">
        <v>1973</v>
      </c>
      <c r="D2285" t="s">
        <v>135</v>
      </c>
      <c r="E2285">
        <v>51843</v>
      </c>
      <c r="F2285" t="str">
        <f t="shared" si="280"/>
        <v>Warren</v>
      </c>
      <c r="G2285">
        <f>IF(F2285="New York State",SUM('Land Area'!B$2:B$63),VLOOKUP(F2285,landarea,2,FALSE))</f>
        <v>866.95</v>
      </c>
      <c r="H2285">
        <f t="shared" si="281"/>
        <v>59.799296383874498</v>
      </c>
      <c r="I2285">
        <f t="shared" si="282"/>
        <v>9.1684185937864985E-3</v>
      </c>
      <c r="J2285">
        <f t="shared" si="283"/>
        <v>1.8666614269152927E-2</v>
      </c>
      <c r="K2285">
        <f t="shared" si="284"/>
        <v>4.3034765813616607E-2</v>
      </c>
      <c r="L2285" t="str">
        <f t="shared" si="285"/>
        <v/>
      </c>
      <c r="M2285" t="str">
        <f t="shared" si="286"/>
        <v/>
      </c>
      <c r="N2285" t="str">
        <f t="shared" si="287"/>
        <v/>
      </c>
    </row>
    <row r="2286" spans="1:14" x14ac:dyDescent="0.2">
      <c r="A2286">
        <v>36113</v>
      </c>
      <c r="B2286" t="s">
        <v>128</v>
      </c>
      <c r="C2286">
        <v>1974</v>
      </c>
      <c r="D2286" t="s">
        <v>135</v>
      </c>
      <c r="E2286">
        <v>52845</v>
      </c>
      <c r="F2286" t="str">
        <f t="shared" si="280"/>
        <v>Warren</v>
      </c>
      <c r="G2286">
        <f>IF(F2286="New York State",SUM('Land Area'!B$2:B$63),VLOOKUP(F2286,landarea,2,FALSE))</f>
        <v>866.95</v>
      </c>
      <c r="H2286">
        <f t="shared" si="281"/>
        <v>60.955072380183395</v>
      </c>
      <c r="I2286">
        <f t="shared" si="282"/>
        <v>1.9327585209189282E-2</v>
      </c>
      <c r="J2286">
        <f t="shared" si="283"/>
        <v>2.8673207194580705E-2</v>
      </c>
      <c r="K2286">
        <f t="shared" si="284"/>
        <v>3.8354980056196336E-2</v>
      </c>
      <c r="L2286">
        <f t="shared" si="285"/>
        <v>6.3194109126026077E-2</v>
      </c>
      <c r="M2286" t="str">
        <f t="shared" si="286"/>
        <v/>
      </c>
      <c r="N2286" t="str">
        <f t="shared" si="287"/>
        <v/>
      </c>
    </row>
    <row r="2287" spans="1:14" x14ac:dyDescent="0.2">
      <c r="A2287">
        <v>36113</v>
      </c>
      <c r="B2287" t="s">
        <v>128</v>
      </c>
      <c r="C2287">
        <v>1975</v>
      </c>
      <c r="D2287" t="s">
        <v>135</v>
      </c>
      <c r="E2287">
        <v>53653</v>
      </c>
      <c r="F2287" t="str">
        <f t="shared" si="280"/>
        <v>Warren</v>
      </c>
      <c r="G2287">
        <f>IF(F2287="New York State",SUM('Land Area'!B$2:B$63),VLOOKUP(F2287,landarea,2,FALSE))</f>
        <v>866.95</v>
      </c>
      <c r="H2287">
        <f t="shared" si="281"/>
        <v>61.887075379202948</v>
      </c>
      <c r="I2287">
        <f t="shared" si="282"/>
        <v>1.5289999053836692E-2</v>
      </c>
      <c r="J2287">
        <f t="shared" si="283"/>
        <v>3.4913103022587426E-2</v>
      </c>
      <c r="K2287">
        <f t="shared" si="284"/>
        <v>4.4401619559292997E-2</v>
      </c>
      <c r="L2287">
        <f t="shared" si="285"/>
        <v>5.4231426718802191E-2</v>
      </c>
      <c r="M2287">
        <f t="shared" si="286"/>
        <v>7.9450346048607762E-2</v>
      </c>
      <c r="N2287" t="str">
        <f t="shared" si="287"/>
        <v/>
      </c>
    </row>
    <row r="2288" spans="1:14" x14ac:dyDescent="0.2">
      <c r="A2288">
        <v>36113</v>
      </c>
      <c r="B2288" t="s">
        <v>128</v>
      </c>
      <c r="C2288">
        <v>1976</v>
      </c>
      <c r="D2288" t="s">
        <v>135</v>
      </c>
      <c r="E2288">
        <v>53617</v>
      </c>
      <c r="F2288" t="str">
        <f t="shared" si="280"/>
        <v>Warren</v>
      </c>
      <c r="G2288">
        <f>IF(F2288="New York State",SUM('Land Area'!B$2:B$63),VLOOKUP(F2288,landarea,2,FALSE))</f>
        <v>866.95</v>
      </c>
      <c r="H2288">
        <f t="shared" si="281"/>
        <v>61.845550493108021</v>
      </c>
      <c r="I2288">
        <f t="shared" si="282"/>
        <v>-6.7097832367248803E-4</v>
      </c>
      <c r="J2288">
        <f t="shared" si="283"/>
        <v>1.4608761472230107E-2</v>
      </c>
      <c r="K2288">
        <f t="shared" si="284"/>
        <v>3.421869876357464E-2</v>
      </c>
      <c r="L2288">
        <f t="shared" si="285"/>
        <v>4.3700848711360277E-2</v>
      </c>
      <c r="M2288">
        <f t="shared" si="286"/>
        <v>5.3524060283339558E-2</v>
      </c>
      <c r="N2288" t="str">
        <f t="shared" si="287"/>
        <v/>
      </c>
    </row>
    <row r="2289" spans="1:14" x14ac:dyDescent="0.2">
      <c r="A2289">
        <v>36113</v>
      </c>
      <c r="B2289" t="s">
        <v>128</v>
      </c>
      <c r="C2289">
        <v>1977</v>
      </c>
      <c r="D2289" t="s">
        <v>135</v>
      </c>
      <c r="E2289">
        <v>54471</v>
      </c>
      <c r="F2289" t="str">
        <f t="shared" si="280"/>
        <v>Warren</v>
      </c>
      <c r="G2289">
        <f>IF(F2289="New York State",SUM('Land Area'!B$2:B$63),VLOOKUP(F2289,landarea,2,FALSE))</f>
        <v>866.95</v>
      </c>
      <c r="H2289">
        <f t="shared" si="281"/>
        <v>62.830613068804425</v>
      </c>
      <c r="I2289">
        <f t="shared" si="282"/>
        <v>1.5927784098327024E-2</v>
      </c>
      <c r="J2289">
        <f t="shared" si="283"/>
        <v>1.5246118576780422E-2</v>
      </c>
      <c r="K2289">
        <f t="shared" si="284"/>
        <v>3.0769230769230771E-2</v>
      </c>
      <c r="L2289">
        <f t="shared" si="285"/>
        <v>5.0691510907933571E-2</v>
      </c>
      <c r="M2289">
        <f t="shared" si="286"/>
        <v>6.0324690492875498E-2</v>
      </c>
      <c r="N2289" t="str">
        <f t="shared" si="287"/>
        <v/>
      </c>
    </row>
    <row r="2290" spans="1:14" x14ac:dyDescent="0.2">
      <c r="A2290">
        <v>36113</v>
      </c>
      <c r="B2290" t="s">
        <v>128</v>
      </c>
      <c r="C2290">
        <v>1978</v>
      </c>
      <c r="D2290" t="s">
        <v>135</v>
      </c>
      <c r="E2290">
        <v>54824</v>
      </c>
      <c r="F2290" t="str">
        <f t="shared" si="280"/>
        <v>Warren</v>
      </c>
      <c r="G2290">
        <f>IF(F2290="New York State",SUM('Land Area'!B$2:B$63),VLOOKUP(F2290,landarea,2,FALSE))</f>
        <v>866.95</v>
      </c>
      <c r="H2290">
        <f t="shared" si="281"/>
        <v>63.237787646346383</v>
      </c>
      <c r="I2290">
        <f t="shared" si="282"/>
        <v>6.4805125663196933E-3</v>
      </c>
      <c r="J2290">
        <f t="shared" si="283"/>
        <v>2.2511516869649553E-2</v>
      </c>
      <c r="K2290">
        <f t="shared" si="284"/>
        <v>2.182543380612454E-2</v>
      </c>
      <c r="L2290">
        <f t="shared" si="285"/>
        <v>3.7449143722206452E-2</v>
      </c>
      <c r="M2290">
        <f t="shared" si="286"/>
        <v>5.7500530447697859E-2</v>
      </c>
      <c r="N2290" t="str">
        <f t="shared" si="287"/>
        <v/>
      </c>
    </row>
    <row r="2291" spans="1:14" x14ac:dyDescent="0.2">
      <c r="A2291">
        <v>36113</v>
      </c>
      <c r="B2291" t="s">
        <v>128</v>
      </c>
      <c r="C2291">
        <v>1979</v>
      </c>
      <c r="D2291" t="s">
        <v>135</v>
      </c>
      <c r="E2291">
        <v>55103</v>
      </c>
      <c r="F2291" t="str">
        <f t="shared" si="280"/>
        <v>Warren</v>
      </c>
      <c r="G2291">
        <f>IF(F2291="New York State",SUM('Land Area'!B$2:B$63),VLOOKUP(F2291,landarea,2,FALSE))</f>
        <v>866.95</v>
      </c>
      <c r="H2291">
        <f t="shared" si="281"/>
        <v>63.559605513582092</v>
      </c>
      <c r="I2291">
        <f t="shared" si="282"/>
        <v>5.0890121114840212E-3</v>
      </c>
      <c r="J2291">
        <f t="shared" si="283"/>
        <v>1.1602504084742339E-2</v>
      </c>
      <c r="K2291">
        <f t="shared" si="284"/>
        <v>2.7715090363131096E-2</v>
      </c>
      <c r="L2291">
        <f t="shared" si="285"/>
        <v>2.7025515814586322E-2</v>
      </c>
      <c r="M2291">
        <f t="shared" si="286"/>
        <v>4.2728734979657491E-2</v>
      </c>
      <c r="N2291" t="str">
        <f t="shared" si="287"/>
        <v/>
      </c>
    </row>
    <row r="2292" spans="1:14" x14ac:dyDescent="0.2">
      <c r="A2292">
        <v>36113</v>
      </c>
      <c r="B2292" t="s">
        <v>128</v>
      </c>
      <c r="C2292">
        <v>1980</v>
      </c>
      <c r="D2292" t="s">
        <v>135</v>
      </c>
      <c r="E2292">
        <v>54989</v>
      </c>
      <c r="F2292" t="str">
        <f t="shared" si="280"/>
        <v>Warren</v>
      </c>
      <c r="G2292">
        <f>IF(F2292="New York State",SUM('Land Area'!B$2:B$63),VLOOKUP(F2292,landarea,2,FALSE))</f>
        <v>866.95</v>
      </c>
      <c r="H2292">
        <f t="shared" si="281"/>
        <v>63.428110040948148</v>
      </c>
      <c r="I2292">
        <f t="shared" si="282"/>
        <v>-2.0688528755240187E-3</v>
      </c>
      <c r="J2292">
        <f t="shared" si="283"/>
        <v>3.0096308186195828E-3</v>
      </c>
      <c r="K2292">
        <f t="shared" si="284"/>
        <v>9.5096473352793229E-3</v>
      </c>
      <c r="L2292">
        <f t="shared" si="285"/>
        <v>2.5588899043213906E-2</v>
      </c>
      <c r="M2292">
        <f t="shared" si="286"/>
        <v>2.4900751122956779E-2</v>
      </c>
      <c r="N2292">
        <f t="shared" si="287"/>
        <v>0.10632947046515372</v>
      </c>
    </row>
    <row r="2293" spans="1:14" x14ac:dyDescent="0.2">
      <c r="A2293">
        <v>36113</v>
      </c>
      <c r="B2293" t="s">
        <v>128</v>
      </c>
      <c r="C2293">
        <v>1981</v>
      </c>
      <c r="D2293" t="s">
        <v>135</v>
      </c>
      <c r="E2293">
        <v>55255</v>
      </c>
      <c r="F2293" t="str">
        <f t="shared" si="280"/>
        <v>Warren</v>
      </c>
      <c r="G2293">
        <f>IF(F2293="New York State",SUM('Land Area'!B$2:B$63),VLOOKUP(F2293,landarea,2,FALSE))</f>
        <v>866.95</v>
      </c>
      <c r="H2293">
        <f t="shared" si="281"/>
        <v>63.73493281042736</v>
      </c>
      <c r="I2293">
        <f t="shared" si="282"/>
        <v>4.8373311025841532E-3</v>
      </c>
      <c r="J2293">
        <f t="shared" si="283"/>
        <v>2.7584705006986916E-3</v>
      </c>
      <c r="K2293">
        <f t="shared" si="284"/>
        <v>7.8615205019699399E-3</v>
      </c>
      <c r="L2293">
        <f t="shared" si="285"/>
        <v>1.4392979750693029E-2</v>
      </c>
      <c r="M2293">
        <f t="shared" si="286"/>
        <v>3.0550012123020685E-2</v>
      </c>
      <c r="N2293">
        <f t="shared" si="287"/>
        <v>8.5709233096889548E-2</v>
      </c>
    </row>
    <row r="2294" spans="1:14" x14ac:dyDescent="0.2">
      <c r="A2294">
        <v>36113</v>
      </c>
      <c r="B2294" t="s">
        <v>128</v>
      </c>
      <c r="C2294">
        <v>1982</v>
      </c>
      <c r="D2294" t="s">
        <v>135</v>
      </c>
      <c r="E2294">
        <v>55031</v>
      </c>
      <c r="F2294" t="str">
        <f t="shared" si="280"/>
        <v>Warren</v>
      </c>
      <c r="G2294">
        <f>IF(F2294="New York State",SUM('Land Area'!B$2:B$63),VLOOKUP(F2294,landarea,2,FALSE))</f>
        <v>866.95</v>
      </c>
      <c r="H2294">
        <f t="shared" si="281"/>
        <v>63.476555741392232</v>
      </c>
      <c r="I2294">
        <f t="shared" si="282"/>
        <v>-4.053931770880463E-3</v>
      </c>
      <c r="J2294">
        <f t="shared" si="283"/>
        <v>7.6378912146065573E-4</v>
      </c>
      <c r="K2294">
        <f t="shared" si="284"/>
        <v>-1.3066439213835906E-3</v>
      </c>
      <c r="L2294">
        <f t="shared" si="285"/>
        <v>3.7757186633591128E-3</v>
      </c>
      <c r="M2294">
        <f t="shared" si="286"/>
        <v>1.0280699821923592E-2</v>
      </c>
      <c r="N2294">
        <f t="shared" si="287"/>
        <v>7.122557034960679E-2</v>
      </c>
    </row>
    <row r="2295" spans="1:14" x14ac:dyDescent="0.2">
      <c r="A2295">
        <v>36113</v>
      </c>
      <c r="B2295" t="s">
        <v>128</v>
      </c>
      <c r="C2295">
        <v>1983</v>
      </c>
      <c r="D2295" t="s">
        <v>135</v>
      </c>
      <c r="E2295">
        <v>55136</v>
      </c>
      <c r="F2295" t="str">
        <f t="shared" si="280"/>
        <v>Warren</v>
      </c>
      <c r="G2295">
        <f>IF(F2295="New York State",SUM('Land Area'!B$2:B$63),VLOOKUP(F2295,landarea,2,FALSE))</f>
        <v>866.95</v>
      </c>
      <c r="H2295">
        <f t="shared" si="281"/>
        <v>63.597669992502446</v>
      </c>
      <c r="I2295">
        <f t="shared" si="282"/>
        <v>1.9080154821827697E-3</v>
      </c>
      <c r="J2295">
        <f t="shared" si="283"/>
        <v>-2.1536512532802461E-3</v>
      </c>
      <c r="K2295">
        <f t="shared" si="284"/>
        <v>2.6732619251122951E-3</v>
      </c>
      <c r="L2295">
        <f t="shared" si="285"/>
        <v>5.9887846396747908E-4</v>
      </c>
      <c r="M2295">
        <f t="shared" si="286"/>
        <v>5.6909382752079385E-3</v>
      </c>
      <c r="N2295">
        <f t="shared" si="287"/>
        <v>6.3518700692475352E-2</v>
      </c>
    </row>
    <row r="2296" spans="1:14" x14ac:dyDescent="0.2">
      <c r="A2296">
        <v>36113</v>
      </c>
      <c r="B2296" t="s">
        <v>128</v>
      </c>
      <c r="C2296">
        <v>1984</v>
      </c>
      <c r="D2296" t="s">
        <v>135</v>
      </c>
      <c r="E2296">
        <v>55189</v>
      </c>
      <c r="F2296" t="str">
        <f t="shared" si="280"/>
        <v>Warren</v>
      </c>
      <c r="G2296">
        <f>IF(F2296="New York State",SUM('Land Area'!B$2:B$63),VLOOKUP(F2296,landarea,2,FALSE))</f>
        <v>866.95</v>
      </c>
      <c r="H2296">
        <f t="shared" si="281"/>
        <v>63.658803852586651</v>
      </c>
      <c r="I2296">
        <f t="shared" si="282"/>
        <v>9.6125943122460822E-4</v>
      </c>
      <c r="J2296">
        <f t="shared" si="283"/>
        <v>2.8711090112845485E-3</v>
      </c>
      <c r="K2296">
        <f t="shared" si="284"/>
        <v>-1.1944620396344221E-3</v>
      </c>
      <c r="L2296">
        <f t="shared" si="285"/>
        <v>3.6370910545745513E-3</v>
      </c>
      <c r="M2296">
        <f t="shared" si="286"/>
        <v>1.5607135727637334E-3</v>
      </c>
      <c r="N2296">
        <f t="shared" si="287"/>
        <v>4.4356135869050996E-2</v>
      </c>
    </row>
    <row r="2297" spans="1:14" x14ac:dyDescent="0.2">
      <c r="A2297">
        <v>36113</v>
      </c>
      <c r="B2297" t="s">
        <v>128</v>
      </c>
      <c r="C2297">
        <v>1985</v>
      </c>
      <c r="D2297" t="s">
        <v>135</v>
      </c>
      <c r="E2297">
        <v>55491</v>
      </c>
      <c r="F2297" t="str">
        <f t="shared" si="280"/>
        <v>Warren</v>
      </c>
      <c r="G2297">
        <f>IF(F2297="New York State",SUM('Land Area'!B$2:B$63),VLOOKUP(F2297,landarea,2,FALSE))</f>
        <v>866.95</v>
      </c>
      <c r="H2297">
        <f t="shared" si="281"/>
        <v>64.007151508160788</v>
      </c>
      <c r="I2297">
        <f t="shared" si="282"/>
        <v>5.4721049484498727E-3</v>
      </c>
      <c r="J2297">
        <f t="shared" si="283"/>
        <v>6.4386244921648284E-3</v>
      </c>
      <c r="K2297">
        <f t="shared" si="284"/>
        <v>8.358924969562611E-3</v>
      </c>
      <c r="L2297">
        <f t="shared" si="285"/>
        <v>4.271106687177631E-3</v>
      </c>
      <c r="M2297">
        <f t="shared" si="286"/>
        <v>9.1290985469821232E-3</v>
      </c>
      <c r="N2297">
        <f t="shared" si="287"/>
        <v>3.4257171080834252E-2</v>
      </c>
    </row>
    <row r="2298" spans="1:14" x14ac:dyDescent="0.2">
      <c r="A2298">
        <v>36113</v>
      </c>
      <c r="B2298" t="s">
        <v>128</v>
      </c>
      <c r="C2298">
        <v>1986</v>
      </c>
      <c r="D2298" t="s">
        <v>135</v>
      </c>
      <c r="E2298">
        <v>55656</v>
      </c>
      <c r="F2298" t="str">
        <f t="shared" si="280"/>
        <v>Warren</v>
      </c>
      <c r="G2298">
        <f>IF(F2298="New York State",SUM('Land Area'!B$2:B$63),VLOOKUP(F2298,landarea,2,FALSE))</f>
        <v>866.95</v>
      </c>
      <c r="H2298">
        <f t="shared" si="281"/>
        <v>64.197473902762553</v>
      </c>
      <c r="I2298">
        <f t="shared" si="282"/>
        <v>2.9734551548899822E-3</v>
      </c>
      <c r="J2298">
        <f t="shared" si="283"/>
        <v>8.4618311620069213E-3</v>
      </c>
      <c r="K2298">
        <f t="shared" si="284"/>
        <v>9.4312246082414401E-3</v>
      </c>
      <c r="L2298">
        <f t="shared" si="285"/>
        <v>1.1357235012992677E-2</v>
      </c>
      <c r="M2298">
        <f t="shared" si="286"/>
        <v>7.2572617862636862E-3</v>
      </c>
      <c r="N2298">
        <f t="shared" si="287"/>
        <v>3.8028983344834663E-2</v>
      </c>
    </row>
    <row r="2299" spans="1:14" x14ac:dyDescent="0.2">
      <c r="A2299">
        <v>36113</v>
      </c>
      <c r="B2299" t="s">
        <v>128</v>
      </c>
      <c r="C2299">
        <v>1987</v>
      </c>
      <c r="D2299" t="s">
        <v>135</v>
      </c>
      <c r="E2299">
        <v>56569</v>
      </c>
      <c r="F2299" t="str">
        <f t="shared" si="280"/>
        <v>Warren</v>
      </c>
      <c r="G2299">
        <f>IF(F2299="New York State",SUM('Land Area'!B$2:B$63),VLOOKUP(F2299,landarea,2,FALSE))</f>
        <v>866.95</v>
      </c>
      <c r="H2299">
        <f t="shared" si="281"/>
        <v>65.250591152892326</v>
      </c>
      <c r="I2299">
        <f t="shared" si="282"/>
        <v>1.6404340951559581E-2</v>
      </c>
      <c r="J2299">
        <f t="shared" si="283"/>
        <v>1.9426573678614549E-2</v>
      </c>
      <c r="K2299">
        <f t="shared" si="284"/>
        <v>2.5004982877022595E-2</v>
      </c>
      <c r="L2299">
        <f t="shared" si="285"/>
        <v>2.5990278583865351E-2</v>
      </c>
      <c r="M2299">
        <f t="shared" si="286"/>
        <v>2.7947883919972379E-2</v>
      </c>
      <c r="N2299">
        <f t="shared" si="287"/>
        <v>3.8515907547135173E-2</v>
      </c>
    </row>
    <row r="2300" spans="1:14" x14ac:dyDescent="0.2">
      <c r="A2300">
        <v>36113</v>
      </c>
      <c r="B2300" t="s">
        <v>128</v>
      </c>
      <c r="C2300">
        <v>1988</v>
      </c>
      <c r="D2300" t="s">
        <v>135</v>
      </c>
      <c r="E2300">
        <v>57369</v>
      </c>
      <c r="F2300" t="str">
        <f t="shared" si="280"/>
        <v>Warren</v>
      </c>
      <c r="G2300">
        <f>IF(F2300="New York State",SUM('Land Area'!B$2:B$63),VLOOKUP(F2300,landarea,2,FALSE))</f>
        <v>866.95</v>
      </c>
      <c r="H2300">
        <f t="shared" si="281"/>
        <v>66.173366399446337</v>
      </c>
      <c r="I2300">
        <f t="shared" si="282"/>
        <v>1.4142021248386925E-2</v>
      </c>
      <c r="J2300">
        <f t="shared" si="283"/>
        <v>3.0778352738249245E-2</v>
      </c>
      <c r="K2300">
        <f t="shared" si="284"/>
        <v>3.3843325944747794E-2</v>
      </c>
      <c r="L2300">
        <f t="shared" si="285"/>
        <v>3.9500625124571927E-2</v>
      </c>
      <c r="M2300">
        <f t="shared" si="286"/>
        <v>4.0499854904236798E-2</v>
      </c>
      <c r="N2300">
        <f t="shared" si="287"/>
        <v>4.642127535385962E-2</v>
      </c>
    </row>
    <row r="2301" spans="1:14" x14ac:dyDescent="0.2">
      <c r="A2301">
        <v>36113</v>
      </c>
      <c r="B2301" t="s">
        <v>128</v>
      </c>
      <c r="C2301">
        <v>1989</v>
      </c>
      <c r="D2301" t="s">
        <v>135</v>
      </c>
      <c r="E2301">
        <v>58197</v>
      </c>
      <c r="F2301" t="str">
        <f t="shared" si="280"/>
        <v>Warren</v>
      </c>
      <c r="G2301">
        <f>IF(F2301="New York State",SUM('Land Area'!B$2:B$63),VLOOKUP(F2301,landarea,2,FALSE))</f>
        <v>866.95</v>
      </c>
      <c r="H2301">
        <f t="shared" si="281"/>
        <v>67.128438779629732</v>
      </c>
      <c r="I2301">
        <f t="shared" si="282"/>
        <v>1.4432881869999477E-2</v>
      </c>
      <c r="J2301">
        <f t="shared" si="283"/>
        <v>2.8779013240467395E-2</v>
      </c>
      <c r="K2301">
        <f t="shared" si="284"/>
        <v>4.5655454937473049E-2</v>
      </c>
      <c r="L2301">
        <f t="shared" si="285"/>
        <v>4.8764664540195707E-2</v>
      </c>
      <c r="M2301">
        <f t="shared" si="286"/>
        <v>5.4503614850785483E-2</v>
      </c>
      <c r="N2301">
        <f t="shared" si="287"/>
        <v>5.6149392955011521E-2</v>
      </c>
    </row>
    <row r="2302" spans="1:14" x14ac:dyDescent="0.2">
      <c r="A2302">
        <v>36113</v>
      </c>
      <c r="B2302" t="s">
        <v>128</v>
      </c>
      <c r="C2302">
        <v>1990</v>
      </c>
      <c r="D2302" t="s">
        <v>135</v>
      </c>
      <c r="E2302">
        <v>59520</v>
      </c>
      <c r="F2302" t="str">
        <f t="shared" si="280"/>
        <v>Warren</v>
      </c>
      <c r="G2302">
        <f>IF(F2302="New York State",SUM('Land Area'!B$2:B$63),VLOOKUP(F2302,landarea,2,FALSE))</f>
        <v>866.95</v>
      </c>
      <c r="H2302">
        <f t="shared" si="281"/>
        <v>68.654478343618422</v>
      </c>
      <c r="I2302">
        <f t="shared" si="282"/>
        <v>2.2733130573740913E-2</v>
      </c>
      <c r="J2302">
        <f t="shared" si="283"/>
        <v>3.749411703184647E-2</v>
      </c>
      <c r="K2302">
        <f t="shared" si="284"/>
        <v>5.2166380879987269E-2</v>
      </c>
      <c r="L2302">
        <f t="shared" si="285"/>
        <v>6.9426476929711087E-2</v>
      </c>
      <c r="M2302">
        <f t="shared" si="286"/>
        <v>7.2606368600313567E-2</v>
      </c>
      <c r="N2302">
        <f t="shared" si="287"/>
        <v>8.2398297841386456E-2</v>
      </c>
    </row>
    <row r="2303" spans="1:14" x14ac:dyDescent="0.2">
      <c r="A2303">
        <v>36113</v>
      </c>
      <c r="B2303" t="s">
        <v>128</v>
      </c>
      <c r="C2303">
        <v>1991</v>
      </c>
      <c r="D2303" t="s">
        <v>135</v>
      </c>
      <c r="E2303">
        <v>60166</v>
      </c>
      <c r="F2303" t="str">
        <f t="shared" si="280"/>
        <v>Warren</v>
      </c>
      <c r="G2303">
        <f>IF(F2303="New York State",SUM('Land Area'!B$2:B$63),VLOOKUP(F2303,landarea,2,FALSE))</f>
        <v>866.95</v>
      </c>
      <c r="H2303">
        <f t="shared" si="281"/>
        <v>69.399619355210788</v>
      </c>
      <c r="I2303">
        <f t="shared" si="282"/>
        <v>1.0853494623655913E-2</v>
      </c>
      <c r="J2303">
        <f t="shared" si="283"/>
        <v>3.3833359107857792E-2</v>
      </c>
      <c r="K2303">
        <f t="shared" si="284"/>
        <v>4.8754553853126256E-2</v>
      </c>
      <c r="L2303">
        <f t="shared" si="285"/>
        <v>6.358606303805972E-2</v>
      </c>
      <c r="M2303">
        <f t="shared" si="286"/>
        <v>8.1033491447462982E-2</v>
      </c>
      <c r="N2303">
        <f t="shared" si="287"/>
        <v>8.8878834494615866E-2</v>
      </c>
    </row>
    <row r="2304" spans="1:14" x14ac:dyDescent="0.2">
      <c r="A2304">
        <v>36113</v>
      </c>
      <c r="B2304" t="s">
        <v>128</v>
      </c>
      <c r="C2304">
        <v>1992</v>
      </c>
      <c r="D2304" t="s">
        <v>135</v>
      </c>
      <c r="E2304">
        <v>60808</v>
      </c>
      <c r="F2304" t="str">
        <f t="shared" si="280"/>
        <v>Warren</v>
      </c>
      <c r="G2304">
        <f>IF(F2304="New York State",SUM('Land Area'!B$2:B$63),VLOOKUP(F2304,landarea,2,FALSE))</f>
        <v>866.95</v>
      </c>
      <c r="H2304">
        <f t="shared" si="281"/>
        <v>70.140146490570388</v>
      </c>
      <c r="I2304">
        <f t="shared" si="282"/>
        <v>1.067047834325034E-2</v>
      </c>
      <c r="J2304">
        <f t="shared" si="283"/>
        <v>2.163978494623656E-2</v>
      </c>
      <c r="K2304">
        <f t="shared" si="284"/>
        <v>4.4864855576747943E-2</v>
      </c>
      <c r="L2304">
        <f t="shared" si="285"/>
        <v>5.994526660740121E-2</v>
      </c>
      <c r="M2304">
        <f t="shared" si="286"/>
        <v>7.4935035089890217E-2</v>
      </c>
      <c r="N2304">
        <f t="shared" si="287"/>
        <v>0.1049771946720939</v>
      </c>
    </row>
    <row r="2305" spans="1:14" x14ac:dyDescent="0.2">
      <c r="A2305">
        <v>36113</v>
      </c>
      <c r="B2305" t="s">
        <v>128</v>
      </c>
      <c r="C2305">
        <v>1993</v>
      </c>
      <c r="D2305" t="s">
        <v>135</v>
      </c>
      <c r="E2305">
        <v>61670</v>
      </c>
      <c r="F2305" t="str">
        <f t="shared" si="280"/>
        <v>Warren</v>
      </c>
      <c r="G2305">
        <f>IF(F2305="New York State",SUM('Land Area'!B$2:B$63),VLOOKUP(F2305,landarea,2,FALSE))</f>
        <v>866.95</v>
      </c>
      <c r="H2305">
        <f t="shared" si="281"/>
        <v>71.13443681873234</v>
      </c>
      <c r="I2305">
        <f t="shared" si="282"/>
        <v>1.4175766346533352E-2</v>
      </c>
      <c r="J2305">
        <f t="shared" si="283"/>
        <v>2.4997506897583354E-2</v>
      </c>
      <c r="K2305">
        <f t="shared" si="284"/>
        <v>3.6122311827956992E-2</v>
      </c>
      <c r="L2305">
        <f t="shared" si="285"/>
        <v>5.9676615633108235E-2</v>
      </c>
      <c r="M2305">
        <f t="shared" si="286"/>
        <v>7.4970803046941731E-2</v>
      </c>
      <c r="N2305">
        <f t="shared" si="287"/>
        <v>0.11850696459663378</v>
      </c>
    </row>
    <row r="2306" spans="1:14" x14ac:dyDescent="0.2">
      <c r="A2306">
        <v>36113</v>
      </c>
      <c r="B2306" t="s">
        <v>128</v>
      </c>
      <c r="C2306">
        <v>1994</v>
      </c>
      <c r="D2306" t="s">
        <v>135</v>
      </c>
      <c r="E2306">
        <v>61923</v>
      </c>
      <c r="F2306" t="str">
        <f t="shared" ref="F2306:F2369" si="288">IF(RIGHT(B2306,5)="State", "New York State",LEFT(B2306,LEN(B2306)-7))</f>
        <v>Warren</v>
      </c>
      <c r="G2306">
        <f>IF(F2306="New York State",SUM('Land Area'!B$2:B$63),VLOOKUP(F2306,landarea,2,FALSE))</f>
        <v>866.95</v>
      </c>
      <c r="H2306">
        <f t="shared" ref="H2306:H2369" si="289">E2306/G2306</f>
        <v>71.42626449045504</v>
      </c>
      <c r="I2306">
        <f t="shared" si="282"/>
        <v>4.1024809469758393E-3</v>
      </c>
      <c r="J2306">
        <f t="shared" si="283"/>
        <v>1.8336403104854626E-2</v>
      </c>
      <c r="K2306">
        <f t="shared" si="284"/>
        <v>2.9202539640328425E-2</v>
      </c>
      <c r="L2306">
        <f t="shared" si="285"/>
        <v>4.0372983870967744E-2</v>
      </c>
      <c r="M2306">
        <f t="shared" si="286"/>
        <v>6.4023918758698908E-2</v>
      </c>
      <c r="N2306">
        <f t="shared" si="287"/>
        <v>0.12201706861874649</v>
      </c>
    </row>
    <row r="2307" spans="1:14" x14ac:dyDescent="0.2">
      <c r="A2307">
        <v>36113</v>
      </c>
      <c r="B2307" t="s">
        <v>128</v>
      </c>
      <c r="C2307">
        <v>1995</v>
      </c>
      <c r="D2307" t="s">
        <v>135</v>
      </c>
      <c r="E2307">
        <v>62271</v>
      </c>
      <c r="F2307" t="str">
        <f t="shared" si="288"/>
        <v>Warren</v>
      </c>
      <c r="G2307">
        <f>IF(F2307="New York State",SUM('Land Area'!B$2:B$63),VLOOKUP(F2307,landarea,2,FALSE))</f>
        <v>866.95</v>
      </c>
      <c r="H2307">
        <f t="shared" si="289"/>
        <v>71.827671722706029</v>
      </c>
      <c r="I2307">
        <f t="shared" si="282"/>
        <v>5.6198827576183323E-3</v>
      </c>
      <c r="J2307">
        <f t="shared" si="283"/>
        <v>9.7454191665315385E-3</v>
      </c>
      <c r="K2307">
        <f t="shared" si="284"/>
        <v>2.405933429811867E-2</v>
      </c>
      <c r="L2307">
        <f t="shared" si="285"/>
        <v>3.4986537246950104E-2</v>
      </c>
      <c r="M2307">
        <f t="shared" si="286"/>
        <v>4.6219758064516128E-2</v>
      </c>
      <c r="N2307">
        <f t="shared" si="287"/>
        <v>0.12218197545547926</v>
      </c>
    </row>
    <row r="2308" spans="1:14" x14ac:dyDescent="0.2">
      <c r="A2308">
        <v>36113</v>
      </c>
      <c r="B2308" t="s">
        <v>128</v>
      </c>
      <c r="C2308">
        <v>1996</v>
      </c>
      <c r="D2308" t="s">
        <v>135</v>
      </c>
      <c r="E2308">
        <v>62337</v>
      </c>
      <c r="F2308" t="str">
        <f t="shared" si="288"/>
        <v>Warren</v>
      </c>
      <c r="G2308">
        <f>IF(F2308="New York State",SUM('Land Area'!B$2:B$63),VLOOKUP(F2308,landarea,2,FALSE))</f>
        <v>866.95</v>
      </c>
      <c r="H2308">
        <f t="shared" si="289"/>
        <v>71.903800680546738</v>
      </c>
      <c r="I2308">
        <f t="shared" ref="I2308:I2371" si="290">IF(F2308=F2307,(E2308-E2307)/E2307,"")</f>
        <v>1.0598834128245894E-3</v>
      </c>
      <c r="J2308">
        <f t="shared" ref="J2308:J2371" si="291">IF(F2308=F2306,(E2308-E2306)/E2306,"")</f>
        <v>6.6857225909597402E-3</v>
      </c>
      <c r="K2308">
        <f t="shared" si="284"/>
        <v>1.0815631587481759E-2</v>
      </c>
      <c r="L2308">
        <f t="shared" si="285"/>
        <v>2.5144717800289436E-2</v>
      </c>
      <c r="M2308">
        <f t="shared" si="286"/>
        <v>3.6083502310274906E-2</v>
      </c>
      <c r="N2308">
        <f t="shared" si="287"/>
        <v>0.12004096593359206</v>
      </c>
    </row>
    <row r="2309" spans="1:14" x14ac:dyDescent="0.2">
      <c r="A2309">
        <v>36113</v>
      </c>
      <c r="B2309" t="s">
        <v>128</v>
      </c>
      <c r="C2309">
        <v>1997</v>
      </c>
      <c r="D2309" t="s">
        <v>135</v>
      </c>
      <c r="E2309">
        <v>62460</v>
      </c>
      <c r="F2309" t="str">
        <f t="shared" si="288"/>
        <v>Warren</v>
      </c>
      <c r="G2309">
        <f>IF(F2309="New York State",SUM('Land Area'!B$2:B$63),VLOOKUP(F2309,landarea,2,FALSE))</f>
        <v>866.95</v>
      </c>
      <c r="H2309">
        <f t="shared" si="289"/>
        <v>72.045677374704425</v>
      </c>
      <c r="I2309">
        <f t="shared" si="290"/>
        <v>1.9731459646758747E-3</v>
      </c>
      <c r="J2309">
        <f t="shared" si="291"/>
        <v>3.0351206821795057E-3</v>
      </c>
      <c r="K2309">
        <f t="shared" si="284"/>
        <v>8.6720604621869091E-3</v>
      </c>
      <c r="L2309">
        <f t="shared" si="285"/>
        <v>1.2810118371979894E-2</v>
      </c>
      <c r="M2309">
        <f t="shared" si="286"/>
        <v>2.7167477963425866E-2</v>
      </c>
      <c r="N2309">
        <f t="shared" si="287"/>
        <v>0.10413830896780922</v>
      </c>
    </row>
    <row r="2310" spans="1:14" x14ac:dyDescent="0.2">
      <c r="A2310">
        <v>36113</v>
      </c>
      <c r="B2310" t="s">
        <v>128</v>
      </c>
      <c r="C2310">
        <v>1998</v>
      </c>
      <c r="D2310" t="s">
        <v>135</v>
      </c>
      <c r="E2310">
        <v>62585</v>
      </c>
      <c r="F2310" t="str">
        <f t="shared" si="288"/>
        <v>Warren</v>
      </c>
      <c r="G2310">
        <f>IF(F2310="New York State",SUM('Land Area'!B$2:B$63),VLOOKUP(F2310,landarea,2,FALSE))</f>
        <v>866.95</v>
      </c>
      <c r="H2310">
        <f t="shared" si="289"/>
        <v>72.189861006978489</v>
      </c>
      <c r="I2310">
        <f t="shared" si="290"/>
        <v>2.0012808197246239E-3</v>
      </c>
      <c r="J2310">
        <f t="shared" si="291"/>
        <v>3.9783756035741214E-3</v>
      </c>
      <c r="K2310">
        <f t="shared" ref="K2310:K2373" si="292">IF($F2310=$F2307,($E2310-$E2307)/$E2307,"")</f>
        <v>5.0424756307109247E-3</v>
      </c>
      <c r="L2310">
        <f t="shared" si="285"/>
        <v>1.0690696510182E-2</v>
      </c>
      <c r="M2310">
        <f t="shared" si="286"/>
        <v>1.4837035835900762E-2</v>
      </c>
      <c r="N2310">
        <f t="shared" si="287"/>
        <v>9.0920183374296221E-2</v>
      </c>
    </row>
    <row r="2311" spans="1:14" x14ac:dyDescent="0.2">
      <c r="A2311">
        <v>36113</v>
      </c>
      <c r="B2311" t="s">
        <v>128</v>
      </c>
      <c r="C2311">
        <v>1999</v>
      </c>
      <c r="D2311" t="s">
        <v>135</v>
      </c>
      <c r="E2311">
        <v>63031</v>
      </c>
      <c r="F2311" t="str">
        <f t="shared" si="288"/>
        <v>Warren</v>
      </c>
      <c r="G2311">
        <f>IF(F2311="New York State",SUM('Land Area'!B$2:B$63),VLOOKUP(F2311,landarea,2,FALSE))</f>
        <v>866.95</v>
      </c>
      <c r="H2311">
        <f t="shared" si="289"/>
        <v>72.704308206932339</v>
      </c>
      <c r="I2311">
        <f t="shared" si="290"/>
        <v>7.1263082208196851E-3</v>
      </c>
      <c r="J2311">
        <f t="shared" si="291"/>
        <v>9.1418507845020813E-3</v>
      </c>
      <c r="K2311">
        <f t="shared" si="292"/>
        <v>1.1133034955163065E-2</v>
      </c>
      <c r="L2311">
        <f t="shared" ref="L2311:L2374" si="293">IF($F2311=$F2307,($E2311-$E2307)/$E2307,"")</f>
        <v>1.2204718087071029E-2</v>
      </c>
      <c r="M2311">
        <f t="shared" si="286"/>
        <v>1.7893189929428482E-2</v>
      </c>
      <c r="N2311">
        <f t="shared" si="287"/>
        <v>8.3062700826503078E-2</v>
      </c>
    </row>
    <row r="2312" spans="1:14" x14ac:dyDescent="0.2">
      <c r="A2312">
        <v>36113</v>
      </c>
      <c r="B2312" t="s">
        <v>128</v>
      </c>
      <c r="C2312">
        <v>2000</v>
      </c>
      <c r="D2312" t="s">
        <v>135</v>
      </c>
      <c r="E2312">
        <v>63273</v>
      </c>
      <c r="F2312" t="str">
        <f t="shared" si="288"/>
        <v>Warren</v>
      </c>
      <c r="G2312">
        <f>IF(F2312="New York State",SUM('Land Area'!B$2:B$63),VLOOKUP(F2312,landarea,2,FALSE))</f>
        <v>866.95</v>
      </c>
      <c r="H2312">
        <f t="shared" si="289"/>
        <v>72.983447719014933</v>
      </c>
      <c r="I2312">
        <f t="shared" si="290"/>
        <v>3.8393806222335042E-3</v>
      </c>
      <c r="J2312">
        <f t="shared" si="291"/>
        <v>1.0993049452744267E-2</v>
      </c>
      <c r="K2312">
        <f t="shared" si="292"/>
        <v>1.3016330451488953E-2</v>
      </c>
      <c r="L2312">
        <f t="shared" si="293"/>
        <v>1.501515953607007E-2</v>
      </c>
      <c r="M2312">
        <f t="shared" ref="M2312:M2375" si="294">IF($F2312=$F2307,($E2312-$E2307)/$E2307,"")</f>
        <v>1.6090957267427857E-2</v>
      </c>
      <c r="N2312">
        <f t="shared" si="287"/>
        <v>6.3054435483870963E-2</v>
      </c>
    </row>
    <row r="2313" spans="1:14" x14ac:dyDescent="0.2">
      <c r="A2313">
        <v>36113</v>
      </c>
      <c r="B2313" t="s">
        <v>128</v>
      </c>
      <c r="C2313">
        <v>2001</v>
      </c>
      <c r="D2313" t="s">
        <v>135</v>
      </c>
      <c r="E2313">
        <v>63406</v>
      </c>
      <c r="F2313" t="str">
        <f t="shared" si="288"/>
        <v>Warren</v>
      </c>
      <c r="G2313">
        <f>IF(F2313="New York State",SUM('Land Area'!B$2:B$63),VLOOKUP(F2313,landarea,2,FALSE))</f>
        <v>866.95</v>
      </c>
      <c r="H2313">
        <f t="shared" si="289"/>
        <v>73.136859103754531</v>
      </c>
      <c r="I2313">
        <f t="shared" si="290"/>
        <v>2.102002433897555E-3</v>
      </c>
      <c r="J2313">
        <f t="shared" si="291"/>
        <v>5.9494534435436527E-3</v>
      </c>
      <c r="K2313">
        <f t="shared" si="292"/>
        <v>1.3118159303347447E-2</v>
      </c>
      <c r="L2313">
        <f t="shared" si="293"/>
        <v>1.5145693243675953E-2</v>
      </c>
      <c r="M2313">
        <f t="shared" si="294"/>
        <v>1.7148723871857806E-2</v>
      </c>
      <c r="N2313">
        <f t="shared" si="287"/>
        <v>5.3851012199581161E-2</v>
      </c>
    </row>
    <row r="2314" spans="1:14" x14ac:dyDescent="0.2">
      <c r="A2314">
        <v>36113</v>
      </c>
      <c r="B2314" t="s">
        <v>128</v>
      </c>
      <c r="C2314">
        <v>2002</v>
      </c>
      <c r="D2314" t="s">
        <v>135</v>
      </c>
      <c r="E2314">
        <v>63774</v>
      </c>
      <c r="F2314" t="str">
        <f t="shared" si="288"/>
        <v>Warren</v>
      </c>
      <c r="G2314">
        <f>IF(F2314="New York State",SUM('Land Area'!B$2:B$63),VLOOKUP(F2314,landarea,2,FALSE))</f>
        <v>866.95</v>
      </c>
      <c r="H2314">
        <f t="shared" si="289"/>
        <v>73.561335717169385</v>
      </c>
      <c r="I2314">
        <f t="shared" si="290"/>
        <v>5.8038671419108605E-3</v>
      </c>
      <c r="J2314">
        <f t="shared" si="291"/>
        <v>7.91806931866673E-3</v>
      </c>
      <c r="K2314">
        <f t="shared" si="292"/>
        <v>1.1787850422807824E-2</v>
      </c>
      <c r="L2314">
        <f t="shared" si="293"/>
        <v>1.8998162499001357E-2</v>
      </c>
      <c r="M2314">
        <f t="shared" si="294"/>
        <v>2.1037463976945246E-2</v>
      </c>
      <c r="N2314">
        <f t="shared" si="287"/>
        <v>4.8776476779371136E-2</v>
      </c>
    </row>
    <row r="2315" spans="1:14" x14ac:dyDescent="0.2">
      <c r="A2315">
        <v>36113</v>
      </c>
      <c r="B2315" t="s">
        <v>128</v>
      </c>
      <c r="C2315">
        <v>2003</v>
      </c>
      <c r="D2315" t="s">
        <v>135</v>
      </c>
      <c r="E2315">
        <v>64323</v>
      </c>
      <c r="F2315" t="str">
        <f t="shared" si="288"/>
        <v>Warren</v>
      </c>
      <c r="G2315">
        <f>IF(F2315="New York State",SUM('Land Area'!B$2:B$63),VLOOKUP(F2315,landarea,2,FALSE))</f>
        <v>866.95</v>
      </c>
      <c r="H2315">
        <f t="shared" si="289"/>
        <v>74.194590230117072</v>
      </c>
      <c r="I2315">
        <f t="shared" si="290"/>
        <v>8.6085238498447639E-3</v>
      </c>
      <c r="J2315">
        <f t="shared" si="291"/>
        <v>1.4462353720468094E-2</v>
      </c>
      <c r="K2315">
        <f t="shared" si="292"/>
        <v>1.659475605708596E-2</v>
      </c>
      <c r="L2315">
        <f t="shared" si="293"/>
        <v>2.0497850264155733E-2</v>
      </c>
      <c r="M2315">
        <f t="shared" si="294"/>
        <v>2.7770232483822002E-2</v>
      </c>
      <c r="N2315">
        <f t="shared" si="287"/>
        <v>4.3019296254256524E-2</v>
      </c>
    </row>
    <row r="2316" spans="1:14" x14ac:dyDescent="0.2">
      <c r="A2316">
        <v>36113</v>
      </c>
      <c r="B2316" t="s">
        <v>128</v>
      </c>
      <c r="C2316">
        <v>2004</v>
      </c>
      <c r="D2316" t="s">
        <v>135</v>
      </c>
      <c r="E2316">
        <v>64576</v>
      </c>
      <c r="F2316" t="str">
        <f t="shared" si="288"/>
        <v>Warren</v>
      </c>
      <c r="G2316">
        <f>IF(F2316="New York State",SUM('Land Area'!B$2:B$63),VLOOKUP(F2316,landarea,2,FALSE))</f>
        <v>866.95</v>
      </c>
      <c r="H2316">
        <f t="shared" si="289"/>
        <v>74.486417901839786</v>
      </c>
      <c r="I2316">
        <f t="shared" si="290"/>
        <v>3.9332742564867932E-3</v>
      </c>
      <c r="J2316">
        <f t="shared" si="291"/>
        <v>1.2575657791576504E-2</v>
      </c>
      <c r="K2316">
        <f t="shared" si="292"/>
        <v>1.8452512380531812E-2</v>
      </c>
      <c r="L2316">
        <f t="shared" si="293"/>
        <v>2.0593302040364768E-2</v>
      </c>
      <c r="M2316">
        <f t="shared" si="294"/>
        <v>2.4511748187399852E-2</v>
      </c>
      <c r="N2316">
        <f t="shared" si="287"/>
        <v>4.2843531482647808E-2</v>
      </c>
    </row>
    <row r="2317" spans="1:14" x14ac:dyDescent="0.2">
      <c r="A2317">
        <v>36113</v>
      </c>
      <c r="B2317" t="s">
        <v>128</v>
      </c>
      <c r="C2317">
        <v>2005</v>
      </c>
      <c r="D2317" t="s">
        <v>135</v>
      </c>
      <c r="E2317">
        <v>65206</v>
      </c>
      <c r="F2317" t="str">
        <f t="shared" si="288"/>
        <v>Warren</v>
      </c>
      <c r="G2317">
        <f>IF(F2317="New York State",SUM('Land Area'!B$2:B$63),VLOOKUP(F2317,landarea,2,FALSE))</f>
        <v>866.95</v>
      </c>
      <c r="H2317">
        <f t="shared" si="289"/>
        <v>75.21310340850107</v>
      </c>
      <c r="I2317">
        <f t="shared" si="290"/>
        <v>9.7559464816650149E-3</v>
      </c>
      <c r="J2317">
        <f t="shared" si="291"/>
        <v>1.3727593551295804E-2</v>
      </c>
      <c r="K2317">
        <f t="shared" si="292"/>
        <v>2.2454291717627875E-2</v>
      </c>
      <c r="L2317">
        <f t="shared" si="293"/>
        <v>2.8388480585433556E-2</v>
      </c>
      <c r="M2317">
        <f t="shared" si="294"/>
        <v>3.0550155674616344E-2</v>
      </c>
      <c r="N2317">
        <f t="shared" ref="N2317:N2380" si="295">IF($F2317=$F2307,($E2317-$E2307)/$E2307,"")</f>
        <v>4.7132694191517721E-2</v>
      </c>
    </row>
    <row r="2318" spans="1:14" x14ac:dyDescent="0.2">
      <c r="A2318">
        <v>36113</v>
      </c>
      <c r="B2318" t="s">
        <v>128</v>
      </c>
      <c r="C2318">
        <v>2006</v>
      </c>
      <c r="D2318" t="s">
        <v>135</v>
      </c>
      <c r="E2318">
        <v>65554</v>
      </c>
      <c r="F2318" t="str">
        <f t="shared" si="288"/>
        <v>Warren</v>
      </c>
      <c r="G2318">
        <f>IF(F2318="New York State",SUM('Land Area'!B$2:B$63),VLOOKUP(F2318,landarea,2,FALSE))</f>
        <v>866.95</v>
      </c>
      <c r="H2318">
        <f t="shared" si="289"/>
        <v>75.614510640752059</v>
      </c>
      <c r="I2318">
        <f t="shared" si="290"/>
        <v>5.336932184154832E-3</v>
      </c>
      <c r="J2318">
        <f t="shared" si="291"/>
        <v>1.5144945490584738E-2</v>
      </c>
      <c r="K2318">
        <f t="shared" si="292"/>
        <v>1.9137788971285544E-2</v>
      </c>
      <c r="L2318">
        <f t="shared" si="293"/>
        <v>2.7911060933922916E-2</v>
      </c>
      <c r="M2318">
        <f t="shared" si="294"/>
        <v>3.3876920165284041E-2</v>
      </c>
      <c r="N2318">
        <f t="shared" si="295"/>
        <v>5.1606589986685276E-2</v>
      </c>
    </row>
    <row r="2319" spans="1:14" x14ac:dyDescent="0.2">
      <c r="A2319">
        <v>36113</v>
      </c>
      <c r="B2319" t="s">
        <v>128</v>
      </c>
      <c r="C2319">
        <v>2007</v>
      </c>
      <c r="D2319" t="s">
        <v>135</v>
      </c>
      <c r="E2319">
        <v>65740</v>
      </c>
      <c r="F2319" t="str">
        <f t="shared" si="288"/>
        <v>Warren</v>
      </c>
      <c r="G2319">
        <f>IF(F2319="New York State",SUM('Land Area'!B$2:B$63),VLOOKUP(F2319,landarea,2,FALSE))</f>
        <v>866.95</v>
      </c>
      <c r="H2319">
        <f t="shared" si="289"/>
        <v>75.829055885575869</v>
      </c>
      <c r="I2319">
        <f t="shared" si="290"/>
        <v>2.8373554626719955E-3</v>
      </c>
      <c r="J2319">
        <f t="shared" si="291"/>
        <v>8.1894304205134497E-3</v>
      </c>
      <c r="K2319">
        <f t="shared" si="292"/>
        <v>1.8025272547076313E-2</v>
      </c>
      <c r="L2319">
        <f t="shared" si="293"/>
        <v>2.2029445144038678E-2</v>
      </c>
      <c r="M2319">
        <f t="shared" si="294"/>
        <v>3.0827609997804747E-2</v>
      </c>
      <c r="N2319">
        <f t="shared" si="295"/>
        <v>5.2513608709574125E-2</v>
      </c>
    </row>
    <row r="2320" spans="1:14" x14ac:dyDescent="0.2">
      <c r="A2320">
        <v>36113</v>
      </c>
      <c r="B2320" t="s">
        <v>128</v>
      </c>
      <c r="C2320">
        <v>2008</v>
      </c>
      <c r="D2320" t="s">
        <v>135</v>
      </c>
      <c r="E2320">
        <v>65848</v>
      </c>
      <c r="F2320" t="str">
        <f t="shared" si="288"/>
        <v>Warren</v>
      </c>
      <c r="G2320">
        <f>IF(F2320="New York State",SUM('Land Area'!B$2:B$63),VLOOKUP(F2320,landarea,2,FALSE))</f>
        <v>866.95</v>
      </c>
      <c r="H2320">
        <f t="shared" si="289"/>
        <v>75.953630543860655</v>
      </c>
      <c r="I2320">
        <f t="shared" si="290"/>
        <v>1.6428354122299969E-3</v>
      </c>
      <c r="J2320">
        <f t="shared" si="291"/>
        <v>4.484852182933154E-3</v>
      </c>
      <c r="K2320">
        <f t="shared" si="292"/>
        <v>9.8457197190442592E-3</v>
      </c>
      <c r="L2320">
        <f t="shared" si="293"/>
        <v>1.9697720515361745E-2</v>
      </c>
      <c r="M2320">
        <f t="shared" si="294"/>
        <v>2.3708471308863083E-2</v>
      </c>
      <c r="N2320">
        <f t="shared" si="295"/>
        <v>5.2137093552768236E-2</v>
      </c>
    </row>
    <row r="2321" spans="1:14" x14ac:dyDescent="0.2">
      <c r="A2321">
        <v>36113</v>
      </c>
      <c r="B2321" t="s">
        <v>128</v>
      </c>
      <c r="C2321">
        <v>2009</v>
      </c>
      <c r="D2321" t="s">
        <v>135</v>
      </c>
      <c r="E2321">
        <v>65694</v>
      </c>
      <c r="F2321" t="str">
        <f t="shared" si="288"/>
        <v>Warren</v>
      </c>
      <c r="G2321">
        <f>IF(F2321="New York State",SUM('Land Area'!B$2:B$63),VLOOKUP(F2321,landarea,2,FALSE))</f>
        <v>866.95</v>
      </c>
      <c r="H2321">
        <f t="shared" si="289"/>
        <v>75.775996308899011</v>
      </c>
      <c r="I2321">
        <f t="shared" si="290"/>
        <v>-2.3387194751549024E-3</v>
      </c>
      <c r="J2321">
        <f t="shared" si="291"/>
        <v>-6.9972619409796168E-4</v>
      </c>
      <c r="K2321">
        <f t="shared" si="292"/>
        <v>2.1356438966348354E-3</v>
      </c>
      <c r="L2321">
        <f t="shared" si="293"/>
        <v>7.483973867435512E-3</v>
      </c>
      <c r="M2321">
        <f t="shared" si="294"/>
        <v>1.7312933597621406E-2</v>
      </c>
      <c r="N2321">
        <f t="shared" si="295"/>
        <v>4.2249052053751332E-2</v>
      </c>
    </row>
    <row r="2322" spans="1:14" x14ac:dyDescent="0.2">
      <c r="A2322">
        <v>36115</v>
      </c>
      <c r="B2322" t="s">
        <v>129</v>
      </c>
      <c r="C2322">
        <v>1970</v>
      </c>
      <c r="D2322" t="s">
        <v>135</v>
      </c>
      <c r="E2322">
        <v>52938</v>
      </c>
      <c r="F2322" t="str">
        <f t="shared" si="288"/>
        <v>Washington</v>
      </c>
      <c r="G2322">
        <f>IF(F2322="New York State",SUM('Land Area'!B$2:B$63),VLOOKUP(F2322,landarea,2,FALSE))</f>
        <v>831.18</v>
      </c>
      <c r="H2322">
        <f t="shared" si="289"/>
        <v>63.690175413267887</v>
      </c>
      <c r="I2322" t="str">
        <f t="shared" si="290"/>
        <v/>
      </c>
      <c r="J2322" t="str">
        <f t="shared" si="291"/>
        <v/>
      </c>
      <c r="K2322" t="str">
        <f t="shared" si="292"/>
        <v/>
      </c>
      <c r="L2322" t="str">
        <f t="shared" si="293"/>
        <v/>
      </c>
      <c r="M2322" t="str">
        <f t="shared" si="294"/>
        <v/>
      </c>
      <c r="N2322" t="str">
        <f t="shared" si="295"/>
        <v/>
      </c>
    </row>
    <row r="2323" spans="1:14" x14ac:dyDescent="0.2">
      <c r="A2323">
        <v>36115</v>
      </c>
      <c r="B2323" t="s">
        <v>129</v>
      </c>
      <c r="C2323">
        <v>1971</v>
      </c>
      <c r="D2323" t="s">
        <v>135</v>
      </c>
      <c r="E2323">
        <v>53776</v>
      </c>
      <c r="F2323" t="str">
        <f t="shared" si="288"/>
        <v>Washington</v>
      </c>
      <c r="G2323">
        <f>IF(F2323="New York State",SUM('Land Area'!B$2:B$63),VLOOKUP(F2323,landarea,2,FALSE))</f>
        <v>831.18</v>
      </c>
      <c r="H2323">
        <f t="shared" si="289"/>
        <v>64.698380615510487</v>
      </c>
      <c r="I2323">
        <f t="shared" si="290"/>
        <v>1.5829838679209642E-2</v>
      </c>
      <c r="J2323" t="str">
        <f t="shared" si="291"/>
        <v/>
      </c>
      <c r="K2323" t="str">
        <f t="shared" si="292"/>
        <v/>
      </c>
      <c r="L2323" t="str">
        <f t="shared" si="293"/>
        <v/>
      </c>
      <c r="M2323" t="str">
        <f t="shared" si="294"/>
        <v/>
      </c>
      <c r="N2323" t="str">
        <f t="shared" si="295"/>
        <v/>
      </c>
    </row>
    <row r="2324" spans="1:14" x14ac:dyDescent="0.2">
      <c r="A2324">
        <v>36115</v>
      </c>
      <c r="B2324" t="s">
        <v>129</v>
      </c>
      <c r="C2324">
        <v>1972</v>
      </c>
      <c r="D2324" t="s">
        <v>135</v>
      </c>
      <c r="E2324">
        <v>54547</v>
      </c>
      <c r="F2324" t="str">
        <f t="shared" si="288"/>
        <v>Washington</v>
      </c>
      <c r="G2324">
        <f>IF(F2324="New York State",SUM('Land Area'!B$2:B$63),VLOOKUP(F2324,landarea,2,FALSE))</f>
        <v>831.18</v>
      </c>
      <c r="H2324">
        <f t="shared" si="289"/>
        <v>65.625977525926999</v>
      </c>
      <c r="I2324">
        <f t="shared" si="290"/>
        <v>1.4337250818208866E-2</v>
      </c>
      <c r="J2324">
        <f t="shared" si="291"/>
        <v>3.0394045864974122E-2</v>
      </c>
      <c r="K2324" t="str">
        <f t="shared" si="292"/>
        <v/>
      </c>
      <c r="L2324" t="str">
        <f t="shared" si="293"/>
        <v/>
      </c>
      <c r="M2324" t="str">
        <f t="shared" si="294"/>
        <v/>
      </c>
      <c r="N2324" t="str">
        <f t="shared" si="295"/>
        <v/>
      </c>
    </row>
    <row r="2325" spans="1:14" x14ac:dyDescent="0.2">
      <c r="A2325">
        <v>36115</v>
      </c>
      <c r="B2325" t="s">
        <v>129</v>
      </c>
      <c r="C2325">
        <v>1973</v>
      </c>
      <c r="D2325" t="s">
        <v>135</v>
      </c>
      <c r="E2325">
        <v>54515</v>
      </c>
      <c r="F2325" t="str">
        <f t="shared" si="288"/>
        <v>Washington</v>
      </c>
      <c r="G2325">
        <f>IF(F2325="New York State",SUM('Land Area'!B$2:B$63),VLOOKUP(F2325,landarea,2,FALSE))</f>
        <v>831.18</v>
      </c>
      <c r="H2325">
        <f t="shared" si="289"/>
        <v>65.5874780432638</v>
      </c>
      <c r="I2325">
        <f t="shared" si="290"/>
        <v>-5.8665004491539408E-4</v>
      </c>
      <c r="J2325">
        <f t="shared" si="291"/>
        <v>1.3742189824457006E-2</v>
      </c>
      <c r="K2325">
        <f t="shared" si="292"/>
        <v>2.9789565151686879E-2</v>
      </c>
      <c r="L2325" t="str">
        <f t="shared" si="293"/>
        <v/>
      </c>
      <c r="M2325" t="str">
        <f t="shared" si="294"/>
        <v/>
      </c>
      <c r="N2325" t="str">
        <f t="shared" si="295"/>
        <v/>
      </c>
    </row>
    <row r="2326" spans="1:14" x14ac:dyDescent="0.2">
      <c r="A2326">
        <v>36115</v>
      </c>
      <c r="B2326" t="s">
        <v>129</v>
      </c>
      <c r="C2326">
        <v>1974</v>
      </c>
      <c r="D2326" t="s">
        <v>135</v>
      </c>
      <c r="E2326">
        <v>53896</v>
      </c>
      <c r="F2326" t="str">
        <f t="shared" si="288"/>
        <v>Washington</v>
      </c>
      <c r="G2326">
        <f>IF(F2326="New York State",SUM('Land Area'!B$2:B$63),VLOOKUP(F2326,landarea,2,FALSE))</f>
        <v>831.18</v>
      </c>
      <c r="H2326">
        <f t="shared" si="289"/>
        <v>64.842753675497491</v>
      </c>
      <c r="I2326">
        <f t="shared" si="290"/>
        <v>-1.1354673025772723E-2</v>
      </c>
      <c r="J2326">
        <f t="shared" si="291"/>
        <v>-1.1934661851247547E-2</v>
      </c>
      <c r="K2326">
        <f t="shared" si="292"/>
        <v>2.2314787265694733E-3</v>
      </c>
      <c r="L2326">
        <f t="shared" si="293"/>
        <v>1.8096641354036797E-2</v>
      </c>
      <c r="M2326" t="str">
        <f t="shared" si="294"/>
        <v/>
      </c>
      <c r="N2326" t="str">
        <f t="shared" si="295"/>
        <v/>
      </c>
    </row>
    <row r="2327" spans="1:14" x14ac:dyDescent="0.2">
      <c r="A2327">
        <v>36115</v>
      </c>
      <c r="B2327" t="s">
        <v>129</v>
      </c>
      <c r="C2327">
        <v>1975</v>
      </c>
      <c r="D2327" t="s">
        <v>135</v>
      </c>
      <c r="E2327">
        <v>54727</v>
      </c>
      <c r="F2327" t="str">
        <f t="shared" si="288"/>
        <v>Washington</v>
      </c>
      <c r="G2327">
        <f>IF(F2327="New York State",SUM('Land Area'!B$2:B$63),VLOOKUP(F2327,landarea,2,FALSE))</f>
        <v>831.18</v>
      </c>
      <c r="H2327">
        <f t="shared" si="289"/>
        <v>65.842537115907504</v>
      </c>
      <c r="I2327">
        <f t="shared" si="290"/>
        <v>1.5418583939438919E-2</v>
      </c>
      <c r="J2327">
        <f t="shared" si="291"/>
        <v>3.8888379345134367E-3</v>
      </c>
      <c r="K2327">
        <f t="shared" si="292"/>
        <v>3.2999065026490916E-3</v>
      </c>
      <c r="L2327">
        <f t="shared" si="293"/>
        <v>1.7684468908063078E-2</v>
      </c>
      <c r="M2327">
        <f t="shared" si="294"/>
        <v>3.3794249877214855E-2</v>
      </c>
      <c r="N2327" t="str">
        <f t="shared" si="295"/>
        <v/>
      </c>
    </row>
    <row r="2328" spans="1:14" x14ac:dyDescent="0.2">
      <c r="A2328">
        <v>36115</v>
      </c>
      <c r="B2328" t="s">
        <v>129</v>
      </c>
      <c r="C2328">
        <v>1976</v>
      </c>
      <c r="D2328" t="s">
        <v>135</v>
      </c>
      <c r="E2328">
        <v>55280</v>
      </c>
      <c r="F2328" t="str">
        <f t="shared" si="288"/>
        <v>Washington</v>
      </c>
      <c r="G2328">
        <f>IF(F2328="New York State",SUM('Land Area'!B$2:B$63),VLOOKUP(F2328,landarea,2,FALSE))</f>
        <v>831.18</v>
      </c>
      <c r="H2328">
        <f t="shared" si="289"/>
        <v>66.50785630068097</v>
      </c>
      <c r="I2328">
        <f t="shared" si="290"/>
        <v>1.0104701518446104E-2</v>
      </c>
      <c r="J2328">
        <f t="shared" si="291"/>
        <v>2.567908564643016E-2</v>
      </c>
      <c r="K2328">
        <f t="shared" si="292"/>
        <v>1.4032834999541411E-2</v>
      </c>
      <c r="L2328">
        <f t="shared" si="293"/>
        <v>1.3437952591343245E-2</v>
      </c>
      <c r="M2328">
        <f t="shared" si="294"/>
        <v>2.7967866706337399E-2</v>
      </c>
      <c r="N2328" t="str">
        <f t="shared" si="295"/>
        <v/>
      </c>
    </row>
    <row r="2329" spans="1:14" x14ac:dyDescent="0.2">
      <c r="A2329">
        <v>36115</v>
      </c>
      <c r="B2329" t="s">
        <v>129</v>
      </c>
      <c r="C2329">
        <v>1977</v>
      </c>
      <c r="D2329" t="s">
        <v>135</v>
      </c>
      <c r="E2329">
        <v>55365</v>
      </c>
      <c r="F2329" t="str">
        <f t="shared" si="288"/>
        <v>Washington</v>
      </c>
      <c r="G2329">
        <f>IF(F2329="New York State",SUM('Land Area'!B$2:B$63),VLOOKUP(F2329,landarea,2,FALSE))</f>
        <v>831.18</v>
      </c>
      <c r="H2329">
        <f t="shared" si="289"/>
        <v>66.610120551505091</v>
      </c>
      <c r="I2329">
        <f t="shared" si="290"/>
        <v>1.5376266280752533E-3</v>
      </c>
      <c r="J2329">
        <f t="shared" si="291"/>
        <v>1.1657865404644873E-2</v>
      </c>
      <c r="K2329">
        <f t="shared" si="292"/>
        <v>2.725619712037999E-2</v>
      </c>
      <c r="L2329">
        <f t="shared" si="293"/>
        <v>1.5592038888379345E-2</v>
      </c>
      <c r="M2329">
        <f t="shared" si="294"/>
        <v>1.499624177314976E-2</v>
      </c>
      <c r="N2329" t="str">
        <f t="shared" si="295"/>
        <v/>
      </c>
    </row>
    <row r="2330" spans="1:14" x14ac:dyDescent="0.2">
      <c r="A2330">
        <v>36115</v>
      </c>
      <c r="B2330" t="s">
        <v>129</v>
      </c>
      <c r="C2330">
        <v>1978</v>
      </c>
      <c r="D2330" t="s">
        <v>135</v>
      </c>
      <c r="E2330">
        <v>55517</v>
      </c>
      <c r="F2330" t="str">
        <f t="shared" si="288"/>
        <v>Washington</v>
      </c>
      <c r="G2330">
        <f>IF(F2330="New York State",SUM('Land Area'!B$2:B$63),VLOOKUP(F2330,landarea,2,FALSE))</f>
        <v>831.18</v>
      </c>
      <c r="H2330">
        <f t="shared" si="289"/>
        <v>66.792993094155307</v>
      </c>
      <c r="I2330">
        <f t="shared" si="290"/>
        <v>2.7454167795538699E-3</v>
      </c>
      <c r="J2330">
        <f t="shared" si="291"/>
        <v>4.2872648335745295E-3</v>
      </c>
      <c r="K2330">
        <f t="shared" si="292"/>
        <v>1.4435287883494435E-2</v>
      </c>
      <c r="L2330">
        <f t="shared" si="293"/>
        <v>3.0076443520854979E-2</v>
      </c>
      <c r="M2330">
        <f t="shared" si="294"/>
        <v>1.838026231312483E-2</v>
      </c>
      <c r="N2330" t="str">
        <f t="shared" si="295"/>
        <v/>
      </c>
    </row>
    <row r="2331" spans="1:14" x14ac:dyDescent="0.2">
      <c r="A2331">
        <v>36115</v>
      </c>
      <c r="B2331" t="s">
        <v>129</v>
      </c>
      <c r="C2331">
        <v>1979</v>
      </c>
      <c r="D2331" t="s">
        <v>135</v>
      </c>
      <c r="E2331">
        <v>55365</v>
      </c>
      <c r="F2331" t="str">
        <f t="shared" si="288"/>
        <v>Washington</v>
      </c>
      <c r="G2331">
        <f>IF(F2331="New York State",SUM('Land Area'!B$2:B$63),VLOOKUP(F2331,landarea,2,FALSE))</f>
        <v>831.18</v>
      </c>
      <c r="H2331">
        <f t="shared" si="289"/>
        <v>66.610120551505091</v>
      </c>
      <c r="I2331">
        <f t="shared" si="290"/>
        <v>-2.737900102671254E-3</v>
      </c>
      <c r="J2331">
        <f t="shared" si="291"/>
        <v>0</v>
      </c>
      <c r="K2331">
        <f t="shared" si="292"/>
        <v>1.5376266280752533E-3</v>
      </c>
      <c r="L2331">
        <f t="shared" si="293"/>
        <v>1.1657865404644873E-2</v>
      </c>
      <c r="M2331">
        <f t="shared" si="294"/>
        <v>2.725619712037999E-2</v>
      </c>
      <c r="N2331" t="str">
        <f t="shared" si="295"/>
        <v/>
      </c>
    </row>
    <row r="2332" spans="1:14" x14ac:dyDescent="0.2">
      <c r="A2332">
        <v>36115</v>
      </c>
      <c r="B2332" t="s">
        <v>129</v>
      </c>
      <c r="C2332">
        <v>1980</v>
      </c>
      <c r="D2332" t="s">
        <v>135</v>
      </c>
      <c r="E2332">
        <v>54807</v>
      </c>
      <c r="F2332" t="str">
        <f t="shared" si="288"/>
        <v>Washington</v>
      </c>
      <c r="G2332">
        <f>IF(F2332="New York State",SUM('Land Area'!B$2:B$63),VLOOKUP(F2332,landarea,2,FALSE))</f>
        <v>831.18</v>
      </c>
      <c r="H2332">
        <f t="shared" si="289"/>
        <v>65.938785822565507</v>
      </c>
      <c r="I2332">
        <f t="shared" si="290"/>
        <v>-1.0078569493362232E-2</v>
      </c>
      <c r="J2332">
        <f t="shared" si="291"/>
        <v>-1.278887547958283E-2</v>
      </c>
      <c r="K2332">
        <f t="shared" si="292"/>
        <v>-1.0078569493362232E-2</v>
      </c>
      <c r="L2332">
        <f t="shared" si="293"/>
        <v>-8.5564399421128798E-3</v>
      </c>
      <c r="M2332">
        <f t="shared" si="294"/>
        <v>1.4618013046576643E-3</v>
      </c>
      <c r="N2332">
        <f t="shared" si="295"/>
        <v>3.530545166043296E-2</v>
      </c>
    </row>
    <row r="2333" spans="1:14" x14ac:dyDescent="0.2">
      <c r="A2333">
        <v>36115</v>
      </c>
      <c r="B2333" t="s">
        <v>129</v>
      </c>
      <c r="C2333">
        <v>1981</v>
      </c>
      <c r="D2333" t="s">
        <v>135</v>
      </c>
      <c r="E2333">
        <v>54575</v>
      </c>
      <c r="F2333" t="str">
        <f t="shared" si="288"/>
        <v>Washington</v>
      </c>
      <c r="G2333">
        <f>IF(F2333="New York State",SUM('Land Area'!B$2:B$63),VLOOKUP(F2333,landarea,2,FALSE))</f>
        <v>831.18</v>
      </c>
      <c r="H2333">
        <f t="shared" si="289"/>
        <v>65.659664573257302</v>
      </c>
      <c r="I2333">
        <f t="shared" si="290"/>
        <v>-4.2330359260678383E-3</v>
      </c>
      <c r="J2333">
        <f t="shared" si="291"/>
        <v>-1.4268942472681297E-2</v>
      </c>
      <c r="K2333">
        <f t="shared" si="292"/>
        <v>-1.6967775636291586E-2</v>
      </c>
      <c r="L2333">
        <f t="shared" si="293"/>
        <v>-1.4268942472681297E-2</v>
      </c>
      <c r="M2333">
        <f t="shared" si="294"/>
        <v>-1.2753256150506513E-2</v>
      </c>
      <c r="N2333">
        <f t="shared" si="295"/>
        <v>1.4857929187741743E-2</v>
      </c>
    </row>
    <row r="2334" spans="1:14" x14ac:dyDescent="0.2">
      <c r="A2334">
        <v>36115</v>
      </c>
      <c r="B2334" t="s">
        <v>129</v>
      </c>
      <c r="C2334">
        <v>1982</v>
      </c>
      <c r="D2334" t="s">
        <v>135</v>
      </c>
      <c r="E2334">
        <v>54737</v>
      </c>
      <c r="F2334" t="str">
        <f t="shared" si="288"/>
        <v>Washington</v>
      </c>
      <c r="G2334">
        <f>IF(F2334="New York State",SUM('Land Area'!B$2:B$63),VLOOKUP(F2334,landarea,2,FALSE))</f>
        <v>831.18</v>
      </c>
      <c r="H2334">
        <f t="shared" si="289"/>
        <v>65.854568204239754</v>
      </c>
      <c r="I2334">
        <f t="shared" si="290"/>
        <v>2.968392120934494E-3</v>
      </c>
      <c r="J2334">
        <f t="shared" si="291"/>
        <v>-1.2772091156239168E-3</v>
      </c>
      <c r="K2334">
        <f t="shared" si="292"/>
        <v>-1.1342906168156778E-2</v>
      </c>
      <c r="L2334">
        <f t="shared" si="293"/>
        <v>-1.4049750526865645E-2</v>
      </c>
      <c r="M2334">
        <f t="shared" si="294"/>
        <v>-1.1342906168156778E-2</v>
      </c>
      <c r="N2334">
        <f t="shared" si="295"/>
        <v>3.483234641685152E-3</v>
      </c>
    </row>
    <row r="2335" spans="1:14" x14ac:dyDescent="0.2">
      <c r="A2335">
        <v>36115</v>
      </c>
      <c r="B2335" t="s">
        <v>129</v>
      </c>
      <c r="C2335">
        <v>1983</v>
      </c>
      <c r="D2335" t="s">
        <v>135</v>
      </c>
      <c r="E2335">
        <v>54910</v>
      </c>
      <c r="F2335" t="str">
        <f t="shared" si="288"/>
        <v>Washington</v>
      </c>
      <c r="G2335">
        <f>IF(F2335="New York State",SUM('Land Area'!B$2:B$63),VLOOKUP(F2335,landarea,2,FALSE))</f>
        <v>831.18</v>
      </c>
      <c r="H2335">
        <f t="shared" si="289"/>
        <v>66.062706032387695</v>
      </c>
      <c r="I2335">
        <f t="shared" si="290"/>
        <v>3.1605678060544055E-3</v>
      </c>
      <c r="J2335">
        <f t="shared" si="291"/>
        <v>6.1383417315620708E-3</v>
      </c>
      <c r="K2335">
        <f t="shared" si="292"/>
        <v>1.8793219844180488E-3</v>
      </c>
      <c r="L2335">
        <f t="shared" si="293"/>
        <v>-8.2181883861645443E-3</v>
      </c>
      <c r="M2335">
        <f t="shared" si="294"/>
        <v>-1.0933587910009547E-2</v>
      </c>
      <c r="N2335">
        <f t="shared" si="295"/>
        <v>7.2457121893056958E-3</v>
      </c>
    </row>
    <row r="2336" spans="1:14" x14ac:dyDescent="0.2">
      <c r="A2336">
        <v>36115</v>
      </c>
      <c r="B2336" t="s">
        <v>129</v>
      </c>
      <c r="C2336">
        <v>1984</v>
      </c>
      <c r="D2336" t="s">
        <v>135</v>
      </c>
      <c r="E2336">
        <v>55347</v>
      </c>
      <c r="F2336" t="str">
        <f t="shared" si="288"/>
        <v>Washington</v>
      </c>
      <c r="G2336">
        <f>IF(F2336="New York State",SUM('Land Area'!B$2:B$63),VLOOKUP(F2336,landarea,2,FALSE))</f>
        <v>831.18</v>
      </c>
      <c r="H2336">
        <f t="shared" si="289"/>
        <v>66.588464592507037</v>
      </c>
      <c r="I2336">
        <f t="shared" si="290"/>
        <v>7.9584775086505195E-3</v>
      </c>
      <c r="J2336">
        <f t="shared" si="291"/>
        <v>1.1144198622503973E-2</v>
      </c>
      <c r="K2336">
        <f t="shared" si="292"/>
        <v>1.4145671094823637E-2</v>
      </c>
      <c r="L2336">
        <f t="shared" si="293"/>
        <v>9.8527560348130715E-3</v>
      </c>
      <c r="M2336">
        <f t="shared" si="294"/>
        <v>-3.251151449471688E-4</v>
      </c>
      <c r="N2336">
        <f t="shared" si="295"/>
        <v>2.6922220572955322E-2</v>
      </c>
    </row>
    <row r="2337" spans="1:14" x14ac:dyDescent="0.2">
      <c r="A2337">
        <v>36115</v>
      </c>
      <c r="B2337" t="s">
        <v>129</v>
      </c>
      <c r="C2337">
        <v>1985</v>
      </c>
      <c r="D2337" t="s">
        <v>135</v>
      </c>
      <c r="E2337">
        <v>55942</v>
      </c>
      <c r="F2337" t="str">
        <f t="shared" si="288"/>
        <v>Washington</v>
      </c>
      <c r="G2337">
        <f>IF(F2337="New York State",SUM('Land Area'!B$2:B$63),VLOOKUP(F2337,landarea,2,FALSE))</f>
        <v>831.18</v>
      </c>
      <c r="H2337">
        <f t="shared" si="289"/>
        <v>67.304314348275952</v>
      </c>
      <c r="I2337">
        <f t="shared" si="290"/>
        <v>1.0750356839575767E-2</v>
      </c>
      <c r="J2337">
        <f t="shared" si="291"/>
        <v>1.8794390821344018E-2</v>
      </c>
      <c r="K2337">
        <f t="shared" si="292"/>
        <v>2.2014359573962767E-2</v>
      </c>
      <c r="L2337">
        <f t="shared" si="293"/>
        <v>2.5048098946404033E-2</v>
      </c>
      <c r="M2337">
        <f t="shared" si="294"/>
        <v>2.0709033517616361E-2</v>
      </c>
      <c r="N2337">
        <f t="shared" si="295"/>
        <v>2.2201107314488277E-2</v>
      </c>
    </row>
    <row r="2338" spans="1:14" x14ac:dyDescent="0.2">
      <c r="A2338">
        <v>36115</v>
      </c>
      <c r="B2338" t="s">
        <v>129</v>
      </c>
      <c r="C2338">
        <v>1986</v>
      </c>
      <c r="D2338" t="s">
        <v>135</v>
      </c>
      <c r="E2338">
        <v>56601</v>
      </c>
      <c r="F2338" t="str">
        <f t="shared" si="288"/>
        <v>Washington</v>
      </c>
      <c r="G2338">
        <f>IF(F2338="New York State",SUM('Land Area'!B$2:B$63),VLOOKUP(F2338,landarea,2,FALSE))</f>
        <v>831.18</v>
      </c>
      <c r="H2338">
        <f t="shared" si="289"/>
        <v>68.097163069371263</v>
      </c>
      <c r="I2338">
        <f t="shared" si="290"/>
        <v>1.1780057917128455E-2</v>
      </c>
      <c r="J2338">
        <f t="shared" si="291"/>
        <v>2.2657054582904221E-2</v>
      </c>
      <c r="K2338">
        <f t="shared" si="292"/>
        <v>3.0795847750865052E-2</v>
      </c>
      <c r="L2338">
        <f t="shared" si="293"/>
        <v>3.4053747921880997E-2</v>
      </c>
      <c r="M2338">
        <f t="shared" si="294"/>
        <v>3.7123224919835086E-2</v>
      </c>
      <c r="N2338">
        <f t="shared" si="295"/>
        <v>2.3896526772793053E-2</v>
      </c>
    </row>
    <row r="2339" spans="1:14" x14ac:dyDescent="0.2">
      <c r="A2339">
        <v>36115</v>
      </c>
      <c r="B2339" t="s">
        <v>129</v>
      </c>
      <c r="C2339">
        <v>1987</v>
      </c>
      <c r="D2339" t="s">
        <v>135</v>
      </c>
      <c r="E2339">
        <v>57477</v>
      </c>
      <c r="F2339" t="str">
        <f t="shared" si="288"/>
        <v>Washington</v>
      </c>
      <c r="G2339">
        <f>IF(F2339="New York State",SUM('Land Area'!B$2:B$63),VLOOKUP(F2339,landarea,2,FALSE))</f>
        <v>831.18</v>
      </c>
      <c r="H2339">
        <f t="shared" si="289"/>
        <v>69.151086407276409</v>
      </c>
      <c r="I2339">
        <f t="shared" si="290"/>
        <v>1.5476758361159696E-2</v>
      </c>
      <c r="J2339">
        <f t="shared" si="291"/>
        <v>2.7439133388152015E-2</v>
      </c>
      <c r="K2339">
        <f t="shared" si="292"/>
        <v>3.8484470703019136E-2</v>
      </c>
      <c r="L2339">
        <f t="shared" si="293"/>
        <v>4.6749226006191948E-2</v>
      </c>
      <c r="M2339">
        <f t="shared" si="294"/>
        <v>5.0057547910919487E-2</v>
      </c>
      <c r="N2339">
        <f t="shared" si="295"/>
        <v>3.814684367380114E-2</v>
      </c>
    </row>
    <row r="2340" spans="1:14" x14ac:dyDescent="0.2">
      <c r="A2340">
        <v>36115</v>
      </c>
      <c r="B2340" t="s">
        <v>129</v>
      </c>
      <c r="C2340">
        <v>1988</v>
      </c>
      <c r="D2340" t="s">
        <v>135</v>
      </c>
      <c r="E2340">
        <v>58282</v>
      </c>
      <c r="F2340" t="str">
        <f t="shared" si="288"/>
        <v>Washington</v>
      </c>
      <c r="G2340">
        <f>IF(F2340="New York State",SUM('Land Area'!B$2:B$63),VLOOKUP(F2340,landarea,2,FALSE))</f>
        <v>831.18</v>
      </c>
      <c r="H2340">
        <f t="shared" si="289"/>
        <v>70.11958901802258</v>
      </c>
      <c r="I2340">
        <f t="shared" si="290"/>
        <v>1.4005602240896359E-2</v>
      </c>
      <c r="J2340">
        <f t="shared" si="291"/>
        <v>2.9699121923640926E-2</v>
      </c>
      <c r="K2340">
        <f t="shared" si="292"/>
        <v>4.1829037217117726E-2</v>
      </c>
      <c r="L2340">
        <f t="shared" si="293"/>
        <v>5.3029071133033408E-2</v>
      </c>
      <c r="M2340">
        <f t="shared" si="294"/>
        <v>6.14095793116008E-2</v>
      </c>
      <c r="N2340">
        <f t="shared" si="295"/>
        <v>4.9804564367671167E-2</v>
      </c>
    </row>
    <row r="2341" spans="1:14" x14ac:dyDescent="0.2">
      <c r="A2341">
        <v>36115</v>
      </c>
      <c r="B2341" t="s">
        <v>129</v>
      </c>
      <c r="C2341">
        <v>1989</v>
      </c>
      <c r="D2341" t="s">
        <v>135</v>
      </c>
      <c r="E2341">
        <v>58819</v>
      </c>
      <c r="F2341" t="str">
        <f t="shared" si="288"/>
        <v>Washington</v>
      </c>
      <c r="G2341">
        <f>IF(F2341="New York State",SUM('Land Area'!B$2:B$63),VLOOKUP(F2341,landarea,2,FALSE))</f>
        <v>831.18</v>
      </c>
      <c r="H2341">
        <f t="shared" si="289"/>
        <v>70.765658461464426</v>
      </c>
      <c r="I2341">
        <f t="shared" si="290"/>
        <v>9.213822449469819E-3</v>
      </c>
      <c r="J2341">
        <f t="shared" si="291"/>
        <v>2.3348469822711694E-2</v>
      </c>
      <c r="K2341">
        <f t="shared" si="292"/>
        <v>3.9186586809420325E-2</v>
      </c>
      <c r="L2341">
        <f t="shared" si="293"/>
        <v>5.1428264988738336E-2</v>
      </c>
      <c r="M2341">
        <f t="shared" si="294"/>
        <v>6.2731494028583301E-2</v>
      </c>
      <c r="N2341">
        <f t="shared" si="295"/>
        <v>6.2385983924862276E-2</v>
      </c>
    </row>
    <row r="2342" spans="1:14" x14ac:dyDescent="0.2">
      <c r="A2342">
        <v>36115</v>
      </c>
      <c r="B2342" t="s">
        <v>129</v>
      </c>
      <c r="C2342">
        <v>1990</v>
      </c>
      <c r="D2342" t="s">
        <v>135</v>
      </c>
      <c r="E2342">
        <v>59507</v>
      </c>
      <c r="F2342" t="str">
        <f t="shared" si="288"/>
        <v>Washington</v>
      </c>
      <c r="G2342">
        <f>IF(F2342="New York State",SUM('Land Area'!B$2:B$63),VLOOKUP(F2342,landarea,2,FALSE))</f>
        <v>831.18</v>
      </c>
      <c r="H2342">
        <f t="shared" si="289"/>
        <v>71.593397338723264</v>
      </c>
      <c r="I2342">
        <f t="shared" si="290"/>
        <v>1.1696900661350923E-2</v>
      </c>
      <c r="J2342">
        <f t="shared" si="291"/>
        <v>2.1018496276723517E-2</v>
      </c>
      <c r="K2342">
        <f t="shared" si="292"/>
        <v>3.5318475216173428E-2</v>
      </c>
      <c r="L2342">
        <f t="shared" si="293"/>
        <v>5.1341849083938448E-2</v>
      </c>
      <c r="M2342">
        <f t="shared" si="294"/>
        <v>6.3726716956848159E-2</v>
      </c>
      <c r="N2342">
        <f t="shared" si="295"/>
        <v>8.5755469191891545E-2</v>
      </c>
    </row>
    <row r="2343" spans="1:14" x14ac:dyDescent="0.2">
      <c r="A2343">
        <v>36115</v>
      </c>
      <c r="B2343" t="s">
        <v>129</v>
      </c>
      <c r="C2343">
        <v>1991</v>
      </c>
      <c r="D2343" t="s">
        <v>135</v>
      </c>
      <c r="E2343">
        <v>60120</v>
      </c>
      <c r="F2343" t="str">
        <f t="shared" si="288"/>
        <v>Washington</v>
      </c>
      <c r="G2343">
        <f>IF(F2343="New York State",SUM('Land Area'!B$2:B$63),VLOOKUP(F2343,landarea,2,FALSE))</f>
        <v>831.18</v>
      </c>
      <c r="H2343">
        <f t="shared" si="289"/>
        <v>72.330903053490218</v>
      </c>
      <c r="I2343">
        <f t="shared" si="290"/>
        <v>1.0301309089686928E-2</v>
      </c>
      <c r="J2343">
        <f t="shared" si="291"/>
        <v>2.2118703140141791E-2</v>
      </c>
      <c r="K2343">
        <f t="shared" si="292"/>
        <v>3.1536323393157407E-2</v>
      </c>
      <c r="L2343">
        <f t="shared" si="293"/>
        <v>4.5983610835638601E-2</v>
      </c>
      <c r="M2343">
        <f t="shared" si="294"/>
        <v>6.2172046430275081E-2</v>
      </c>
      <c r="N2343">
        <f t="shared" si="295"/>
        <v>0.10160329821346771</v>
      </c>
    </row>
    <row r="2344" spans="1:14" x14ac:dyDescent="0.2">
      <c r="A2344">
        <v>36115</v>
      </c>
      <c r="B2344" t="s">
        <v>129</v>
      </c>
      <c r="C2344">
        <v>1992</v>
      </c>
      <c r="D2344" t="s">
        <v>135</v>
      </c>
      <c r="E2344">
        <v>60482</v>
      </c>
      <c r="F2344" t="str">
        <f t="shared" si="288"/>
        <v>Washington</v>
      </c>
      <c r="G2344">
        <f>IF(F2344="New York State",SUM('Land Area'!B$2:B$63),VLOOKUP(F2344,landarea,2,FALSE))</f>
        <v>831.18</v>
      </c>
      <c r="H2344">
        <f t="shared" si="289"/>
        <v>72.76642845111769</v>
      </c>
      <c r="I2344">
        <f t="shared" si="290"/>
        <v>6.0212907518296744E-3</v>
      </c>
      <c r="J2344">
        <f t="shared" si="291"/>
        <v>1.6384627018670071E-2</v>
      </c>
      <c r="K2344">
        <f t="shared" si="292"/>
        <v>2.8273177034631666E-2</v>
      </c>
      <c r="L2344">
        <f t="shared" si="293"/>
        <v>3.7747503517381008E-2</v>
      </c>
      <c r="M2344">
        <f t="shared" si="294"/>
        <v>5.2281782278128644E-2</v>
      </c>
      <c r="N2344">
        <f t="shared" si="295"/>
        <v>0.10495642801030382</v>
      </c>
    </row>
    <row r="2345" spans="1:14" x14ac:dyDescent="0.2">
      <c r="A2345">
        <v>36115</v>
      </c>
      <c r="B2345" t="s">
        <v>129</v>
      </c>
      <c r="C2345">
        <v>1993</v>
      </c>
      <c r="D2345" t="s">
        <v>135</v>
      </c>
      <c r="E2345">
        <v>60902</v>
      </c>
      <c r="F2345" t="str">
        <f t="shared" si="288"/>
        <v>Washington</v>
      </c>
      <c r="G2345">
        <f>IF(F2345="New York State",SUM('Land Area'!B$2:B$63),VLOOKUP(F2345,landarea,2,FALSE))</f>
        <v>831.18</v>
      </c>
      <c r="H2345">
        <f t="shared" si="289"/>
        <v>73.271734161072217</v>
      </c>
      <c r="I2345">
        <f t="shared" si="290"/>
        <v>6.9442148077113854E-3</v>
      </c>
      <c r="J2345">
        <f t="shared" si="291"/>
        <v>1.3007318695941451E-2</v>
      </c>
      <c r="K2345">
        <f t="shared" si="292"/>
        <v>2.3442620195943335E-2</v>
      </c>
      <c r="L2345">
        <f t="shared" si="293"/>
        <v>3.5413726856967989E-2</v>
      </c>
      <c r="M2345">
        <f t="shared" si="294"/>
        <v>4.4953845097971928E-2</v>
      </c>
      <c r="N2345">
        <f t="shared" si="295"/>
        <v>0.10912402112547806</v>
      </c>
    </row>
    <row r="2346" spans="1:14" x14ac:dyDescent="0.2">
      <c r="A2346">
        <v>36115</v>
      </c>
      <c r="B2346" t="s">
        <v>129</v>
      </c>
      <c r="C2346">
        <v>1994</v>
      </c>
      <c r="D2346" t="s">
        <v>135</v>
      </c>
      <c r="E2346">
        <v>60860</v>
      </c>
      <c r="F2346" t="str">
        <f t="shared" si="288"/>
        <v>Washington</v>
      </c>
      <c r="G2346">
        <f>IF(F2346="New York State",SUM('Land Area'!B$2:B$63),VLOOKUP(F2346,landarea,2,FALSE))</f>
        <v>831.18</v>
      </c>
      <c r="H2346">
        <f t="shared" si="289"/>
        <v>73.221203590076769</v>
      </c>
      <c r="I2346">
        <f t="shared" si="290"/>
        <v>-6.8963252438343568E-4</v>
      </c>
      <c r="J2346">
        <f t="shared" si="291"/>
        <v>6.2497933269402466E-3</v>
      </c>
      <c r="K2346">
        <f t="shared" si="292"/>
        <v>1.2308715901530274E-2</v>
      </c>
      <c r="L2346">
        <f t="shared" si="293"/>
        <v>2.2736820878216008E-2</v>
      </c>
      <c r="M2346">
        <f t="shared" si="294"/>
        <v>3.4699671874734356E-2</v>
      </c>
      <c r="N2346">
        <f t="shared" si="295"/>
        <v>9.9607928162321349E-2</v>
      </c>
    </row>
    <row r="2347" spans="1:14" x14ac:dyDescent="0.2">
      <c r="A2347">
        <v>36115</v>
      </c>
      <c r="B2347" t="s">
        <v>129</v>
      </c>
      <c r="C2347">
        <v>1995</v>
      </c>
      <c r="D2347" t="s">
        <v>135</v>
      </c>
      <c r="E2347">
        <v>61225</v>
      </c>
      <c r="F2347" t="str">
        <f t="shared" si="288"/>
        <v>Washington</v>
      </c>
      <c r="G2347">
        <f>IF(F2347="New York State",SUM('Land Area'!B$2:B$63),VLOOKUP(F2347,landarea,2,FALSE))</f>
        <v>831.18</v>
      </c>
      <c r="H2347">
        <f t="shared" si="289"/>
        <v>73.660338314203912</v>
      </c>
      <c r="I2347">
        <f t="shared" si="290"/>
        <v>5.9973710154452844E-3</v>
      </c>
      <c r="J2347">
        <f t="shared" si="291"/>
        <v>5.3036025089488034E-3</v>
      </c>
      <c r="K2347">
        <f t="shared" si="292"/>
        <v>1.2284646671737046E-2</v>
      </c>
      <c r="L2347">
        <f t="shared" si="293"/>
        <v>1.8379906852960745E-2</v>
      </c>
      <c r="M2347">
        <f t="shared" si="294"/>
        <v>2.8870553044179677E-2</v>
      </c>
      <c r="N2347">
        <f t="shared" si="295"/>
        <v>9.443709556326195E-2</v>
      </c>
    </row>
    <row r="2348" spans="1:14" x14ac:dyDescent="0.2">
      <c r="A2348">
        <v>36115</v>
      </c>
      <c r="B2348" t="s">
        <v>129</v>
      </c>
      <c r="C2348">
        <v>1996</v>
      </c>
      <c r="D2348" t="s">
        <v>135</v>
      </c>
      <c r="E2348">
        <v>61278</v>
      </c>
      <c r="F2348" t="str">
        <f t="shared" si="288"/>
        <v>Washington</v>
      </c>
      <c r="G2348">
        <f>IF(F2348="New York State",SUM('Land Area'!B$2:B$63),VLOOKUP(F2348,landarea,2,FALSE))</f>
        <v>831.18</v>
      </c>
      <c r="H2348">
        <f t="shared" si="289"/>
        <v>73.724103082364834</v>
      </c>
      <c r="I2348">
        <f t="shared" si="290"/>
        <v>8.6565945283789301E-4</v>
      </c>
      <c r="J2348">
        <f t="shared" si="291"/>
        <v>6.8682221491948737E-3</v>
      </c>
      <c r="K2348">
        <f t="shared" si="292"/>
        <v>6.1738530754326627E-3</v>
      </c>
      <c r="L2348">
        <f t="shared" si="293"/>
        <v>1.3160940445091102E-2</v>
      </c>
      <c r="M2348">
        <f t="shared" si="294"/>
        <v>1.9261477045908183E-2</v>
      </c>
      <c r="N2348">
        <f t="shared" si="295"/>
        <v>8.2631048921397152E-2</v>
      </c>
    </row>
    <row r="2349" spans="1:14" x14ac:dyDescent="0.2">
      <c r="A2349">
        <v>36115</v>
      </c>
      <c r="B2349" t="s">
        <v>129</v>
      </c>
      <c r="C2349">
        <v>1997</v>
      </c>
      <c r="D2349" t="s">
        <v>135</v>
      </c>
      <c r="E2349">
        <v>60950</v>
      </c>
      <c r="F2349" t="str">
        <f t="shared" si="288"/>
        <v>Washington</v>
      </c>
      <c r="G2349">
        <f>IF(F2349="New York State",SUM('Land Area'!B$2:B$63),VLOOKUP(F2349,landarea,2,FALSE))</f>
        <v>831.18</v>
      </c>
      <c r="H2349">
        <f t="shared" si="289"/>
        <v>73.329483385067022</v>
      </c>
      <c r="I2349">
        <f t="shared" si="290"/>
        <v>-5.3526551127647771E-3</v>
      </c>
      <c r="J2349">
        <f t="shared" si="291"/>
        <v>-4.49162923642303E-3</v>
      </c>
      <c r="K2349">
        <f t="shared" si="292"/>
        <v>1.4788038120276043E-3</v>
      </c>
      <c r="L2349">
        <f t="shared" si="293"/>
        <v>7.8815145643821216E-4</v>
      </c>
      <c r="M2349">
        <f t="shared" si="294"/>
        <v>7.737839357164115E-3</v>
      </c>
      <c r="N2349">
        <f t="shared" si="295"/>
        <v>6.042416966786715E-2</v>
      </c>
    </row>
    <row r="2350" spans="1:14" x14ac:dyDescent="0.2">
      <c r="A2350">
        <v>36115</v>
      </c>
      <c r="B2350" t="s">
        <v>129</v>
      </c>
      <c r="C2350">
        <v>1998</v>
      </c>
      <c r="D2350" t="s">
        <v>135</v>
      </c>
      <c r="E2350">
        <v>60851</v>
      </c>
      <c r="F2350" t="str">
        <f t="shared" si="288"/>
        <v>Washington</v>
      </c>
      <c r="G2350">
        <f>IF(F2350="New York State",SUM('Land Area'!B$2:B$63),VLOOKUP(F2350,landarea,2,FALSE))</f>
        <v>831.18</v>
      </c>
      <c r="H2350">
        <f t="shared" si="289"/>
        <v>73.210375610577742</v>
      </c>
      <c r="I2350">
        <f t="shared" si="290"/>
        <v>-1.6242821985233799E-3</v>
      </c>
      <c r="J2350">
        <f t="shared" si="291"/>
        <v>-6.9682430888736574E-3</v>
      </c>
      <c r="K2350">
        <f t="shared" si="292"/>
        <v>-6.1086157615353204E-3</v>
      </c>
      <c r="L2350">
        <f t="shared" si="293"/>
        <v>-1.4788038120276044E-4</v>
      </c>
      <c r="M2350">
        <f t="shared" si="294"/>
        <v>-8.3741092246560045E-4</v>
      </c>
      <c r="N2350">
        <f t="shared" si="295"/>
        <v>4.4078789334614461E-2</v>
      </c>
    </row>
    <row r="2351" spans="1:14" x14ac:dyDescent="0.2">
      <c r="A2351">
        <v>36115</v>
      </c>
      <c r="B2351" t="s">
        <v>129</v>
      </c>
      <c r="C2351">
        <v>1999</v>
      </c>
      <c r="D2351" t="s">
        <v>135</v>
      </c>
      <c r="E2351">
        <v>61043</v>
      </c>
      <c r="F2351" t="str">
        <f t="shared" si="288"/>
        <v>Washington</v>
      </c>
      <c r="G2351">
        <f>IF(F2351="New York State",SUM('Land Area'!B$2:B$63),VLOOKUP(F2351,landarea,2,FALSE))</f>
        <v>831.18</v>
      </c>
      <c r="H2351">
        <f t="shared" si="289"/>
        <v>73.441372506556945</v>
      </c>
      <c r="I2351">
        <f t="shared" si="290"/>
        <v>3.1552480649455227E-3</v>
      </c>
      <c r="J2351">
        <f t="shared" si="291"/>
        <v>1.5258408531583264E-3</v>
      </c>
      <c r="K2351">
        <f t="shared" si="292"/>
        <v>-3.8349815594503735E-3</v>
      </c>
      <c r="L2351">
        <f t="shared" si="293"/>
        <v>-2.9726418946508779E-3</v>
      </c>
      <c r="M2351">
        <f t="shared" si="294"/>
        <v>3.0069010844561289E-3</v>
      </c>
      <c r="N2351">
        <f t="shared" si="295"/>
        <v>3.7810911440180894E-2</v>
      </c>
    </row>
    <row r="2352" spans="1:14" x14ac:dyDescent="0.2">
      <c r="A2352">
        <v>36115</v>
      </c>
      <c r="B2352" t="s">
        <v>129</v>
      </c>
      <c r="C2352">
        <v>2000</v>
      </c>
      <c r="D2352" t="s">
        <v>135</v>
      </c>
      <c r="E2352">
        <v>60977</v>
      </c>
      <c r="F2352" t="str">
        <f t="shared" si="288"/>
        <v>Washington</v>
      </c>
      <c r="G2352">
        <f>IF(F2352="New York State",SUM('Land Area'!B$2:B$63),VLOOKUP(F2352,landarea,2,FALSE))</f>
        <v>831.18</v>
      </c>
      <c r="H2352">
        <f t="shared" si="289"/>
        <v>73.361967323564087</v>
      </c>
      <c r="I2352">
        <f t="shared" si="290"/>
        <v>-1.0812050521763347E-3</v>
      </c>
      <c r="J2352">
        <f t="shared" si="291"/>
        <v>2.0706315426204992E-3</v>
      </c>
      <c r="K2352">
        <f t="shared" si="292"/>
        <v>4.4298605414273996E-4</v>
      </c>
      <c r="L2352">
        <f t="shared" si="293"/>
        <v>-4.9120402101896273E-3</v>
      </c>
      <c r="M2352">
        <f t="shared" si="294"/>
        <v>-4.0506329113924053E-3</v>
      </c>
      <c r="N2352">
        <f t="shared" si="295"/>
        <v>2.4702976120456417E-2</v>
      </c>
    </row>
    <row r="2353" spans="1:14" x14ac:dyDescent="0.2">
      <c r="A2353">
        <v>36115</v>
      </c>
      <c r="B2353" t="s">
        <v>129</v>
      </c>
      <c r="C2353">
        <v>2001</v>
      </c>
      <c r="D2353" t="s">
        <v>135</v>
      </c>
      <c r="E2353">
        <v>61142</v>
      </c>
      <c r="F2353" t="str">
        <f t="shared" si="288"/>
        <v>Washington</v>
      </c>
      <c r="G2353">
        <f>IF(F2353="New York State",SUM('Land Area'!B$2:B$63),VLOOKUP(F2353,landarea,2,FALSE))</f>
        <v>831.18</v>
      </c>
      <c r="H2353">
        <f t="shared" si="289"/>
        <v>73.560480281046225</v>
      </c>
      <c r="I2353">
        <f t="shared" si="290"/>
        <v>2.7059383046066552E-3</v>
      </c>
      <c r="J2353">
        <f t="shared" si="291"/>
        <v>1.6218075782645021E-3</v>
      </c>
      <c r="K2353">
        <f t="shared" si="292"/>
        <v>4.7821728484330576E-3</v>
      </c>
      <c r="L2353">
        <f t="shared" si="293"/>
        <v>3.1501230516817061E-3</v>
      </c>
      <c r="M2353">
        <f t="shared" si="294"/>
        <v>-2.2193935833414928E-3</v>
      </c>
      <c r="N2353">
        <f t="shared" si="295"/>
        <v>1.6999334664005324E-2</v>
      </c>
    </row>
    <row r="2354" spans="1:14" x14ac:dyDescent="0.2">
      <c r="A2354">
        <v>36115</v>
      </c>
      <c r="B2354" t="s">
        <v>129</v>
      </c>
      <c r="C2354">
        <v>2002</v>
      </c>
      <c r="D2354" t="s">
        <v>135</v>
      </c>
      <c r="E2354">
        <v>61152</v>
      </c>
      <c r="F2354" t="str">
        <f t="shared" si="288"/>
        <v>Washington</v>
      </c>
      <c r="G2354">
        <f>IF(F2354="New York State",SUM('Land Area'!B$2:B$63),VLOOKUP(F2354,landarea,2,FALSE))</f>
        <v>831.18</v>
      </c>
      <c r="H2354">
        <f t="shared" si="289"/>
        <v>73.572511369378475</v>
      </c>
      <c r="I2354">
        <f t="shared" si="290"/>
        <v>1.6355369467796279E-4</v>
      </c>
      <c r="J2354">
        <f t="shared" si="291"/>
        <v>2.869934565491907E-3</v>
      </c>
      <c r="K2354">
        <f t="shared" si="292"/>
        <v>1.7856265255639468E-3</v>
      </c>
      <c r="L2354">
        <f t="shared" si="293"/>
        <v>4.9465086851489702E-3</v>
      </c>
      <c r="M2354">
        <f t="shared" si="294"/>
        <v>3.314191960623462E-3</v>
      </c>
      <c r="N2354">
        <f t="shared" si="295"/>
        <v>1.1077676002777686E-2</v>
      </c>
    </row>
    <row r="2355" spans="1:14" x14ac:dyDescent="0.2">
      <c r="A2355">
        <v>36115</v>
      </c>
      <c r="B2355" t="s">
        <v>129</v>
      </c>
      <c r="C2355">
        <v>2003</v>
      </c>
      <c r="D2355" t="s">
        <v>135</v>
      </c>
      <c r="E2355">
        <v>61621</v>
      </c>
      <c r="F2355" t="str">
        <f t="shared" si="288"/>
        <v>Washington</v>
      </c>
      <c r="G2355">
        <f>IF(F2355="New York State",SUM('Land Area'!B$2:B$63),VLOOKUP(F2355,landarea,2,FALSE))</f>
        <v>831.18</v>
      </c>
      <c r="H2355">
        <f t="shared" si="289"/>
        <v>74.13676941216103</v>
      </c>
      <c r="I2355">
        <f t="shared" si="290"/>
        <v>7.6694139194139191E-3</v>
      </c>
      <c r="J2355">
        <f t="shared" si="291"/>
        <v>7.8342219750744176E-3</v>
      </c>
      <c r="K2355">
        <f t="shared" si="292"/>
        <v>1.0561359201010216E-2</v>
      </c>
      <c r="L2355">
        <f t="shared" si="293"/>
        <v>9.468735153907901E-3</v>
      </c>
      <c r="M2355">
        <f t="shared" si="294"/>
        <v>1.2653859427125273E-2</v>
      </c>
      <c r="N2355">
        <f t="shared" si="295"/>
        <v>1.1805852024564054E-2</v>
      </c>
    </row>
    <row r="2356" spans="1:14" x14ac:dyDescent="0.2">
      <c r="A2356">
        <v>36115</v>
      </c>
      <c r="B2356" t="s">
        <v>129</v>
      </c>
      <c r="C2356">
        <v>2004</v>
      </c>
      <c r="D2356" t="s">
        <v>135</v>
      </c>
      <c r="E2356">
        <v>62278</v>
      </c>
      <c r="F2356" t="str">
        <f t="shared" si="288"/>
        <v>Washington</v>
      </c>
      <c r="G2356">
        <f>IF(F2356="New York State",SUM('Land Area'!B$2:B$63),VLOOKUP(F2356,landarea,2,FALSE))</f>
        <v>831.18</v>
      </c>
      <c r="H2356">
        <f t="shared" si="289"/>
        <v>74.927211915589893</v>
      </c>
      <c r="I2356">
        <f t="shared" si="290"/>
        <v>1.06619496600185E-2</v>
      </c>
      <c r="J2356">
        <f t="shared" si="291"/>
        <v>1.8413134484563057E-2</v>
      </c>
      <c r="K2356">
        <f t="shared" si="292"/>
        <v>1.8579699715416571E-2</v>
      </c>
      <c r="L2356">
        <f t="shared" si="293"/>
        <v>2.1335913541171262E-2</v>
      </c>
      <c r="M2356">
        <f t="shared" si="294"/>
        <v>2.0231639991481414E-2</v>
      </c>
      <c r="N2356">
        <f t="shared" si="295"/>
        <v>2.3299375616168256E-2</v>
      </c>
    </row>
    <row r="2357" spans="1:14" x14ac:dyDescent="0.2">
      <c r="A2357">
        <v>36115</v>
      </c>
      <c r="B2357" t="s">
        <v>129</v>
      </c>
      <c r="C2357">
        <v>2005</v>
      </c>
      <c r="D2357" t="s">
        <v>135</v>
      </c>
      <c r="E2357">
        <v>62468</v>
      </c>
      <c r="F2357" t="str">
        <f t="shared" si="288"/>
        <v>Washington</v>
      </c>
      <c r="G2357">
        <f>IF(F2357="New York State",SUM('Land Area'!B$2:B$63),VLOOKUP(F2357,landarea,2,FALSE))</f>
        <v>831.18</v>
      </c>
      <c r="H2357">
        <f t="shared" si="289"/>
        <v>75.155802593902649</v>
      </c>
      <c r="I2357">
        <f t="shared" si="290"/>
        <v>3.050836571501975E-3</v>
      </c>
      <c r="J2357">
        <f t="shared" si="291"/>
        <v>1.3745314097466772E-2</v>
      </c>
      <c r="K2357">
        <f t="shared" si="292"/>
        <v>2.152014652014652E-2</v>
      </c>
      <c r="L2357">
        <f t="shared" si="293"/>
        <v>2.1687219914297864E-2</v>
      </c>
      <c r="M2357">
        <f t="shared" si="294"/>
        <v>2.4451842497991046E-2</v>
      </c>
      <c r="N2357">
        <f t="shared" si="295"/>
        <v>2.0302164148632094E-2</v>
      </c>
    </row>
    <row r="2358" spans="1:14" x14ac:dyDescent="0.2">
      <c r="A2358">
        <v>36115</v>
      </c>
      <c r="B2358" t="s">
        <v>129</v>
      </c>
      <c r="C2358">
        <v>2006</v>
      </c>
      <c r="D2358" t="s">
        <v>135</v>
      </c>
      <c r="E2358">
        <v>62771</v>
      </c>
      <c r="F2358" t="str">
        <f t="shared" si="288"/>
        <v>Washington</v>
      </c>
      <c r="G2358">
        <f>IF(F2358="New York State",SUM('Land Area'!B$2:B$63),VLOOKUP(F2358,landarea,2,FALSE))</f>
        <v>831.18</v>
      </c>
      <c r="H2358">
        <f t="shared" si="289"/>
        <v>75.520344570369843</v>
      </c>
      <c r="I2358">
        <f t="shared" si="290"/>
        <v>4.8504834475251325E-3</v>
      </c>
      <c r="J2358">
        <f t="shared" si="291"/>
        <v>7.9161180513182827E-3</v>
      </c>
      <c r="K2358">
        <f t="shared" si="292"/>
        <v>1.8662468963502703E-2</v>
      </c>
      <c r="L2358">
        <f t="shared" si="293"/>
        <v>2.647501308215594E-2</v>
      </c>
      <c r="M2358">
        <f t="shared" si="294"/>
        <v>2.6642896863040135E-2</v>
      </c>
      <c r="N2358">
        <f t="shared" si="295"/>
        <v>2.4364372205359183E-2</v>
      </c>
    </row>
    <row r="2359" spans="1:14" x14ac:dyDescent="0.2">
      <c r="A2359">
        <v>36115</v>
      </c>
      <c r="B2359" t="s">
        <v>129</v>
      </c>
      <c r="C2359">
        <v>2007</v>
      </c>
      <c r="D2359" t="s">
        <v>135</v>
      </c>
      <c r="E2359">
        <v>63054</v>
      </c>
      <c r="F2359" t="str">
        <f t="shared" si="288"/>
        <v>Washington</v>
      </c>
      <c r="G2359">
        <f>IF(F2359="New York State",SUM('Land Area'!B$2:B$63),VLOOKUP(F2359,landarea,2,FALSE))</f>
        <v>831.18</v>
      </c>
      <c r="H2359">
        <f t="shared" si="289"/>
        <v>75.860824370172537</v>
      </c>
      <c r="I2359">
        <f t="shared" si="290"/>
        <v>4.5084513549250452E-3</v>
      </c>
      <c r="J2359">
        <f t="shared" si="291"/>
        <v>9.3808029711212135E-3</v>
      </c>
      <c r="K2359">
        <f t="shared" si="292"/>
        <v>1.2460258839397539E-2</v>
      </c>
      <c r="L2359">
        <f t="shared" si="293"/>
        <v>2.3255059151912498E-2</v>
      </c>
      <c r="M2359">
        <f t="shared" si="294"/>
        <v>3.1102825745682888E-2</v>
      </c>
      <c r="N2359">
        <f t="shared" si="295"/>
        <v>3.4520098441345362E-2</v>
      </c>
    </row>
    <row r="2360" spans="1:14" x14ac:dyDescent="0.2">
      <c r="A2360">
        <v>36115</v>
      </c>
      <c r="B2360" t="s">
        <v>129</v>
      </c>
      <c r="C2360">
        <v>2008</v>
      </c>
      <c r="D2360" t="s">
        <v>135</v>
      </c>
      <c r="E2360">
        <v>63252</v>
      </c>
      <c r="F2360" t="str">
        <f t="shared" si="288"/>
        <v>Washington</v>
      </c>
      <c r="G2360">
        <f>IF(F2360="New York State",SUM('Land Area'!B$2:B$63),VLOOKUP(F2360,landarea,2,FALSE))</f>
        <v>831.18</v>
      </c>
      <c r="H2360">
        <f t="shared" si="289"/>
        <v>76.099039919151096</v>
      </c>
      <c r="I2360">
        <f t="shared" si="290"/>
        <v>3.1401655723665429E-3</v>
      </c>
      <c r="J2360">
        <f t="shared" si="291"/>
        <v>7.662774211021013E-3</v>
      </c>
      <c r="K2360">
        <f t="shared" si="292"/>
        <v>1.2550425818018825E-2</v>
      </c>
      <c r="L2360">
        <f t="shared" si="293"/>
        <v>1.5639551687594334E-2</v>
      </c>
      <c r="M2360">
        <f t="shared" si="294"/>
        <v>2.6468249460411222E-2</v>
      </c>
      <c r="N2360">
        <f t="shared" si="295"/>
        <v>3.9457034395490621E-2</v>
      </c>
    </row>
    <row r="2361" spans="1:14" x14ac:dyDescent="0.2">
      <c r="A2361">
        <v>36115</v>
      </c>
      <c r="B2361" t="s">
        <v>129</v>
      </c>
      <c r="C2361">
        <v>2009</v>
      </c>
      <c r="D2361" t="s">
        <v>135</v>
      </c>
      <c r="E2361">
        <v>63077</v>
      </c>
      <c r="F2361" t="str">
        <f t="shared" si="288"/>
        <v>Washington</v>
      </c>
      <c r="G2361">
        <f>IF(F2361="New York State",SUM('Land Area'!B$2:B$63),VLOOKUP(F2361,landarea,2,FALSE))</f>
        <v>831.18</v>
      </c>
      <c r="H2361">
        <f t="shared" si="289"/>
        <v>75.888495873336709</v>
      </c>
      <c r="I2361">
        <f t="shared" si="290"/>
        <v>-2.7667109340416113E-3</v>
      </c>
      <c r="J2361">
        <f t="shared" si="291"/>
        <v>3.647667079011641E-4</v>
      </c>
      <c r="K2361">
        <f t="shared" si="292"/>
        <v>4.8748625957846774E-3</v>
      </c>
      <c r="L2361">
        <f t="shared" si="293"/>
        <v>9.7489914836396234E-3</v>
      </c>
      <c r="M2361">
        <f t="shared" si="294"/>
        <v>1.2829570634895147E-2</v>
      </c>
      <c r="N2361">
        <f t="shared" si="295"/>
        <v>3.332077388070704E-2</v>
      </c>
    </row>
    <row r="2362" spans="1:14" x14ac:dyDescent="0.2">
      <c r="A2362">
        <v>36117</v>
      </c>
      <c r="B2362" t="s">
        <v>130</v>
      </c>
      <c r="C2362">
        <v>1970</v>
      </c>
      <c r="D2362" t="s">
        <v>135</v>
      </c>
      <c r="E2362">
        <v>79703</v>
      </c>
      <c r="F2362" t="str">
        <f t="shared" si="288"/>
        <v>Wayne</v>
      </c>
      <c r="G2362">
        <f>IF(F2362="New York State",SUM('Land Area'!B$2:B$63),VLOOKUP(F2362,landarea,2,FALSE))</f>
        <v>603.83000000000004</v>
      </c>
      <c r="H2362">
        <f t="shared" si="289"/>
        <v>131.99576039613797</v>
      </c>
      <c r="I2362" t="str">
        <f t="shared" si="290"/>
        <v/>
      </c>
      <c r="J2362" t="str">
        <f t="shared" si="291"/>
        <v/>
      </c>
      <c r="K2362" t="str">
        <f t="shared" si="292"/>
        <v/>
      </c>
      <c r="L2362" t="str">
        <f t="shared" si="293"/>
        <v/>
      </c>
      <c r="M2362" t="str">
        <f t="shared" si="294"/>
        <v/>
      </c>
      <c r="N2362" t="str">
        <f t="shared" si="295"/>
        <v/>
      </c>
    </row>
    <row r="2363" spans="1:14" x14ac:dyDescent="0.2">
      <c r="A2363">
        <v>36117</v>
      </c>
      <c r="B2363" t="s">
        <v>130</v>
      </c>
      <c r="C2363">
        <v>1971</v>
      </c>
      <c r="D2363" t="s">
        <v>135</v>
      </c>
      <c r="E2363">
        <v>80919</v>
      </c>
      <c r="F2363" t="str">
        <f t="shared" si="288"/>
        <v>Wayne</v>
      </c>
      <c r="G2363">
        <f>IF(F2363="New York State",SUM('Land Area'!B$2:B$63),VLOOKUP(F2363,landarea,2,FALSE))</f>
        <v>603.83000000000004</v>
      </c>
      <c r="H2363">
        <f t="shared" si="289"/>
        <v>134.0095722305947</v>
      </c>
      <c r="I2363">
        <f t="shared" si="290"/>
        <v>1.5256640277028468E-2</v>
      </c>
      <c r="J2363" t="str">
        <f t="shared" si="291"/>
        <v/>
      </c>
      <c r="K2363" t="str">
        <f t="shared" si="292"/>
        <v/>
      </c>
      <c r="L2363" t="str">
        <f t="shared" si="293"/>
        <v/>
      </c>
      <c r="M2363" t="str">
        <f t="shared" si="294"/>
        <v/>
      </c>
      <c r="N2363" t="str">
        <f t="shared" si="295"/>
        <v/>
      </c>
    </row>
    <row r="2364" spans="1:14" x14ac:dyDescent="0.2">
      <c r="A2364">
        <v>36117</v>
      </c>
      <c r="B2364" t="s">
        <v>130</v>
      </c>
      <c r="C2364">
        <v>1972</v>
      </c>
      <c r="D2364" t="s">
        <v>135</v>
      </c>
      <c r="E2364">
        <v>82155</v>
      </c>
      <c r="F2364" t="str">
        <f t="shared" si="288"/>
        <v>Wayne</v>
      </c>
      <c r="G2364">
        <f>IF(F2364="New York State",SUM('Land Area'!B$2:B$63),VLOOKUP(F2364,landarea,2,FALSE))</f>
        <v>603.83000000000004</v>
      </c>
      <c r="H2364">
        <f t="shared" si="289"/>
        <v>136.05650597022338</v>
      </c>
      <c r="I2364">
        <f t="shared" si="290"/>
        <v>1.5274533793052311E-2</v>
      </c>
      <c r="J2364">
        <f t="shared" si="291"/>
        <v>3.0764212137560695E-2</v>
      </c>
      <c r="K2364" t="str">
        <f t="shared" si="292"/>
        <v/>
      </c>
      <c r="L2364" t="str">
        <f t="shared" si="293"/>
        <v/>
      </c>
      <c r="M2364" t="str">
        <f t="shared" si="294"/>
        <v/>
      </c>
      <c r="N2364" t="str">
        <f t="shared" si="295"/>
        <v/>
      </c>
    </row>
    <row r="2365" spans="1:14" x14ac:dyDescent="0.2">
      <c r="A2365">
        <v>36117</v>
      </c>
      <c r="B2365" t="s">
        <v>130</v>
      </c>
      <c r="C2365">
        <v>1973</v>
      </c>
      <c r="D2365" t="s">
        <v>135</v>
      </c>
      <c r="E2365">
        <v>82318</v>
      </c>
      <c r="F2365" t="str">
        <f t="shared" si="288"/>
        <v>Wayne</v>
      </c>
      <c r="G2365">
        <f>IF(F2365="New York State",SUM('Land Area'!B$2:B$63),VLOOKUP(F2365,landarea,2,FALSE))</f>
        <v>603.83000000000004</v>
      </c>
      <c r="H2365">
        <f t="shared" si="289"/>
        <v>136.32644949737508</v>
      </c>
      <c r="I2365">
        <f t="shared" si="290"/>
        <v>1.9840545310693203E-3</v>
      </c>
      <c r="J2365">
        <f t="shared" si="291"/>
        <v>1.7288893832103708E-2</v>
      </c>
      <c r="K2365">
        <f t="shared" si="292"/>
        <v>3.280930454311632E-2</v>
      </c>
      <c r="L2365" t="str">
        <f t="shared" si="293"/>
        <v/>
      </c>
      <c r="M2365" t="str">
        <f t="shared" si="294"/>
        <v/>
      </c>
      <c r="N2365" t="str">
        <f t="shared" si="295"/>
        <v/>
      </c>
    </row>
    <row r="2366" spans="1:14" x14ac:dyDescent="0.2">
      <c r="A2366">
        <v>36117</v>
      </c>
      <c r="B2366" t="s">
        <v>130</v>
      </c>
      <c r="C2366">
        <v>1974</v>
      </c>
      <c r="D2366" t="s">
        <v>135</v>
      </c>
      <c r="E2366">
        <v>83140</v>
      </c>
      <c r="F2366" t="str">
        <f t="shared" si="288"/>
        <v>Wayne</v>
      </c>
      <c r="G2366">
        <f>IF(F2366="New York State",SUM('Land Area'!B$2:B$63),VLOOKUP(F2366,landarea,2,FALSE))</f>
        <v>603.83000000000004</v>
      </c>
      <c r="H2366">
        <f t="shared" si="289"/>
        <v>137.68775979994368</v>
      </c>
      <c r="I2366">
        <f t="shared" si="290"/>
        <v>9.9856653465827637E-3</v>
      </c>
      <c r="J2366">
        <f t="shared" si="291"/>
        <v>1.1989531982228714E-2</v>
      </c>
      <c r="K2366">
        <f t="shared" si="292"/>
        <v>2.7447200286706459E-2</v>
      </c>
      <c r="L2366">
        <f t="shared" si="293"/>
        <v>4.3122592625120762E-2</v>
      </c>
      <c r="M2366" t="str">
        <f t="shared" si="294"/>
        <v/>
      </c>
      <c r="N2366" t="str">
        <f t="shared" si="295"/>
        <v/>
      </c>
    </row>
    <row r="2367" spans="1:14" x14ac:dyDescent="0.2">
      <c r="A2367">
        <v>36117</v>
      </c>
      <c r="B2367" t="s">
        <v>130</v>
      </c>
      <c r="C2367">
        <v>1975</v>
      </c>
      <c r="D2367" t="s">
        <v>135</v>
      </c>
      <c r="E2367">
        <v>84045</v>
      </c>
      <c r="F2367" t="str">
        <f t="shared" si="288"/>
        <v>Wayne</v>
      </c>
      <c r="G2367">
        <f>IF(F2367="New York State",SUM('Land Area'!B$2:B$63),VLOOKUP(F2367,landarea,2,FALSE))</f>
        <v>603.83000000000004</v>
      </c>
      <c r="H2367">
        <f t="shared" si="289"/>
        <v>139.18652600897602</v>
      </c>
      <c r="I2367">
        <f t="shared" si="290"/>
        <v>1.0885253788789993E-2</v>
      </c>
      <c r="J2367">
        <f t="shared" si="291"/>
        <v>2.0979615636920235E-2</v>
      </c>
      <c r="K2367">
        <f t="shared" si="292"/>
        <v>2.3005294869454081E-2</v>
      </c>
      <c r="L2367">
        <f t="shared" si="293"/>
        <v>3.8631223816409002E-2</v>
      </c>
      <c r="M2367">
        <f t="shared" si="294"/>
        <v>5.4477246778665799E-2</v>
      </c>
      <c r="N2367" t="str">
        <f t="shared" si="295"/>
        <v/>
      </c>
    </row>
    <row r="2368" spans="1:14" x14ac:dyDescent="0.2">
      <c r="A2368">
        <v>36117</v>
      </c>
      <c r="B2368" t="s">
        <v>130</v>
      </c>
      <c r="C2368">
        <v>1976</v>
      </c>
      <c r="D2368" t="s">
        <v>135</v>
      </c>
      <c r="E2368">
        <v>84118</v>
      </c>
      <c r="F2368" t="str">
        <f t="shared" si="288"/>
        <v>Wayne</v>
      </c>
      <c r="G2368">
        <f>IF(F2368="New York State",SUM('Land Area'!B$2:B$63),VLOOKUP(F2368,landarea,2,FALSE))</f>
        <v>603.83000000000004</v>
      </c>
      <c r="H2368">
        <f t="shared" si="289"/>
        <v>139.30742096285377</v>
      </c>
      <c r="I2368">
        <f t="shared" si="290"/>
        <v>8.6858230709738833E-4</v>
      </c>
      <c r="J2368">
        <f t="shared" si="291"/>
        <v>1.1763290834736588E-2</v>
      </c>
      <c r="K2368">
        <f t="shared" si="292"/>
        <v>2.1866420466969558E-2</v>
      </c>
      <c r="L2368">
        <f t="shared" si="293"/>
        <v>2.3893859168644636E-2</v>
      </c>
      <c r="M2368">
        <f t="shared" si="294"/>
        <v>3.9533360521014839E-2</v>
      </c>
      <c r="N2368" t="str">
        <f t="shared" si="295"/>
        <v/>
      </c>
    </row>
    <row r="2369" spans="1:14" x14ac:dyDescent="0.2">
      <c r="A2369">
        <v>36117</v>
      </c>
      <c r="B2369" t="s">
        <v>130</v>
      </c>
      <c r="C2369">
        <v>1977</v>
      </c>
      <c r="D2369" t="s">
        <v>135</v>
      </c>
      <c r="E2369">
        <v>84679</v>
      </c>
      <c r="F2369" t="str">
        <f t="shared" si="288"/>
        <v>Wayne</v>
      </c>
      <c r="G2369">
        <f>IF(F2369="New York State",SUM('Land Area'!B$2:B$63),VLOOKUP(F2369,landarea,2,FALSE))</f>
        <v>603.83000000000004</v>
      </c>
      <c r="H2369">
        <f t="shared" si="289"/>
        <v>140.23649040292796</v>
      </c>
      <c r="I2369">
        <f t="shared" si="290"/>
        <v>6.669202786561735E-3</v>
      </c>
      <c r="J2369">
        <f t="shared" si="291"/>
        <v>7.5435778452019753E-3</v>
      </c>
      <c r="K2369">
        <f t="shared" si="292"/>
        <v>1.8510945393312484E-2</v>
      </c>
      <c r="L2369">
        <f t="shared" si="293"/>
        <v>2.8681454845841736E-2</v>
      </c>
      <c r="M2369">
        <f t="shared" si="294"/>
        <v>3.0722414947355607E-2</v>
      </c>
      <c r="N2369" t="str">
        <f t="shared" si="295"/>
        <v/>
      </c>
    </row>
    <row r="2370" spans="1:14" x14ac:dyDescent="0.2">
      <c r="A2370">
        <v>36117</v>
      </c>
      <c r="B2370" t="s">
        <v>130</v>
      </c>
      <c r="C2370">
        <v>1978</v>
      </c>
      <c r="D2370" t="s">
        <v>135</v>
      </c>
      <c r="E2370">
        <v>83946</v>
      </c>
      <c r="F2370" t="str">
        <f t="shared" ref="F2370:F2433" si="296">IF(RIGHT(B2370,5)="State", "New York State",LEFT(B2370,LEN(B2370)-7))</f>
        <v>Wayne</v>
      </c>
      <c r="G2370">
        <f>IF(F2370="New York State",SUM('Land Area'!B$2:B$63),VLOOKUP(F2370,landarea,2,FALSE))</f>
        <v>603.83000000000004</v>
      </c>
      <c r="H2370">
        <f t="shared" ref="H2370:H2433" si="297">E2370/G2370</f>
        <v>139.02257257837471</v>
      </c>
      <c r="I2370">
        <f t="shared" si="290"/>
        <v>-8.6562193696193869E-3</v>
      </c>
      <c r="J2370">
        <f t="shared" si="291"/>
        <v>-2.0447466653986065E-3</v>
      </c>
      <c r="K2370">
        <f t="shared" si="292"/>
        <v>-1.1779403890772801E-3</v>
      </c>
      <c r="L2370">
        <f t="shared" si="293"/>
        <v>9.6944912196295398E-3</v>
      </c>
      <c r="M2370">
        <f t="shared" si="294"/>
        <v>1.9776962511236909E-2</v>
      </c>
      <c r="N2370" t="str">
        <f t="shared" si="295"/>
        <v/>
      </c>
    </row>
    <row r="2371" spans="1:14" x14ac:dyDescent="0.2">
      <c r="A2371">
        <v>36117</v>
      </c>
      <c r="B2371" t="s">
        <v>130</v>
      </c>
      <c r="C2371">
        <v>1979</v>
      </c>
      <c r="D2371" t="s">
        <v>135</v>
      </c>
      <c r="E2371">
        <v>86830</v>
      </c>
      <c r="F2371" t="str">
        <f t="shared" si="296"/>
        <v>Wayne</v>
      </c>
      <c r="G2371">
        <f>IF(F2371="New York State",SUM('Land Area'!B$2:B$63),VLOOKUP(F2371,landarea,2,FALSE))</f>
        <v>603.83000000000004</v>
      </c>
      <c r="H2371">
        <f t="shared" si="297"/>
        <v>143.798751304175</v>
      </c>
      <c r="I2371">
        <f t="shared" si="290"/>
        <v>3.4355418959807496E-2</v>
      </c>
      <c r="J2371">
        <f t="shared" si="291"/>
        <v>2.5401811547136836E-2</v>
      </c>
      <c r="K2371">
        <f t="shared" si="292"/>
        <v>3.2240424166052453E-2</v>
      </c>
      <c r="L2371">
        <f t="shared" si="293"/>
        <v>3.313700993515379E-2</v>
      </c>
      <c r="M2371">
        <f t="shared" si="294"/>
        <v>4.4382968486889586E-2</v>
      </c>
      <c r="N2371" t="str">
        <f t="shared" si="295"/>
        <v/>
      </c>
    </row>
    <row r="2372" spans="1:14" x14ac:dyDescent="0.2">
      <c r="A2372">
        <v>36117</v>
      </c>
      <c r="B2372" t="s">
        <v>130</v>
      </c>
      <c r="C2372">
        <v>1980</v>
      </c>
      <c r="D2372" t="s">
        <v>135</v>
      </c>
      <c r="E2372">
        <v>84824</v>
      </c>
      <c r="F2372" t="str">
        <f t="shared" si="296"/>
        <v>Wayne</v>
      </c>
      <c r="G2372">
        <f>IF(F2372="New York State",SUM('Land Area'!B$2:B$63),VLOOKUP(F2372,landarea,2,FALSE))</f>
        <v>603.83000000000004</v>
      </c>
      <c r="H2372">
        <f t="shared" si="297"/>
        <v>140.47662421542486</v>
      </c>
      <c r="I2372">
        <f t="shared" ref="I2372:I2435" si="298">IF(F2372=F2371,(E2372-E2371)/E2371,"")</f>
        <v>-2.3102614303812045E-2</v>
      </c>
      <c r="J2372">
        <f t="shared" ref="J2372:J2435" si="299">IF(F2372=F2370,(E2372-E2370)/E2370,"")</f>
        <v>1.0459104662521144E-2</v>
      </c>
      <c r="K2372">
        <f t="shared" si="292"/>
        <v>1.7123489885331664E-3</v>
      </c>
      <c r="L2372">
        <f t="shared" si="293"/>
        <v>8.3929717777407927E-3</v>
      </c>
      <c r="M2372">
        <f t="shared" si="294"/>
        <v>9.2688440716282936E-3</v>
      </c>
      <c r="N2372">
        <f t="shared" si="295"/>
        <v>6.4251031956137156E-2</v>
      </c>
    </row>
    <row r="2373" spans="1:14" x14ac:dyDescent="0.2">
      <c r="A2373">
        <v>36117</v>
      </c>
      <c r="B2373" t="s">
        <v>130</v>
      </c>
      <c r="C2373">
        <v>1981</v>
      </c>
      <c r="D2373" t="s">
        <v>135</v>
      </c>
      <c r="E2373">
        <v>85376</v>
      </c>
      <c r="F2373" t="str">
        <f t="shared" si="296"/>
        <v>Wayne</v>
      </c>
      <c r="G2373">
        <f>IF(F2373="New York State",SUM('Land Area'!B$2:B$63),VLOOKUP(F2373,landarea,2,FALSE))</f>
        <v>603.83000000000004</v>
      </c>
      <c r="H2373">
        <f t="shared" si="297"/>
        <v>141.39078879817166</v>
      </c>
      <c r="I2373">
        <f t="shared" si="298"/>
        <v>6.5075921908893707E-3</v>
      </c>
      <c r="J2373">
        <f t="shared" si="299"/>
        <v>-1.6745364505355291E-2</v>
      </c>
      <c r="K2373">
        <f t="shared" si="292"/>
        <v>1.7034760441236033E-2</v>
      </c>
      <c r="L2373">
        <f t="shared" si="293"/>
        <v>8.2310844483283931E-3</v>
      </c>
      <c r="M2373">
        <f t="shared" si="294"/>
        <v>1.4955182006229344E-2</v>
      </c>
      <c r="N2373">
        <f t="shared" si="295"/>
        <v>5.5079771129153847E-2</v>
      </c>
    </row>
    <row r="2374" spans="1:14" x14ac:dyDescent="0.2">
      <c r="A2374">
        <v>36117</v>
      </c>
      <c r="B2374" t="s">
        <v>130</v>
      </c>
      <c r="C2374">
        <v>1982</v>
      </c>
      <c r="D2374" t="s">
        <v>135</v>
      </c>
      <c r="E2374">
        <v>85837</v>
      </c>
      <c r="F2374" t="str">
        <f t="shared" si="296"/>
        <v>Wayne</v>
      </c>
      <c r="G2374">
        <f>IF(F2374="New York State",SUM('Land Area'!B$2:B$63),VLOOKUP(F2374,landarea,2,FALSE))</f>
        <v>603.83000000000004</v>
      </c>
      <c r="H2374">
        <f t="shared" si="297"/>
        <v>142.15424871238594</v>
      </c>
      <c r="I2374">
        <f t="shared" si="298"/>
        <v>5.3996439280359822E-3</v>
      </c>
      <c r="J2374">
        <f t="shared" si="299"/>
        <v>1.1942374799585024E-2</v>
      </c>
      <c r="K2374">
        <f t="shared" ref="K2374:K2437" si="300">IF($F2374=$F2371,($E2374-$E2371)/$E2371,"")</f>
        <v>-1.1436139583093401E-2</v>
      </c>
      <c r="L2374">
        <f t="shared" si="293"/>
        <v>2.2526386010054082E-2</v>
      </c>
      <c r="M2374">
        <f t="shared" si="294"/>
        <v>1.3675173301526943E-2</v>
      </c>
      <c r="N2374">
        <f t="shared" si="295"/>
        <v>4.4817722597529058E-2</v>
      </c>
    </row>
    <row r="2375" spans="1:14" x14ac:dyDescent="0.2">
      <c r="A2375">
        <v>36117</v>
      </c>
      <c r="B2375" t="s">
        <v>130</v>
      </c>
      <c r="C2375">
        <v>1983</v>
      </c>
      <c r="D2375" t="s">
        <v>135</v>
      </c>
      <c r="E2375">
        <v>85796</v>
      </c>
      <c r="F2375" t="str">
        <f t="shared" si="296"/>
        <v>Wayne</v>
      </c>
      <c r="G2375">
        <f>IF(F2375="New York State",SUM('Land Area'!B$2:B$63),VLOOKUP(F2375,landarea,2,FALSE))</f>
        <v>603.83000000000004</v>
      </c>
      <c r="H2375">
        <f t="shared" si="297"/>
        <v>142.08634880678335</v>
      </c>
      <c r="I2375">
        <f t="shared" si="298"/>
        <v>-4.7764949846802659E-4</v>
      </c>
      <c r="J2375">
        <f t="shared" si="299"/>
        <v>4.9194152923538233E-3</v>
      </c>
      <c r="K2375">
        <f t="shared" si="300"/>
        <v>1.1459021031783458E-2</v>
      </c>
      <c r="L2375">
        <f t="shared" ref="L2375:L2438" si="301">IF($F2375=$F2371,($E2375-$E2371)/$E2371,"")</f>
        <v>-1.1908326615225152E-2</v>
      </c>
      <c r="M2375">
        <f t="shared" si="294"/>
        <v>2.2037976794606055E-2</v>
      </c>
      <c r="N2375">
        <f t="shared" si="295"/>
        <v>4.2250783546733402E-2</v>
      </c>
    </row>
    <row r="2376" spans="1:14" x14ac:dyDescent="0.2">
      <c r="A2376">
        <v>36117</v>
      </c>
      <c r="B2376" t="s">
        <v>130</v>
      </c>
      <c r="C2376">
        <v>1984</v>
      </c>
      <c r="D2376" t="s">
        <v>135</v>
      </c>
      <c r="E2376">
        <v>86257</v>
      </c>
      <c r="F2376" t="str">
        <f t="shared" si="296"/>
        <v>Wayne</v>
      </c>
      <c r="G2376">
        <f>IF(F2376="New York State",SUM('Land Area'!B$2:B$63),VLOOKUP(F2376,landarea,2,FALSE))</f>
        <v>603.83000000000004</v>
      </c>
      <c r="H2376">
        <f t="shared" si="297"/>
        <v>142.84980872099763</v>
      </c>
      <c r="I2376">
        <f t="shared" si="298"/>
        <v>5.3732108723017393E-3</v>
      </c>
      <c r="J2376">
        <f t="shared" si="299"/>
        <v>4.8929948623553949E-3</v>
      </c>
      <c r="K2376">
        <f t="shared" si="300"/>
        <v>1.0319059220389806E-2</v>
      </c>
      <c r="L2376">
        <f t="shared" si="301"/>
        <v>1.689380364047911E-2</v>
      </c>
      <c r="M2376">
        <f t="shared" ref="M2376:M2439" si="302">IF($F2376=$F2371,($E2376-$E2371)/$E2371,"")</f>
        <v>-6.5991016929632619E-3</v>
      </c>
      <c r="N2376">
        <f t="shared" si="295"/>
        <v>3.7490979071445753E-2</v>
      </c>
    </row>
    <row r="2377" spans="1:14" x14ac:dyDescent="0.2">
      <c r="A2377">
        <v>36117</v>
      </c>
      <c r="B2377" t="s">
        <v>130</v>
      </c>
      <c r="C2377">
        <v>1985</v>
      </c>
      <c r="D2377" t="s">
        <v>135</v>
      </c>
      <c r="E2377">
        <v>86266</v>
      </c>
      <c r="F2377" t="str">
        <f t="shared" si="296"/>
        <v>Wayne</v>
      </c>
      <c r="G2377">
        <f>IF(F2377="New York State",SUM('Land Area'!B$2:B$63),VLOOKUP(F2377,landarea,2,FALSE))</f>
        <v>603.83000000000004</v>
      </c>
      <c r="H2377">
        <f t="shared" si="297"/>
        <v>142.86471357832502</v>
      </c>
      <c r="I2377">
        <f t="shared" si="298"/>
        <v>1.0433935796515065E-4</v>
      </c>
      <c r="J2377">
        <f t="shared" si="299"/>
        <v>5.4781108676395171E-3</v>
      </c>
      <c r="K2377">
        <f t="shared" si="300"/>
        <v>4.9978447522630101E-3</v>
      </c>
      <c r="L2377">
        <f t="shared" si="301"/>
        <v>1.0424475262368815E-2</v>
      </c>
      <c r="M2377">
        <f t="shared" si="302"/>
        <v>1.6999905687069699E-2</v>
      </c>
      <c r="N2377">
        <f t="shared" si="295"/>
        <v>2.6426319233743827E-2</v>
      </c>
    </row>
    <row r="2378" spans="1:14" x14ac:dyDescent="0.2">
      <c r="A2378">
        <v>36117</v>
      </c>
      <c r="B2378" t="s">
        <v>130</v>
      </c>
      <c r="C2378">
        <v>1986</v>
      </c>
      <c r="D2378" t="s">
        <v>135</v>
      </c>
      <c r="E2378">
        <v>86830</v>
      </c>
      <c r="F2378" t="str">
        <f t="shared" si="296"/>
        <v>Wayne</v>
      </c>
      <c r="G2378">
        <f>IF(F2378="New York State",SUM('Land Area'!B$2:B$63),VLOOKUP(F2378,landarea,2,FALSE))</f>
        <v>603.83000000000004</v>
      </c>
      <c r="H2378">
        <f t="shared" si="297"/>
        <v>143.798751304175</v>
      </c>
      <c r="I2378">
        <f t="shared" si="298"/>
        <v>6.5379176036909096E-3</v>
      </c>
      <c r="J2378">
        <f t="shared" si="299"/>
        <v>6.6429391237812583E-3</v>
      </c>
      <c r="K2378">
        <f t="shared" si="300"/>
        <v>1.2051843908806937E-2</v>
      </c>
      <c r="L2378">
        <f t="shared" si="301"/>
        <v>1.1568437853140254E-2</v>
      </c>
      <c r="M2378">
        <f t="shared" si="302"/>
        <v>1.7030547226386805E-2</v>
      </c>
      <c r="N2378">
        <f t="shared" si="295"/>
        <v>3.2240424166052453E-2</v>
      </c>
    </row>
    <row r="2379" spans="1:14" x14ac:dyDescent="0.2">
      <c r="A2379">
        <v>36117</v>
      </c>
      <c r="B2379" t="s">
        <v>130</v>
      </c>
      <c r="C2379">
        <v>1987</v>
      </c>
      <c r="D2379" t="s">
        <v>135</v>
      </c>
      <c r="E2379">
        <v>86991</v>
      </c>
      <c r="F2379" t="str">
        <f t="shared" si="296"/>
        <v>Wayne</v>
      </c>
      <c r="G2379">
        <f>IF(F2379="New York State",SUM('Land Area'!B$2:B$63),VLOOKUP(F2379,landarea,2,FALSE))</f>
        <v>603.83000000000004</v>
      </c>
      <c r="H2379">
        <f t="shared" si="297"/>
        <v>144.0653826408095</v>
      </c>
      <c r="I2379">
        <f t="shared" si="298"/>
        <v>1.8541978578832201E-3</v>
      </c>
      <c r="J2379">
        <f t="shared" si="299"/>
        <v>8.4042380543899106E-3</v>
      </c>
      <c r="K2379">
        <f t="shared" si="300"/>
        <v>8.5094543051578431E-3</v>
      </c>
      <c r="L2379">
        <f t="shared" si="301"/>
        <v>1.392838826984941E-2</v>
      </c>
      <c r="M2379">
        <f t="shared" si="302"/>
        <v>1.3444085883709822E-2</v>
      </c>
      <c r="N2379">
        <f t="shared" si="295"/>
        <v>2.7303109389577109E-2</v>
      </c>
    </row>
    <row r="2380" spans="1:14" x14ac:dyDescent="0.2">
      <c r="A2380">
        <v>36117</v>
      </c>
      <c r="B2380" t="s">
        <v>130</v>
      </c>
      <c r="C2380">
        <v>1988</v>
      </c>
      <c r="D2380" t="s">
        <v>135</v>
      </c>
      <c r="E2380">
        <v>87740</v>
      </c>
      <c r="F2380" t="str">
        <f t="shared" si="296"/>
        <v>Wayne</v>
      </c>
      <c r="G2380">
        <f>IF(F2380="New York State",SUM('Land Area'!B$2:B$63),VLOOKUP(F2380,landarea,2,FALSE))</f>
        <v>603.83000000000004</v>
      </c>
      <c r="H2380">
        <f t="shared" si="297"/>
        <v>145.30579798950035</v>
      </c>
      <c r="I2380">
        <f t="shared" si="298"/>
        <v>8.6100861008610082E-3</v>
      </c>
      <c r="J2380">
        <f t="shared" si="299"/>
        <v>1.0480248761948635E-2</v>
      </c>
      <c r="K2380">
        <f t="shared" si="300"/>
        <v>1.7086685368511347E-2</v>
      </c>
      <c r="L2380">
        <f t="shared" si="301"/>
        <v>1.7192807540257603E-2</v>
      </c>
      <c r="M2380">
        <f t="shared" si="302"/>
        <v>2.2658398992960044E-2</v>
      </c>
      <c r="N2380">
        <f t="shared" si="295"/>
        <v>4.5195721058775881E-2</v>
      </c>
    </row>
    <row r="2381" spans="1:14" x14ac:dyDescent="0.2">
      <c r="A2381">
        <v>36117</v>
      </c>
      <c r="B2381" t="s">
        <v>130</v>
      </c>
      <c r="C2381">
        <v>1989</v>
      </c>
      <c r="D2381" t="s">
        <v>135</v>
      </c>
      <c r="E2381">
        <v>88398</v>
      </c>
      <c r="F2381" t="str">
        <f t="shared" si="296"/>
        <v>Wayne</v>
      </c>
      <c r="G2381">
        <f>IF(F2381="New York State",SUM('Land Area'!B$2:B$63),VLOOKUP(F2381,landarea,2,FALSE))</f>
        <v>603.83000000000004</v>
      </c>
      <c r="H2381">
        <f t="shared" si="297"/>
        <v>146.39550866965868</v>
      </c>
      <c r="I2381">
        <f t="shared" si="298"/>
        <v>7.4994301344882604E-3</v>
      </c>
      <c r="J2381">
        <f t="shared" si="299"/>
        <v>1.6174086974514605E-2</v>
      </c>
      <c r="K2381">
        <f t="shared" si="300"/>
        <v>1.8058274789819188E-2</v>
      </c>
      <c r="L2381">
        <f t="shared" si="301"/>
        <v>2.4714255906150742E-2</v>
      </c>
      <c r="M2381">
        <f t="shared" si="302"/>
        <v>2.482117393370973E-2</v>
      </c>
      <c r="N2381">
        <f t="shared" ref="N2381:N2444" si="303">IF($F2381=$F2371,($E2381-$E2371)/$E2371,"")</f>
        <v>1.8058274789819188E-2</v>
      </c>
    </row>
    <row r="2382" spans="1:14" x14ac:dyDescent="0.2">
      <c r="A2382">
        <v>36117</v>
      </c>
      <c r="B2382" t="s">
        <v>130</v>
      </c>
      <c r="C2382">
        <v>1990</v>
      </c>
      <c r="D2382" t="s">
        <v>135</v>
      </c>
      <c r="E2382">
        <v>89365</v>
      </c>
      <c r="F2382" t="str">
        <f t="shared" si="296"/>
        <v>Wayne</v>
      </c>
      <c r="G2382">
        <f>IF(F2382="New York State",SUM('Land Area'!B$2:B$63),VLOOKUP(F2382,landarea,2,FALSE))</f>
        <v>603.83000000000004</v>
      </c>
      <c r="H2382">
        <f t="shared" si="297"/>
        <v>147.99695278472416</v>
      </c>
      <c r="I2382">
        <f t="shared" si="298"/>
        <v>1.0939161519491392E-2</v>
      </c>
      <c r="J2382">
        <f t="shared" si="299"/>
        <v>1.8520629131524961E-2</v>
      </c>
      <c r="K2382">
        <f t="shared" si="300"/>
        <v>2.7290179443850513E-2</v>
      </c>
      <c r="L2382">
        <f t="shared" si="301"/>
        <v>2.9194978693999771E-2</v>
      </c>
      <c r="M2382">
        <f t="shared" si="302"/>
        <v>3.592377066283356E-2</v>
      </c>
      <c r="N2382">
        <f t="shared" si="303"/>
        <v>5.3534377063095349E-2</v>
      </c>
    </row>
    <row r="2383" spans="1:14" x14ac:dyDescent="0.2">
      <c r="A2383">
        <v>36117</v>
      </c>
      <c r="B2383" t="s">
        <v>130</v>
      </c>
      <c r="C2383">
        <v>1991</v>
      </c>
      <c r="D2383" t="s">
        <v>135</v>
      </c>
      <c r="E2383">
        <v>90222</v>
      </c>
      <c r="F2383" t="str">
        <f t="shared" si="296"/>
        <v>Wayne</v>
      </c>
      <c r="G2383">
        <f>IF(F2383="New York State",SUM('Land Area'!B$2:B$63),VLOOKUP(F2383,landarea,2,FALSE))</f>
        <v>603.83000000000004</v>
      </c>
      <c r="H2383">
        <f t="shared" si="297"/>
        <v>149.41622642134374</v>
      </c>
      <c r="I2383">
        <f t="shared" si="298"/>
        <v>9.5898841828456326E-3</v>
      </c>
      <c r="J2383">
        <f t="shared" si="299"/>
        <v>2.0633950994366389E-2</v>
      </c>
      <c r="K2383">
        <f t="shared" si="300"/>
        <v>2.8288124002735355E-2</v>
      </c>
      <c r="L2383">
        <f t="shared" si="301"/>
        <v>3.7141773286891749E-2</v>
      </c>
      <c r="M2383">
        <f t="shared" si="302"/>
        <v>3.9064839341241504E-2</v>
      </c>
      <c r="N2383">
        <f t="shared" si="303"/>
        <v>5.6760682158920543E-2</v>
      </c>
    </row>
    <row r="2384" spans="1:14" x14ac:dyDescent="0.2">
      <c r="A2384">
        <v>36117</v>
      </c>
      <c r="B2384" t="s">
        <v>130</v>
      </c>
      <c r="C2384">
        <v>1992</v>
      </c>
      <c r="D2384" t="s">
        <v>135</v>
      </c>
      <c r="E2384">
        <v>90896</v>
      </c>
      <c r="F2384" t="str">
        <f t="shared" si="296"/>
        <v>Wayne</v>
      </c>
      <c r="G2384">
        <f>IF(F2384="New York State",SUM('Land Area'!B$2:B$63),VLOOKUP(F2384,landarea,2,FALSE))</f>
        <v>603.83000000000004</v>
      </c>
      <c r="H2384">
        <f t="shared" si="297"/>
        <v>150.53243462563967</v>
      </c>
      <c r="I2384">
        <f t="shared" si="298"/>
        <v>7.4704617499057879E-3</v>
      </c>
      <c r="J2384">
        <f t="shared" si="299"/>
        <v>1.7131986795725397E-2</v>
      </c>
      <c r="K2384">
        <f t="shared" si="300"/>
        <v>2.8258557885925021E-2</v>
      </c>
      <c r="L2384">
        <f t="shared" si="301"/>
        <v>3.5969911100980169E-2</v>
      </c>
      <c r="M2384">
        <f t="shared" si="302"/>
        <v>4.4889701233460935E-2</v>
      </c>
      <c r="N2384">
        <f t="shared" si="303"/>
        <v>5.8937288115847482E-2</v>
      </c>
    </row>
    <row r="2385" spans="1:14" x14ac:dyDescent="0.2">
      <c r="A2385">
        <v>36117</v>
      </c>
      <c r="B2385" t="s">
        <v>130</v>
      </c>
      <c r="C2385">
        <v>1993</v>
      </c>
      <c r="D2385" t="s">
        <v>135</v>
      </c>
      <c r="E2385">
        <v>91779</v>
      </c>
      <c r="F2385" t="str">
        <f t="shared" si="296"/>
        <v>Wayne</v>
      </c>
      <c r="G2385">
        <f>IF(F2385="New York State",SUM('Land Area'!B$2:B$63),VLOOKUP(F2385,landarea,2,FALSE))</f>
        <v>603.83000000000004</v>
      </c>
      <c r="H2385">
        <f t="shared" si="297"/>
        <v>151.9947667389828</v>
      </c>
      <c r="I2385">
        <f t="shared" si="298"/>
        <v>9.7143988734377743E-3</v>
      </c>
      <c r="J2385">
        <f t="shared" si="299"/>
        <v>1.7257431668550909E-2</v>
      </c>
      <c r="K2385">
        <f t="shared" si="300"/>
        <v>2.7012812622391316E-2</v>
      </c>
      <c r="L2385">
        <f t="shared" si="301"/>
        <v>3.8247471662254805E-2</v>
      </c>
      <c r="M2385">
        <f t="shared" si="302"/>
        <v>4.6033736038294963E-2</v>
      </c>
      <c r="N2385">
        <f t="shared" si="303"/>
        <v>6.9735185789547294E-2</v>
      </c>
    </row>
    <row r="2386" spans="1:14" x14ac:dyDescent="0.2">
      <c r="A2386">
        <v>36117</v>
      </c>
      <c r="B2386" t="s">
        <v>130</v>
      </c>
      <c r="C2386">
        <v>1994</v>
      </c>
      <c r="D2386" t="s">
        <v>135</v>
      </c>
      <c r="E2386">
        <v>92203</v>
      </c>
      <c r="F2386" t="str">
        <f t="shared" si="296"/>
        <v>Wayne</v>
      </c>
      <c r="G2386">
        <f>IF(F2386="New York State",SUM('Land Area'!B$2:B$63),VLOOKUP(F2386,landarea,2,FALSE))</f>
        <v>603.83000000000004</v>
      </c>
      <c r="H2386">
        <f t="shared" si="297"/>
        <v>152.69695112862891</v>
      </c>
      <c r="I2386">
        <f t="shared" si="298"/>
        <v>4.6197931988799183E-3</v>
      </c>
      <c r="J2386">
        <f t="shared" si="299"/>
        <v>1.4379070586164408E-2</v>
      </c>
      <c r="K2386">
        <f t="shared" si="300"/>
        <v>2.1956950632883332E-2</v>
      </c>
      <c r="L2386">
        <f t="shared" si="301"/>
        <v>3.1757399429306776E-2</v>
      </c>
      <c r="M2386">
        <f t="shared" si="302"/>
        <v>4.3043960270594359E-2</v>
      </c>
      <c r="N2386">
        <f t="shared" si="303"/>
        <v>6.8933535828976197E-2</v>
      </c>
    </row>
    <row r="2387" spans="1:14" x14ac:dyDescent="0.2">
      <c r="A2387">
        <v>36117</v>
      </c>
      <c r="B2387" t="s">
        <v>130</v>
      </c>
      <c r="C2387">
        <v>1995</v>
      </c>
      <c r="D2387" t="s">
        <v>135</v>
      </c>
      <c r="E2387">
        <v>92740</v>
      </c>
      <c r="F2387" t="str">
        <f t="shared" si="296"/>
        <v>Wayne</v>
      </c>
      <c r="G2387">
        <f>IF(F2387="New York State",SUM('Land Area'!B$2:B$63),VLOOKUP(F2387,landarea,2,FALSE))</f>
        <v>603.83000000000004</v>
      </c>
      <c r="H2387">
        <f t="shared" si="297"/>
        <v>153.58627428249673</v>
      </c>
      <c r="I2387">
        <f t="shared" si="298"/>
        <v>5.8241055063284275E-3</v>
      </c>
      <c r="J2387">
        <f t="shared" si="299"/>
        <v>1.0470804868216041E-2</v>
      </c>
      <c r="K2387">
        <f t="shared" si="300"/>
        <v>2.02869213166696E-2</v>
      </c>
      <c r="L2387">
        <f t="shared" si="301"/>
        <v>2.7908935736294917E-2</v>
      </c>
      <c r="M2387">
        <f t="shared" si="302"/>
        <v>3.7766463380518103E-2</v>
      </c>
      <c r="N2387">
        <f t="shared" si="303"/>
        <v>7.5046947812579701E-2</v>
      </c>
    </row>
    <row r="2388" spans="1:14" x14ac:dyDescent="0.2">
      <c r="A2388">
        <v>36117</v>
      </c>
      <c r="B2388" t="s">
        <v>130</v>
      </c>
      <c r="C2388">
        <v>1996</v>
      </c>
      <c r="D2388" t="s">
        <v>135</v>
      </c>
      <c r="E2388">
        <v>93128</v>
      </c>
      <c r="F2388" t="str">
        <f t="shared" si="296"/>
        <v>Wayne</v>
      </c>
      <c r="G2388">
        <f>IF(F2388="New York State",SUM('Land Area'!B$2:B$63),VLOOKUP(F2388,landarea,2,FALSE))</f>
        <v>603.83000000000004</v>
      </c>
      <c r="H2388">
        <f t="shared" si="297"/>
        <v>154.22883924283323</v>
      </c>
      <c r="I2388">
        <f t="shared" si="298"/>
        <v>4.1837394867371147E-3</v>
      </c>
      <c r="J2388">
        <f t="shared" si="299"/>
        <v>1.0032211533247291E-2</v>
      </c>
      <c r="K2388">
        <f t="shared" si="300"/>
        <v>1.469835147473823E-2</v>
      </c>
      <c r="L2388">
        <f t="shared" si="301"/>
        <v>2.4555535997183596E-2</v>
      </c>
      <c r="M2388">
        <f t="shared" si="302"/>
        <v>3.2209438939504779E-2</v>
      </c>
      <c r="N2388">
        <f t="shared" si="303"/>
        <v>7.2532534838189569E-2</v>
      </c>
    </row>
    <row r="2389" spans="1:14" x14ac:dyDescent="0.2">
      <c r="A2389">
        <v>36117</v>
      </c>
      <c r="B2389" t="s">
        <v>130</v>
      </c>
      <c r="C2389">
        <v>1997</v>
      </c>
      <c r="D2389" t="s">
        <v>135</v>
      </c>
      <c r="E2389">
        <v>93282</v>
      </c>
      <c r="F2389" t="str">
        <f t="shared" si="296"/>
        <v>Wayne</v>
      </c>
      <c r="G2389">
        <f>IF(F2389="New York State",SUM('Land Area'!B$2:B$63),VLOOKUP(F2389,landarea,2,FALSE))</f>
        <v>603.83000000000004</v>
      </c>
      <c r="H2389">
        <f t="shared" si="297"/>
        <v>154.48387791265753</v>
      </c>
      <c r="I2389">
        <f t="shared" si="298"/>
        <v>1.6536380036079375E-3</v>
      </c>
      <c r="J2389">
        <f t="shared" si="299"/>
        <v>5.8442958809575155E-3</v>
      </c>
      <c r="K2389">
        <f t="shared" si="300"/>
        <v>1.1702439183106841E-2</v>
      </c>
      <c r="L2389">
        <f t="shared" si="301"/>
        <v>1.637629523093518E-2</v>
      </c>
      <c r="M2389">
        <f t="shared" si="302"/>
        <v>2.6249779968315439E-2</v>
      </c>
      <c r="N2389">
        <f t="shared" si="303"/>
        <v>7.2317825981998138E-2</v>
      </c>
    </row>
    <row r="2390" spans="1:14" x14ac:dyDescent="0.2">
      <c r="A2390">
        <v>36117</v>
      </c>
      <c r="B2390" t="s">
        <v>130</v>
      </c>
      <c r="C2390">
        <v>1998</v>
      </c>
      <c r="D2390" t="s">
        <v>135</v>
      </c>
      <c r="E2390">
        <v>93624</v>
      </c>
      <c r="F2390" t="str">
        <f t="shared" si="296"/>
        <v>Wayne</v>
      </c>
      <c r="G2390">
        <f>IF(F2390="New York State",SUM('Land Area'!B$2:B$63),VLOOKUP(F2390,landarea,2,FALSE))</f>
        <v>603.83000000000004</v>
      </c>
      <c r="H2390">
        <f t="shared" si="297"/>
        <v>155.05026249109847</v>
      </c>
      <c r="I2390">
        <f t="shared" si="298"/>
        <v>3.6663021804849809E-3</v>
      </c>
      <c r="J2390">
        <f t="shared" si="299"/>
        <v>5.3260029207112787E-3</v>
      </c>
      <c r="K2390">
        <f t="shared" si="300"/>
        <v>9.5320250161742507E-3</v>
      </c>
      <c r="L2390">
        <f t="shared" si="301"/>
        <v>1.541164604188584E-2</v>
      </c>
      <c r="M2390">
        <f t="shared" si="302"/>
        <v>2.0102637858333605E-2</v>
      </c>
      <c r="N2390">
        <f t="shared" si="303"/>
        <v>6.7061773421472529E-2</v>
      </c>
    </row>
    <row r="2391" spans="1:14" x14ac:dyDescent="0.2">
      <c r="A2391">
        <v>36117</v>
      </c>
      <c r="B2391" t="s">
        <v>130</v>
      </c>
      <c r="C2391">
        <v>1999</v>
      </c>
      <c r="D2391" t="s">
        <v>135</v>
      </c>
      <c r="E2391">
        <v>93790</v>
      </c>
      <c r="F2391" t="str">
        <f t="shared" si="296"/>
        <v>Wayne</v>
      </c>
      <c r="G2391">
        <f>IF(F2391="New York State",SUM('Land Area'!B$2:B$63),VLOOKUP(F2391,landarea,2,FALSE))</f>
        <v>603.83000000000004</v>
      </c>
      <c r="H2391">
        <f t="shared" si="297"/>
        <v>155.32517430402595</v>
      </c>
      <c r="I2391">
        <f t="shared" si="298"/>
        <v>1.7730496453900709E-3</v>
      </c>
      <c r="J2391">
        <f t="shared" si="299"/>
        <v>5.4458523616560534E-3</v>
      </c>
      <c r="K2391">
        <f t="shared" si="300"/>
        <v>7.1084958336912639E-3</v>
      </c>
      <c r="L2391">
        <f t="shared" si="301"/>
        <v>1.1321975415139098E-2</v>
      </c>
      <c r="M2391">
        <f t="shared" si="302"/>
        <v>1.7212021300825352E-2</v>
      </c>
      <c r="N2391">
        <f t="shared" si="303"/>
        <v>6.0996855132469059E-2</v>
      </c>
    </row>
    <row r="2392" spans="1:14" x14ac:dyDescent="0.2">
      <c r="A2392">
        <v>36117</v>
      </c>
      <c r="B2392" t="s">
        <v>130</v>
      </c>
      <c r="C2392">
        <v>2000</v>
      </c>
      <c r="D2392" t="s">
        <v>135</v>
      </c>
      <c r="E2392">
        <v>93791</v>
      </c>
      <c r="F2392" t="str">
        <f t="shared" si="296"/>
        <v>Wayne</v>
      </c>
      <c r="G2392">
        <f>IF(F2392="New York State",SUM('Land Area'!B$2:B$63),VLOOKUP(F2392,landarea,2,FALSE))</f>
        <v>603.83000000000004</v>
      </c>
      <c r="H2392">
        <f t="shared" si="297"/>
        <v>155.32683039928455</v>
      </c>
      <c r="I2392">
        <f t="shared" si="298"/>
        <v>1.0662117496534812E-5</v>
      </c>
      <c r="J2392">
        <f t="shared" si="299"/>
        <v>1.7837306673502522E-3</v>
      </c>
      <c r="K2392">
        <f t="shared" si="300"/>
        <v>5.4565725434703371E-3</v>
      </c>
      <c r="L2392">
        <f t="shared" si="301"/>
        <v>7.1192337428056009E-3</v>
      </c>
      <c r="M2392">
        <f t="shared" si="302"/>
        <v>1.1332758248867803E-2</v>
      </c>
      <c r="N2392">
        <f t="shared" si="303"/>
        <v>4.9527219828792032E-2</v>
      </c>
    </row>
    <row r="2393" spans="1:14" x14ac:dyDescent="0.2">
      <c r="A2393">
        <v>36117</v>
      </c>
      <c r="B2393" t="s">
        <v>130</v>
      </c>
      <c r="C2393">
        <v>2001</v>
      </c>
      <c r="D2393" t="s">
        <v>135</v>
      </c>
      <c r="E2393">
        <v>93794</v>
      </c>
      <c r="F2393" t="str">
        <f t="shared" si="296"/>
        <v>Wayne</v>
      </c>
      <c r="G2393">
        <f>IF(F2393="New York State",SUM('Land Area'!B$2:B$63),VLOOKUP(F2393,landarea,2,FALSE))</f>
        <v>603.83000000000004</v>
      </c>
      <c r="H2393">
        <f t="shared" si="297"/>
        <v>155.33179868506036</v>
      </c>
      <c r="I2393">
        <f t="shared" si="298"/>
        <v>3.19860114509921E-5</v>
      </c>
      <c r="J2393">
        <f t="shared" si="299"/>
        <v>4.2648469986139249E-5</v>
      </c>
      <c r="K2393">
        <f t="shared" si="300"/>
        <v>1.8157737332307954E-3</v>
      </c>
      <c r="L2393">
        <f t="shared" si="301"/>
        <v>5.4887330889131876E-3</v>
      </c>
      <c r="M2393">
        <f t="shared" si="302"/>
        <v>7.1514474701486128E-3</v>
      </c>
      <c r="N2393">
        <f t="shared" si="303"/>
        <v>3.9591230520272219E-2</v>
      </c>
    </row>
    <row r="2394" spans="1:14" x14ac:dyDescent="0.2">
      <c r="A2394">
        <v>36117</v>
      </c>
      <c r="B2394" t="s">
        <v>130</v>
      </c>
      <c r="C2394">
        <v>2002</v>
      </c>
      <c r="D2394" t="s">
        <v>135</v>
      </c>
      <c r="E2394">
        <v>93735</v>
      </c>
      <c r="F2394" t="str">
        <f t="shared" si="296"/>
        <v>Wayne</v>
      </c>
      <c r="G2394">
        <f>IF(F2394="New York State",SUM('Land Area'!B$2:B$63),VLOOKUP(F2394,landarea,2,FALSE))</f>
        <v>603.83000000000004</v>
      </c>
      <c r="H2394">
        <f t="shared" si="297"/>
        <v>155.23408906480299</v>
      </c>
      <c r="I2394">
        <f t="shared" si="298"/>
        <v>-6.2903810478282191E-4</v>
      </c>
      <c r="J2394">
        <f t="shared" si="299"/>
        <v>-5.9707221375185251E-4</v>
      </c>
      <c r="K2394">
        <f t="shared" si="300"/>
        <v>-5.8641646230941469E-4</v>
      </c>
      <c r="L2394">
        <f t="shared" si="301"/>
        <v>1.1855934375801078E-3</v>
      </c>
      <c r="M2394">
        <f t="shared" si="302"/>
        <v>4.8562423618704574E-3</v>
      </c>
      <c r="N2394">
        <f t="shared" si="303"/>
        <v>3.1233497623657808E-2</v>
      </c>
    </row>
    <row r="2395" spans="1:14" x14ac:dyDescent="0.2">
      <c r="A2395">
        <v>36117</v>
      </c>
      <c r="B2395" t="s">
        <v>130</v>
      </c>
      <c r="C2395">
        <v>2003</v>
      </c>
      <c r="D2395" t="s">
        <v>135</v>
      </c>
      <c r="E2395">
        <v>94001</v>
      </c>
      <c r="F2395" t="str">
        <f t="shared" si="296"/>
        <v>Wayne</v>
      </c>
      <c r="G2395">
        <f>IF(F2395="New York State",SUM('Land Area'!B$2:B$63),VLOOKUP(F2395,landarea,2,FALSE))</f>
        <v>603.83000000000004</v>
      </c>
      <c r="H2395">
        <f t="shared" si="297"/>
        <v>155.67461040359041</v>
      </c>
      <c r="I2395">
        <f t="shared" si="298"/>
        <v>2.8377873793140234E-3</v>
      </c>
      <c r="J2395">
        <f t="shared" si="299"/>
        <v>2.2069641981363412E-3</v>
      </c>
      <c r="K2395">
        <f t="shared" si="300"/>
        <v>2.2390208015694471E-3</v>
      </c>
      <c r="L2395">
        <f t="shared" si="301"/>
        <v>2.2497067917688451E-3</v>
      </c>
      <c r="M2395">
        <f t="shared" si="302"/>
        <v>4.0267452789882934E-3</v>
      </c>
      <c r="N2395">
        <f t="shared" si="303"/>
        <v>2.4210331339413155E-2</v>
      </c>
    </row>
    <row r="2396" spans="1:14" x14ac:dyDescent="0.2">
      <c r="A2396">
        <v>36117</v>
      </c>
      <c r="B2396" t="s">
        <v>130</v>
      </c>
      <c r="C2396">
        <v>2004</v>
      </c>
      <c r="D2396" t="s">
        <v>135</v>
      </c>
      <c r="E2396">
        <v>93860</v>
      </c>
      <c r="F2396" t="str">
        <f t="shared" si="296"/>
        <v>Wayne</v>
      </c>
      <c r="G2396">
        <f>IF(F2396="New York State",SUM('Land Area'!B$2:B$63),VLOOKUP(F2396,landarea,2,FALSE))</f>
        <v>603.83000000000004</v>
      </c>
      <c r="H2396">
        <f t="shared" si="297"/>
        <v>155.44110097212791</v>
      </c>
      <c r="I2396">
        <f t="shared" si="298"/>
        <v>-1.4999840427229497E-3</v>
      </c>
      <c r="J2396">
        <f t="shared" si="299"/>
        <v>1.3335467008054622E-3</v>
      </c>
      <c r="K2396">
        <f t="shared" si="300"/>
        <v>7.0366974433332618E-4</v>
      </c>
      <c r="L2396">
        <f t="shared" si="301"/>
        <v>7.3567826337281826E-4</v>
      </c>
      <c r="M2396">
        <f t="shared" si="302"/>
        <v>7.4634822475743681E-4</v>
      </c>
      <c r="N2396">
        <f t="shared" si="303"/>
        <v>1.7971215687125147E-2</v>
      </c>
    </row>
    <row r="2397" spans="1:14" x14ac:dyDescent="0.2">
      <c r="A2397">
        <v>36117</v>
      </c>
      <c r="B2397" t="s">
        <v>130</v>
      </c>
      <c r="C2397">
        <v>2005</v>
      </c>
      <c r="D2397" t="s">
        <v>135</v>
      </c>
      <c r="E2397">
        <v>93727</v>
      </c>
      <c r="F2397" t="str">
        <f t="shared" si="296"/>
        <v>Wayne</v>
      </c>
      <c r="G2397">
        <f>IF(F2397="New York State",SUM('Land Area'!B$2:B$63),VLOOKUP(F2397,landarea,2,FALSE))</f>
        <v>603.83000000000004</v>
      </c>
      <c r="H2397">
        <f t="shared" si="297"/>
        <v>155.22084030273419</v>
      </c>
      <c r="I2397">
        <f t="shared" si="298"/>
        <v>-1.4170040485829961E-3</v>
      </c>
      <c r="J2397">
        <f t="shared" si="299"/>
        <v>-2.9148626078445974E-3</v>
      </c>
      <c r="K2397">
        <f t="shared" si="300"/>
        <v>-8.5346988851549586E-5</v>
      </c>
      <c r="L2397">
        <f t="shared" si="301"/>
        <v>-7.1433140712625536E-4</v>
      </c>
      <c r="M2397">
        <f t="shared" si="302"/>
        <v>-6.8236824428783143E-4</v>
      </c>
      <c r="N2397">
        <f t="shared" si="303"/>
        <v>1.0642656890230752E-2</v>
      </c>
    </row>
    <row r="2398" spans="1:14" x14ac:dyDescent="0.2">
      <c r="A2398">
        <v>36117</v>
      </c>
      <c r="B2398" t="s">
        <v>130</v>
      </c>
      <c r="C2398">
        <v>2006</v>
      </c>
      <c r="D2398" t="s">
        <v>135</v>
      </c>
      <c r="E2398">
        <v>93595</v>
      </c>
      <c r="F2398" t="str">
        <f t="shared" si="296"/>
        <v>Wayne</v>
      </c>
      <c r="G2398">
        <f>IF(F2398="New York State",SUM('Land Area'!B$2:B$63),VLOOKUP(F2398,landarea,2,FALSE))</f>
        <v>603.83000000000004</v>
      </c>
      <c r="H2398">
        <f t="shared" si="297"/>
        <v>155.00223572859909</v>
      </c>
      <c r="I2398">
        <f t="shared" si="298"/>
        <v>-1.4083455140994591E-3</v>
      </c>
      <c r="J2398">
        <f t="shared" si="299"/>
        <v>-2.8233539313871725E-3</v>
      </c>
      <c r="K2398">
        <f t="shared" si="300"/>
        <v>-4.3191029882660827E-3</v>
      </c>
      <c r="L2398">
        <f t="shared" si="301"/>
        <v>-1.4935723049021177E-3</v>
      </c>
      <c r="M2398">
        <f t="shared" si="302"/>
        <v>-2.1216708957929077E-3</v>
      </c>
      <c r="N2398">
        <f t="shared" si="303"/>
        <v>5.0146035563954985E-3</v>
      </c>
    </row>
    <row r="2399" spans="1:14" x14ac:dyDescent="0.2">
      <c r="A2399">
        <v>36117</v>
      </c>
      <c r="B2399" t="s">
        <v>130</v>
      </c>
      <c r="C2399">
        <v>2007</v>
      </c>
      <c r="D2399" t="s">
        <v>135</v>
      </c>
      <c r="E2399">
        <v>93539</v>
      </c>
      <c r="F2399" t="str">
        <f t="shared" si="296"/>
        <v>Wayne</v>
      </c>
      <c r="G2399">
        <f>IF(F2399="New York State",SUM('Land Area'!B$2:B$63),VLOOKUP(F2399,landarea,2,FALSE))</f>
        <v>603.83000000000004</v>
      </c>
      <c r="H2399">
        <f t="shared" si="297"/>
        <v>154.90949439411753</v>
      </c>
      <c r="I2399">
        <f t="shared" si="298"/>
        <v>-5.9832255996581014E-4</v>
      </c>
      <c r="J2399">
        <f t="shared" si="299"/>
        <v>-2.0058254291719568E-3</v>
      </c>
      <c r="K2399">
        <f t="shared" si="300"/>
        <v>-3.4199872150010653E-3</v>
      </c>
      <c r="L2399">
        <f t="shared" si="301"/>
        <v>-4.9148413314751968E-3</v>
      </c>
      <c r="M2399">
        <f t="shared" si="302"/>
        <v>-2.0910012268629649E-3</v>
      </c>
      <c r="N2399">
        <f t="shared" si="303"/>
        <v>2.7550867262708775E-3</v>
      </c>
    </row>
    <row r="2400" spans="1:14" x14ac:dyDescent="0.2">
      <c r="A2400">
        <v>36117</v>
      </c>
      <c r="B2400" t="s">
        <v>130</v>
      </c>
      <c r="C2400">
        <v>2008</v>
      </c>
      <c r="D2400" t="s">
        <v>135</v>
      </c>
      <c r="E2400">
        <v>93739</v>
      </c>
      <c r="F2400" t="str">
        <f t="shared" si="296"/>
        <v>Wayne</v>
      </c>
      <c r="G2400">
        <f>IF(F2400="New York State",SUM('Land Area'!B$2:B$63),VLOOKUP(F2400,landarea,2,FALSE))</f>
        <v>603.83000000000004</v>
      </c>
      <c r="H2400">
        <f t="shared" si="297"/>
        <v>155.2407134458374</v>
      </c>
      <c r="I2400">
        <f t="shared" si="298"/>
        <v>2.1381455863329732E-3</v>
      </c>
      <c r="J2400">
        <f t="shared" si="299"/>
        <v>1.538543725626369E-3</v>
      </c>
      <c r="K2400">
        <f t="shared" si="300"/>
        <v>1.2803141037267811E-4</v>
      </c>
      <c r="L2400">
        <f t="shared" si="301"/>
        <v>-1.2891540592371617E-3</v>
      </c>
      <c r="M2400">
        <f t="shared" si="302"/>
        <v>-2.7872043914426441E-3</v>
      </c>
      <c r="N2400">
        <f t="shared" si="303"/>
        <v>1.2283175254208323E-3</v>
      </c>
    </row>
    <row r="2401" spans="1:14" x14ac:dyDescent="0.2">
      <c r="A2401">
        <v>36117</v>
      </c>
      <c r="B2401" t="s">
        <v>130</v>
      </c>
      <c r="C2401">
        <v>2009</v>
      </c>
      <c r="D2401" t="s">
        <v>135</v>
      </c>
      <c r="E2401">
        <v>93643</v>
      </c>
      <c r="F2401" t="str">
        <f t="shared" si="296"/>
        <v>Wayne</v>
      </c>
      <c r="G2401">
        <f>IF(F2401="New York State",SUM('Land Area'!B$2:B$63),VLOOKUP(F2401,landarea,2,FALSE))</f>
        <v>603.83000000000004</v>
      </c>
      <c r="H2401">
        <f t="shared" si="297"/>
        <v>155.08172830101185</v>
      </c>
      <c r="I2401">
        <f t="shared" si="298"/>
        <v>-1.0241201634325094E-3</v>
      </c>
      <c r="J2401">
        <f t="shared" si="299"/>
        <v>1.1118357048931463E-3</v>
      </c>
      <c r="K2401">
        <f t="shared" si="300"/>
        <v>5.1284790854212302E-4</v>
      </c>
      <c r="L2401">
        <f t="shared" si="301"/>
        <v>-8.9621987260874673E-4</v>
      </c>
      <c r="M2401">
        <f t="shared" si="302"/>
        <v>-2.3119539740038353E-3</v>
      </c>
      <c r="N2401">
        <f t="shared" si="303"/>
        <v>-1.5673312719906172E-3</v>
      </c>
    </row>
    <row r="2402" spans="1:14" x14ac:dyDescent="0.2">
      <c r="A2402">
        <v>36119</v>
      </c>
      <c r="B2402" t="s">
        <v>131</v>
      </c>
      <c r="C2402">
        <v>1970</v>
      </c>
      <c r="D2402" t="s">
        <v>135</v>
      </c>
      <c r="E2402">
        <v>894227</v>
      </c>
      <c r="F2402" t="str">
        <f t="shared" si="296"/>
        <v>Westchester</v>
      </c>
      <c r="G2402">
        <f>IF(F2402="New York State",SUM('Land Area'!B$2:B$63),VLOOKUP(F2402,landarea,2,FALSE))</f>
        <v>430.5</v>
      </c>
      <c r="H2402">
        <f t="shared" si="297"/>
        <v>2077.1823461091753</v>
      </c>
      <c r="I2402" t="str">
        <f t="shared" si="298"/>
        <v/>
      </c>
      <c r="J2402" t="str">
        <f t="shared" si="299"/>
        <v/>
      </c>
      <c r="K2402" t="str">
        <f t="shared" si="300"/>
        <v/>
      </c>
      <c r="L2402" t="str">
        <f t="shared" si="301"/>
        <v/>
      </c>
      <c r="M2402" t="str">
        <f t="shared" si="302"/>
        <v/>
      </c>
      <c r="N2402" t="str">
        <f t="shared" si="303"/>
        <v/>
      </c>
    </row>
    <row r="2403" spans="1:14" x14ac:dyDescent="0.2">
      <c r="A2403">
        <v>36119</v>
      </c>
      <c r="B2403" t="s">
        <v>131</v>
      </c>
      <c r="C2403">
        <v>1971</v>
      </c>
      <c r="D2403" t="s">
        <v>135</v>
      </c>
      <c r="E2403">
        <v>893523</v>
      </c>
      <c r="F2403" t="str">
        <f t="shared" si="296"/>
        <v>Westchester</v>
      </c>
      <c r="G2403">
        <f>IF(F2403="New York State",SUM('Land Area'!B$2:B$63),VLOOKUP(F2403,landarea,2,FALSE))</f>
        <v>430.5</v>
      </c>
      <c r="H2403">
        <f t="shared" si="297"/>
        <v>2075.547038327526</v>
      </c>
      <c r="I2403">
        <f t="shared" si="298"/>
        <v>-7.8727213559867909E-4</v>
      </c>
      <c r="J2403" t="str">
        <f t="shared" si="299"/>
        <v/>
      </c>
      <c r="K2403" t="str">
        <f t="shared" si="300"/>
        <v/>
      </c>
      <c r="L2403" t="str">
        <f t="shared" si="301"/>
        <v/>
      </c>
      <c r="M2403" t="str">
        <f t="shared" si="302"/>
        <v/>
      </c>
      <c r="N2403" t="str">
        <f t="shared" si="303"/>
        <v/>
      </c>
    </row>
    <row r="2404" spans="1:14" x14ac:dyDescent="0.2">
      <c r="A2404">
        <v>36119</v>
      </c>
      <c r="B2404" t="s">
        <v>131</v>
      </c>
      <c r="C2404">
        <v>1972</v>
      </c>
      <c r="D2404" t="s">
        <v>135</v>
      </c>
      <c r="E2404">
        <v>893625</v>
      </c>
      <c r="F2404" t="str">
        <f t="shared" si="296"/>
        <v>Westchester</v>
      </c>
      <c r="G2404">
        <f>IF(F2404="New York State",SUM('Land Area'!B$2:B$63),VLOOKUP(F2404,landarea,2,FALSE))</f>
        <v>430.5</v>
      </c>
      <c r="H2404">
        <f t="shared" si="297"/>
        <v>2075.7839721254354</v>
      </c>
      <c r="I2404">
        <f t="shared" si="298"/>
        <v>1.1415486786574045E-4</v>
      </c>
      <c r="J2404">
        <f t="shared" si="299"/>
        <v>-6.7320713867955232E-4</v>
      </c>
      <c r="K2404" t="str">
        <f t="shared" si="300"/>
        <v/>
      </c>
      <c r="L2404" t="str">
        <f t="shared" si="301"/>
        <v/>
      </c>
      <c r="M2404" t="str">
        <f t="shared" si="302"/>
        <v/>
      </c>
      <c r="N2404" t="str">
        <f t="shared" si="303"/>
        <v/>
      </c>
    </row>
    <row r="2405" spans="1:14" x14ac:dyDescent="0.2">
      <c r="A2405">
        <v>36119</v>
      </c>
      <c r="B2405" t="s">
        <v>131</v>
      </c>
      <c r="C2405">
        <v>1973</v>
      </c>
      <c r="D2405" t="s">
        <v>135</v>
      </c>
      <c r="E2405">
        <v>886576</v>
      </c>
      <c r="F2405" t="str">
        <f t="shared" si="296"/>
        <v>Westchester</v>
      </c>
      <c r="G2405">
        <f>IF(F2405="New York State",SUM('Land Area'!B$2:B$63),VLOOKUP(F2405,landarea,2,FALSE))</f>
        <v>430.5</v>
      </c>
      <c r="H2405">
        <f t="shared" si="297"/>
        <v>2059.4099883855984</v>
      </c>
      <c r="I2405">
        <f t="shared" si="298"/>
        <v>-7.8880962372359763E-3</v>
      </c>
      <c r="J2405">
        <f t="shared" si="299"/>
        <v>-7.7748418339539105E-3</v>
      </c>
      <c r="K2405">
        <f t="shared" si="300"/>
        <v>-8.5559930532180303E-3</v>
      </c>
      <c r="L2405" t="str">
        <f t="shared" si="301"/>
        <v/>
      </c>
      <c r="M2405" t="str">
        <f t="shared" si="302"/>
        <v/>
      </c>
      <c r="N2405" t="str">
        <f t="shared" si="303"/>
        <v/>
      </c>
    </row>
    <row r="2406" spans="1:14" x14ac:dyDescent="0.2">
      <c r="A2406">
        <v>36119</v>
      </c>
      <c r="B2406" t="s">
        <v>131</v>
      </c>
      <c r="C2406">
        <v>1974</v>
      </c>
      <c r="D2406" t="s">
        <v>135</v>
      </c>
      <c r="E2406">
        <v>874617</v>
      </c>
      <c r="F2406" t="str">
        <f t="shared" si="296"/>
        <v>Westchester</v>
      </c>
      <c r="G2406">
        <f>IF(F2406="New York State",SUM('Land Area'!B$2:B$63),VLOOKUP(F2406,landarea,2,FALSE))</f>
        <v>430.5</v>
      </c>
      <c r="H2406">
        <f t="shared" si="297"/>
        <v>2031.6306620209059</v>
      </c>
      <c r="I2406">
        <f t="shared" si="298"/>
        <v>-1.3488973308548844E-2</v>
      </c>
      <c r="J2406">
        <f t="shared" si="299"/>
        <v>-2.127066722618548E-2</v>
      </c>
      <c r="K2406">
        <f t="shared" si="300"/>
        <v>-2.1158940508526361E-2</v>
      </c>
      <c r="L2406">
        <f t="shared" si="301"/>
        <v>-2.1929554799843886E-2</v>
      </c>
      <c r="M2406" t="str">
        <f t="shared" si="302"/>
        <v/>
      </c>
      <c r="N2406" t="str">
        <f t="shared" si="303"/>
        <v/>
      </c>
    </row>
    <row r="2407" spans="1:14" x14ac:dyDescent="0.2">
      <c r="A2407">
        <v>36119</v>
      </c>
      <c r="B2407" t="s">
        <v>131</v>
      </c>
      <c r="C2407">
        <v>1975</v>
      </c>
      <c r="D2407" t="s">
        <v>135</v>
      </c>
      <c r="E2407">
        <v>874268</v>
      </c>
      <c r="F2407" t="str">
        <f t="shared" si="296"/>
        <v>Westchester</v>
      </c>
      <c r="G2407">
        <f>IF(F2407="New York State",SUM('Land Area'!B$2:B$63),VLOOKUP(F2407,landarea,2,FALSE))</f>
        <v>430.5</v>
      </c>
      <c r="H2407">
        <f t="shared" si="297"/>
        <v>2030.8199767711963</v>
      </c>
      <c r="I2407">
        <f t="shared" si="298"/>
        <v>-3.9903180477854876E-4</v>
      </c>
      <c r="J2407">
        <f t="shared" si="299"/>
        <v>-1.3882622583963474E-2</v>
      </c>
      <c r="K2407">
        <f t="shared" si="300"/>
        <v>-2.1661211358231919E-2</v>
      </c>
      <c r="L2407">
        <f t="shared" si="301"/>
        <v>-2.1549529223086592E-2</v>
      </c>
      <c r="M2407">
        <f t="shared" si="302"/>
        <v>-2.2319836014792663E-2</v>
      </c>
      <c r="N2407" t="str">
        <f t="shared" si="303"/>
        <v/>
      </c>
    </row>
    <row r="2408" spans="1:14" x14ac:dyDescent="0.2">
      <c r="A2408">
        <v>36119</v>
      </c>
      <c r="B2408" t="s">
        <v>131</v>
      </c>
      <c r="C2408">
        <v>1976</v>
      </c>
      <c r="D2408" t="s">
        <v>135</v>
      </c>
      <c r="E2408">
        <v>874230</v>
      </c>
      <c r="F2408" t="str">
        <f t="shared" si="296"/>
        <v>Westchester</v>
      </c>
      <c r="G2408">
        <f>IF(F2408="New York State",SUM('Land Area'!B$2:B$63),VLOOKUP(F2408,landarea,2,FALSE))</f>
        <v>430.5</v>
      </c>
      <c r="H2408">
        <f t="shared" si="297"/>
        <v>2030.7317073170732</v>
      </c>
      <c r="I2408">
        <f t="shared" si="298"/>
        <v>-4.3464932949621856E-5</v>
      </c>
      <c r="J2408">
        <f t="shared" si="299"/>
        <v>-4.4247939383753118E-4</v>
      </c>
      <c r="K2408">
        <f t="shared" si="300"/>
        <v>-1.3925484109653318E-2</v>
      </c>
      <c r="L2408">
        <f t="shared" si="301"/>
        <v>-2.1703734788082248E-2</v>
      </c>
      <c r="M2408">
        <f t="shared" si="302"/>
        <v>-2.1592057507193434E-2</v>
      </c>
      <c r="N2408" t="str">
        <f t="shared" si="303"/>
        <v/>
      </c>
    </row>
    <row r="2409" spans="1:14" x14ac:dyDescent="0.2">
      <c r="A2409">
        <v>36119</v>
      </c>
      <c r="B2409" t="s">
        <v>131</v>
      </c>
      <c r="C2409">
        <v>1977</v>
      </c>
      <c r="D2409" t="s">
        <v>135</v>
      </c>
      <c r="E2409">
        <v>872375</v>
      </c>
      <c r="F2409" t="str">
        <f t="shared" si="296"/>
        <v>Westchester</v>
      </c>
      <c r="G2409">
        <f>IF(F2409="New York State",SUM('Land Area'!B$2:B$63),VLOOKUP(F2409,landarea,2,FALSE))</f>
        <v>430.5</v>
      </c>
      <c r="H2409">
        <f t="shared" si="297"/>
        <v>2026.4227642276423</v>
      </c>
      <c r="I2409">
        <f t="shared" si="298"/>
        <v>-2.121867243173993E-3</v>
      </c>
      <c r="J2409">
        <f t="shared" si="299"/>
        <v>-2.1652399493061626E-3</v>
      </c>
      <c r="K2409">
        <f t="shared" si="300"/>
        <v>-2.5634077544799609E-3</v>
      </c>
      <c r="L2409">
        <f t="shared" si="301"/>
        <v>-1.6017803324249697E-2</v>
      </c>
      <c r="M2409">
        <f t="shared" si="302"/>
        <v>-2.3779549587354874E-2</v>
      </c>
      <c r="N2409" t="str">
        <f t="shared" si="303"/>
        <v/>
      </c>
    </row>
    <row r="2410" spans="1:14" x14ac:dyDescent="0.2">
      <c r="A2410">
        <v>36119</v>
      </c>
      <c r="B2410" t="s">
        <v>131</v>
      </c>
      <c r="C2410">
        <v>1978</v>
      </c>
      <c r="D2410" t="s">
        <v>135</v>
      </c>
      <c r="E2410">
        <v>872336</v>
      </c>
      <c r="F2410" t="str">
        <f t="shared" si="296"/>
        <v>Westchester</v>
      </c>
      <c r="G2410">
        <f>IF(F2410="New York State",SUM('Land Area'!B$2:B$63),VLOOKUP(F2410,landarea,2,FALSE))</f>
        <v>430.5</v>
      </c>
      <c r="H2410">
        <f t="shared" si="297"/>
        <v>2026.3321718931475</v>
      </c>
      <c r="I2410">
        <f t="shared" si="298"/>
        <v>-4.470554520704972E-5</v>
      </c>
      <c r="J2410">
        <f t="shared" si="299"/>
        <v>-2.1664779291490797E-3</v>
      </c>
      <c r="K2410">
        <f t="shared" si="300"/>
        <v>-2.2098486962807743E-3</v>
      </c>
      <c r="L2410">
        <f t="shared" si="301"/>
        <v>-2.6079987011457585E-3</v>
      </c>
      <c r="M2410">
        <f t="shared" si="302"/>
        <v>-1.6061792784826119E-2</v>
      </c>
      <c r="N2410" t="str">
        <f t="shared" si="303"/>
        <v/>
      </c>
    </row>
    <row r="2411" spans="1:14" x14ac:dyDescent="0.2">
      <c r="A2411">
        <v>36119</v>
      </c>
      <c r="B2411" t="s">
        <v>131</v>
      </c>
      <c r="C2411">
        <v>1979</v>
      </c>
      <c r="D2411" t="s">
        <v>135</v>
      </c>
      <c r="E2411">
        <v>870643</v>
      </c>
      <c r="F2411" t="str">
        <f t="shared" si="296"/>
        <v>Westchester</v>
      </c>
      <c r="G2411">
        <f>IF(F2411="New York State",SUM('Land Area'!B$2:B$63),VLOOKUP(F2411,landarea,2,FALSE))</f>
        <v>430.5</v>
      </c>
      <c r="H2411">
        <f t="shared" si="297"/>
        <v>2022.3995354239257</v>
      </c>
      <c r="I2411">
        <f t="shared" si="298"/>
        <v>-1.9407659433979567E-3</v>
      </c>
      <c r="J2411">
        <f t="shared" si="299"/>
        <v>-1.9853847256053876E-3</v>
      </c>
      <c r="K2411">
        <f t="shared" si="300"/>
        <v>-4.1030392459650202E-3</v>
      </c>
      <c r="L2411">
        <f t="shared" si="301"/>
        <v>-4.1463258405889268E-3</v>
      </c>
      <c r="M2411">
        <f t="shared" si="302"/>
        <v>-4.5437031294841054E-3</v>
      </c>
      <c r="N2411" t="str">
        <f t="shared" si="303"/>
        <v/>
      </c>
    </row>
    <row r="2412" spans="1:14" x14ac:dyDescent="0.2">
      <c r="A2412">
        <v>36119</v>
      </c>
      <c r="B2412" t="s">
        <v>131</v>
      </c>
      <c r="C2412">
        <v>1980</v>
      </c>
      <c r="D2412" t="s">
        <v>135</v>
      </c>
      <c r="E2412">
        <v>866971</v>
      </c>
      <c r="F2412" t="str">
        <f t="shared" si="296"/>
        <v>Westchester</v>
      </c>
      <c r="G2412">
        <f>IF(F2412="New York State",SUM('Land Area'!B$2:B$63),VLOOKUP(F2412,landarea,2,FALSE))</f>
        <v>430.5</v>
      </c>
      <c r="H2412">
        <f t="shared" si="297"/>
        <v>2013.8699186991869</v>
      </c>
      <c r="I2412">
        <f t="shared" si="298"/>
        <v>-4.217572529728029E-3</v>
      </c>
      <c r="J2412">
        <f t="shared" si="299"/>
        <v>-6.1501531519964781E-3</v>
      </c>
      <c r="K2412">
        <f t="shared" si="300"/>
        <v>-6.1945837512537615E-3</v>
      </c>
      <c r="L2412">
        <f t="shared" si="301"/>
        <v>-8.3033069100808717E-3</v>
      </c>
      <c r="M2412">
        <f t="shared" si="302"/>
        <v>-8.3464109403523865E-3</v>
      </c>
      <c r="N2412">
        <f t="shared" si="303"/>
        <v>-3.0479956431644313E-2</v>
      </c>
    </row>
    <row r="2413" spans="1:14" x14ac:dyDescent="0.2">
      <c r="A2413">
        <v>36119</v>
      </c>
      <c r="B2413" t="s">
        <v>131</v>
      </c>
      <c r="C2413">
        <v>1981</v>
      </c>
      <c r="D2413" t="s">
        <v>135</v>
      </c>
      <c r="E2413">
        <v>866593</v>
      </c>
      <c r="F2413" t="str">
        <f t="shared" si="296"/>
        <v>Westchester</v>
      </c>
      <c r="G2413">
        <f>IF(F2413="New York State",SUM('Land Area'!B$2:B$63),VLOOKUP(F2413,landarea,2,FALSE))</f>
        <v>430.5</v>
      </c>
      <c r="H2413">
        <f t="shared" si="297"/>
        <v>2012.9918699186992</v>
      </c>
      <c r="I2413">
        <f t="shared" si="298"/>
        <v>-4.3600074281608037E-4</v>
      </c>
      <c r="J2413">
        <f t="shared" si="299"/>
        <v>-4.6517344077882669E-3</v>
      </c>
      <c r="K2413">
        <f t="shared" si="300"/>
        <v>-6.5834724234698555E-3</v>
      </c>
      <c r="L2413">
        <f t="shared" si="301"/>
        <v>-6.6278836509528587E-3</v>
      </c>
      <c r="M2413">
        <f t="shared" si="302"/>
        <v>-8.7356874049163268E-3</v>
      </c>
      <c r="N2413">
        <f t="shared" si="303"/>
        <v>-3.0139123447297942E-2</v>
      </c>
    </row>
    <row r="2414" spans="1:14" x14ac:dyDescent="0.2">
      <c r="A2414">
        <v>36119</v>
      </c>
      <c r="B2414" t="s">
        <v>131</v>
      </c>
      <c r="C2414">
        <v>1982</v>
      </c>
      <c r="D2414" t="s">
        <v>135</v>
      </c>
      <c r="E2414">
        <v>865695</v>
      </c>
      <c r="F2414" t="str">
        <f t="shared" si="296"/>
        <v>Westchester</v>
      </c>
      <c r="G2414">
        <f>IF(F2414="New York State",SUM('Land Area'!B$2:B$63),VLOOKUP(F2414,landarea,2,FALSE))</f>
        <v>430.5</v>
      </c>
      <c r="H2414">
        <f t="shared" si="297"/>
        <v>2010.9059233449477</v>
      </c>
      <c r="I2414">
        <f t="shared" si="298"/>
        <v>-1.0362419267176172E-3</v>
      </c>
      <c r="J2414">
        <f t="shared" si="299"/>
        <v>-1.4717908672839115E-3</v>
      </c>
      <c r="K2414">
        <f t="shared" si="300"/>
        <v>-5.6831560122805784E-3</v>
      </c>
      <c r="L2414">
        <f t="shared" si="301"/>
        <v>-7.612892280038884E-3</v>
      </c>
      <c r="M2414">
        <f t="shared" si="302"/>
        <v>-7.6572574867459524E-3</v>
      </c>
      <c r="N2414">
        <f t="shared" si="303"/>
        <v>-3.1254720939991605E-2</v>
      </c>
    </row>
    <row r="2415" spans="1:14" x14ac:dyDescent="0.2">
      <c r="A2415">
        <v>36119</v>
      </c>
      <c r="B2415" t="s">
        <v>131</v>
      </c>
      <c r="C2415">
        <v>1983</v>
      </c>
      <c r="D2415" t="s">
        <v>135</v>
      </c>
      <c r="E2415">
        <v>869852</v>
      </c>
      <c r="F2415" t="str">
        <f t="shared" si="296"/>
        <v>Westchester</v>
      </c>
      <c r="G2415">
        <f>IF(F2415="New York State",SUM('Land Area'!B$2:B$63),VLOOKUP(F2415,landarea,2,FALSE))</f>
        <v>430.5</v>
      </c>
      <c r="H2415">
        <f t="shared" si="297"/>
        <v>2020.5621370499418</v>
      </c>
      <c r="I2415">
        <f t="shared" si="298"/>
        <v>4.8019221550315069E-3</v>
      </c>
      <c r="J2415">
        <f t="shared" si="299"/>
        <v>3.7607042752480116E-3</v>
      </c>
      <c r="K2415">
        <f t="shared" si="300"/>
        <v>3.3230638625744114E-3</v>
      </c>
      <c r="L2415">
        <f t="shared" si="301"/>
        <v>-9.0852393001494293E-4</v>
      </c>
      <c r="M2415">
        <f t="shared" si="302"/>
        <v>-2.8475266411107647E-3</v>
      </c>
      <c r="N2415">
        <f t="shared" si="303"/>
        <v>-1.8863583043078089E-2</v>
      </c>
    </row>
    <row r="2416" spans="1:14" x14ac:dyDescent="0.2">
      <c r="A2416">
        <v>36119</v>
      </c>
      <c r="B2416" t="s">
        <v>131</v>
      </c>
      <c r="C2416">
        <v>1984</v>
      </c>
      <c r="D2416" t="s">
        <v>135</v>
      </c>
      <c r="E2416">
        <v>875597</v>
      </c>
      <c r="F2416" t="str">
        <f t="shared" si="296"/>
        <v>Westchester</v>
      </c>
      <c r="G2416">
        <f>IF(F2416="New York State",SUM('Land Area'!B$2:B$63),VLOOKUP(F2416,landarea,2,FALSE))</f>
        <v>430.5</v>
      </c>
      <c r="H2416">
        <f t="shared" si="297"/>
        <v>2033.9070847851335</v>
      </c>
      <c r="I2416">
        <f t="shared" si="298"/>
        <v>6.6045718122163307E-3</v>
      </c>
      <c r="J2416">
        <f t="shared" si="299"/>
        <v>1.1438208606957415E-2</v>
      </c>
      <c r="K2416">
        <f t="shared" si="300"/>
        <v>1.0390113928914728E-2</v>
      </c>
      <c r="L2416">
        <f t="shared" si="301"/>
        <v>9.9495830887076954E-3</v>
      </c>
      <c r="M2416">
        <f t="shared" si="302"/>
        <v>5.6900474706624874E-3</v>
      </c>
      <c r="N2416">
        <f t="shared" si="303"/>
        <v>1.1204904546790195E-3</v>
      </c>
    </row>
    <row r="2417" spans="1:14" x14ac:dyDescent="0.2">
      <c r="A2417">
        <v>36119</v>
      </c>
      <c r="B2417" t="s">
        <v>131</v>
      </c>
      <c r="C2417">
        <v>1985</v>
      </c>
      <c r="D2417" t="s">
        <v>135</v>
      </c>
      <c r="E2417">
        <v>873022</v>
      </c>
      <c r="F2417" t="str">
        <f t="shared" si="296"/>
        <v>Westchester</v>
      </c>
      <c r="G2417">
        <f>IF(F2417="New York State",SUM('Land Area'!B$2:B$63),VLOOKUP(F2417,landarea,2,FALSE))</f>
        <v>430.5</v>
      </c>
      <c r="H2417">
        <f t="shared" si="297"/>
        <v>2027.925667828107</v>
      </c>
      <c r="I2417">
        <f t="shared" si="298"/>
        <v>-2.9408506424759336E-3</v>
      </c>
      <c r="J2417">
        <f t="shared" si="299"/>
        <v>3.6442981104831628E-3</v>
      </c>
      <c r="K2417">
        <f t="shared" si="300"/>
        <v>8.4637199013509381E-3</v>
      </c>
      <c r="L2417">
        <f t="shared" si="301"/>
        <v>7.4187075132155465E-3</v>
      </c>
      <c r="M2417">
        <f t="shared" si="302"/>
        <v>6.9794722084129688E-3</v>
      </c>
      <c r="N2417">
        <f t="shared" si="303"/>
        <v>-1.4251922751376009E-3</v>
      </c>
    </row>
    <row r="2418" spans="1:14" x14ac:dyDescent="0.2">
      <c r="A2418">
        <v>36119</v>
      </c>
      <c r="B2418" t="s">
        <v>131</v>
      </c>
      <c r="C2418">
        <v>1986</v>
      </c>
      <c r="D2418" t="s">
        <v>135</v>
      </c>
      <c r="E2418">
        <v>871631</v>
      </c>
      <c r="F2418" t="str">
        <f t="shared" si="296"/>
        <v>Westchester</v>
      </c>
      <c r="G2418">
        <f>IF(F2418="New York State",SUM('Land Area'!B$2:B$63),VLOOKUP(F2418,landarea,2,FALSE))</f>
        <v>430.5</v>
      </c>
      <c r="H2418">
        <f t="shared" si="297"/>
        <v>2024.6945412311265</v>
      </c>
      <c r="I2418">
        <f t="shared" si="298"/>
        <v>-1.5933160905452555E-3</v>
      </c>
      <c r="J2418">
        <f t="shared" si="299"/>
        <v>-4.529481028372642E-3</v>
      </c>
      <c r="K2418">
        <f t="shared" si="300"/>
        <v>2.0451755011197306E-3</v>
      </c>
      <c r="L2418">
        <f t="shared" si="301"/>
        <v>6.8569184297009918E-3</v>
      </c>
      <c r="M2418">
        <f t="shared" si="302"/>
        <v>5.8135710766184356E-3</v>
      </c>
      <c r="N2418">
        <f t="shared" si="303"/>
        <v>-2.9729018679294922E-3</v>
      </c>
    </row>
    <row r="2419" spans="1:14" x14ac:dyDescent="0.2">
      <c r="A2419">
        <v>36119</v>
      </c>
      <c r="B2419" t="s">
        <v>131</v>
      </c>
      <c r="C2419">
        <v>1987</v>
      </c>
      <c r="D2419" t="s">
        <v>135</v>
      </c>
      <c r="E2419">
        <v>872497</v>
      </c>
      <c r="F2419" t="str">
        <f t="shared" si="296"/>
        <v>Westchester</v>
      </c>
      <c r="G2419">
        <f>IF(F2419="New York State",SUM('Land Area'!B$2:B$63),VLOOKUP(F2419,landarea,2,FALSE))</f>
        <v>430.5</v>
      </c>
      <c r="H2419">
        <f t="shared" si="297"/>
        <v>2026.706155632985</v>
      </c>
      <c r="I2419">
        <f t="shared" si="298"/>
        <v>9.9353969741782931E-4</v>
      </c>
      <c r="J2419">
        <f t="shared" si="299"/>
        <v>-6.0135941591391744E-4</v>
      </c>
      <c r="K2419">
        <f t="shared" si="300"/>
        <v>-3.5404415501652017E-3</v>
      </c>
      <c r="L2419">
        <f t="shared" si="301"/>
        <v>3.040747161586109E-3</v>
      </c>
      <c r="M2419">
        <f t="shared" si="302"/>
        <v>7.8572707477806841E-3</v>
      </c>
      <c r="N2419">
        <f t="shared" si="303"/>
        <v>1.3984811577589913E-4</v>
      </c>
    </row>
    <row r="2420" spans="1:14" x14ac:dyDescent="0.2">
      <c r="A2420">
        <v>36119</v>
      </c>
      <c r="B2420" t="s">
        <v>131</v>
      </c>
      <c r="C2420">
        <v>1988</v>
      </c>
      <c r="D2420" t="s">
        <v>135</v>
      </c>
      <c r="E2420">
        <v>874759</v>
      </c>
      <c r="F2420" t="str">
        <f t="shared" si="296"/>
        <v>Westchester</v>
      </c>
      <c r="G2420">
        <f>IF(F2420="New York State",SUM('Land Area'!B$2:B$63),VLOOKUP(F2420,landarea,2,FALSE))</f>
        <v>430.5</v>
      </c>
      <c r="H2420">
        <f t="shared" si="297"/>
        <v>2031.9605110336818</v>
      </c>
      <c r="I2420">
        <f t="shared" si="298"/>
        <v>2.5925590575096532E-3</v>
      </c>
      <c r="J2420">
        <f t="shared" si="299"/>
        <v>3.5886745652690187E-3</v>
      </c>
      <c r="K2420">
        <f t="shared" si="300"/>
        <v>1.9896405817951897E-3</v>
      </c>
      <c r="L2420">
        <f t="shared" si="301"/>
        <v>-9.5706129646401256E-4</v>
      </c>
      <c r="M2420">
        <f t="shared" si="302"/>
        <v>5.6411895356911291E-3</v>
      </c>
      <c r="N2420">
        <f t="shared" si="303"/>
        <v>2.7775994570899288E-3</v>
      </c>
    </row>
    <row r="2421" spans="1:14" x14ac:dyDescent="0.2">
      <c r="A2421">
        <v>36119</v>
      </c>
      <c r="B2421" t="s">
        <v>131</v>
      </c>
      <c r="C2421">
        <v>1989</v>
      </c>
      <c r="D2421" t="s">
        <v>135</v>
      </c>
      <c r="E2421">
        <v>875043</v>
      </c>
      <c r="F2421" t="str">
        <f t="shared" si="296"/>
        <v>Westchester</v>
      </c>
      <c r="G2421">
        <f>IF(F2421="New York State",SUM('Land Area'!B$2:B$63),VLOOKUP(F2421,landarea,2,FALSE))</f>
        <v>430.5</v>
      </c>
      <c r="H2421">
        <f t="shared" si="297"/>
        <v>2032.6202090592335</v>
      </c>
      <c r="I2421">
        <f t="shared" si="298"/>
        <v>3.2466084944539011E-4</v>
      </c>
      <c r="J2421">
        <f t="shared" si="299"/>
        <v>2.9180616093808917E-3</v>
      </c>
      <c r="K2421">
        <f t="shared" si="300"/>
        <v>3.9145005168471523E-3</v>
      </c>
      <c r="L2421">
        <f t="shared" si="301"/>
        <v>2.3149473896419562E-3</v>
      </c>
      <c r="M2421">
        <f t="shared" si="302"/>
        <v>-6.3271116735210374E-4</v>
      </c>
      <c r="N2421">
        <f t="shared" si="303"/>
        <v>5.0537361467329319E-3</v>
      </c>
    </row>
    <row r="2422" spans="1:14" x14ac:dyDescent="0.2">
      <c r="A2422">
        <v>36119</v>
      </c>
      <c r="B2422" t="s">
        <v>131</v>
      </c>
      <c r="C2422">
        <v>1990</v>
      </c>
      <c r="D2422" t="s">
        <v>135</v>
      </c>
      <c r="E2422">
        <v>875578</v>
      </c>
      <c r="F2422" t="str">
        <f t="shared" si="296"/>
        <v>Westchester</v>
      </c>
      <c r="G2422">
        <f>IF(F2422="New York State",SUM('Land Area'!B$2:B$63),VLOOKUP(F2422,landarea,2,FALSE))</f>
        <v>430.5</v>
      </c>
      <c r="H2422">
        <f t="shared" si="297"/>
        <v>2033.8629500580721</v>
      </c>
      <c r="I2422">
        <f t="shared" si="298"/>
        <v>6.1139852555817259E-4</v>
      </c>
      <c r="J2422">
        <f t="shared" si="299"/>
        <v>9.3625787216822004E-4</v>
      </c>
      <c r="K2422">
        <f t="shared" si="300"/>
        <v>3.531244233504528E-3</v>
      </c>
      <c r="L2422">
        <f t="shared" si="301"/>
        <v>4.5282923622496215E-3</v>
      </c>
      <c r="M2422">
        <f t="shared" si="302"/>
        <v>2.9277612706209008E-3</v>
      </c>
      <c r="N2422">
        <f t="shared" si="303"/>
        <v>9.9276677074550367E-3</v>
      </c>
    </row>
    <row r="2423" spans="1:14" x14ac:dyDescent="0.2">
      <c r="A2423">
        <v>36119</v>
      </c>
      <c r="B2423" t="s">
        <v>131</v>
      </c>
      <c r="C2423">
        <v>1991</v>
      </c>
      <c r="D2423" t="s">
        <v>135</v>
      </c>
      <c r="E2423">
        <v>878615</v>
      </c>
      <c r="F2423" t="str">
        <f t="shared" si="296"/>
        <v>Westchester</v>
      </c>
      <c r="G2423">
        <f>IF(F2423="New York State",SUM('Land Area'!B$2:B$63),VLOOKUP(F2423,landarea,2,FALSE))</f>
        <v>430.5</v>
      </c>
      <c r="H2423">
        <f t="shared" si="297"/>
        <v>2040.9175377468061</v>
      </c>
      <c r="I2423">
        <f t="shared" si="298"/>
        <v>3.4685659073206499E-3</v>
      </c>
      <c r="J2423">
        <f t="shared" si="299"/>
        <v>4.0820851089603599E-3</v>
      </c>
      <c r="K2423">
        <f t="shared" si="300"/>
        <v>4.4080712516247336E-3</v>
      </c>
      <c r="L2423">
        <f t="shared" si="301"/>
        <v>7.0120584941839341E-3</v>
      </c>
      <c r="M2423">
        <f t="shared" si="302"/>
        <v>8.0125649500763507E-3</v>
      </c>
      <c r="N2423">
        <f t="shared" si="303"/>
        <v>1.3872717642538078E-2</v>
      </c>
    </row>
    <row r="2424" spans="1:14" x14ac:dyDescent="0.2">
      <c r="A2424">
        <v>36119</v>
      </c>
      <c r="B2424" t="s">
        <v>131</v>
      </c>
      <c r="C2424">
        <v>1992</v>
      </c>
      <c r="D2424" t="s">
        <v>135</v>
      </c>
      <c r="E2424">
        <v>885146</v>
      </c>
      <c r="F2424" t="str">
        <f t="shared" si="296"/>
        <v>Westchester</v>
      </c>
      <c r="G2424">
        <f>IF(F2424="New York State",SUM('Land Area'!B$2:B$63),VLOOKUP(F2424,landarea,2,FALSE))</f>
        <v>430.5</v>
      </c>
      <c r="H2424">
        <f t="shared" si="297"/>
        <v>2056.0882694541233</v>
      </c>
      <c r="I2424">
        <f t="shared" si="298"/>
        <v>7.4332898937532364E-3</v>
      </c>
      <c r="J2424">
        <f t="shared" si="299"/>
        <v>1.092763865697859E-2</v>
      </c>
      <c r="K2424">
        <f t="shared" si="300"/>
        <v>1.1545718324699472E-2</v>
      </c>
      <c r="L2424">
        <f t="shared" si="301"/>
        <v>1.1874127616863616E-2</v>
      </c>
      <c r="M2424">
        <f t="shared" si="302"/>
        <v>1.4497471051476394E-2</v>
      </c>
      <c r="N2424">
        <f t="shared" si="303"/>
        <v>2.2468652354466642E-2</v>
      </c>
    </row>
    <row r="2425" spans="1:14" x14ac:dyDescent="0.2">
      <c r="A2425">
        <v>36119</v>
      </c>
      <c r="B2425" t="s">
        <v>131</v>
      </c>
      <c r="C2425">
        <v>1993</v>
      </c>
      <c r="D2425" t="s">
        <v>135</v>
      </c>
      <c r="E2425">
        <v>890061</v>
      </c>
      <c r="F2425" t="str">
        <f t="shared" si="296"/>
        <v>Westchester</v>
      </c>
      <c r="G2425">
        <f>IF(F2425="New York State",SUM('Land Area'!B$2:B$63),VLOOKUP(F2425,landarea,2,FALSE))</f>
        <v>430.5</v>
      </c>
      <c r="H2425">
        <f t="shared" si="297"/>
        <v>2067.5052264808364</v>
      </c>
      <c r="I2425">
        <f t="shared" si="298"/>
        <v>5.5527562684574072E-3</v>
      </c>
      <c r="J2425">
        <f t="shared" si="299"/>
        <v>1.3027321409263442E-2</v>
      </c>
      <c r="K2425">
        <f t="shared" si="300"/>
        <v>1.6541073439487974E-2</v>
      </c>
      <c r="L2425">
        <f t="shared" si="301"/>
        <v>1.7162585152958196E-2</v>
      </c>
      <c r="M2425">
        <f t="shared" si="302"/>
        <v>1.7492818021878027E-2</v>
      </c>
      <c r="N2425">
        <f t="shared" si="303"/>
        <v>2.3232687859543924E-2</v>
      </c>
    </row>
    <row r="2426" spans="1:14" x14ac:dyDescent="0.2">
      <c r="A2426">
        <v>36119</v>
      </c>
      <c r="B2426" t="s">
        <v>131</v>
      </c>
      <c r="C2426">
        <v>1994</v>
      </c>
      <c r="D2426" t="s">
        <v>135</v>
      </c>
      <c r="E2426">
        <v>893531</v>
      </c>
      <c r="F2426" t="str">
        <f t="shared" si="296"/>
        <v>Westchester</v>
      </c>
      <c r="G2426">
        <f>IF(F2426="New York State",SUM('Land Area'!B$2:B$63),VLOOKUP(F2426,landarea,2,FALSE))</f>
        <v>430.5</v>
      </c>
      <c r="H2426">
        <f t="shared" si="297"/>
        <v>2075.5656213704992</v>
      </c>
      <c r="I2426">
        <f t="shared" si="298"/>
        <v>3.8986091964483332E-3</v>
      </c>
      <c r="J2426">
        <f t="shared" si="299"/>
        <v>9.4730134915595853E-3</v>
      </c>
      <c r="K2426">
        <f t="shared" si="300"/>
        <v>1.6976719040763019E-2</v>
      </c>
      <c r="L2426">
        <f t="shared" si="301"/>
        <v>2.0504169816966622E-2</v>
      </c>
      <c r="M2426">
        <f t="shared" si="302"/>
        <v>2.112810456171868E-2</v>
      </c>
      <c r="N2426">
        <f t="shared" si="303"/>
        <v>2.0482025406665397E-2</v>
      </c>
    </row>
    <row r="2427" spans="1:14" x14ac:dyDescent="0.2">
      <c r="A2427">
        <v>36119</v>
      </c>
      <c r="B2427" t="s">
        <v>131</v>
      </c>
      <c r="C2427">
        <v>1995</v>
      </c>
      <c r="D2427" t="s">
        <v>135</v>
      </c>
      <c r="E2427">
        <v>897945</v>
      </c>
      <c r="F2427" t="str">
        <f t="shared" si="296"/>
        <v>Westchester</v>
      </c>
      <c r="G2427">
        <f>IF(F2427="New York State",SUM('Land Area'!B$2:B$63),VLOOKUP(F2427,landarea,2,FALSE))</f>
        <v>430.5</v>
      </c>
      <c r="H2427">
        <f t="shared" si="297"/>
        <v>2085.8188153310102</v>
      </c>
      <c r="I2427">
        <f t="shared" si="298"/>
        <v>4.9399517196381543E-3</v>
      </c>
      <c r="J2427">
        <f t="shared" si="299"/>
        <v>8.8578198572906806E-3</v>
      </c>
      <c r="K2427">
        <f t="shared" si="300"/>
        <v>1.4459761440485525E-2</v>
      </c>
      <c r="L2427">
        <f t="shared" si="301"/>
        <v>2.2000534932820406E-2</v>
      </c>
      <c r="M2427">
        <f t="shared" si="302"/>
        <v>2.5545411145551852E-2</v>
      </c>
      <c r="N2427">
        <f t="shared" si="303"/>
        <v>2.8547963281566786E-2</v>
      </c>
    </row>
    <row r="2428" spans="1:14" x14ac:dyDescent="0.2">
      <c r="A2428">
        <v>36119</v>
      </c>
      <c r="B2428" t="s">
        <v>131</v>
      </c>
      <c r="C2428">
        <v>1996</v>
      </c>
      <c r="D2428" t="s">
        <v>135</v>
      </c>
      <c r="E2428">
        <v>902174</v>
      </c>
      <c r="F2428" t="str">
        <f t="shared" si="296"/>
        <v>Westchester</v>
      </c>
      <c r="G2428">
        <f>IF(F2428="New York State",SUM('Land Area'!B$2:B$63),VLOOKUP(F2428,landarea,2,FALSE))</f>
        <v>430.5</v>
      </c>
      <c r="H2428">
        <f t="shared" si="297"/>
        <v>2095.6422764227641</v>
      </c>
      <c r="I2428">
        <f t="shared" si="298"/>
        <v>4.7096425727633654E-3</v>
      </c>
      <c r="J2428">
        <f t="shared" si="299"/>
        <v>9.6728596993277231E-3</v>
      </c>
      <c r="K2428">
        <f t="shared" si="300"/>
        <v>1.360917959555581E-2</v>
      </c>
      <c r="L2428">
        <f t="shared" si="301"/>
        <v>1.9237504321321004E-2</v>
      </c>
      <c r="M2428">
        <f t="shared" si="302"/>
        <v>2.6813792161526948E-2</v>
      </c>
      <c r="N2428">
        <f t="shared" si="303"/>
        <v>3.5041204362855384E-2</v>
      </c>
    </row>
    <row r="2429" spans="1:14" x14ac:dyDescent="0.2">
      <c r="A2429">
        <v>36119</v>
      </c>
      <c r="B2429" t="s">
        <v>131</v>
      </c>
      <c r="C2429">
        <v>1997</v>
      </c>
      <c r="D2429" t="s">
        <v>135</v>
      </c>
      <c r="E2429">
        <v>905632</v>
      </c>
      <c r="F2429" t="str">
        <f t="shared" si="296"/>
        <v>Westchester</v>
      </c>
      <c r="G2429">
        <f>IF(F2429="New York State",SUM('Land Area'!B$2:B$63),VLOOKUP(F2429,landarea,2,FALSE))</f>
        <v>430.5</v>
      </c>
      <c r="H2429">
        <f t="shared" si="297"/>
        <v>2103.6747967479673</v>
      </c>
      <c r="I2429">
        <f t="shared" si="298"/>
        <v>3.8329634859794229E-3</v>
      </c>
      <c r="J2429">
        <f t="shared" si="299"/>
        <v>8.560657946756204E-3</v>
      </c>
      <c r="K2429">
        <f t="shared" si="300"/>
        <v>1.3542898903339672E-2</v>
      </c>
      <c r="L2429">
        <f t="shared" si="301"/>
        <v>1.7494306569999136E-2</v>
      </c>
      <c r="M2429">
        <f t="shared" si="302"/>
        <v>2.314420445892542E-2</v>
      </c>
      <c r="N2429">
        <f t="shared" si="303"/>
        <v>3.7977207944554538E-2</v>
      </c>
    </row>
    <row r="2430" spans="1:14" x14ac:dyDescent="0.2">
      <c r="A2430">
        <v>36119</v>
      </c>
      <c r="B2430" t="s">
        <v>131</v>
      </c>
      <c r="C2430">
        <v>1998</v>
      </c>
      <c r="D2430" t="s">
        <v>135</v>
      </c>
      <c r="E2430">
        <v>911628</v>
      </c>
      <c r="F2430" t="str">
        <f t="shared" si="296"/>
        <v>Westchester</v>
      </c>
      <c r="G2430">
        <f>IF(F2430="New York State",SUM('Land Area'!B$2:B$63),VLOOKUP(F2430,landarea,2,FALSE))</f>
        <v>430.5</v>
      </c>
      <c r="H2430">
        <f t="shared" si="297"/>
        <v>2117.6027874564461</v>
      </c>
      <c r="I2430">
        <f t="shared" si="298"/>
        <v>6.6207907847779229E-3</v>
      </c>
      <c r="J2430">
        <f t="shared" si="299"/>
        <v>1.047913152008371E-2</v>
      </c>
      <c r="K2430">
        <f t="shared" si="300"/>
        <v>1.5238127056779648E-2</v>
      </c>
      <c r="L2430">
        <f t="shared" si="301"/>
        <v>2.0253354388376006E-2</v>
      </c>
      <c r="M2430">
        <f t="shared" si="302"/>
        <v>2.4230923498501786E-2</v>
      </c>
      <c r="N2430">
        <f t="shared" si="303"/>
        <v>4.2147608655641156E-2</v>
      </c>
    </row>
    <row r="2431" spans="1:14" x14ac:dyDescent="0.2">
      <c r="A2431">
        <v>36119</v>
      </c>
      <c r="B2431" t="s">
        <v>131</v>
      </c>
      <c r="C2431">
        <v>1999</v>
      </c>
      <c r="D2431" t="s">
        <v>135</v>
      </c>
      <c r="E2431">
        <v>918532</v>
      </c>
      <c r="F2431" t="str">
        <f t="shared" si="296"/>
        <v>Westchester</v>
      </c>
      <c r="G2431">
        <f>IF(F2431="New York State",SUM('Land Area'!B$2:B$63),VLOOKUP(F2431,landarea,2,FALSE))</f>
        <v>430.5</v>
      </c>
      <c r="H2431">
        <f t="shared" si="297"/>
        <v>2133.6399535423925</v>
      </c>
      <c r="I2431">
        <f t="shared" si="298"/>
        <v>7.5732645333403533E-3</v>
      </c>
      <c r="J2431">
        <f t="shared" si="299"/>
        <v>1.4244196318151303E-2</v>
      </c>
      <c r="K2431">
        <f t="shared" si="300"/>
        <v>1.8131757288505322E-2</v>
      </c>
      <c r="L2431">
        <f t="shared" si="301"/>
        <v>2.2926793957313642E-2</v>
      </c>
      <c r="M2431">
        <f t="shared" si="302"/>
        <v>2.7980002932187019E-2</v>
      </c>
      <c r="N2431">
        <f t="shared" si="303"/>
        <v>4.9699271921494141E-2</v>
      </c>
    </row>
    <row r="2432" spans="1:14" x14ac:dyDescent="0.2">
      <c r="A2432">
        <v>36119</v>
      </c>
      <c r="B2432" t="s">
        <v>131</v>
      </c>
      <c r="C2432">
        <v>2000</v>
      </c>
      <c r="D2432" t="s">
        <v>135</v>
      </c>
      <c r="E2432">
        <v>925511</v>
      </c>
      <c r="F2432" t="str">
        <f t="shared" si="296"/>
        <v>Westchester</v>
      </c>
      <c r="G2432">
        <f>IF(F2432="New York State",SUM('Land Area'!B$2:B$63),VLOOKUP(F2432,landarea,2,FALSE))</f>
        <v>430.5</v>
      </c>
      <c r="H2432">
        <f t="shared" si="297"/>
        <v>2149.8513356562139</v>
      </c>
      <c r="I2432">
        <f t="shared" si="298"/>
        <v>7.5979933197754682E-3</v>
      </c>
      <c r="J2432">
        <f t="shared" si="299"/>
        <v>1.5228799466449033E-2</v>
      </c>
      <c r="K2432">
        <f t="shared" si="300"/>
        <v>2.1950416946397655E-2</v>
      </c>
      <c r="L2432">
        <f t="shared" si="301"/>
        <v>2.5867515579034644E-2</v>
      </c>
      <c r="M2432">
        <f t="shared" si="302"/>
        <v>3.0698984904420648E-2</v>
      </c>
      <c r="N2432">
        <f t="shared" si="303"/>
        <v>5.7028614241107015E-2</v>
      </c>
    </row>
    <row r="2433" spans="1:14" x14ac:dyDescent="0.2">
      <c r="A2433">
        <v>36119</v>
      </c>
      <c r="B2433" t="s">
        <v>131</v>
      </c>
      <c r="C2433">
        <v>2001</v>
      </c>
      <c r="D2433" t="s">
        <v>135</v>
      </c>
      <c r="E2433">
        <v>931577</v>
      </c>
      <c r="F2433" t="str">
        <f t="shared" si="296"/>
        <v>Westchester</v>
      </c>
      <c r="G2433">
        <f>IF(F2433="New York State",SUM('Land Area'!B$2:B$63),VLOOKUP(F2433,landarea,2,FALSE))</f>
        <v>430.5</v>
      </c>
      <c r="H2433">
        <f t="shared" si="297"/>
        <v>2163.9419279907083</v>
      </c>
      <c r="I2433">
        <f t="shared" si="298"/>
        <v>6.5542170757559876E-3</v>
      </c>
      <c r="J2433">
        <f t="shared" si="299"/>
        <v>1.4202009293089408E-2</v>
      </c>
      <c r="K2433">
        <f t="shared" si="300"/>
        <v>2.1882829399711284E-2</v>
      </c>
      <c r="L2433">
        <f t="shared" si="301"/>
        <v>2.8648501819723685E-2</v>
      </c>
      <c r="M2433">
        <f t="shared" si="302"/>
        <v>3.2591273967106121E-2</v>
      </c>
      <c r="N2433">
        <f t="shared" si="303"/>
        <v>6.0278961775066441E-2</v>
      </c>
    </row>
    <row r="2434" spans="1:14" x14ac:dyDescent="0.2">
      <c r="A2434">
        <v>36119</v>
      </c>
      <c r="B2434" t="s">
        <v>131</v>
      </c>
      <c r="C2434">
        <v>2002</v>
      </c>
      <c r="D2434" t="s">
        <v>135</v>
      </c>
      <c r="E2434">
        <v>935219</v>
      </c>
      <c r="F2434" t="str">
        <f t="shared" ref="F2434:F2497" si="304">IF(RIGHT(B2434,5)="State", "New York State",LEFT(B2434,LEN(B2434)-7))</f>
        <v>Westchester</v>
      </c>
      <c r="G2434">
        <f>IF(F2434="New York State",SUM('Land Area'!B$2:B$63),VLOOKUP(F2434,landarea,2,FALSE))</f>
        <v>430.5</v>
      </c>
      <c r="H2434">
        <f t="shared" ref="H2434:H2497" si="305">E2434/G2434</f>
        <v>2172.4018583042975</v>
      </c>
      <c r="I2434">
        <f t="shared" si="298"/>
        <v>3.9094996978242267E-3</v>
      </c>
      <c r="J2434">
        <f t="shared" si="299"/>
        <v>1.0489340483257358E-2</v>
      </c>
      <c r="K2434">
        <f t="shared" si="300"/>
        <v>1.8167031741953464E-2</v>
      </c>
      <c r="L2434">
        <f t="shared" si="301"/>
        <v>2.5877880012461222E-2</v>
      </c>
      <c r="M2434">
        <f t="shared" si="302"/>
        <v>3.2670002826755237E-2</v>
      </c>
      <c r="N2434">
        <f t="shared" si="303"/>
        <v>5.657032851077675E-2</v>
      </c>
    </row>
    <row r="2435" spans="1:14" x14ac:dyDescent="0.2">
      <c r="A2435">
        <v>36119</v>
      </c>
      <c r="B2435" t="s">
        <v>131</v>
      </c>
      <c r="C2435">
        <v>2003</v>
      </c>
      <c r="D2435" t="s">
        <v>135</v>
      </c>
      <c r="E2435">
        <v>935799</v>
      </c>
      <c r="F2435" t="str">
        <f t="shared" si="304"/>
        <v>Westchester</v>
      </c>
      <c r="G2435">
        <f>IF(F2435="New York State",SUM('Land Area'!B$2:B$63),VLOOKUP(F2435,landarea,2,FALSE))</f>
        <v>430.5</v>
      </c>
      <c r="H2435">
        <f t="shared" si="305"/>
        <v>2173.7491289198606</v>
      </c>
      <c r="I2435">
        <f t="shared" si="298"/>
        <v>6.2017559523491294E-4</v>
      </c>
      <c r="J2435">
        <f t="shared" si="299"/>
        <v>4.532099869361309E-3</v>
      </c>
      <c r="K2435">
        <f t="shared" si="300"/>
        <v>1.1116021311470096E-2</v>
      </c>
      <c r="L2435">
        <f t="shared" si="301"/>
        <v>1.8798474086912594E-2</v>
      </c>
      <c r="M2435">
        <f t="shared" si="302"/>
        <v>2.6514104437336282E-2</v>
      </c>
      <c r="N2435">
        <f t="shared" si="303"/>
        <v>5.1387489172090454E-2</v>
      </c>
    </row>
    <row r="2436" spans="1:14" x14ac:dyDescent="0.2">
      <c r="A2436">
        <v>36119</v>
      </c>
      <c r="B2436" t="s">
        <v>131</v>
      </c>
      <c r="C2436">
        <v>2004</v>
      </c>
      <c r="D2436" t="s">
        <v>135</v>
      </c>
      <c r="E2436">
        <v>935457</v>
      </c>
      <c r="F2436" t="str">
        <f t="shared" si="304"/>
        <v>Westchester</v>
      </c>
      <c r="G2436">
        <f>IF(F2436="New York State",SUM('Land Area'!B$2:B$63),VLOOKUP(F2436,landarea,2,FALSE))</f>
        <v>430.5</v>
      </c>
      <c r="H2436">
        <f t="shared" si="305"/>
        <v>2172.9547038327528</v>
      </c>
      <c r="I2436">
        <f t="shared" ref="I2436:I2499" si="306">IF(F2436=F2435,(E2436-E2435)/E2435,"")</f>
        <v>-3.6546309624182116E-4</v>
      </c>
      <c r="J2436">
        <f t="shared" ref="J2436:J2499" si="307">IF(F2436=F2434,(E2436-E2434)/E2434,"")</f>
        <v>2.5448584769984358E-4</v>
      </c>
      <c r="K2436">
        <f t="shared" si="300"/>
        <v>4.1649804578687537E-3</v>
      </c>
      <c r="L2436">
        <f t="shared" si="301"/>
        <v>1.0746495719661894E-2</v>
      </c>
      <c r="M2436">
        <f t="shared" si="302"/>
        <v>1.8426140842126348E-2</v>
      </c>
      <c r="N2436">
        <f t="shared" si="303"/>
        <v>4.6921707249104959E-2</v>
      </c>
    </row>
    <row r="2437" spans="1:14" x14ac:dyDescent="0.2">
      <c r="A2437">
        <v>36119</v>
      </c>
      <c r="B2437" t="s">
        <v>131</v>
      </c>
      <c r="C2437">
        <v>2005</v>
      </c>
      <c r="D2437" t="s">
        <v>135</v>
      </c>
      <c r="E2437">
        <v>933401</v>
      </c>
      <c r="F2437" t="str">
        <f t="shared" si="304"/>
        <v>Westchester</v>
      </c>
      <c r="G2437">
        <f>IF(F2437="New York State",SUM('Land Area'!B$2:B$63),VLOOKUP(F2437,landarea,2,FALSE))</f>
        <v>430.5</v>
      </c>
      <c r="H2437">
        <f t="shared" si="305"/>
        <v>2168.1788617886177</v>
      </c>
      <c r="I2437">
        <f t="shared" si="306"/>
        <v>-2.197856234973922E-3</v>
      </c>
      <c r="J2437">
        <f t="shared" si="307"/>
        <v>-2.562516095871015E-3</v>
      </c>
      <c r="K2437">
        <f t="shared" si="300"/>
        <v>-1.943929710581158E-3</v>
      </c>
      <c r="L2437">
        <f t="shared" si="301"/>
        <v>1.9579701946269607E-3</v>
      </c>
      <c r="M2437">
        <f t="shared" si="302"/>
        <v>8.5250202320663934E-3</v>
      </c>
      <c r="N2437">
        <f t="shared" si="303"/>
        <v>3.9485714603901129E-2</v>
      </c>
    </row>
    <row r="2438" spans="1:14" x14ac:dyDescent="0.2">
      <c r="A2438">
        <v>36119</v>
      </c>
      <c r="B2438" t="s">
        <v>131</v>
      </c>
      <c r="C2438">
        <v>2006</v>
      </c>
      <c r="D2438" t="s">
        <v>135</v>
      </c>
      <c r="E2438">
        <v>931426</v>
      </c>
      <c r="F2438" t="str">
        <f t="shared" si="304"/>
        <v>Westchester</v>
      </c>
      <c r="G2438">
        <f>IF(F2438="New York State",SUM('Land Area'!B$2:B$63),VLOOKUP(F2438,landarea,2,FALSE))</f>
        <v>430.5</v>
      </c>
      <c r="H2438">
        <f t="shared" si="305"/>
        <v>2163.5911730545877</v>
      </c>
      <c r="I2438">
        <f t="shared" si="306"/>
        <v>-2.1159180245146512E-3</v>
      </c>
      <c r="J2438">
        <f t="shared" si="307"/>
        <v>-4.3091237758656996E-3</v>
      </c>
      <c r="K2438">
        <f t="shared" ref="K2438:K2501" si="308">IF($F2438=$F2435,($E2438-$E2435)/$E2435,"")</f>
        <v>-4.6730120463903038E-3</v>
      </c>
      <c r="L2438">
        <f t="shared" si="301"/>
        <v>-4.0557345391828009E-3</v>
      </c>
      <c r="M2438">
        <f t="shared" si="302"/>
        <v>-1.6209073431396439E-4</v>
      </c>
      <c r="N2438">
        <f t="shared" si="303"/>
        <v>3.2423900489262601E-2</v>
      </c>
    </row>
    <row r="2439" spans="1:14" x14ac:dyDescent="0.2">
      <c r="A2439">
        <v>36119</v>
      </c>
      <c r="B2439" t="s">
        <v>131</v>
      </c>
      <c r="C2439">
        <v>2007</v>
      </c>
      <c r="D2439" t="s">
        <v>135</v>
      </c>
      <c r="E2439">
        <v>933414</v>
      </c>
      <c r="F2439" t="str">
        <f t="shared" si="304"/>
        <v>Westchester</v>
      </c>
      <c r="G2439">
        <f>IF(F2439="New York State",SUM('Land Area'!B$2:B$63),VLOOKUP(F2439,landarea,2,FALSE))</f>
        <v>430.5</v>
      </c>
      <c r="H2439">
        <f t="shared" si="305"/>
        <v>2168.2090592334494</v>
      </c>
      <c r="I2439">
        <f t="shared" si="306"/>
        <v>2.134361720630517E-3</v>
      </c>
      <c r="J2439">
        <f t="shared" si="307"/>
        <v>1.3927561680349603E-5</v>
      </c>
      <c r="K2439">
        <f t="shared" si="308"/>
        <v>-2.1839592840718495E-3</v>
      </c>
      <c r="L2439">
        <f t="shared" ref="L2439:L2502" si="309">IF($F2439=$F2435,($E2439-$E2435)/$E2435,"")</f>
        <v>-2.5486242237916477E-3</v>
      </c>
      <c r="M2439">
        <f t="shared" si="302"/>
        <v>-1.9300292231017547E-3</v>
      </c>
      <c r="N2439">
        <f t="shared" si="303"/>
        <v>3.067691954347903E-2</v>
      </c>
    </row>
    <row r="2440" spans="1:14" x14ac:dyDescent="0.2">
      <c r="A2440">
        <v>36119</v>
      </c>
      <c r="B2440" t="s">
        <v>131</v>
      </c>
      <c r="C2440">
        <v>2008</v>
      </c>
      <c r="D2440" t="s">
        <v>135</v>
      </c>
      <c r="E2440">
        <v>937449</v>
      </c>
      <c r="F2440" t="str">
        <f t="shared" si="304"/>
        <v>Westchester</v>
      </c>
      <c r="G2440">
        <f>IF(F2440="New York State",SUM('Land Area'!B$2:B$63),VLOOKUP(F2440,landarea,2,FALSE))</f>
        <v>430.5</v>
      </c>
      <c r="H2440">
        <f t="shared" si="305"/>
        <v>2177.5818815331008</v>
      </c>
      <c r="I2440">
        <f t="shared" si="306"/>
        <v>4.3228406687707702E-3</v>
      </c>
      <c r="J2440">
        <f t="shared" si="307"/>
        <v>6.4664288950490971E-3</v>
      </c>
      <c r="K2440">
        <f t="shared" si="308"/>
        <v>4.336828437081169E-3</v>
      </c>
      <c r="L2440">
        <f t="shared" si="309"/>
        <v>2.1294404766867957E-3</v>
      </c>
      <c r="M2440">
        <f t="shared" ref="M2440:M2503" si="310">IF($F2440=$F2435,($E2440-$E2435)/$E2435,"")</f>
        <v>1.763199148535102E-3</v>
      </c>
      <c r="N2440">
        <f t="shared" si="303"/>
        <v>2.8324053232239466E-2</v>
      </c>
    </row>
    <row r="2441" spans="1:14" x14ac:dyDescent="0.2">
      <c r="A2441">
        <v>36119</v>
      </c>
      <c r="B2441" t="s">
        <v>131</v>
      </c>
      <c r="C2441">
        <v>2009</v>
      </c>
      <c r="D2441" t="s">
        <v>135</v>
      </c>
      <c r="E2441">
        <v>944201</v>
      </c>
      <c r="F2441" t="str">
        <f t="shared" si="304"/>
        <v>Westchester</v>
      </c>
      <c r="G2441">
        <f>IF(F2441="New York State",SUM('Land Area'!B$2:B$63),VLOOKUP(F2441,landarea,2,FALSE))</f>
        <v>430.5</v>
      </c>
      <c r="H2441">
        <f t="shared" si="305"/>
        <v>2193.265969802555</v>
      </c>
      <c r="I2441">
        <f t="shared" si="306"/>
        <v>7.2025251507015315E-3</v>
      </c>
      <c r="J2441">
        <f t="shared" si="307"/>
        <v>1.1556501188111599E-2</v>
      </c>
      <c r="K2441">
        <f t="shared" si="308"/>
        <v>1.3715528662502443E-2</v>
      </c>
      <c r="L2441">
        <f t="shared" si="309"/>
        <v>1.1570589703675055E-2</v>
      </c>
      <c r="M2441">
        <f t="shared" si="310"/>
        <v>9.3473029759785862E-3</v>
      </c>
      <c r="N2441">
        <f t="shared" si="303"/>
        <v>2.7945678539234343E-2</v>
      </c>
    </row>
    <row r="2442" spans="1:14" x14ac:dyDescent="0.2">
      <c r="A2442">
        <v>36121</v>
      </c>
      <c r="B2442" t="s">
        <v>132</v>
      </c>
      <c r="C2442">
        <v>1970</v>
      </c>
      <c r="D2442" t="s">
        <v>135</v>
      </c>
      <c r="E2442">
        <v>38000</v>
      </c>
      <c r="F2442" t="str">
        <f t="shared" si="304"/>
        <v>Wyoming</v>
      </c>
      <c r="G2442">
        <f>IF(F2442="New York State",SUM('Land Area'!B$2:B$63),VLOOKUP(F2442,landarea,2,FALSE))</f>
        <v>592.75</v>
      </c>
      <c r="H2442">
        <f t="shared" si="305"/>
        <v>64.107971320118097</v>
      </c>
      <c r="I2442" t="str">
        <f t="shared" si="306"/>
        <v/>
      </c>
      <c r="J2442" t="str">
        <f t="shared" si="307"/>
        <v/>
      </c>
      <c r="K2442" t="str">
        <f t="shared" si="308"/>
        <v/>
      </c>
      <c r="L2442" t="str">
        <f t="shared" si="309"/>
        <v/>
      </c>
      <c r="M2442" t="str">
        <f t="shared" si="310"/>
        <v/>
      </c>
      <c r="N2442" t="str">
        <f t="shared" si="303"/>
        <v/>
      </c>
    </row>
    <row r="2443" spans="1:14" x14ac:dyDescent="0.2">
      <c r="A2443">
        <v>36121</v>
      </c>
      <c r="B2443" t="s">
        <v>132</v>
      </c>
      <c r="C2443">
        <v>1971</v>
      </c>
      <c r="D2443" t="s">
        <v>135</v>
      </c>
      <c r="E2443">
        <v>39263</v>
      </c>
      <c r="F2443" t="str">
        <f t="shared" si="304"/>
        <v>Wyoming</v>
      </c>
      <c r="G2443">
        <f>IF(F2443="New York State",SUM('Land Area'!B$2:B$63),VLOOKUP(F2443,landarea,2,FALSE))</f>
        <v>592.75</v>
      </c>
      <c r="H2443">
        <f t="shared" si="305"/>
        <v>66.238717840573599</v>
      </c>
      <c r="I2443">
        <f t="shared" si="306"/>
        <v>3.3236842105263155E-2</v>
      </c>
      <c r="J2443" t="str">
        <f t="shared" si="307"/>
        <v/>
      </c>
      <c r="K2443" t="str">
        <f t="shared" si="308"/>
        <v/>
      </c>
      <c r="L2443" t="str">
        <f t="shared" si="309"/>
        <v/>
      </c>
      <c r="M2443" t="str">
        <f t="shared" si="310"/>
        <v/>
      </c>
      <c r="N2443" t="str">
        <f t="shared" si="303"/>
        <v/>
      </c>
    </row>
    <row r="2444" spans="1:14" x14ac:dyDescent="0.2">
      <c r="A2444">
        <v>36121</v>
      </c>
      <c r="B2444" t="s">
        <v>132</v>
      </c>
      <c r="C2444">
        <v>1972</v>
      </c>
      <c r="D2444" t="s">
        <v>135</v>
      </c>
      <c r="E2444">
        <v>37966</v>
      </c>
      <c r="F2444" t="str">
        <f t="shared" si="304"/>
        <v>Wyoming</v>
      </c>
      <c r="G2444">
        <f>IF(F2444="New York State",SUM('Land Area'!B$2:B$63),VLOOKUP(F2444,landarea,2,FALSE))</f>
        <v>592.75</v>
      </c>
      <c r="H2444">
        <f t="shared" si="305"/>
        <v>64.050611556305356</v>
      </c>
      <c r="I2444">
        <f t="shared" si="306"/>
        <v>-3.3033644907419196E-2</v>
      </c>
      <c r="J2444">
        <f t="shared" si="307"/>
        <v>-8.9473684210526316E-4</v>
      </c>
      <c r="K2444" t="str">
        <f t="shared" si="308"/>
        <v/>
      </c>
      <c r="L2444" t="str">
        <f t="shared" si="309"/>
        <v/>
      </c>
      <c r="M2444" t="str">
        <f t="shared" si="310"/>
        <v/>
      </c>
      <c r="N2444" t="str">
        <f t="shared" si="303"/>
        <v/>
      </c>
    </row>
    <row r="2445" spans="1:14" x14ac:dyDescent="0.2">
      <c r="A2445">
        <v>36121</v>
      </c>
      <c r="B2445" t="s">
        <v>132</v>
      </c>
      <c r="C2445">
        <v>1973</v>
      </c>
      <c r="D2445" t="s">
        <v>135</v>
      </c>
      <c r="E2445">
        <v>38457</v>
      </c>
      <c r="F2445" t="str">
        <f t="shared" si="304"/>
        <v>Wyoming</v>
      </c>
      <c r="G2445">
        <f>IF(F2445="New York State",SUM('Land Area'!B$2:B$63),VLOOKUP(F2445,landarea,2,FALSE))</f>
        <v>592.75</v>
      </c>
      <c r="H2445">
        <f t="shared" si="305"/>
        <v>64.878954027836357</v>
      </c>
      <c r="I2445">
        <f t="shared" si="306"/>
        <v>1.2932623926671232E-2</v>
      </c>
      <c r="J2445">
        <f t="shared" si="307"/>
        <v>-2.0528232687262817E-2</v>
      </c>
      <c r="K2445">
        <f t="shared" si="308"/>
        <v>1.2026315789473684E-2</v>
      </c>
      <c r="L2445" t="str">
        <f t="shared" si="309"/>
        <v/>
      </c>
      <c r="M2445" t="str">
        <f t="shared" si="310"/>
        <v/>
      </c>
      <c r="N2445" t="str">
        <f t="shared" ref="N2445:N2508" si="311">IF($F2445=$F2435,($E2445-$E2435)/$E2435,"")</f>
        <v/>
      </c>
    </row>
    <row r="2446" spans="1:14" x14ac:dyDescent="0.2">
      <c r="A2446">
        <v>36121</v>
      </c>
      <c r="B2446" t="s">
        <v>132</v>
      </c>
      <c r="C2446">
        <v>1974</v>
      </c>
      <c r="D2446" t="s">
        <v>135</v>
      </c>
      <c r="E2446">
        <v>38885</v>
      </c>
      <c r="F2446" t="str">
        <f t="shared" si="304"/>
        <v>Wyoming</v>
      </c>
      <c r="G2446">
        <f>IF(F2446="New York State",SUM('Land Area'!B$2:B$63),VLOOKUP(F2446,landarea,2,FALSE))</f>
        <v>592.75</v>
      </c>
      <c r="H2446">
        <f t="shared" si="305"/>
        <v>65.601012231126106</v>
      </c>
      <c r="I2446">
        <f t="shared" si="306"/>
        <v>1.1129313258964558E-2</v>
      </c>
      <c r="J2446">
        <f t="shared" si="307"/>
        <v>2.4205868408576095E-2</v>
      </c>
      <c r="K2446">
        <f t="shared" si="308"/>
        <v>-9.6273845605277224E-3</v>
      </c>
      <c r="L2446">
        <f t="shared" si="309"/>
        <v>2.3289473684210527E-2</v>
      </c>
      <c r="M2446" t="str">
        <f t="shared" si="310"/>
        <v/>
      </c>
      <c r="N2446" t="str">
        <f t="shared" si="311"/>
        <v/>
      </c>
    </row>
    <row r="2447" spans="1:14" x14ac:dyDescent="0.2">
      <c r="A2447">
        <v>36121</v>
      </c>
      <c r="B2447" t="s">
        <v>132</v>
      </c>
      <c r="C2447">
        <v>1975</v>
      </c>
      <c r="D2447" t="s">
        <v>135</v>
      </c>
      <c r="E2447">
        <v>39616</v>
      </c>
      <c r="F2447" t="str">
        <f t="shared" si="304"/>
        <v>Wyoming</v>
      </c>
      <c r="G2447">
        <f>IF(F2447="New York State",SUM('Land Area'!B$2:B$63),VLOOKUP(F2447,landarea,2,FALSE))</f>
        <v>592.75</v>
      </c>
      <c r="H2447">
        <f t="shared" si="305"/>
        <v>66.834247153099952</v>
      </c>
      <c r="I2447">
        <f t="shared" si="306"/>
        <v>1.8799022759418801E-2</v>
      </c>
      <c r="J2447">
        <f t="shared" si="307"/>
        <v>3.0137556231635332E-2</v>
      </c>
      <c r="K2447">
        <f t="shared" si="308"/>
        <v>4.3459937839119209E-2</v>
      </c>
      <c r="L2447">
        <f t="shared" si="309"/>
        <v>8.9906527774240384E-3</v>
      </c>
      <c r="M2447">
        <f t="shared" si="310"/>
        <v>4.2526315789473683E-2</v>
      </c>
      <c r="N2447" t="str">
        <f t="shared" si="311"/>
        <v/>
      </c>
    </row>
    <row r="2448" spans="1:14" x14ac:dyDescent="0.2">
      <c r="A2448">
        <v>36121</v>
      </c>
      <c r="B2448" t="s">
        <v>132</v>
      </c>
      <c r="C2448">
        <v>1976</v>
      </c>
      <c r="D2448" t="s">
        <v>135</v>
      </c>
      <c r="E2448">
        <v>40022</v>
      </c>
      <c r="F2448" t="str">
        <f t="shared" si="304"/>
        <v>Wyoming</v>
      </c>
      <c r="G2448">
        <f>IF(F2448="New York State",SUM('Land Area'!B$2:B$63),VLOOKUP(F2448,landarea,2,FALSE))</f>
        <v>592.75</v>
      </c>
      <c r="H2448">
        <f t="shared" si="305"/>
        <v>67.519190215099115</v>
      </c>
      <c r="I2448">
        <f t="shared" si="306"/>
        <v>1.0248384491114702E-2</v>
      </c>
      <c r="J2448">
        <f t="shared" si="307"/>
        <v>2.9240066863829239E-2</v>
      </c>
      <c r="K2448">
        <f t="shared" si="308"/>
        <v>4.0694801986634423E-2</v>
      </c>
      <c r="L2448">
        <f t="shared" si="309"/>
        <v>5.4153716483169148E-2</v>
      </c>
      <c r="M2448">
        <f t="shared" si="310"/>
        <v>1.933117693502789E-2</v>
      </c>
      <c r="N2448" t="str">
        <f t="shared" si="311"/>
        <v/>
      </c>
    </row>
    <row r="2449" spans="1:14" x14ac:dyDescent="0.2">
      <c r="A2449">
        <v>36121</v>
      </c>
      <c r="B2449" t="s">
        <v>132</v>
      </c>
      <c r="C2449">
        <v>1977</v>
      </c>
      <c r="D2449" t="s">
        <v>135</v>
      </c>
      <c r="E2449">
        <v>40299</v>
      </c>
      <c r="F2449" t="str">
        <f t="shared" si="304"/>
        <v>Wyoming</v>
      </c>
      <c r="G2449">
        <f>IF(F2449="New York State",SUM('Land Area'!B$2:B$63),VLOOKUP(F2449,landarea,2,FALSE))</f>
        <v>592.75</v>
      </c>
      <c r="H2449">
        <f t="shared" si="305"/>
        <v>67.986503584985243</v>
      </c>
      <c r="I2449">
        <f t="shared" si="306"/>
        <v>6.9211933436609868E-3</v>
      </c>
      <c r="J2449">
        <f t="shared" si="307"/>
        <v>1.7240508885298871E-2</v>
      </c>
      <c r="K2449">
        <f t="shared" si="308"/>
        <v>3.6363636363636362E-2</v>
      </c>
      <c r="L2449">
        <f t="shared" si="309"/>
        <v>4.7897651922926908E-2</v>
      </c>
      <c r="M2449">
        <f t="shared" si="310"/>
        <v>6.1449718168887953E-2</v>
      </c>
      <c r="N2449" t="str">
        <f t="shared" si="311"/>
        <v/>
      </c>
    </row>
    <row r="2450" spans="1:14" x14ac:dyDescent="0.2">
      <c r="A2450">
        <v>36121</v>
      </c>
      <c r="B2450" t="s">
        <v>132</v>
      </c>
      <c r="C2450">
        <v>1978</v>
      </c>
      <c r="D2450" t="s">
        <v>135</v>
      </c>
      <c r="E2450">
        <v>40426</v>
      </c>
      <c r="F2450" t="str">
        <f t="shared" si="304"/>
        <v>Wyoming</v>
      </c>
      <c r="G2450">
        <f>IF(F2450="New York State",SUM('Land Area'!B$2:B$63),VLOOKUP(F2450,landarea,2,FALSE))</f>
        <v>592.75</v>
      </c>
      <c r="H2450">
        <f t="shared" si="305"/>
        <v>68.200759173344579</v>
      </c>
      <c r="I2450">
        <f t="shared" si="306"/>
        <v>3.1514429638452566E-3</v>
      </c>
      <c r="J2450">
        <f t="shared" si="307"/>
        <v>1.0094448053570536E-2</v>
      </c>
      <c r="K2450">
        <f t="shared" si="308"/>
        <v>2.0446284329563812E-2</v>
      </c>
      <c r="L2450">
        <f t="shared" si="309"/>
        <v>3.9629677253439632E-2</v>
      </c>
      <c r="M2450">
        <f t="shared" si="310"/>
        <v>5.1200041604909381E-2</v>
      </c>
      <c r="N2450" t="str">
        <f t="shared" si="311"/>
        <v/>
      </c>
    </row>
    <row r="2451" spans="1:14" x14ac:dyDescent="0.2">
      <c r="A2451">
        <v>36121</v>
      </c>
      <c r="B2451" t="s">
        <v>132</v>
      </c>
      <c r="C2451">
        <v>1979</v>
      </c>
      <c r="D2451" t="s">
        <v>135</v>
      </c>
      <c r="E2451">
        <v>40628</v>
      </c>
      <c r="F2451" t="str">
        <f t="shared" si="304"/>
        <v>Wyoming</v>
      </c>
      <c r="G2451">
        <f>IF(F2451="New York State",SUM('Land Area'!B$2:B$63),VLOOKUP(F2451,landarea,2,FALSE))</f>
        <v>592.75</v>
      </c>
      <c r="H2451">
        <f t="shared" si="305"/>
        <v>68.541543652467311</v>
      </c>
      <c r="I2451">
        <f t="shared" si="306"/>
        <v>4.9967842477613416E-3</v>
      </c>
      <c r="J2451">
        <f t="shared" si="307"/>
        <v>8.1639742921660579E-3</v>
      </c>
      <c r="K2451">
        <f t="shared" si="308"/>
        <v>1.5141672080355804E-2</v>
      </c>
      <c r="L2451">
        <f t="shared" si="309"/>
        <v>2.5545234248788368E-2</v>
      </c>
      <c r="M2451">
        <f t="shared" si="310"/>
        <v>4.4824482448244822E-2</v>
      </c>
      <c r="N2451" t="str">
        <f t="shared" si="311"/>
        <v/>
      </c>
    </row>
    <row r="2452" spans="1:14" x14ac:dyDescent="0.2">
      <c r="A2452">
        <v>36121</v>
      </c>
      <c r="B2452" t="s">
        <v>132</v>
      </c>
      <c r="C2452">
        <v>1980</v>
      </c>
      <c r="D2452" t="s">
        <v>135</v>
      </c>
      <c r="E2452">
        <v>39950</v>
      </c>
      <c r="F2452" t="str">
        <f t="shared" si="304"/>
        <v>Wyoming</v>
      </c>
      <c r="G2452">
        <f>IF(F2452="New York State",SUM('Land Area'!B$2:B$63),VLOOKUP(F2452,landarea,2,FALSE))</f>
        <v>592.75</v>
      </c>
      <c r="H2452">
        <f t="shared" si="305"/>
        <v>67.397722479966262</v>
      </c>
      <c r="I2452">
        <f t="shared" si="306"/>
        <v>-1.6687998424731711E-2</v>
      </c>
      <c r="J2452">
        <f t="shared" si="307"/>
        <v>-1.1774600504625737E-2</v>
      </c>
      <c r="K2452">
        <f t="shared" si="308"/>
        <v>-8.6602645226928707E-3</v>
      </c>
      <c r="L2452">
        <f t="shared" si="309"/>
        <v>-1.7990105442006897E-3</v>
      </c>
      <c r="M2452">
        <f t="shared" si="310"/>
        <v>8.4309369951534735E-3</v>
      </c>
      <c r="N2452">
        <f t="shared" si="311"/>
        <v>5.131578947368421E-2</v>
      </c>
    </row>
    <row r="2453" spans="1:14" x14ac:dyDescent="0.2">
      <c r="A2453">
        <v>36121</v>
      </c>
      <c r="B2453" t="s">
        <v>132</v>
      </c>
      <c r="C2453">
        <v>1981</v>
      </c>
      <c r="D2453" t="s">
        <v>135</v>
      </c>
      <c r="E2453">
        <v>39999</v>
      </c>
      <c r="F2453" t="str">
        <f t="shared" si="304"/>
        <v>Wyoming</v>
      </c>
      <c r="G2453">
        <f>IF(F2453="New York State",SUM('Land Area'!B$2:B$63),VLOOKUP(F2453,landarea,2,FALSE))</f>
        <v>592.75</v>
      </c>
      <c r="H2453">
        <f t="shared" si="305"/>
        <v>67.480388021931674</v>
      </c>
      <c r="I2453">
        <f t="shared" si="306"/>
        <v>1.2265331664580725E-3</v>
      </c>
      <c r="J2453">
        <f t="shared" si="307"/>
        <v>-1.5481933641823374E-2</v>
      </c>
      <c r="K2453">
        <f t="shared" si="308"/>
        <v>-1.056250927620838E-2</v>
      </c>
      <c r="L2453">
        <f t="shared" si="309"/>
        <v>-7.4443534579021814E-3</v>
      </c>
      <c r="M2453">
        <f t="shared" si="310"/>
        <v>-5.7468392384188698E-4</v>
      </c>
      <c r="N2453">
        <f t="shared" si="311"/>
        <v>1.8745383694572498E-2</v>
      </c>
    </row>
    <row r="2454" spans="1:14" x14ac:dyDescent="0.2">
      <c r="A2454">
        <v>36121</v>
      </c>
      <c r="B2454" t="s">
        <v>132</v>
      </c>
      <c r="C2454">
        <v>1982</v>
      </c>
      <c r="D2454" t="s">
        <v>135</v>
      </c>
      <c r="E2454">
        <v>40436</v>
      </c>
      <c r="F2454" t="str">
        <f t="shared" si="304"/>
        <v>Wyoming</v>
      </c>
      <c r="G2454">
        <f>IF(F2454="New York State",SUM('Land Area'!B$2:B$63),VLOOKUP(F2454,landarea,2,FALSE))</f>
        <v>592.75</v>
      </c>
      <c r="H2454">
        <f t="shared" si="305"/>
        <v>68.217629692113036</v>
      </c>
      <c r="I2454">
        <f t="shared" si="306"/>
        <v>1.0925273131828296E-2</v>
      </c>
      <c r="J2454">
        <f t="shared" si="307"/>
        <v>1.2165206508135169E-2</v>
      </c>
      <c r="K2454">
        <f t="shared" si="308"/>
        <v>-4.7258048636408386E-3</v>
      </c>
      <c r="L2454">
        <f t="shared" si="309"/>
        <v>2.4736555681986841E-4</v>
      </c>
      <c r="M2454">
        <f t="shared" si="310"/>
        <v>3.3995880791086626E-3</v>
      </c>
      <c r="N2454">
        <f t="shared" si="311"/>
        <v>6.5058209977348153E-2</v>
      </c>
    </row>
    <row r="2455" spans="1:14" x14ac:dyDescent="0.2">
      <c r="A2455">
        <v>36121</v>
      </c>
      <c r="B2455" t="s">
        <v>132</v>
      </c>
      <c r="C2455">
        <v>1983</v>
      </c>
      <c r="D2455" t="s">
        <v>135</v>
      </c>
      <c r="E2455">
        <v>40479</v>
      </c>
      <c r="F2455" t="str">
        <f t="shared" si="304"/>
        <v>Wyoming</v>
      </c>
      <c r="G2455">
        <f>IF(F2455="New York State",SUM('Land Area'!B$2:B$63),VLOOKUP(F2455,landarea,2,FALSE))</f>
        <v>592.75</v>
      </c>
      <c r="H2455">
        <f t="shared" si="305"/>
        <v>68.290172922817376</v>
      </c>
      <c r="I2455">
        <f t="shared" si="306"/>
        <v>1.0634088436047087E-3</v>
      </c>
      <c r="J2455">
        <f t="shared" si="307"/>
        <v>1.2000300007500188E-2</v>
      </c>
      <c r="K2455">
        <f t="shared" si="308"/>
        <v>1.3241551939924906E-2</v>
      </c>
      <c r="L2455">
        <f t="shared" si="309"/>
        <v>-3.6674214827212758E-3</v>
      </c>
      <c r="M2455">
        <f t="shared" si="310"/>
        <v>1.3110374511453025E-3</v>
      </c>
      <c r="N2455">
        <f t="shared" si="311"/>
        <v>5.2578204228098918E-2</v>
      </c>
    </row>
    <row r="2456" spans="1:14" x14ac:dyDescent="0.2">
      <c r="A2456">
        <v>36121</v>
      </c>
      <c r="B2456" t="s">
        <v>132</v>
      </c>
      <c r="C2456">
        <v>1984</v>
      </c>
      <c r="D2456" t="s">
        <v>135</v>
      </c>
      <c r="E2456">
        <v>40636</v>
      </c>
      <c r="F2456" t="str">
        <f t="shared" si="304"/>
        <v>Wyoming</v>
      </c>
      <c r="G2456">
        <f>IF(F2456="New York State",SUM('Land Area'!B$2:B$63),VLOOKUP(F2456,landarea,2,FALSE))</f>
        <v>592.75</v>
      </c>
      <c r="H2456">
        <f t="shared" si="305"/>
        <v>68.555040067482082</v>
      </c>
      <c r="I2456">
        <f t="shared" si="306"/>
        <v>3.8785543121124533E-3</v>
      </c>
      <c r="J2456">
        <f t="shared" si="307"/>
        <v>4.9460876446730632E-3</v>
      </c>
      <c r="K2456">
        <f t="shared" si="308"/>
        <v>1.5925398134953375E-2</v>
      </c>
      <c r="L2456">
        <f t="shared" si="309"/>
        <v>1.7171464330413017E-2</v>
      </c>
      <c r="M2456">
        <f t="shared" si="310"/>
        <v>1.9690853598503495E-4</v>
      </c>
      <c r="N2456">
        <f t="shared" si="311"/>
        <v>4.5030217307445032E-2</v>
      </c>
    </row>
    <row r="2457" spans="1:14" x14ac:dyDescent="0.2">
      <c r="A2457">
        <v>36121</v>
      </c>
      <c r="B2457" t="s">
        <v>132</v>
      </c>
      <c r="C2457">
        <v>1985</v>
      </c>
      <c r="D2457" t="s">
        <v>135</v>
      </c>
      <c r="E2457">
        <v>40721</v>
      </c>
      <c r="F2457" t="str">
        <f t="shared" si="304"/>
        <v>Wyoming</v>
      </c>
      <c r="G2457">
        <f>IF(F2457="New York State",SUM('Land Area'!B$2:B$63),VLOOKUP(F2457,landarea,2,FALSE))</f>
        <v>592.75</v>
      </c>
      <c r="H2457">
        <f t="shared" si="305"/>
        <v>68.69843947701392</v>
      </c>
      <c r="I2457">
        <f t="shared" si="306"/>
        <v>2.0917413131213702E-3</v>
      </c>
      <c r="J2457">
        <f t="shared" si="307"/>
        <v>5.9784085575236541E-3</v>
      </c>
      <c r="K2457">
        <f t="shared" si="308"/>
        <v>7.0481748936591154E-3</v>
      </c>
      <c r="L2457">
        <f t="shared" si="309"/>
        <v>1.8050451261281533E-2</v>
      </c>
      <c r="M2457">
        <f t="shared" si="310"/>
        <v>1.9299123904881102E-2</v>
      </c>
      <c r="N2457">
        <f t="shared" si="311"/>
        <v>2.7892770597738287E-2</v>
      </c>
    </row>
    <row r="2458" spans="1:14" x14ac:dyDescent="0.2">
      <c r="A2458">
        <v>36121</v>
      </c>
      <c r="B2458" t="s">
        <v>132</v>
      </c>
      <c r="C2458">
        <v>1986</v>
      </c>
      <c r="D2458" t="s">
        <v>135</v>
      </c>
      <c r="E2458">
        <v>41245</v>
      </c>
      <c r="F2458" t="str">
        <f t="shared" si="304"/>
        <v>Wyoming</v>
      </c>
      <c r="G2458">
        <f>IF(F2458="New York State",SUM('Land Area'!B$2:B$63),VLOOKUP(F2458,landarea,2,FALSE))</f>
        <v>592.75</v>
      </c>
      <c r="H2458">
        <f t="shared" si="305"/>
        <v>69.582454660480806</v>
      </c>
      <c r="I2458">
        <f t="shared" si="306"/>
        <v>1.2868053338572235E-2</v>
      </c>
      <c r="J2458">
        <f t="shared" si="307"/>
        <v>1.4986711290481347E-2</v>
      </c>
      <c r="K2458">
        <f t="shared" si="308"/>
        <v>1.8923392376293882E-2</v>
      </c>
      <c r="L2458">
        <f t="shared" si="309"/>
        <v>2.0006924522702543E-2</v>
      </c>
      <c r="M2458">
        <f t="shared" si="310"/>
        <v>3.1150778769469235E-2</v>
      </c>
      <c r="N2458">
        <f t="shared" si="311"/>
        <v>3.0558192993853379E-2</v>
      </c>
    </row>
    <row r="2459" spans="1:14" x14ac:dyDescent="0.2">
      <c r="A2459">
        <v>36121</v>
      </c>
      <c r="B2459" t="s">
        <v>132</v>
      </c>
      <c r="C2459">
        <v>1987</v>
      </c>
      <c r="D2459" t="s">
        <v>135</v>
      </c>
      <c r="E2459">
        <v>41857</v>
      </c>
      <c r="F2459" t="str">
        <f t="shared" si="304"/>
        <v>Wyoming</v>
      </c>
      <c r="G2459">
        <f>IF(F2459="New York State",SUM('Land Area'!B$2:B$63),VLOOKUP(F2459,landarea,2,FALSE))</f>
        <v>592.75</v>
      </c>
      <c r="H2459">
        <f t="shared" si="305"/>
        <v>70.614930409110073</v>
      </c>
      <c r="I2459">
        <f t="shared" si="306"/>
        <v>1.4838162201478967E-2</v>
      </c>
      <c r="J2459">
        <f t="shared" si="307"/>
        <v>2.7897153802706222E-2</v>
      </c>
      <c r="K2459">
        <f t="shared" si="308"/>
        <v>3.0047248744955211E-2</v>
      </c>
      <c r="L2459">
        <f t="shared" si="309"/>
        <v>3.4042342943254526E-2</v>
      </c>
      <c r="M2459">
        <f t="shared" si="310"/>
        <v>3.5141952715402117E-2</v>
      </c>
      <c r="N2459">
        <f t="shared" si="311"/>
        <v>3.8661008958038659E-2</v>
      </c>
    </row>
    <row r="2460" spans="1:14" x14ac:dyDescent="0.2">
      <c r="A2460">
        <v>36121</v>
      </c>
      <c r="B2460" t="s">
        <v>132</v>
      </c>
      <c r="C2460">
        <v>1988</v>
      </c>
      <c r="D2460" t="s">
        <v>135</v>
      </c>
      <c r="E2460">
        <v>42026</v>
      </c>
      <c r="F2460" t="str">
        <f t="shared" si="304"/>
        <v>Wyoming</v>
      </c>
      <c r="G2460">
        <f>IF(F2460="New York State",SUM('Land Area'!B$2:B$63),VLOOKUP(F2460,landarea,2,FALSE))</f>
        <v>592.75</v>
      </c>
      <c r="H2460">
        <f t="shared" si="305"/>
        <v>70.900042176296921</v>
      </c>
      <c r="I2460">
        <f t="shared" si="306"/>
        <v>4.0375564421721577E-3</v>
      </c>
      <c r="J2460">
        <f t="shared" si="307"/>
        <v>1.8935628561037702E-2</v>
      </c>
      <c r="K2460">
        <f t="shared" si="308"/>
        <v>3.2047346577932762E-2</v>
      </c>
      <c r="L2460">
        <f t="shared" si="309"/>
        <v>3.420612264986711E-2</v>
      </c>
      <c r="M2460">
        <f t="shared" si="310"/>
        <v>3.8217347266483855E-2</v>
      </c>
      <c r="N2460">
        <f t="shared" si="311"/>
        <v>3.9578489091178941E-2</v>
      </c>
    </row>
    <row r="2461" spans="1:14" x14ac:dyDescent="0.2">
      <c r="A2461">
        <v>36121</v>
      </c>
      <c r="B2461" t="s">
        <v>132</v>
      </c>
      <c r="C2461">
        <v>1989</v>
      </c>
      <c r="D2461" t="s">
        <v>135</v>
      </c>
      <c r="E2461">
        <v>42197</v>
      </c>
      <c r="F2461" t="str">
        <f t="shared" si="304"/>
        <v>Wyoming</v>
      </c>
      <c r="G2461">
        <f>IF(F2461="New York State",SUM('Land Area'!B$2:B$63),VLOOKUP(F2461,landarea,2,FALSE))</f>
        <v>592.75</v>
      </c>
      <c r="H2461">
        <f t="shared" si="305"/>
        <v>71.188528047237455</v>
      </c>
      <c r="I2461">
        <f t="shared" si="306"/>
        <v>4.0689097225527051E-3</v>
      </c>
      <c r="J2461">
        <f t="shared" si="307"/>
        <v>8.1228946173877731E-3</v>
      </c>
      <c r="K2461">
        <f t="shared" si="308"/>
        <v>2.3081585646745058E-2</v>
      </c>
      <c r="L2461">
        <f t="shared" si="309"/>
        <v>3.6246654060558436E-2</v>
      </c>
      <c r="M2461">
        <f t="shared" si="310"/>
        <v>3.8414213997440695E-2</v>
      </c>
      <c r="N2461">
        <f t="shared" si="311"/>
        <v>3.8618686620064978E-2</v>
      </c>
    </row>
    <row r="2462" spans="1:14" x14ac:dyDescent="0.2">
      <c r="A2462">
        <v>36121</v>
      </c>
      <c r="B2462" t="s">
        <v>132</v>
      </c>
      <c r="C2462">
        <v>1990</v>
      </c>
      <c r="D2462" t="s">
        <v>135</v>
      </c>
      <c r="E2462">
        <v>42563</v>
      </c>
      <c r="F2462" t="str">
        <f t="shared" si="304"/>
        <v>Wyoming</v>
      </c>
      <c r="G2462">
        <f>IF(F2462="New York State",SUM('Land Area'!B$2:B$63),VLOOKUP(F2462,landarea,2,FALSE))</f>
        <v>592.75</v>
      </c>
      <c r="H2462">
        <f t="shared" si="305"/>
        <v>71.805989034162806</v>
      </c>
      <c r="I2462">
        <f t="shared" si="306"/>
        <v>8.6736023887954115E-3</v>
      </c>
      <c r="J2462">
        <f t="shared" si="307"/>
        <v>1.2777804216437443E-2</v>
      </c>
      <c r="K2462">
        <f t="shared" si="308"/>
        <v>1.6866951764340492E-2</v>
      </c>
      <c r="L2462">
        <f t="shared" si="309"/>
        <v>3.1955388531943268E-2</v>
      </c>
      <c r="M2462">
        <f t="shared" si="310"/>
        <v>4.5234645514599346E-2</v>
      </c>
      <c r="N2462">
        <f t="shared" si="311"/>
        <v>6.5406758448060071E-2</v>
      </c>
    </row>
    <row r="2463" spans="1:14" x14ac:dyDescent="0.2">
      <c r="A2463">
        <v>36121</v>
      </c>
      <c r="B2463" t="s">
        <v>132</v>
      </c>
      <c r="C2463">
        <v>1991</v>
      </c>
      <c r="D2463" t="s">
        <v>135</v>
      </c>
      <c r="E2463">
        <v>43163</v>
      </c>
      <c r="F2463" t="str">
        <f t="shared" si="304"/>
        <v>Wyoming</v>
      </c>
      <c r="G2463">
        <f>IF(F2463="New York State",SUM('Land Area'!B$2:B$63),VLOOKUP(F2463,landarea,2,FALSE))</f>
        <v>592.75</v>
      </c>
      <c r="H2463">
        <f t="shared" si="305"/>
        <v>72.818220160269931</v>
      </c>
      <c r="I2463">
        <f t="shared" si="306"/>
        <v>1.4096750698963888E-2</v>
      </c>
      <c r="J2463">
        <f t="shared" si="307"/>
        <v>2.2892622698296089E-2</v>
      </c>
      <c r="K2463">
        <f t="shared" si="308"/>
        <v>2.705468043592062E-2</v>
      </c>
      <c r="L2463">
        <f t="shared" si="309"/>
        <v>3.1201471677377739E-2</v>
      </c>
      <c r="M2463">
        <f t="shared" si="310"/>
        <v>4.6502606376530489E-2</v>
      </c>
      <c r="N2463">
        <f t="shared" si="311"/>
        <v>7.9101977549438734E-2</v>
      </c>
    </row>
    <row r="2464" spans="1:14" x14ac:dyDescent="0.2">
      <c r="A2464">
        <v>36121</v>
      </c>
      <c r="B2464" t="s">
        <v>132</v>
      </c>
      <c r="C2464">
        <v>1992</v>
      </c>
      <c r="D2464" t="s">
        <v>135</v>
      </c>
      <c r="E2464">
        <v>43397</v>
      </c>
      <c r="F2464" t="str">
        <f t="shared" si="304"/>
        <v>Wyoming</v>
      </c>
      <c r="G2464">
        <f>IF(F2464="New York State",SUM('Land Area'!B$2:B$63),VLOOKUP(F2464,landarea,2,FALSE))</f>
        <v>592.75</v>
      </c>
      <c r="H2464">
        <f t="shared" si="305"/>
        <v>73.212990299451704</v>
      </c>
      <c r="I2464">
        <f t="shared" si="306"/>
        <v>5.4213099182169912E-3</v>
      </c>
      <c r="J2464">
        <f t="shared" si="307"/>
        <v>1.9594483471559804E-2</v>
      </c>
      <c r="K2464">
        <f t="shared" si="308"/>
        <v>2.8438040619001351E-2</v>
      </c>
      <c r="L2464">
        <f t="shared" si="309"/>
        <v>3.2622662161519059E-2</v>
      </c>
      <c r="M2464">
        <f t="shared" si="310"/>
        <v>3.6791934443462265E-2</v>
      </c>
      <c r="N2464">
        <f t="shared" si="311"/>
        <v>7.3226827579384701E-2</v>
      </c>
    </row>
    <row r="2465" spans="1:14" x14ac:dyDescent="0.2">
      <c r="A2465">
        <v>36121</v>
      </c>
      <c r="B2465" t="s">
        <v>132</v>
      </c>
      <c r="C2465">
        <v>1993</v>
      </c>
      <c r="D2465" t="s">
        <v>135</v>
      </c>
      <c r="E2465">
        <v>43474</v>
      </c>
      <c r="F2465" t="str">
        <f t="shared" si="304"/>
        <v>Wyoming</v>
      </c>
      <c r="G2465">
        <f>IF(F2465="New York State",SUM('Land Area'!B$2:B$63),VLOOKUP(F2465,landarea,2,FALSE))</f>
        <v>592.75</v>
      </c>
      <c r="H2465">
        <f t="shared" si="305"/>
        <v>73.342893293968785</v>
      </c>
      <c r="I2465">
        <f t="shared" si="306"/>
        <v>1.774316196972141E-3</v>
      </c>
      <c r="J2465">
        <f t="shared" si="307"/>
        <v>7.2052452331858308E-3</v>
      </c>
      <c r="K2465">
        <f t="shared" si="308"/>
        <v>2.1403566477926839E-2</v>
      </c>
      <c r="L2465">
        <f t="shared" si="309"/>
        <v>3.0262814892053937E-2</v>
      </c>
      <c r="M2465">
        <f t="shared" si="310"/>
        <v>3.4454861276352736E-2</v>
      </c>
      <c r="N2465">
        <f t="shared" si="311"/>
        <v>7.3988981941253487E-2</v>
      </c>
    </row>
    <row r="2466" spans="1:14" x14ac:dyDescent="0.2">
      <c r="A2466">
        <v>36121</v>
      </c>
      <c r="B2466" t="s">
        <v>132</v>
      </c>
      <c r="C2466">
        <v>1994</v>
      </c>
      <c r="D2466" t="s">
        <v>135</v>
      </c>
      <c r="E2466">
        <v>43521</v>
      </c>
      <c r="F2466" t="str">
        <f t="shared" si="304"/>
        <v>Wyoming</v>
      </c>
      <c r="G2466">
        <f>IF(F2466="New York State",SUM('Land Area'!B$2:B$63),VLOOKUP(F2466,landarea,2,FALSE))</f>
        <v>592.75</v>
      </c>
      <c r="H2466">
        <f t="shared" si="305"/>
        <v>73.422184732180511</v>
      </c>
      <c r="I2466">
        <f t="shared" si="306"/>
        <v>1.0811059483829416E-3</v>
      </c>
      <c r="J2466">
        <f t="shared" si="307"/>
        <v>2.8573403691499414E-3</v>
      </c>
      <c r="K2466">
        <f t="shared" si="308"/>
        <v>8.294140815049927E-3</v>
      </c>
      <c r="L2466">
        <f t="shared" si="309"/>
        <v>2.2507811949345678E-2</v>
      </c>
      <c r="M2466">
        <f t="shared" si="310"/>
        <v>3.1376638149631493E-2</v>
      </c>
      <c r="N2466">
        <f t="shared" si="311"/>
        <v>7.0996161039472386E-2</v>
      </c>
    </row>
    <row r="2467" spans="1:14" x14ac:dyDescent="0.2">
      <c r="A2467">
        <v>36121</v>
      </c>
      <c r="B2467" t="s">
        <v>132</v>
      </c>
      <c r="C2467">
        <v>1995</v>
      </c>
      <c r="D2467" t="s">
        <v>135</v>
      </c>
      <c r="E2467">
        <v>43709</v>
      </c>
      <c r="F2467" t="str">
        <f t="shared" si="304"/>
        <v>Wyoming</v>
      </c>
      <c r="G2467">
        <f>IF(F2467="New York State",SUM('Land Area'!B$2:B$63),VLOOKUP(F2467,landarea,2,FALSE))</f>
        <v>592.75</v>
      </c>
      <c r="H2467">
        <f t="shared" si="305"/>
        <v>73.739350485027416</v>
      </c>
      <c r="I2467">
        <f t="shared" si="306"/>
        <v>4.3197536821304658E-3</v>
      </c>
      <c r="J2467">
        <f t="shared" si="307"/>
        <v>5.4055297419147077E-3</v>
      </c>
      <c r="K2467">
        <f t="shared" si="308"/>
        <v>7.1894370578611429E-3</v>
      </c>
      <c r="L2467">
        <f t="shared" si="309"/>
        <v>1.2649723142506314E-2</v>
      </c>
      <c r="M2467">
        <f t="shared" si="310"/>
        <v>2.6924793835021027E-2</v>
      </c>
      <c r="N2467">
        <f t="shared" si="311"/>
        <v>7.3377372854301223E-2</v>
      </c>
    </row>
    <row r="2468" spans="1:14" x14ac:dyDescent="0.2">
      <c r="A2468">
        <v>36121</v>
      </c>
      <c r="B2468" t="s">
        <v>132</v>
      </c>
      <c r="C2468">
        <v>1996</v>
      </c>
      <c r="D2468" t="s">
        <v>135</v>
      </c>
      <c r="E2468">
        <v>43950</v>
      </c>
      <c r="F2468" t="str">
        <f t="shared" si="304"/>
        <v>Wyoming</v>
      </c>
      <c r="G2468">
        <f>IF(F2468="New York State",SUM('Land Area'!B$2:B$63),VLOOKUP(F2468,landarea,2,FALSE))</f>
        <v>592.75</v>
      </c>
      <c r="H2468">
        <f t="shared" si="305"/>
        <v>74.145929987347117</v>
      </c>
      <c r="I2468">
        <f t="shared" si="306"/>
        <v>5.5137385893065504E-3</v>
      </c>
      <c r="J2468">
        <f t="shared" si="307"/>
        <v>9.8573102640104777E-3</v>
      </c>
      <c r="K2468">
        <f t="shared" si="308"/>
        <v>1.0949073009154897E-2</v>
      </c>
      <c r="L2468">
        <f t="shared" si="309"/>
        <v>1.2742816323709012E-2</v>
      </c>
      <c r="M2468">
        <f t="shared" si="310"/>
        <v>1.8233208998447745E-2</v>
      </c>
      <c r="N2468">
        <f t="shared" si="311"/>
        <v>6.5583707116014064E-2</v>
      </c>
    </row>
    <row r="2469" spans="1:14" x14ac:dyDescent="0.2">
      <c r="A2469">
        <v>36121</v>
      </c>
      <c r="B2469" t="s">
        <v>132</v>
      </c>
      <c r="C2469">
        <v>1997</v>
      </c>
      <c r="D2469" t="s">
        <v>135</v>
      </c>
      <c r="E2469">
        <v>43767</v>
      </c>
      <c r="F2469" t="str">
        <f t="shared" si="304"/>
        <v>Wyoming</v>
      </c>
      <c r="G2469">
        <f>IF(F2469="New York State",SUM('Land Area'!B$2:B$63),VLOOKUP(F2469,landarea,2,FALSE))</f>
        <v>592.75</v>
      </c>
      <c r="H2469">
        <f t="shared" si="305"/>
        <v>73.837199493884441</v>
      </c>
      <c r="I2469">
        <f t="shared" si="306"/>
        <v>-4.1638225255972699E-3</v>
      </c>
      <c r="J2469">
        <f t="shared" si="307"/>
        <v>1.3269578347708711E-3</v>
      </c>
      <c r="K2469">
        <f t="shared" si="308"/>
        <v>5.6524436478941203E-3</v>
      </c>
      <c r="L2469">
        <f t="shared" si="309"/>
        <v>6.7396604867276996E-3</v>
      </c>
      <c r="M2469">
        <f t="shared" si="310"/>
        <v>8.5259349724635339E-3</v>
      </c>
      <c r="N2469">
        <f t="shared" si="311"/>
        <v>4.5631555056501898E-2</v>
      </c>
    </row>
    <row r="2470" spans="1:14" x14ac:dyDescent="0.2">
      <c r="A2470">
        <v>36121</v>
      </c>
      <c r="B2470" t="s">
        <v>132</v>
      </c>
      <c r="C2470">
        <v>1998</v>
      </c>
      <c r="D2470" t="s">
        <v>135</v>
      </c>
      <c r="E2470">
        <v>43527</v>
      </c>
      <c r="F2470" t="str">
        <f t="shared" si="304"/>
        <v>Wyoming</v>
      </c>
      <c r="G2470">
        <f>IF(F2470="New York State",SUM('Land Area'!B$2:B$63),VLOOKUP(F2470,landarea,2,FALSE))</f>
        <v>592.75</v>
      </c>
      <c r="H2470">
        <f t="shared" si="305"/>
        <v>73.432307043441583</v>
      </c>
      <c r="I2470">
        <f t="shared" si="306"/>
        <v>-5.4835835218315166E-3</v>
      </c>
      <c r="J2470">
        <f t="shared" si="307"/>
        <v>-9.6245733788395908E-3</v>
      </c>
      <c r="K2470">
        <f t="shared" si="308"/>
        <v>-4.1639021711775605E-3</v>
      </c>
      <c r="L2470">
        <f t="shared" si="309"/>
        <v>1.3786447921692975E-4</v>
      </c>
      <c r="M2470">
        <f t="shared" si="310"/>
        <v>1.2191194737084235E-3</v>
      </c>
      <c r="N2470">
        <f t="shared" si="311"/>
        <v>3.5715985342407081E-2</v>
      </c>
    </row>
    <row r="2471" spans="1:14" x14ac:dyDescent="0.2">
      <c r="A2471">
        <v>36121</v>
      </c>
      <c r="B2471" t="s">
        <v>132</v>
      </c>
      <c r="C2471">
        <v>1999</v>
      </c>
      <c r="D2471" t="s">
        <v>135</v>
      </c>
      <c r="E2471">
        <v>43584</v>
      </c>
      <c r="F2471" t="str">
        <f t="shared" si="304"/>
        <v>Wyoming</v>
      </c>
      <c r="G2471">
        <f>IF(F2471="New York State",SUM('Land Area'!B$2:B$63),VLOOKUP(F2471,landarea,2,FALSE))</f>
        <v>592.75</v>
      </c>
      <c r="H2471">
        <f t="shared" si="305"/>
        <v>73.528469000421765</v>
      </c>
      <c r="I2471">
        <f t="shared" si="306"/>
        <v>1.3095320146116205E-3</v>
      </c>
      <c r="J2471">
        <f t="shared" si="307"/>
        <v>-4.1812324353965313E-3</v>
      </c>
      <c r="K2471">
        <f t="shared" si="308"/>
        <v>-8.3276450511945398E-3</v>
      </c>
      <c r="L2471">
        <f t="shared" si="309"/>
        <v>-2.8598229197648083E-3</v>
      </c>
      <c r="M2471">
        <f t="shared" si="310"/>
        <v>1.4475770317777625E-3</v>
      </c>
      <c r="N2471">
        <f t="shared" si="311"/>
        <v>3.2869635282129064E-2</v>
      </c>
    </row>
    <row r="2472" spans="1:14" x14ac:dyDescent="0.2">
      <c r="A2472">
        <v>36121</v>
      </c>
      <c r="B2472" t="s">
        <v>132</v>
      </c>
      <c r="C2472">
        <v>2000</v>
      </c>
      <c r="D2472" t="s">
        <v>135</v>
      </c>
      <c r="E2472">
        <v>43399</v>
      </c>
      <c r="F2472" t="str">
        <f t="shared" si="304"/>
        <v>Wyoming</v>
      </c>
      <c r="G2472">
        <f>IF(F2472="New York State",SUM('Land Area'!B$2:B$63),VLOOKUP(F2472,landarea,2,FALSE))</f>
        <v>592.75</v>
      </c>
      <c r="H2472">
        <f t="shared" si="305"/>
        <v>73.216364403205404</v>
      </c>
      <c r="I2472">
        <f t="shared" si="306"/>
        <v>-4.2446769456681351E-3</v>
      </c>
      <c r="J2472">
        <f t="shared" si="307"/>
        <v>-2.9407034714085509E-3</v>
      </c>
      <c r="K2472">
        <f t="shared" si="308"/>
        <v>-8.4081614001416585E-3</v>
      </c>
      <c r="L2472">
        <f t="shared" si="309"/>
        <v>-1.2536973833902161E-2</v>
      </c>
      <c r="M2472">
        <f t="shared" si="310"/>
        <v>-7.092360841016724E-3</v>
      </c>
      <c r="N2472">
        <f t="shared" si="311"/>
        <v>1.9641472640556351E-2</v>
      </c>
    </row>
    <row r="2473" spans="1:14" x14ac:dyDescent="0.2">
      <c r="A2473">
        <v>36121</v>
      </c>
      <c r="B2473" t="s">
        <v>132</v>
      </c>
      <c r="C2473">
        <v>2001</v>
      </c>
      <c r="D2473" t="s">
        <v>135</v>
      </c>
      <c r="E2473">
        <v>43061</v>
      </c>
      <c r="F2473" t="str">
        <f t="shared" si="304"/>
        <v>Wyoming</v>
      </c>
      <c r="G2473">
        <f>IF(F2473="New York State",SUM('Land Area'!B$2:B$63),VLOOKUP(F2473,landarea,2,FALSE))</f>
        <v>592.75</v>
      </c>
      <c r="H2473">
        <f t="shared" si="305"/>
        <v>72.646140868831722</v>
      </c>
      <c r="I2473">
        <f t="shared" si="306"/>
        <v>-7.7881978847438877E-3</v>
      </c>
      <c r="J2473">
        <f t="shared" si="307"/>
        <v>-1.1999816446402349E-2</v>
      </c>
      <c r="K2473">
        <f t="shared" si="308"/>
        <v>-1.0705998575596756E-2</v>
      </c>
      <c r="L2473">
        <f t="shared" si="309"/>
        <v>-1.6130874860054378E-2</v>
      </c>
      <c r="M2473">
        <f t="shared" si="310"/>
        <v>-2.0227531285551763E-2</v>
      </c>
      <c r="N2473">
        <f t="shared" si="311"/>
        <v>-2.3631350925561244E-3</v>
      </c>
    </row>
    <row r="2474" spans="1:14" x14ac:dyDescent="0.2">
      <c r="A2474">
        <v>36121</v>
      </c>
      <c r="B2474" t="s">
        <v>132</v>
      </c>
      <c r="C2474">
        <v>2002</v>
      </c>
      <c r="D2474" t="s">
        <v>135</v>
      </c>
      <c r="E2474">
        <v>43007</v>
      </c>
      <c r="F2474" t="str">
        <f t="shared" si="304"/>
        <v>Wyoming</v>
      </c>
      <c r="G2474">
        <f>IF(F2474="New York State",SUM('Land Area'!B$2:B$63),VLOOKUP(F2474,landarea,2,FALSE))</f>
        <v>592.75</v>
      </c>
      <c r="H2474">
        <f t="shared" si="305"/>
        <v>72.555040067482082</v>
      </c>
      <c r="I2474">
        <f t="shared" si="306"/>
        <v>-1.2540349736420426E-3</v>
      </c>
      <c r="J2474">
        <f t="shared" si="307"/>
        <v>-9.0324661858568172E-3</v>
      </c>
      <c r="K2474">
        <f t="shared" si="308"/>
        <v>-1.3238803230543319E-2</v>
      </c>
      <c r="L2474">
        <f t="shared" si="309"/>
        <v>-1.1946607852597239E-2</v>
      </c>
      <c r="M2474">
        <f t="shared" si="310"/>
        <v>-1.736468115246647E-2</v>
      </c>
      <c r="N2474">
        <f t="shared" si="311"/>
        <v>-8.9867963223264277E-3</v>
      </c>
    </row>
    <row r="2475" spans="1:14" x14ac:dyDescent="0.2">
      <c r="A2475">
        <v>36121</v>
      </c>
      <c r="B2475" t="s">
        <v>132</v>
      </c>
      <c r="C2475">
        <v>2003</v>
      </c>
      <c r="D2475" t="s">
        <v>135</v>
      </c>
      <c r="E2475">
        <v>42955</v>
      </c>
      <c r="F2475" t="str">
        <f t="shared" si="304"/>
        <v>Wyoming</v>
      </c>
      <c r="G2475">
        <f>IF(F2475="New York State",SUM('Land Area'!B$2:B$63),VLOOKUP(F2475,landarea,2,FALSE))</f>
        <v>592.75</v>
      </c>
      <c r="H2475">
        <f t="shared" si="305"/>
        <v>72.467313369886128</v>
      </c>
      <c r="I2475">
        <f t="shared" si="306"/>
        <v>-1.2091054944543911E-3</v>
      </c>
      <c r="J2475">
        <f t="shared" si="307"/>
        <v>-2.4616242075195653E-3</v>
      </c>
      <c r="K2475">
        <f t="shared" si="308"/>
        <v>-1.0230650475817416E-2</v>
      </c>
      <c r="L2475">
        <f t="shared" si="309"/>
        <v>-1.4431901615271659E-2</v>
      </c>
      <c r="M2475">
        <f t="shared" si="310"/>
        <v>-1.3141268637856963E-2</v>
      </c>
      <c r="N2475">
        <f t="shared" si="311"/>
        <v>-1.1938169940654185E-2</v>
      </c>
    </row>
    <row r="2476" spans="1:14" x14ac:dyDescent="0.2">
      <c r="A2476">
        <v>36121</v>
      </c>
      <c r="B2476" t="s">
        <v>132</v>
      </c>
      <c r="C2476">
        <v>2004</v>
      </c>
      <c r="D2476" t="s">
        <v>135</v>
      </c>
      <c r="E2476">
        <v>42852</v>
      </c>
      <c r="F2476" t="str">
        <f t="shared" si="304"/>
        <v>Wyoming</v>
      </c>
      <c r="G2476">
        <f>IF(F2476="New York State",SUM('Land Area'!B$2:B$63),VLOOKUP(F2476,landarea,2,FALSE))</f>
        <v>592.75</v>
      </c>
      <c r="H2476">
        <f t="shared" si="305"/>
        <v>72.293547026571062</v>
      </c>
      <c r="I2476">
        <f t="shared" si="306"/>
        <v>-2.3978582237225003E-3</v>
      </c>
      <c r="J2476">
        <f t="shared" si="307"/>
        <v>-3.6040644546236661E-3</v>
      </c>
      <c r="K2476">
        <f t="shared" si="308"/>
        <v>-4.8535798053923503E-3</v>
      </c>
      <c r="L2476">
        <f t="shared" si="309"/>
        <v>-1.2603977050162446E-2</v>
      </c>
      <c r="M2476">
        <f t="shared" si="310"/>
        <v>-1.6795154185022025E-2</v>
      </c>
      <c r="N2476">
        <f t="shared" si="311"/>
        <v>-1.5371889432687668E-2</v>
      </c>
    </row>
    <row r="2477" spans="1:14" x14ac:dyDescent="0.2">
      <c r="A2477">
        <v>36121</v>
      </c>
      <c r="B2477" t="s">
        <v>132</v>
      </c>
      <c r="C2477">
        <v>2005</v>
      </c>
      <c r="D2477" t="s">
        <v>135</v>
      </c>
      <c r="E2477">
        <v>42780</v>
      </c>
      <c r="F2477" t="str">
        <f t="shared" si="304"/>
        <v>Wyoming</v>
      </c>
      <c r="G2477">
        <f>IF(F2477="New York State",SUM('Land Area'!B$2:B$63),VLOOKUP(F2477,landarea,2,FALSE))</f>
        <v>592.75</v>
      </c>
      <c r="H2477">
        <f t="shared" si="305"/>
        <v>72.172079291438209</v>
      </c>
      <c r="I2477">
        <f t="shared" si="306"/>
        <v>-1.6802016241949033E-3</v>
      </c>
      <c r="J2477">
        <f t="shared" si="307"/>
        <v>-4.0740309626353163E-3</v>
      </c>
      <c r="K2477">
        <f t="shared" si="308"/>
        <v>-5.2782105238682077E-3</v>
      </c>
      <c r="L2477">
        <f t="shared" si="309"/>
        <v>-6.5256264369150741E-3</v>
      </c>
      <c r="M2477">
        <f t="shared" si="310"/>
        <v>-1.4263001451646351E-2</v>
      </c>
      <c r="N2477">
        <f t="shared" si="311"/>
        <v>-2.1254203939692053E-2</v>
      </c>
    </row>
    <row r="2478" spans="1:14" x14ac:dyDescent="0.2">
      <c r="A2478">
        <v>36121</v>
      </c>
      <c r="B2478" t="s">
        <v>132</v>
      </c>
      <c r="C2478">
        <v>2006</v>
      </c>
      <c r="D2478" t="s">
        <v>135</v>
      </c>
      <c r="E2478">
        <v>42673</v>
      </c>
      <c r="F2478" t="str">
        <f t="shared" si="304"/>
        <v>Wyoming</v>
      </c>
      <c r="G2478">
        <f>IF(F2478="New York State",SUM('Land Area'!B$2:B$63),VLOOKUP(F2478,landarea,2,FALSE))</f>
        <v>592.75</v>
      </c>
      <c r="H2478">
        <f t="shared" si="305"/>
        <v>71.991564740615772</v>
      </c>
      <c r="I2478">
        <f t="shared" si="306"/>
        <v>-2.5011687704534829E-3</v>
      </c>
      <c r="J2478">
        <f t="shared" si="307"/>
        <v>-4.1771679268178845E-3</v>
      </c>
      <c r="K2478">
        <f t="shared" si="308"/>
        <v>-6.5650098940751951E-3</v>
      </c>
      <c r="L2478">
        <f t="shared" si="309"/>
        <v>-7.766177598995512E-3</v>
      </c>
      <c r="M2478">
        <f t="shared" si="310"/>
        <v>-9.0104735143168996E-3</v>
      </c>
      <c r="N2478">
        <f t="shared" si="311"/>
        <v>-2.9055745164960182E-2</v>
      </c>
    </row>
    <row r="2479" spans="1:14" x14ac:dyDescent="0.2">
      <c r="A2479">
        <v>36121</v>
      </c>
      <c r="B2479" t="s">
        <v>132</v>
      </c>
      <c r="C2479">
        <v>2007</v>
      </c>
      <c r="D2479" t="s">
        <v>135</v>
      </c>
      <c r="E2479">
        <v>42515</v>
      </c>
      <c r="F2479" t="str">
        <f t="shared" si="304"/>
        <v>Wyoming</v>
      </c>
      <c r="G2479">
        <f>IF(F2479="New York State",SUM('Land Area'!B$2:B$63),VLOOKUP(F2479,landarea,2,FALSE))</f>
        <v>592.75</v>
      </c>
      <c r="H2479">
        <f t="shared" si="305"/>
        <v>71.725010544074237</v>
      </c>
      <c r="I2479">
        <f t="shared" si="306"/>
        <v>-3.7025753989642163E-3</v>
      </c>
      <c r="J2479">
        <f t="shared" si="307"/>
        <v>-6.1944834034595607E-3</v>
      </c>
      <c r="K2479">
        <f t="shared" si="308"/>
        <v>-7.8642770465789224E-3</v>
      </c>
      <c r="L2479">
        <f t="shared" si="309"/>
        <v>-1.0243277848911651E-2</v>
      </c>
      <c r="M2479">
        <f t="shared" si="310"/>
        <v>-1.14399981398377E-2</v>
      </c>
      <c r="N2479">
        <f t="shared" si="311"/>
        <v>-2.8606027372221079E-2</v>
      </c>
    </row>
    <row r="2480" spans="1:14" x14ac:dyDescent="0.2">
      <c r="A2480">
        <v>36121</v>
      </c>
      <c r="B2480" t="s">
        <v>132</v>
      </c>
      <c r="C2480">
        <v>2008</v>
      </c>
      <c r="D2480" t="s">
        <v>135</v>
      </c>
      <c r="E2480">
        <v>42281</v>
      </c>
      <c r="F2480" t="str">
        <f t="shared" si="304"/>
        <v>Wyoming</v>
      </c>
      <c r="G2480">
        <f>IF(F2480="New York State",SUM('Land Area'!B$2:B$63),VLOOKUP(F2480,landarea,2,FALSE))</f>
        <v>592.75</v>
      </c>
      <c r="H2480">
        <f t="shared" si="305"/>
        <v>71.33024040489245</v>
      </c>
      <c r="I2480">
        <f t="shared" si="306"/>
        <v>-5.5039397859578971E-3</v>
      </c>
      <c r="J2480">
        <f t="shared" si="307"/>
        <v>-9.1861364328732452E-3</v>
      </c>
      <c r="K2480">
        <f t="shared" si="308"/>
        <v>-1.1664329125759701E-2</v>
      </c>
      <c r="L2480">
        <f t="shared" si="309"/>
        <v>-1.3324932325212358E-2</v>
      </c>
      <c r="M2480">
        <f t="shared" si="310"/>
        <v>-1.5690839250378303E-2</v>
      </c>
      <c r="N2480">
        <f t="shared" si="311"/>
        <v>-2.8625910354492613E-2</v>
      </c>
    </row>
    <row r="2481" spans="1:14" x14ac:dyDescent="0.2">
      <c r="A2481">
        <v>36121</v>
      </c>
      <c r="B2481" t="s">
        <v>132</v>
      </c>
      <c r="C2481">
        <v>2009</v>
      </c>
      <c r="D2481" t="s">
        <v>135</v>
      </c>
      <c r="E2481">
        <v>42236</v>
      </c>
      <c r="F2481" t="str">
        <f t="shared" si="304"/>
        <v>Wyoming</v>
      </c>
      <c r="G2481">
        <f>IF(F2481="New York State",SUM('Land Area'!B$2:B$63),VLOOKUP(F2481,landarea,2,FALSE))</f>
        <v>592.75</v>
      </c>
      <c r="H2481">
        <f t="shared" si="305"/>
        <v>71.25432307043441</v>
      </c>
      <c r="I2481">
        <f t="shared" si="306"/>
        <v>-1.0643078451313829E-3</v>
      </c>
      <c r="J2481">
        <f t="shared" si="307"/>
        <v>-6.5623897447959541E-3</v>
      </c>
      <c r="K2481">
        <f t="shared" si="308"/>
        <v>-1.0240667400932674E-2</v>
      </c>
      <c r="L2481">
        <f t="shared" si="309"/>
        <v>-1.2716222533894343E-2</v>
      </c>
      <c r="M2481">
        <f t="shared" si="310"/>
        <v>-1.4375058340334174E-2</v>
      </c>
      <c r="N2481">
        <f t="shared" si="311"/>
        <v>-3.0928781204111602E-2</v>
      </c>
    </row>
    <row r="2482" spans="1:14" x14ac:dyDescent="0.2">
      <c r="A2482">
        <v>36123</v>
      </c>
      <c r="B2482" t="s">
        <v>133</v>
      </c>
      <c r="C2482">
        <v>1970</v>
      </c>
      <c r="D2482" t="s">
        <v>135</v>
      </c>
      <c r="E2482">
        <v>19978</v>
      </c>
      <c r="F2482" t="str">
        <f t="shared" si="304"/>
        <v>Yates</v>
      </c>
      <c r="G2482">
        <f>IF(F2482="New York State",SUM('Land Area'!B$2:B$63),VLOOKUP(F2482,landarea,2,FALSE))</f>
        <v>338.14</v>
      </c>
      <c r="H2482">
        <f t="shared" si="305"/>
        <v>59.082037026083874</v>
      </c>
      <c r="I2482" t="str">
        <f t="shared" si="306"/>
        <v/>
      </c>
      <c r="J2482" t="str">
        <f t="shared" si="307"/>
        <v/>
      </c>
      <c r="K2482" t="str">
        <f t="shared" si="308"/>
        <v/>
      </c>
      <c r="L2482" t="str">
        <f t="shared" si="309"/>
        <v/>
      </c>
      <c r="M2482" t="str">
        <f t="shared" si="310"/>
        <v/>
      </c>
      <c r="N2482" t="str">
        <f t="shared" si="311"/>
        <v/>
      </c>
    </row>
    <row r="2483" spans="1:14" x14ac:dyDescent="0.2">
      <c r="A2483">
        <v>36123</v>
      </c>
      <c r="B2483" t="s">
        <v>133</v>
      </c>
      <c r="C2483">
        <v>1971</v>
      </c>
      <c r="D2483" t="s">
        <v>135</v>
      </c>
      <c r="E2483">
        <v>20547</v>
      </c>
      <c r="F2483" t="str">
        <f t="shared" si="304"/>
        <v>Yates</v>
      </c>
      <c r="G2483">
        <f>IF(F2483="New York State",SUM('Land Area'!B$2:B$63),VLOOKUP(F2483,landarea,2,FALSE))</f>
        <v>338.14</v>
      </c>
      <c r="H2483">
        <f t="shared" si="305"/>
        <v>60.764771987933997</v>
      </c>
      <c r="I2483">
        <f t="shared" si="306"/>
        <v>2.8481329462408649E-2</v>
      </c>
      <c r="J2483" t="str">
        <f t="shared" si="307"/>
        <v/>
      </c>
      <c r="K2483" t="str">
        <f t="shared" si="308"/>
        <v/>
      </c>
      <c r="L2483" t="str">
        <f t="shared" si="309"/>
        <v/>
      </c>
      <c r="M2483" t="str">
        <f t="shared" si="310"/>
        <v/>
      </c>
      <c r="N2483" t="str">
        <f t="shared" si="311"/>
        <v/>
      </c>
    </row>
    <row r="2484" spans="1:14" x14ac:dyDescent="0.2">
      <c r="A2484">
        <v>36123</v>
      </c>
      <c r="B2484" t="s">
        <v>133</v>
      </c>
      <c r="C2484">
        <v>1972</v>
      </c>
      <c r="D2484" t="s">
        <v>135</v>
      </c>
      <c r="E2484">
        <v>20539</v>
      </c>
      <c r="F2484" t="str">
        <f t="shared" si="304"/>
        <v>Yates</v>
      </c>
      <c r="G2484">
        <f>IF(F2484="New York State",SUM('Land Area'!B$2:B$63),VLOOKUP(F2484,landarea,2,FALSE))</f>
        <v>338.14</v>
      </c>
      <c r="H2484">
        <f t="shared" si="305"/>
        <v>60.741113148400075</v>
      </c>
      <c r="I2484">
        <f t="shared" si="306"/>
        <v>-3.8935124349053391E-4</v>
      </c>
      <c r="J2484">
        <f t="shared" si="307"/>
        <v>2.8080888977875664E-2</v>
      </c>
      <c r="K2484" t="str">
        <f t="shared" si="308"/>
        <v/>
      </c>
      <c r="L2484" t="str">
        <f t="shared" si="309"/>
        <v/>
      </c>
      <c r="M2484" t="str">
        <f t="shared" si="310"/>
        <v/>
      </c>
      <c r="N2484" t="str">
        <f t="shared" si="311"/>
        <v/>
      </c>
    </row>
    <row r="2485" spans="1:14" x14ac:dyDescent="0.2">
      <c r="A2485">
        <v>36123</v>
      </c>
      <c r="B2485" t="s">
        <v>133</v>
      </c>
      <c r="C2485">
        <v>1973</v>
      </c>
      <c r="D2485" t="s">
        <v>135</v>
      </c>
      <c r="E2485">
        <v>20528</v>
      </c>
      <c r="F2485" t="str">
        <f t="shared" si="304"/>
        <v>Yates</v>
      </c>
      <c r="G2485">
        <f>IF(F2485="New York State",SUM('Land Area'!B$2:B$63),VLOOKUP(F2485,landarea,2,FALSE))</f>
        <v>338.14</v>
      </c>
      <c r="H2485">
        <f t="shared" si="305"/>
        <v>60.708582244040933</v>
      </c>
      <c r="I2485">
        <f t="shared" si="306"/>
        <v>-5.3556648327571937E-4</v>
      </c>
      <c r="J2485">
        <f t="shared" si="307"/>
        <v>-9.2470920329001797E-4</v>
      </c>
      <c r="K2485">
        <f t="shared" si="308"/>
        <v>2.7530283311642808E-2</v>
      </c>
      <c r="L2485" t="str">
        <f t="shared" si="309"/>
        <v/>
      </c>
      <c r="M2485" t="str">
        <f t="shared" si="310"/>
        <v/>
      </c>
      <c r="N2485" t="str">
        <f t="shared" si="311"/>
        <v/>
      </c>
    </row>
    <row r="2486" spans="1:14" x14ac:dyDescent="0.2">
      <c r="A2486">
        <v>36123</v>
      </c>
      <c r="B2486" t="s">
        <v>133</v>
      </c>
      <c r="C2486">
        <v>1974</v>
      </c>
      <c r="D2486" t="s">
        <v>135</v>
      </c>
      <c r="E2486">
        <v>20431</v>
      </c>
      <c r="F2486" t="str">
        <f t="shared" si="304"/>
        <v>Yates</v>
      </c>
      <c r="G2486">
        <f>IF(F2486="New York State",SUM('Land Area'!B$2:B$63),VLOOKUP(F2486,landarea,2,FALSE))</f>
        <v>338.14</v>
      </c>
      <c r="H2486">
        <f t="shared" si="305"/>
        <v>60.421718814692142</v>
      </c>
      <c r="I2486">
        <f t="shared" si="306"/>
        <v>-4.7252533125487139E-3</v>
      </c>
      <c r="J2486">
        <f t="shared" si="307"/>
        <v>-5.2582891085252445E-3</v>
      </c>
      <c r="K2486">
        <f t="shared" si="308"/>
        <v>-5.6455930306127415E-3</v>
      </c>
      <c r="L2486">
        <f t="shared" si="309"/>
        <v>2.2674942436680348E-2</v>
      </c>
      <c r="M2486" t="str">
        <f t="shared" si="310"/>
        <v/>
      </c>
      <c r="N2486" t="str">
        <f t="shared" si="311"/>
        <v/>
      </c>
    </row>
    <row r="2487" spans="1:14" x14ac:dyDescent="0.2">
      <c r="A2487">
        <v>36123</v>
      </c>
      <c r="B2487" t="s">
        <v>133</v>
      </c>
      <c r="C2487">
        <v>1975</v>
      </c>
      <c r="D2487" t="s">
        <v>135</v>
      </c>
      <c r="E2487">
        <v>20699</v>
      </c>
      <c r="F2487" t="str">
        <f t="shared" si="304"/>
        <v>Yates</v>
      </c>
      <c r="G2487">
        <f>IF(F2487="New York State",SUM('Land Area'!B$2:B$63),VLOOKUP(F2487,landarea,2,FALSE))</f>
        <v>338.14</v>
      </c>
      <c r="H2487">
        <f t="shared" si="305"/>
        <v>61.21428993907849</v>
      </c>
      <c r="I2487">
        <f t="shared" si="306"/>
        <v>1.3117321716998679E-2</v>
      </c>
      <c r="J2487">
        <f t="shared" si="307"/>
        <v>8.3300857365549499E-3</v>
      </c>
      <c r="K2487">
        <f t="shared" si="308"/>
        <v>7.7900579385559183E-3</v>
      </c>
      <c r="L2487">
        <f t="shared" si="309"/>
        <v>7.3976736263201438E-3</v>
      </c>
      <c r="M2487">
        <f t="shared" si="310"/>
        <v>3.608969866853539E-2</v>
      </c>
      <c r="N2487" t="str">
        <f t="shared" si="311"/>
        <v/>
      </c>
    </row>
    <row r="2488" spans="1:14" x14ac:dyDescent="0.2">
      <c r="A2488">
        <v>36123</v>
      </c>
      <c r="B2488" t="s">
        <v>133</v>
      </c>
      <c r="C2488">
        <v>1976</v>
      </c>
      <c r="D2488" t="s">
        <v>135</v>
      </c>
      <c r="E2488">
        <v>20783</v>
      </c>
      <c r="F2488" t="str">
        <f t="shared" si="304"/>
        <v>Yates</v>
      </c>
      <c r="G2488">
        <f>IF(F2488="New York State",SUM('Land Area'!B$2:B$63),VLOOKUP(F2488,landarea,2,FALSE))</f>
        <v>338.14</v>
      </c>
      <c r="H2488">
        <f t="shared" si="305"/>
        <v>61.462707754184663</v>
      </c>
      <c r="I2488">
        <f t="shared" si="306"/>
        <v>4.0581670612106864E-3</v>
      </c>
      <c r="J2488">
        <f t="shared" si="307"/>
        <v>1.7228721061132591E-2</v>
      </c>
      <c r="K2488">
        <f t="shared" si="308"/>
        <v>1.2422057677318785E-2</v>
      </c>
      <c r="L2488">
        <f t="shared" si="309"/>
        <v>1.1879838356297774E-2</v>
      </c>
      <c r="M2488">
        <f t="shared" si="310"/>
        <v>1.1485861682970749E-2</v>
      </c>
      <c r="N2488" t="str">
        <f t="shared" si="311"/>
        <v/>
      </c>
    </row>
    <row r="2489" spans="1:14" x14ac:dyDescent="0.2">
      <c r="A2489">
        <v>36123</v>
      </c>
      <c r="B2489" t="s">
        <v>133</v>
      </c>
      <c r="C2489">
        <v>1977</v>
      </c>
      <c r="D2489" t="s">
        <v>135</v>
      </c>
      <c r="E2489">
        <v>21152</v>
      </c>
      <c r="F2489" t="str">
        <f t="shared" si="304"/>
        <v>Yates</v>
      </c>
      <c r="G2489">
        <f>IF(F2489="New York State",SUM('Land Area'!B$2:B$63),VLOOKUP(F2489,landarea,2,FALSE))</f>
        <v>338.14</v>
      </c>
      <c r="H2489">
        <f t="shared" si="305"/>
        <v>62.553971727686758</v>
      </c>
      <c r="I2489">
        <f t="shared" si="306"/>
        <v>1.7754895828321224E-2</v>
      </c>
      <c r="J2489">
        <f t="shared" si="307"/>
        <v>2.1885115222957632E-2</v>
      </c>
      <c r="K2489">
        <f t="shared" si="308"/>
        <v>3.5289511037149432E-2</v>
      </c>
      <c r="L2489">
        <f t="shared" si="309"/>
        <v>3.0397505845674203E-2</v>
      </c>
      <c r="M2489">
        <f t="shared" si="310"/>
        <v>2.9845659477092362E-2</v>
      </c>
      <c r="N2489" t="str">
        <f t="shared" si="311"/>
        <v/>
      </c>
    </row>
    <row r="2490" spans="1:14" x14ac:dyDescent="0.2">
      <c r="A2490">
        <v>36123</v>
      </c>
      <c r="B2490" t="s">
        <v>133</v>
      </c>
      <c r="C2490">
        <v>1978</v>
      </c>
      <c r="D2490" t="s">
        <v>135</v>
      </c>
      <c r="E2490">
        <v>21232</v>
      </c>
      <c r="F2490" t="str">
        <f t="shared" si="304"/>
        <v>Yates</v>
      </c>
      <c r="G2490">
        <f>IF(F2490="New York State",SUM('Land Area'!B$2:B$63),VLOOKUP(F2490,landarea,2,FALSE))</f>
        <v>338.14</v>
      </c>
      <c r="H2490">
        <f t="shared" si="305"/>
        <v>62.790560123025969</v>
      </c>
      <c r="I2490">
        <f t="shared" si="306"/>
        <v>3.7821482602118004E-3</v>
      </c>
      <c r="J2490">
        <f t="shared" si="307"/>
        <v>2.1604195736900353E-2</v>
      </c>
      <c r="K2490">
        <f t="shared" si="308"/>
        <v>2.5750036233634477E-2</v>
      </c>
      <c r="L2490">
        <f t="shared" si="309"/>
        <v>3.920512946013411E-2</v>
      </c>
      <c r="M2490">
        <f t="shared" si="310"/>
        <v>3.4294621979734999E-2</v>
      </c>
      <c r="N2490" t="str">
        <f t="shared" si="311"/>
        <v/>
      </c>
    </row>
    <row r="2491" spans="1:14" x14ac:dyDescent="0.2">
      <c r="A2491">
        <v>36123</v>
      </c>
      <c r="B2491" t="s">
        <v>133</v>
      </c>
      <c r="C2491">
        <v>1979</v>
      </c>
      <c r="D2491" t="s">
        <v>135</v>
      </c>
      <c r="E2491">
        <v>21205</v>
      </c>
      <c r="F2491" t="str">
        <f t="shared" si="304"/>
        <v>Yates</v>
      </c>
      <c r="G2491">
        <f>IF(F2491="New York State",SUM('Land Area'!B$2:B$63),VLOOKUP(F2491,landarea,2,FALSE))</f>
        <v>338.14</v>
      </c>
      <c r="H2491">
        <f t="shared" si="305"/>
        <v>62.710711539598982</v>
      </c>
      <c r="I2491">
        <f t="shared" si="306"/>
        <v>-1.271665410700829E-3</v>
      </c>
      <c r="J2491">
        <f t="shared" si="307"/>
        <v>2.5056732223903179E-3</v>
      </c>
      <c r="K2491">
        <f t="shared" si="308"/>
        <v>2.0305057017754896E-2</v>
      </c>
      <c r="L2491">
        <f t="shared" si="309"/>
        <v>2.4445625392531041E-2</v>
      </c>
      <c r="M2491">
        <f t="shared" si="310"/>
        <v>3.7883608242376778E-2</v>
      </c>
      <c r="N2491" t="str">
        <f t="shared" si="311"/>
        <v/>
      </c>
    </row>
    <row r="2492" spans="1:14" x14ac:dyDescent="0.2">
      <c r="A2492">
        <v>36123</v>
      </c>
      <c r="B2492" t="s">
        <v>133</v>
      </c>
      <c r="C2492">
        <v>1980</v>
      </c>
      <c r="D2492" t="s">
        <v>135</v>
      </c>
      <c r="E2492">
        <v>21473</v>
      </c>
      <c r="F2492" t="str">
        <f t="shared" si="304"/>
        <v>Yates</v>
      </c>
      <c r="G2492">
        <f>IF(F2492="New York State",SUM('Land Area'!B$2:B$63),VLOOKUP(F2492,landarea,2,FALSE))</f>
        <v>338.14</v>
      </c>
      <c r="H2492">
        <f t="shared" si="305"/>
        <v>63.503282663985331</v>
      </c>
      <c r="I2492">
        <f t="shared" si="306"/>
        <v>1.2638528648903561E-2</v>
      </c>
      <c r="J2492">
        <f t="shared" si="307"/>
        <v>1.1350791258477769E-2</v>
      </c>
      <c r="K2492">
        <f t="shared" si="308"/>
        <v>1.517586989409985E-2</v>
      </c>
      <c r="L2492">
        <f t="shared" si="309"/>
        <v>3.3200211711494974E-2</v>
      </c>
      <c r="M2492">
        <f t="shared" si="310"/>
        <v>3.7393110778298468E-2</v>
      </c>
      <c r="N2492">
        <f t="shared" si="311"/>
        <v>7.4832315547101819E-2</v>
      </c>
    </row>
    <row r="2493" spans="1:14" x14ac:dyDescent="0.2">
      <c r="A2493">
        <v>36123</v>
      </c>
      <c r="B2493" t="s">
        <v>133</v>
      </c>
      <c r="C2493">
        <v>1981</v>
      </c>
      <c r="D2493" t="s">
        <v>135</v>
      </c>
      <c r="E2493">
        <v>21416</v>
      </c>
      <c r="F2493" t="str">
        <f t="shared" si="304"/>
        <v>Yates</v>
      </c>
      <c r="G2493">
        <f>IF(F2493="New York State",SUM('Land Area'!B$2:B$63),VLOOKUP(F2493,landarea,2,FALSE))</f>
        <v>338.14</v>
      </c>
      <c r="H2493">
        <f t="shared" si="305"/>
        <v>63.334713432306145</v>
      </c>
      <c r="I2493">
        <f t="shared" si="306"/>
        <v>-2.6544963442462627E-3</v>
      </c>
      <c r="J2493">
        <f t="shared" si="307"/>
        <v>9.9504833765621317E-3</v>
      </c>
      <c r="K2493">
        <f t="shared" si="308"/>
        <v>8.6661642803315744E-3</v>
      </c>
      <c r="L2493">
        <f t="shared" si="309"/>
        <v>1.2481089258698942E-2</v>
      </c>
      <c r="M2493">
        <f t="shared" si="310"/>
        <v>3.0457585526632344E-2</v>
      </c>
      <c r="N2493">
        <f t="shared" si="311"/>
        <v>4.2293278824159244E-2</v>
      </c>
    </row>
    <row r="2494" spans="1:14" x14ac:dyDescent="0.2">
      <c r="A2494">
        <v>36123</v>
      </c>
      <c r="B2494" t="s">
        <v>133</v>
      </c>
      <c r="C2494">
        <v>1982</v>
      </c>
      <c r="D2494" t="s">
        <v>135</v>
      </c>
      <c r="E2494">
        <v>21402</v>
      </c>
      <c r="F2494" t="str">
        <f t="shared" si="304"/>
        <v>Yates</v>
      </c>
      <c r="G2494">
        <f>IF(F2494="New York State",SUM('Land Area'!B$2:B$63),VLOOKUP(F2494,landarea,2,FALSE))</f>
        <v>338.14</v>
      </c>
      <c r="H2494">
        <f t="shared" si="305"/>
        <v>63.293310463121784</v>
      </c>
      <c r="I2494">
        <f t="shared" si="306"/>
        <v>-6.5371684721703398E-4</v>
      </c>
      <c r="J2494">
        <f t="shared" si="307"/>
        <v>-3.306477902482187E-3</v>
      </c>
      <c r="K2494">
        <f t="shared" si="308"/>
        <v>9.2902617307238852E-3</v>
      </c>
      <c r="L2494">
        <f t="shared" si="309"/>
        <v>8.0067822155237382E-3</v>
      </c>
      <c r="M2494">
        <f t="shared" si="310"/>
        <v>1.1819213313161875E-2</v>
      </c>
      <c r="N2494">
        <f t="shared" si="311"/>
        <v>4.2017625006085982E-2</v>
      </c>
    </row>
    <row r="2495" spans="1:14" x14ac:dyDescent="0.2">
      <c r="A2495">
        <v>36123</v>
      </c>
      <c r="B2495" t="s">
        <v>133</v>
      </c>
      <c r="C2495">
        <v>1983</v>
      </c>
      <c r="D2495" t="s">
        <v>135</v>
      </c>
      <c r="E2495">
        <v>21592</v>
      </c>
      <c r="F2495" t="str">
        <f t="shared" si="304"/>
        <v>Yates</v>
      </c>
      <c r="G2495">
        <f>IF(F2495="New York State",SUM('Land Area'!B$2:B$63),VLOOKUP(F2495,landarea,2,FALSE))</f>
        <v>338.14</v>
      </c>
      <c r="H2495">
        <f t="shared" si="305"/>
        <v>63.855207902052406</v>
      </c>
      <c r="I2495">
        <f t="shared" si="306"/>
        <v>8.8776749836463886E-3</v>
      </c>
      <c r="J2495">
        <f t="shared" si="307"/>
        <v>8.2181546507284278E-3</v>
      </c>
      <c r="K2495">
        <f t="shared" si="308"/>
        <v>5.5418432450053557E-3</v>
      </c>
      <c r="L2495">
        <f t="shared" si="309"/>
        <v>1.8250412638528647E-2</v>
      </c>
      <c r="M2495">
        <f t="shared" si="310"/>
        <v>1.6955538809344386E-2</v>
      </c>
      <c r="N2495">
        <f t="shared" si="311"/>
        <v>5.1831644583008575E-2</v>
      </c>
    </row>
    <row r="2496" spans="1:14" x14ac:dyDescent="0.2">
      <c r="A2496">
        <v>36123</v>
      </c>
      <c r="B2496" t="s">
        <v>133</v>
      </c>
      <c r="C2496">
        <v>1984</v>
      </c>
      <c r="D2496" t="s">
        <v>135</v>
      </c>
      <c r="E2496">
        <v>21635</v>
      </c>
      <c r="F2496" t="str">
        <f t="shared" si="304"/>
        <v>Yates</v>
      </c>
      <c r="G2496">
        <f>IF(F2496="New York State",SUM('Land Area'!B$2:B$63),VLOOKUP(F2496,landarea,2,FALSE))</f>
        <v>338.14</v>
      </c>
      <c r="H2496">
        <f t="shared" si="305"/>
        <v>63.982374164547231</v>
      </c>
      <c r="I2496">
        <f t="shared" si="306"/>
        <v>1.9914783253056688E-3</v>
      </c>
      <c r="J2496">
        <f t="shared" si="307"/>
        <v>1.0886833006261098E-2</v>
      </c>
      <c r="K2496">
        <f t="shared" si="308"/>
        <v>1.0225999252895033E-2</v>
      </c>
      <c r="L2496">
        <f t="shared" si="309"/>
        <v>7.5443580310156945E-3</v>
      </c>
      <c r="M2496">
        <f t="shared" si="310"/>
        <v>2.0278236265031831E-2</v>
      </c>
      <c r="N2496">
        <f t="shared" si="311"/>
        <v>5.8930057265919433E-2</v>
      </c>
    </row>
    <row r="2497" spans="1:14" x14ac:dyDescent="0.2">
      <c r="A2497">
        <v>36123</v>
      </c>
      <c r="B2497" t="s">
        <v>133</v>
      </c>
      <c r="C2497">
        <v>1985</v>
      </c>
      <c r="D2497" t="s">
        <v>135</v>
      </c>
      <c r="E2497">
        <v>21538</v>
      </c>
      <c r="F2497" t="str">
        <f t="shared" si="304"/>
        <v>Yates</v>
      </c>
      <c r="G2497">
        <f>IF(F2497="New York State",SUM('Land Area'!B$2:B$63),VLOOKUP(F2497,landarea,2,FALSE))</f>
        <v>338.14</v>
      </c>
      <c r="H2497">
        <f t="shared" si="305"/>
        <v>63.69551073519844</v>
      </c>
      <c r="I2497">
        <f t="shared" si="306"/>
        <v>-4.4834758493182345E-3</v>
      </c>
      <c r="J2497">
        <f t="shared" si="307"/>
        <v>-2.5009262689885143E-3</v>
      </c>
      <c r="K2497">
        <f t="shared" si="308"/>
        <v>6.3545463040837304E-3</v>
      </c>
      <c r="L2497">
        <f t="shared" si="309"/>
        <v>5.6966753828912959E-3</v>
      </c>
      <c r="M2497">
        <f t="shared" si="310"/>
        <v>3.0270572346667909E-3</v>
      </c>
      <c r="N2497">
        <f t="shared" si="311"/>
        <v>4.0533359099473407E-2</v>
      </c>
    </row>
    <row r="2498" spans="1:14" x14ac:dyDescent="0.2">
      <c r="A2498">
        <v>36123</v>
      </c>
      <c r="B2498" t="s">
        <v>133</v>
      </c>
      <c r="C2498">
        <v>1986</v>
      </c>
      <c r="D2498" t="s">
        <v>135</v>
      </c>
      <c r="E2498">
        <v>21593</v>
      </c>
      <c r="F2498" t="str">
        <f t="shared" ref="F2498:F2521" si="312">IF(RIGHT(B2498,5)="State", "New York State",LEFT(B2498,LEN(B2498)-7))</f>
        <v>Yates</v>
      </c>
      <c r="G2498">
        <f>IF(F2498="New York State",SUM('Land Area'!B$2:B$63),VLOOKUP(F2498,landarea,2,FALSE))</f>
        <v>338.14</v>
      </c>
      <c r="H2498">
        <f t="shared" ref="H2498:H2561" si="313">E2498/G2498</f>
        <v>63.858165256994148</v>
      </c>
      <c r="I2498">
        <f t="shared" si="306"/>
        <v>2.5536261491317671E-3</v>
      </c>
      <c r="J2498">
        <f t="shared" si="307"/>
        <v>-1.941298821354287E-3</v>
      </c>
      <c r="K2498">
        <f t="shared" si="308"/>
        <v>4.6313449425713227E-5</v>
      </c>
      <c r="L2498">
        <f t="shared" si="309"/>
        <v>8.9243995888234739E-3</v>
      </c>
      <c r="M2498">
        <f t="shared" si="310"/>
        <v>8.2648487112439301E-3</v>
      </c>
      <c r="N2498">
        <f t="shared" si="311"/>
        <v>3.8974161574363661E-2</v>
      </c>
    </row>
    <row r="2499" spans="1:14" x14ac:dyDescent="0.2">
      <c r="A2499">
        <v>36123</v>
      </c>
      <c r="B2499" t="s">
        <v>133</v>
      </c>
      <c r="C2499">
        <v>1987</v>
      </c>
      <c r="D2499" t="s">
        <v>135</v>
      </c>
      <c r="E2499">
        <v>21823</v>
      </c>
      <c r="F2499" t="str">
        <f t="shared" si="312"/>
        <v>Yates</v>
      </c>
      <c r="G2499">
        <f>IF(F2499="New York State",SUM('Land Area'!B$2:B$63),VLOOKUP(F2499,landarea,2,FALSE))</f>
        <v>338.14</v>
      </c>
      <c r="H2499">
        <f t="shared" si="313"/>
        <v>64.538356893594369</v>
      </c>
      <c r="I2499">
        <f t="shared" si="306"/>
        <v>1.0651600055573565E-2</v>
      </c>
      <c r="J2499">
        <f t="shared" si="307"/>
        <v>1.3232426409137339E-2</v>
      </c>
      <c r="K2499">
        <f t="shared" si="308"/>
        <v>8.6896232955858566E-3</v>
      </c>
      <c r="L2499">
        <f t="shared" si="309"/>
        <v>1.0698406817339755E-2</v>
      </c>
      <c r="M2499">
        <f t="shared" si="310"/>
        <v>1.9671058779553312E-2</v>
      </c>
      <c r="N2499">
        <f t="shared" si="311"/>
        <v>3.1722768532526473E-2</v>
      </c>
    </row>
    <row r="2500" spans="1:14" x14ac:dyDescent="0.2">
      <c r="A2500">
        <v>36123</v>
      </c>
      <c r="B2500" t="s">
        <v>133</v>
      </c>
      <c r="C2500">
        <v>1988</v>
      </c>
      <c r="D2500" t="s">
        <v>135</v>
      </c>
      <c r="E2500">
        <v>22088</v>
      </c>
      <c r="F2500" t="str">
        <f t="shared" si="312"/>
        <v>Yates</v>
      </c>
      <c r="G2500">
        <f>IF(F2500="New York State",SUM('Land Area'!B$2:B$63),VLOOKUP(F2500,landarea,2,FALSE))</f>
        <v>338.14</v>
      </c>
      <c r="H2500">
        <f t="shared" si="313"/>
        <v>65.322055953155498</v>
      </c>
      <c r="I2500">
        <f t="shared" ref="I2500:I2521" si="314">IF(F2500=F2499,(E2500-E2499)/E2499,"")</f>
        <v>1.2143151720661688E-2</v>
      </c>
      <c r="J2500">
        <f t="shared" ref="J2500:J2521" si="315">IF(F2500=F2498,(E2500-E2498)/E2498,"")</f>
        <v>2.292409577177789E-2</v>
      </c>
      <c r="K2500">
        <f t="shared" si="308"/>
        <v>2.5536261491317672E-2</v>
      </c>
      <c r="L2500">
        <f t="shared" si="309"/>
        <v>2.093829443032124E-2</v>
      </c>
      <c r="M2500">
        <f t="shared" si="310"/>
        <v>2.2971470915153759E-2</v>
      </c>
      <c r="N2500">
        <f t="shared" si="311"/>
        <v>4.0316503391107761E-2</v>
      </c>
    </row>
    <row r="2501" spans="1:14" x14ac:dyDescent="0.2">
      <c r="A2501">
        <v>36123</v>
      </c>
      <c r="B2501" t="s">
        <v>133</v>
      </c>
      <c r="C2501">
        <v>1989</v>
      </c>
      <c r="D2501" t="s">
        <v>135</v>
      </c>
      <c r="E2501">
        <v>22486</v>
      </c>
      <c r="F2501" t="str">
        <f t="shared" si="312"/>
        <v>Yates</v>
      </c>
      <c r="G2501">
        <f>IF(F2501="New York State",SUM('Land Area'!B$2:B$63),VLOOKUP(F2501,landarea,2,FALSE))</f>
        <v>338.14</v>
      </c>
      <c r="H2501">
        <f t="shared" si="313"/>
        <v>66.499083219968057</v>
      </c>
      <c r="I2501">
        <f t="shared" si="314"/>
        <v>1.801883375588555E-2</v>
      </c>
      <c r="J2501">
        <f t="shared" si="315"/>
        <v>3.0380790908674335E-2</v>
      </c>
      <c r="K2501">
        <f t="shared" si="308"/>
        <v>4.1355994998379102E-2</v>
      </c>
      <c r="L2501">
        <f t="shared" si="309"/>
        <v>4.4015228897762097E-2</v>
      </c>
      <c r="M2501">
        <f t="shared" si="310"/>
        <v>3.933441183267853E-2</v>
      </c>
      <c r="N2501">
        <f t="shared" si="311"/>
        <v>6.0410280594199478E-2</v>
      </c>
    </row>
    <row r="2502" spans="1:14" x14ac:dyDescent="0.2">
      <c r="A2502">
        <v>36123</v>
      </c>
      <c r="B2502" t="s">
        <v>133</v>
      </c>
      <c r="C2502">
        <v>1990</v>
      </c>
      <c r="D2502" t="s">
        <v>135</v>
      </c>
      <c r="E2502">
        <v>22891</v>
      </c>
      <c r="F2502" t="str">
        <f t="shared" si="312"/>
        <v>Yates</v>
      </c>
      <c r="G2502">
        <f>IF(F2502="New York State",SUM('Land Area'!B$2:B$63),VLOOKUP(F2502,landarea,2,FALSE))</f>
        <v>338.14</v>
      </c>
      <c r="H2502">
        <f t="shared" si="313"/>
        <v>67.69681197137281</v>
      </c>
      <c r="I2502">
        <f t="shared" si="314"/>
        <v>1.8011206973227785E-2</v>
      </c>
      <c r="J2502">
        <f t="shared" si="315"/>
        <v>3.6354581673306775E-2</v>
      </c>
      <c r="K2502">
        <f t="shared" ref="K2502:K2521" si="316">IF($F2502=$F2499,($E2502-$E2499)/$E2499,"")</f>
        <v>4.8939192594968609E-2</v>
      </c>
      <c r="L2502">
        <f t="shared" si="309"/>
        <v>6.0112073357106471E-2</v>
      </c>
      <c r="M2502">
        <f t="shared" si="310"/>
        <v>6.2819203268641474E-2</v>
      </c>
      <c r="N2502">
        <f t="shared" si="311"/>
        <v>6.6036417827038604E-2</v>
      </c>
    </row>
    <row r="2503" spans="1:14" x14ac:dyDescent="0.2">
      <c r="A2503">
        <v>36123</v>
      </c>
      <c r="B2503" t="s">
        <v>133</v>
      </c>
      <c r="C2503">
        <v>1991</v>
      </c>
      <c r="D2503" t="s">
        <v>135</v>
      </c>
      <c r="E2503">
        <v>23087</v>
      </c>
      <c r="F2503" t="str">
        <f t="shared" si="312"/>
        <v>Yates</v>
      </c>
      <c r="G2503">
        <f>IF(F2503="New York State",SUM('Land Area'!B$2:B$63),VLOOKUP(F2503,landarea,2,FALSE))</f>
        <v>338.14</v>
      </c>
      <c r="H2503">
        <f t="shared" si="313"/>
        <v>68.276453539953863</v>
      </c>
      <c r="I2503">
        <f t="shared" si="314"/>
        <v>8.5623170678432569E-3</v>
      </c>
      <c r="J2503">
        <f t="shared" si="315"/>
        <v>2.672774170595037E-2</v>
      </c>
      <c r="K2503">
        <f t="shared" si="316"/>
        <v>4.5228178196305688E-2</v>
      </c>
      <c r="L2503">
        <f t="shared" ref="L2503:L2521" si="317">IF($F2503=$F2499,($E2503-$E2499)/$E2499,"")</f>
        <v>5.7920542546854234E-2</v>
      </c>
      <c r="M2503">
        <f t="shared" si="310"/>
        <v>6.9189089056638731E-2</v>
      </c>
      <c r="N2503">
        <f t="shared" si="311"/>
        <v>7.8025775121404559E-2</v>
      </c>
    </row>
    <row r="2504" spans="1:14" x14ac:dyDescent="0.2">
      <c r="A2504">
        <v>36123</v>
      </c>
      <c r="B2504" t="s">
        <v>133</v>
      </c>
      <c r="C2504">
        <v>1992</v>
      </c>
      <c r="D2504" t="s">
        <v>135</v>
      </c>
      <c r="E2504">
        <v>23211</v>
      </c>
      <c r="F2504" t="str">
        <f t="shared" si="312"/>
        <v>Yates</v>
      </c>
      <c r="G2504">
        <f>IF(F2504="New York State",SUM('Land Area'!B$2:B$63),VLOOKUP(F2504,landarea,2,FALSE))</f>
        <v>338.14</v>
      </c>
      <c r="H2504">
        <f t="shared" si="313"/>
        <v>68.643165552729641</v>
      </c>
      <c r="I2504">
        <f t="shared" si="314"/>
        <v>5.3709880019058341E-3</v>
      </c>
      <c r="J2504">
        <f t="shared" si="315"/>
        <v>1.3979293171988991E-2</v>
      </c>
      <c r="K2504">
        <f t="shared" si="316"/>
        <v>3.2242284087876903E-2</v>
      </c>
      <c r="L2504">
        <f t="shared" si="317"/>
        <v>5.0842086200651941E-2</v>
      </c>
      <c r="M2504">
        <f t="shared" ref="M2504:M2521" si="318">IF($F2504=$F2499,($E2504-$E2499)/$E2499,"")</f>
        <v>6.3602621087843106E-2</v>
      </c>
      <c r="N2504">
        <f t="shared" si="311"/>
        <v>8.4524810765349026E-2</v>
      </c>
    </row>
    <row r="2505" spans="1:14" x14ac:dyDescent="0.2">
      <c r="A2505">
        <v>36123</v>
      </c>
      <c r="B2505" t="s">
        <v>133</v>
      </c>
      <c r="C2505">
        <v>1993</v>
      </c>
      <c r="D2505" t="s">
        <v>135</v>
      </c>
      <c r="E2505">
        <v>23531</v>
      </c>
      <c r="F2505" t="str">
        <f t="shared" si="312"/>
        <v>Yates</v>
      </c>
      <c r="G2505">
        <f>IF(F2505="New York State",SUM('Land Area'!B$2:B$63),VLOOKUP(F2505,landarea,2,FALSE))</f>
        <v>338.14</v>
      </c>
      <c r="H2505">
        <f t="shared" si="313"/>
        <v>69.589519134086473</v>
      </c>
      <c r="I2505">
        <f t="shared" si="314"/>
        <v>1.378656671405799E-2</v>
      </c>
      <c r="J2505">
        <f t="shared" si="315"/>
        <v>1.9231602200372504E-2</v>
      </c>
      <c r="K2505">
        <f t="shared" si="316"/>
        <v>2.7958586343977982E-2</v>
      </c>
      <c r="L2505">
        <f t="shared" si="317"/>
        <v>4.6473361202526015E-2</v>
      </c>
      <c r="M2505">
        <f t="shared" si="318"/>
        <v>6.53295907279971E-2</v>
      </c>
      <c r="N2505">
        <f t="shared" si="311"/>
        <v>8.9801778436457952E-2</v>
      </c>
    </row>
    <row r="2506" spans="1:14" x14ac:dyDescent="0.2">
      <c r="A2506">
        <v>36123</v>
      </c>
      <c r="B2506" t="s">
        <v>133</v>
      </c>
      <c r="C2506">
        <v>1994</v>
      </c>
      <c r="D2506" t="s">
        <v>135</v>
      </c>
      <c r="E2506">
        <v>23922</v>
      </c>
      <c r="F2506" t="str">
        <f t="shared" si="312"/>
        <v>Yates</v>
      </c>
      <c r="G2506">
        <f>IF(F2506="New York State",SUM('Land Area'!B$2:B$63),VLOOKUP(F2506,landarea,2,FALSE))</f>
        <v>338.14</v>
      </c>
      <c r="H2506">
        <f t="shared" si="313"/>
        <v>70.745844916306865</v>
      </c>
      <c r="I2506">
        <f t="shared" si="314"/>
        <v>1.6616378394458373E-2</v>
      </c>
      <c r="J2506">
        <f t="shared" si="315"/>
        <v>3.0632027917797598E-2</v>
      </c>
      <c r="K2506">
        <f t="shared" si="316"/>
        <v>3.6167540174123963E-2</v>
      </c>
      <c r="L2506">
        <f t="shared" si="317"/>
        <v>4.5039535188502032E-2</v>
      </c>
      <c r="M2506">
        <f t="shared" si="318"/>
        <v>6.386195855198791E-2</v>
      </c>
      <c r="N2506">
        <f t="shared" si="311"/>
        <v>0.10570834296279177</v>
      </c>
    </row>
    <row r="2507" spans="1:14" x14ac:dyDescent="0.2">
      <c r="A2507">
        <v>36123</v>
      </c>
      <c r="B2507" t="s">
        <v>133</v>
      </c>
      <c r="C2507">
        <v>1995</v>
      </c>
      <c r="D2507" t="s">
        <v>135</v>
      </c>
      <c r="E2507">
        <v>24064</v>
      </c>
      <c r="F2507" t="str">
        <f t="shared" si="312"/>
        <v>Yates</v>
      </c>
      <c r="G2507">
        <f>IF(F2507="New York State",SUM('Land Area'!B$2:B$63),VLOOKUP(F2507,landarea,2,FALSE))</f>
        <v>338.14</v>
      </c>
      <c r="H2507">
        <f t="shared" si="313"/>
        <v>71.165789318033958</v>
      </c>
      <c r="I2507">
        <f t="shared" si="314"/>
        <v>5.9359585318953263E-3</v>
      </c>
      <c r="J2507">
        <f t="shared" si="315"/>
        <v>2.2650971059453486E-2</v>
      </c>
      <c r="K2507">
        <f t="shared" si="316"/>
        <v>3.6749816897160829E-2</v>
      </c>
      <c r="L2507">
        <f t="shared" si="317"/>
        <v>4.2318187724693548E-2</v>
      </c>
      <c r="M2507">
        <f t="shared" si="318"/>
        <v>5.1242846533572146E-2</v>
      </c>
      <c r="N2507">
        <f t="shared" si="311"/>
        <v>0.11728108459466989</v>
      </c>
    </row>
    <row r="2508" spans="1:14" x14ac:dyDescent="0.2">
      <c r="A2508">
        <v>36123</v>
      </c>
      <c r="B2508" t="s">
        <v>133</v>
      </c>
      <c r="C2508">
        <v>1996</v>
      </c>
      <c r="D2508" t="s">
        <v>135</v>
      </c>
      <c r="E2508">
        <v>24209</v>
      </c>
      <c r="F2508" t="str">
        <f t="shared" si="312"/>
        <v>Yates</v>
      </c>
      <c r="G2508">
        <f>IF(F2508="New York State",SUM('Land Area'!B$2:B$63),VLOOKUP(F2508,landarea,2,FALSE))</f>
        <v>338.14</v>
      </c>
      <c r="H2508">
        <f t="shared" si="313"/>
        <v>71.594605784586264</v>
      </c>
      <c r="I2508">
        <f t="shared" si="314"/>
        <v>6.0255984042553194E-3</v>
      </c>
      <c r="J2508">
        <f t="shared" si="315"/>
        <v>1.199732463840816E-2</v>
      </c>
      <c r="K2508">
        <f t="shared" si="316"/>
        <v>2.8813055118779483E-2</v>
      </c>
      <c r="L2508">
        <f t="shared" si="317"/>
        <v>4.2996854939468358E-2</v>
      </c>
      <c r="M2508">
        <f t="shared" si="318"/>
        <v>4.8598778533373757E-2</v>
      </c>
      <c r="N2508">
        <f t="shared" si="311"/>
        <v>0.12115037280600195</v>
      </c>
    </row>
    <row r="2509" spans="1:14" x14ac:dyDescent="0.2">
      <c r="A2509">
        <v>36123</v>
      </c>
      <c r="B2509" t="s">
        <v>133</v>
      </c>
      <c r="C2509">
        <v>1997</v>
      </c>
      <c r="D2509" t="s">
        <v>135</v>
      </c>
      <c r="E2509">
        <v>24245</v>
      </c>
      <c r="F2509" t="str">
        <f t="shared" si="312"/>
        <v>Yates</v>
      </c>
      <c r="G2509">
        <f>IF(F2509="New York State",SUM('Land Area'!B$2:B$63),VLOOKUP(F2509,landarea,2,FALSE))</f>
        <v>338.14</v>
      </c>
      <c r="H2509">
        <f t="shared" si="313"/>
        <v>71.701070562488908</v>
      </c>
      <c r="I2509">
        <f t="shared" si="314"/>
        <v>1.4870502705605353E-3</v>
      </c>
      <c r="J2509">
        <f t="shared" si="315"/>
        <v>7.5216090425531913E-3</v>
      </c>
      <c r="K2509">
        <f t="shared" si="316"/>
        <v>1.3502215533818243E-2</v>
      </c>
      <c r="L2509">
        <f t="shared" si="317"/>
        <v>3.0342951850750075E-2</v>
      </c>
      <c r="M2509">
        <f t="shared" si="318"/>
        <v>4.4547843694799881E-2</v>
      </c>
      <c r="N2509">
        <f t="shared" ref="N2509:N2521" si="319">IF($F2509=$F2499,($E2509-$E2499)/$E2499,"")</f>
        <v>0.1109838244054438</v>
      </c>
    </row>
    <row r="2510" spans="1:14" x14ac:dyDescent="0.2">
      <c r="A2510">
        <v>36123</v>
      </c>
      <c r="B2510" t="s">
        <v>133</v>
      </c>
      <c r="C2510">
        <v>1998</v>
      </c>
      <c r="D2510" t="s">
        <v>135</v>
      </c>
      <c r="E2510">
        <v>24355</v>
      </c>
      <c r="F2510" t="str">
        <f t="shared" si="312"/>
        <v>Yates</v>
      </c>
      <c r="G2510">
        <f>IF(F2510="New York State",SUM('Land Area'!B$2:B$63),VLOOKUP(F2510,landarea,2,FALSE))</f>
        <v>338.14</v>
      </c>
      <c r="H2510">
        <f t="shared" si="313"/>
        <v>72.026379606080326</v>
      </c>
      <c r="I2510">
        <f t="shared" si="314"/>
        <v>4.5370179418436794E-3</v>
      </c>
      <c r="J2510">
        <f t="shared" si="315"/>
        <v>6.0308149861621708E-3</v>
      </c>
      <c r="K2510">
        <f t="shared" si="316"/>
        <v>1.2092752659574468E-2</v>
      </c>
      <c r="L2510">
        <f t="shared" si="317"/>
        <v>1.8100493269793495E-2</v>
      </c>
      <c r="M2510">
        <f t="shared" si="318"/>
        <v>3.5017636309549106E-2</v>
      </c>
      <c r="N2510">
        <f t="shared" si="319"/>
        <v>0.10263491488591091</v>
      </c>
    </row>
    <row r="2511" spans="1:14" x14ac:dyDescent="0.2">
      <c r="A2511">
        <v>36123</v>
      </c>
      <c r="B2511" t="s">
        <v>133</v>
      </c>
      <c r="C2511">
        <v>1999</v>
      </c>
      <c r="D2511" t="s">
        <v>135</v>
      </c>
      <c r="E2511">
        <v>24613</v>
      </c>
      <c r="F2511" t="str">
        <f t="shared" si="312"/>
        <v>Yates</v>
      </c>
      <c r="G2511">
        <f>IF(F2511="New York State",SUM('Land Area'!B$2:B$63),VLOOKUP(F2511,landarea,2,FALSE))</f>
        <v>338.14</v>
      </c>
      <c r="H2511">
        <f t="shared" si="313"/>
        <v>72.789377181049275</v>
      </c>
      <c r="I2511">
        <f t="shared" si="314"/>
        <v>1.0593307329090536E-2</v>
      </c>
      <c r="J2511">
        <f t="shared" si="315"/>
        <v>1.5178387296349762E-2</v>
      </c>
      <c r="K2511">
        <f t="shared" si="316"/>
        <v>1.6688008591846007E-2</v>
      </c>
      <c r="L2511">
        <f t="shared" si="317"/>
        <v>2.2814162234042552E-2</v>
      </c>
      <c r="M2511">
        <f t="shared" si="318"/>
        <v>2.8885544686899089E-2</v>
      </c>
      <c r="N2511">
        <f t="shared" si="319"/>
        <v>9.4592190696433334E-2</v>
      </c>
    </row>
    <row r="2512" spans="1:14" x14ac:dyDescent="0.2">
      <c r="A2512">
        <v>36123</v>
      </c>
      <c r="B2512" t="s">
        <v>133</v>
      </c>
      <c r="C2512">
        <v>2000</v>
      </c>
      <c r="D2512" t="s">
        <v>135</v>
      </c>
      <c r="E2512">
        <v>24723</v>
      </c>
      <c r="F2512" t="str">
        <f t="shared" si="312"/>
        <v>Yates</v>
      </c>
      <c r="G2512">
        <f>IF(F2512="New York State",SUM('Land Area'!B$2:B$63),VLOOKUP(F2512,landarea,2,FALSE))</f>
        <v>338.14</v>
      </c>
      <c r="H2512">
        <f t="shared" si="313"/>
        <v>73.114686224640678</v>
      </c>
      <c r="I2512">
        <f t="shared" si="314"/>
        <v>4.4691829520984846E-3</v>
      </c>
      <c r="J2512">
        <f t="shared" si="315"/>
        <v>1.5109833709710531E-2</v>
      </c>
      <c r="K2512">
        <f t="shared" si="316"/>
        <v>1.9715405238193442E-2</v>
      </c>
      <c r="L2512">
        <f t="shared" si="317"/>
        <v>2.1231773307447643E-2</v>
      </c>
      <c r="M2512">
        <f t="shared" si="318"/>
        <v>2.7385305851063829E-2</v>
      </c>
      <c r="N2512">
        <f t="shared" si="319"/>
        <v>8.003145340963698E-2</v>
      </c>
    </row>
    <row r="2513" spans="1:14" x14ac:dyDescent="0.2">
      <c r="A2513">
        <v>36123</v>
      </c>
      <c r="B2513" t="s">
        <v>133</v>
      </c>
      <c r="C2513">
        <v>2001</v>
      </c>
      <c r="D2513" t="s">
        <v>135</v>
      </c>
      <c r="E2513">
        <v>24725</v>
      </c>
      <c r="F2513" t="str">
        <f t="shared" si="312"/>
        <v>Yates</v>
      </c>
      <c r="G2513">
        <f>IF(F2513="New York State",SUM('Land Area'!B$2:B$63),VLOOKUP(F2513,landarea,2,FALSE))</f>
        <v>338.14</v>
      </c>
      <c r="H2513">
        <f t="shared" si="313"/>
        <v>73.120600934524163</v>
      </c>
      <c r="I2513">
        <f t="shared" si="314"/>
        <v>8.0896331351373212E-5</v>
      </c>
      <c r="J2513">
        <f t="shared" si="315"/>
        <v>4.5504408239548204E-3</v>
      </c>
      <c r="K2513">
        <f t="shared" si="316"/>
        <v>1.519195237117635E-2</v>
      </c>
      <c r="L2513">
        <f t="shared" si="317"/>
        <v>1.979789647349969E-2</v>
      </c>
      <c r="M2513">
        <f t="shared" si="318"/>
        <v>2.1314387211367674E-2</v>
      </c>
      <c r="N2513">
        <f t="shared" si="319"/>
        <v>7.0949018928401261E-2</v>
      </c>
    </row>
    <row r="2514" spans="1:14" x14ac:dyDescent="0.2">
      <c r="A2514">
        <v>36123</v>
      </c>
      <c r="B2514" t="s">
        <v>133</v>
      </c>
      <c r="C2514">
        <v>2002</v>
      </c>
      <c r="D2514" t="s">
        <v>135</v>
      </c>
      <c r="E2514">
        <v>24688</v>
      </c>
      <c r="F2514" t="str">
        <f t="shared" si="312"/>
        <v>Yates</v>
      </c>
      <c r="G2514">
        <f>IF(F2514="New York State",SUM('Land Area'!B$2:B$63),VLOOKUP(F2514,landarea,2,FALSE))</f>
        <v>338.14</v>
      </c>
      <c r="H2514">
        <f t="shared" si="313"/>
        <v>73.011178801679776</v>
      </c>
      <c r="I2514">
        <f t="shared" si="314"/>
        <v>-1.4964610717896865E-3</v>
      </c>
      <c r="J2514">
        <f t="shared" si="315"/>
        <v>-1.4156857986490313E-3</v>
      </c>
      <c r="K2514">
        <f t="shared" si="316"/>
        <v>3.047170194612603E-3</v>
      </c>
      <c r="L2514">
        <f t="shared" si="317"/>
        <v>1.3672757134058714E-2</v>
      </c>
      <c r="M2514">
        <f t="shared" si="318"/>
        <v>1.827180862033409E-2</v>
      </c>
      <c r="N2514">
        <f t="shared" si="319"/>
        <v>6.363362198957391E-2</v>
      </c>
    </row>
    <row r="2515" spans="1:14" x14ac:dyDescent="0.2">
      <c r="A2515">
        <v>36123</v>
      </c>
      <c r="B2515" t="s">
        <v>133</v>
      </c>
      <c r="C2515">
        <v>2003</v>
      </c>
      <c r="D2515" t="s">
        <v>135</v>
      </c>
      <c r="E2515">
        <v>24898</v>
      </c>
      <c r="F2515" t="str">
        <f t="shared" si="312"/>
        <v>Yates</v>
      </c>
      <c r="G2515">
        <f>IF(F2515="New York State",SUM('Land Area'!B$2:B$63),VLOOKUP(F2515,landarea,2,FALSE))</f>
        <v>338.14</v>
      </c>
      <c r="H2515">
        <f t="shared" si="313"/>
        <v>73.632223339445204</v>
      </c>
      <c r="I2515">
        <f t="shared" si="314"/>
        <v>8.5061568373298764E-3</v>
      </c>
      <c r="J2515">
        <f t="shared" si="315"/>
        <v>6.9969666329625889E-3</v>
      </c>
      <c r="K2515">
        <f t="shared" si="316"/>
        <v>7.0784289932451566E-3</v>
      </c>
      <c r="L2515">
        <f t="shared" si="317"/>
        <v>1.1579246739527892E-2</v>
      </c>
      <c r="M2515">
        <f t="shared" si="318"/>
        <v>2.2295216587969617E-2</v>
      </c>
      <c r="N2515">
        <f t="shared" si="319"/>
        <v>5.8093578683438868E-2</v>
      </c>
    </row>
    <row r="2516" spans="1:14" x14ac:dyDescent="0.2">
      <c r="A2516">
        <v>36123</v>
      </c>
      <c r="B2516" t="s">
        <v>133</v>
      </c>
      <c r="C2516">
        <v>2004</v>
      </c>
      <c r="D2516" t="s">
        <v>135</v>
      </c>
      <c r="E2516">
        <v>25008</v>
      </c>
      <c r="F2516" t="str">
        <f t="shared" si="312"/>
        <v>Yates</v>
      </c>
      <c r="G2516">
        <f>IF(F2516="New York State",SUM('Land Area'!B$2:B$63),VLOOKUP(F2516,landarea,2,FALSE))</f>
        <v>338.14</v>
      </c>
      <c r="H2516">
        <f t="shared" si="313"/>
        <v>73.957532383036622</v>
      </c>
      <c r="I2516">
        <f t="shared" si="314"/>
        <v>4.4180255442204195E-3</v>
      </c>
      <c r="J2516">
        <f t="shared" si="315"/>
        <v>1.2961762799740765E-2</v>
      </c>
      <c r="K2516">
        <f t="shared" si="316"/>
        <v>1.1445904954499495E-2</v>
      </c>
      <c r="L2516">
        <f t="shared" si="317"/>
        <v>1.1527727217570683E-2</v>
      </c>
      <c r="M2516">
        <f t="shared" si="318"/>
        <v>1.6048429691626377E-2</v>
      </c>
      <c r="N2516">
        <f t="shared" si="319"/>
        <v>4.5397542011537499E-2</v>
      </c>
    </row>
    <row r="2517" spans="1:14" x14ac:dyDescent="0.2">
      <c r="A2517">
        <v>36123</v>
      </c>
      <c r="B2517" t="s">
        <v>133</v>
      </c>
      <c r="C2517">
        <v>2005</v>
      </c>
      <c r="D2517" t="s">
        <v>135</v>
      </c>
      <c r="E2517">
        <v>25129</v>
      </c>
      <c r="F2517" t="str">
        <f t="shared" si="312"/>
        <v>Yates</v>
      </c>
      <c r="G2517">
        <f>IF(F2517="New York State",SUM('Land Area'!B$2:B$63),VLOOKUP(F2517,landarea,2,FALSE))</f>
        <v>338.14</v>
      </c>
      <c r="H2517">
        <f t="shared" si="313"/>
        <v>74.315372330987174</v>
      </c>
      <c r="I2517">
        <f t="shared" si="314"/>
        <v>4.8384516954574535E-3</v>
      </c>
      <c r="J2517">
        <f t="shared" si="315"/>
        <v>9.2778536428628801E-3</v>
      </c>
      <c r="K2517">
        <f t="shared" si="316"/>
        <v>1.7862929358392742E-2</v>
      </c>
      <c r="L2517">
        <f t="shared" si="317"/>
        <v>1.6339737108190092E-2</v>
      </c>
      <c r="M2517">
        <f t="shared" si="318"/>
        <v>1.6421955264328762E-2</v>
      </c>
      <c r="N2517">
        <f t="shared" si="319"/>
        <v>4.4256981382978726E-2</v>
      </c>
    </row>
    <row r="2518" spans="1:14" x14ac:dyDescent="0.2">
      <c r="A2518">
        <v>36123</v>
      </c>
      <c r="B2518" t="s">
        <v>133</v>
      </c>
      <c r="C2518">
        <v>2006</v>
      </c>
      <c r="D2518" t="s">
        <v>135</v>
      </c>
      <c r="E2518">
        <v>25025</v>
      </c>
      <c r="F2518" t="str">
        <f t="shared" si="312"/>
        <v>Yates</v>
      </c>
      <c r="G2518">
        <f>IF(F2518="New York State",SUM('Land Area'!B$2:B$63),VLOOKUP(F2518,landarea,2,FALSE))</f>
        <v>338.14</v>
      </c>
      <c r="H2518">
        <f t="shared" si="313"/>
        <v>74.007807417046195</v>
      </c>
      <c r="I2518">
        <f t="shared" si="314"/>
        <v>-4.1386445938954991E-3</v>
      </c>
      <c r="J2518">
        <f t="shared" si="315"/>
        <v>6.7978246960972489E-4</v>
      </c>
      <c r="K2518">
        <f t="shared" si="316"/>
        <v>5.1008113101453931E-3</v>
      </c>
      <c r="L2518">
        <f t="shared" si="317"/>
        <v>1.3650356448476992E-2</v>
      </c>
      <c r="M2518">
        <f t="shared" si="318"/>
        <v>1.2133468149646108E-2</v>
      </c>
      <c r="N2518">
        <f t="shared" si="319"/>
        <v>3.3706472799372132E-2</v>
      </c>
    </row>
    <row r="2519" spans="1:14" x14ac:dyDescent="0.2">
      <c r="A2519">
        <v>36123</v>
      </c>
      <c r="B2519" t="s">
        <v>133</v>
      </c>
      <c r="C2519">
        <v>2007</v>
      </c>
      <c r="D2519" t="s">
        <v>135</v>
      </c>
      <c r="E2519">
        <v>25234</v>
      </c>
      <c r="F2519" t="str">
        <f t="shared" si="312"/>
        <v>Yates</v>
      </c>
      <c r="G2519">
        <f>IF(F2519="New York State",SUM('Land Area'!B$2:B$63),VLOOKUP(F2519,landarea,2,FALSE))</f>
        <v>338.14</v>
      </c>
      <c r="H2519">
        <f t="shared" si="313"/>
        <v>74.625894599869881</v>
      </c>
      <c r="I2519">
        <f t="shared" si="314"/>
        <v>8.3516483516483525E-3</v>
      </c>
      <c r="J2519">
        <f t="shared" si="315"/>
        <v>4.1784392534521871E-3</v>
      </c>
      <c r="K2519">
        <f t="shared" si="316"/>
        <v>9.0371081253998713E-3</v>
      </c>
      <c r="L2519">
        <f t="shared" si="317"/>
        <v>1.349505984416419E-2</v>
      </c>
      <c r="M2519">
        <f t="shared" si="318"/>
        <v>2.2116007777057679E-2</v>
      </c>
      <c r="N2519">
        <f t="shared" si="319"/>
        <v>4.0791915858939987E-2</v>
      </c>
    </row>
    <row r="2520" spans="1:14" x14ac:dyDescent="0.2">
      <c r="A2520">
        <v>36123</v>
      </c>
      <c r="B2520" t="s">
        <v>133</v>
      </c>
      <c r="C2520">
        <v>2008</v>
      </c>
      <c r="D2520" t="s">
        <v>135</v>
      </c>
      <c r="E2520">
        <v>25352</v>
      </c>
      <c r="F2520" t="str">
        <f t="shared" si="312"/>
        <v>Yates</v>
      </c>
      <c r="G2520">
        <f>IF(F2520="New York State",SUM('Land Area'!B$2:B$63),VLOOKUP(F2520,landarea,2,FALSE))</f>
        <v>338.14</v>
      </c>
      <c r="H2520">
        <f t="shared" si="313"/>
        <v>74.974862482995206</v>
      </c>
      <c r="I2520">
        <f t="shared" si="314"/>
        <v>4.6762304826820957E-3</v>
      </c>
      <c r="J2520">
        <f t="shared" si="315"/>
        <v>1.3066933066933068E-2</v>
      </c>
      <c r="K2520">
        <f t="shared" si="316"/>
        <v>8.8742090811413116E-3</v>
      </c>
      <c r="L2520">
        <f t="shared" si="317"/>
        <v>1.3755598208573257E-2</v>
      </c>
      <c r="M2520">
        <f t="shared" si="318"/>
        <v>1.8234396337055186E-2</v>
      </c>
      <c r="N2520">
        <f t="shared" si="319"/>
        <v>4.093615274071033E-2</v>
      </c>
    </row>
    <row r="2521" spans="1:14" x14ac:dyDescent="0.2">
      <c r="A2521">
        <v>36123</v>
      </c>
      <c r="B2521" t="s">
        <v>133</v>
      </c>
      <c r="C2521">
        <v>2009</v>
      </c>
      <c r="D2521" t="s">
        <v>135</v>
      </c>
      <c r="E2521">
        <v>25303</v>
      </c>
      <c r="F2521" t="str">
        <f t="shared" si="312"/>
        <v>Yates</v>
      </c>
      <c r="G2521">
        <f>IF(F2521="New York State",SUM('Land Area'!B$2:B$63),VLOOKUP(F2521,landarea,2,FALSE))</f>
        <v>338.14</v>
      </c>
      <c r="H2521">
        <f t="shared" si="313"/>
        <v>74.829952090849943</v>
      </c>
      <c r="I2521">
        <f t="shared" si="314"/>
        <v>-1.932786367939413E-3</v>
      </c>
      <c r="J2521">
        <f t="shared" si="315"/>
        <v>2.7344059602124118E-3</v>
      </c>
      <c r="K2521">
        <f t="shared" si="316"/>
        <v>1.1108891108891109E-2</v>
      </c>
      <c r="L2521">
        <f t="shared" si="317"/>
        <v>6.9242707628636236E-3</v>
      </c>
      <c r="M2521">
        <f t="shared" si="318"/>
        <v>1.1796225207933461E-2</v>
      </c>
      <c r="N2521">
        <f t="shared" si="319"/>
        <v>2.8033965790435947E-2</v>
      </c>
    </row>
  </sheetData>
  <sortState xmlns:xlrd2="http://schemas.microsoft.com/office/spreadsheetml/2017/richdata2" ref="A2:N2521">
    <sortCondition ref="D2:D25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CF23-FA3D-F243-8C84-F148D792985E}">
  <dimension ref="A1:N379"/>
  <sheetViews>
    <sheetView tabSelected="1" workbookViewId="0">
      <selection activeCell="I2" sqref="I2"/>
    </sheetView>
  </sheetViews>
  <sheetFormatPr baseColWidth="10" defaultRowHeight="16" x14ac:dyDescent="0.2"/>
  <cols>
    <col min="4" max="4" width="20.6640625" bestFit="1" customWidth="1"/>
  </cols>
  <sheetData>
    <row r="1" spans="1:14" ht="68" x14ac:dyDescent="0.2">
      <c r="A1" s="3" t="s">
        <v>66</v>
      </c>
      <c r="B1" s="3" t="s">
        <v>67</v>
      </c>
      <c r="C1" s="3" t="s">
        <v>68</v>
      </c>
      <c r="D1" s="3" t="s">
        <v>69</v>
      </c>
      <c r="E1" s="3" t="s">
        <v>3</v>
      </c>
      <c r="F1" s="3" t="s">
        <v>1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2">
      <c r="A2">
        <v>36001</v>
      </c>
      <c r="B2" t="s">
        <v>72</v>
      </c>
      <c r="C2">
        <v>1970</v>
      </c>
      <c r="D2" t="s">
        <v>134</v>
      </c>
      <c r="E2">
        <v>286742</v>
      </c>
      <c r="F2" t="str">
        <f t="shared" ref="F2:F65" si="0">IF(RIGHT(B2,5)="State", "New York State",LEFT(B2,LEN(B2)-7))</f>
        <v>Albany</v>
      </c>
      <c r="G2">
        <f>IF(F2="New York State",SUM('Land Area'!B$2:B$63),VLOOKUP(F2,landarea,2,FALSE))</f>
        <v>522.79999999999995</v>
      </c>
      <c r="H2">
        <f t="shared" ref="H2:H65" si="1">E2/G2</f>
        <v>548.47360367253259</v>
      </c>
    </row>
    <row r="3" spans="1:14" x14ac:dyDescent="0.2">
      <c r="A3">
        <v>36001</v>
      </c>
      <c r="B3" t="s">
        <v>72</v>
      </c>
      <c r="C3">
        <v>1980</v>
      </c>
      <c r="D3" t="s">
        <v>134</v>
      </c>
      <c r="E3">
        <v>285909</v>
      </c>
      <c r="F3" t="str">
        <f t="shared" si="0"/>
        <v>Albany</v>
      </c>
      <c r="G3">
        <f>IF(F3="New York State",SUM('Land Area'!B$2:B$63),VLOOKUP(F3,landarea,2,FALSE))</f>
        <v>522.79999999999995</v>
      </c>
      <c r="H3">
        <f t="shared" si="1"/>
        <v>546.88026013772003</v>
      </c>
    </row>
    <row r="4" spans="1:14" x14ac:dyDescent="0.2">
      <c r="A4">
        <v>36001</v>
      </c>
      <c r="B4" t="s">
        <v>72</v>
      </c>
      <c r="C4">
        <v>1990</v>
      </c>
      <c r="D4" t="s">
        <v>134</v>
      </c>
      <c r="E4">
        <v>292812</v>
      </c>
      <c r="F4" t="str">
        <f t="shared" si="0"/>
        <v>Albany</v>
      </c>
      <c r="G4">
        <f>IF(F4="New York State",SUM('Land Area'!B$2:B$63),VLOOKUP(F4,landarea,2,FALSE))</f>
        <v>522.79999999999995</v>
      </c>
      <c r="H4">
        <f t="shared" si="1"/>
        <v>560.08416220351955</v>
      </c>
    </row>
    <row r="5" spans="1:14" x14ac:dyDescent="0.2">
      <c r="A5">
        <v>36001</v>
      </c>
      <c r="B5" t="s">
        <v>72</v>
      </c>
      <c r="C5">
        <v>2000</v>
      </c>
      <c r="D5" t="s">
        <v>134</v>
      </c>
      <c r="E5">
        <v>294601</v>
      </c>
      <c r="F5" t="str">
        <f t="shared" si="0"/>
        <v>Albany</v>
      </c>
      <c r="G5">
        <f>IF(F5="New York State",SUM('Land Area'!B$2:B$63),VLOOKUP(F5,landarea,2,FALSE))</f>
        <v>522.79999999999995</v>
      </c>
      <c r="H5">
        <f t="shared" si="1"/>
        <v>563.50612088752871</v>
      </c>
    </row>
    <row r="6" spans="1:14" x14ac:dyDescent="0.2">
      <c r="A6">
        <v>36001</v>
      </c>
      <c r="B6" t="s">
        <v>72</v>
      </c>
      <c r="C6">
        <v>2010</v>
      </c>
      <c r="D6" t="s">
        <v>134</v>
      </c>
      <c r="E6">
        <v>304199</v>
      </c>
      <c r="F6" t="str">
        <f t="shared" si="0"/>
        <v>Albany</v>
      </c>
      <c r="G6">
        <f>IF(F6="New York State",SUM('Land Area'!B$2:B$63),VLOOKUP(F6,landarea,2,FALSE))</f>
        <v>522.79999999999995</v>
      </c>
      <c r="H6">
        <f t="shared" si="1"/>
        <v>581.86495791889831</v>
      </c>
    </row>
    <row r="7" spans="1:14" x14ac:dyDescent="0.2">
      <c r="A7">
        <v>36001</v>
      </c>
      <c r="B7" t="s">
        <v>72</v>
      </c>
      <c r="C7">
        <v>2020</v>
      </c>
      <c r="D7" t="s">
        <v>134</v>
      </c>
      <c r="E7">
        <v>314848</v>
      </c>
      <c r="F7" t="str">
        <f t="shared" si="0"/>
        <v>Albany</v>
      </c>
      <c r="G7">
        <f>IF(F7="New York State",SUM('Land Area'!B$2:B$63),VLOOKUP(F7,landarea,2,FALSE))</f>
        <v>522.79999999999995</v>
      </c>
      <c r="H7">
        <f t="shared" si="1"/>
        <v>602.23412394797253</v>
      </c>
    </row>
    <row r="8" spans="1:14" x14ac:dyDescent="0.2">
      <c r="A8">
        <v>36003</v>
      </c>
      <c r="B8" t="s">
        <v>73</v>
      </c>
      <c r="C8">
        <v>1970</v>
      </c>
      <c r="D8" t="s">
        <v>134</v>
      </c>
      <c r="E8">
        <v>46458</v>
      </c>
      <c r="F8" t="str">
        <f t="shared" si="0"/>
        <v>Allegany</v>
      </c>
      <c r="G8">
        <f>IF(F8="New York State",SUM('Land Area'!B$2:B$63),VLOOKUP(F8,landarea,2,FALSE))</f>
        <v>1029.31</v>
      </c>
      <c r="H8">
        <f t="shared" si="1"/>
        <v>45.135090497517758</v>
      </c>
    </row>
    <row r="9" spans="1:14" x14ac:dyDescent="0.2">
      <c r="A9">
        <v>36003</v>
      </c>
      <c r="B9" t="s">
        <v>73</v>
      </c>
      <c r="C9">
        <v>1980</v>
      </c>
      <c r="D9" t="s">
        <v>134</v>
      </c>
      <c r="E9">
        <v>51742</v>
      </c>
      <c r="F9" t="str">
        <f t="shared" si="0"/>
        <v>Allegany</v>
      </c>
      <c r="G9">
        <f>IF(F9="New York State",SUM('Land Area'!B$2:B$63),VLOOKUP(F9,landarea,2,FALSE))</f>
        <v>1029.31</v>
      </c>
      <c r="H9">
        <f t="shared" si="1"/>
        <v>50.268626555653789</v>
      </c>
    </row>
    <row r="10" spans="1:14" x14ac:dyDescent="0.2">
      <c r="A10">
        <v>36003</v>
      </c>
      <c r="B10" t="s">
        <v>73</v>
      </c>
      <c r="C10">
        <v>1990</v>
      </c>
      <c r="D10" t="s">
        <v>134</v>
      </c>
      <c r="E10">
        <v>50470</v>
      </c>
      <c r="F10" t="str">
        <f t="shared" si="0"/>
        <v>Allegany</v>
      </c>
      <c r="G10">
        <f>IF(F10="New York State",SUM('Land Area'!B$2:B$63),VLOOKUP(F10,landarea,2,FALSE))</f>
        <v>1029.31</v>
      </c>
      <c r="H10">
        <f t="shared" si="1"/>
        <v>49.032847247185011</v>
      </c>
    </row>
    <row r="11" spans="1:14" x14ac:dyDescent="0.2">
      <c r="A11">
        <v>36003</v>
      </c>
      <c r="B11" t="s">
        <v>73</v>
      </c>
      <c r="C11">
        <v>2000</v>
      </c>
      <c r="D11" t="s">
        <v>134</v>
      </c>
      <c r="E11">
        <v>49881</v>
      </c>
      <c r="F11" t="str">
        <f t="shared" si="0"/>
        <v>Allegany</v>
      </c>
      <c r="G11">
        <f>IF(F11="New York State",SUM('Land Area'!B$2:B$63),VLOOKUP(F11,landarea,2,FALSE))</f>
        <v>1029.31</v>
      </c>
      <c r="H11">
        <f t="shared" si="1"/>
        <v>48.460619249788699</v>
      </c>
    </row>
    <row r="12" spans="1:14" x14ac:dyDescent="0.2">
      <c r="A12">
        <v>36003</v>
      </c>
      <c r="B12" t="s">
        <v>73</v>
      </c>
      <c r="C12">
        <v>2010</v>
      </c>
      <c r="D12" t="s">
        <v>134</v>
      </c>
      <c r="E12">
        <v>48923</v>
      </c>
      <c r="F12" t="str">
        <f t="shared" si="0"/>
        <v>Allegany</v>
      </c>
      <c r="G12">
        <f>IF(F12="New York State",SUM('Land Area'!B$2:B$63),VLOOKUP(F12,landarea,2,FALSE))</f>
        <v>1029.31</v>
      </c>
      <c r="H12">
        <f t="shared" si="1"/>
        <v>47.529898669982806</v>
      </c>
    </row>
    <row r="13" spans="1:14" x14ac:dyDescent="0.2">
      <c r="A13">
        <v>36003</v>
      </c>
      <c r="B13" t="s">
        <v>73</v>
      </c>
      <c r="C13">
        <v>2020</v>
      </c>
      <c r="D13" t="s">
        <v>134</v>
      </c>
      <c r="E13">
        <v>46456</v>
      </c>
      <c r="F13" t="str">
        <f t="shared" si="0"/>
        <v>Allegany</v>
      </c>
      <c r="G13">
        <f>IF(F13="New York State",SUM('Land Area'!B$2:B$63),VLOOKUP(F13,landarea,2,FALSE))</f>
        <v>1029.31</v>
      </c>
      <c r="H13">
        <f t="shared" si="1"/>
        <v>45.133147448290607</v>
      </c>
    </row>
    <row r="14" spans="1:14" x14ac:dyDescent="0.2">
      <c r="A14">
        <v>36005</v>
      </c>
      <c r="B14" t="s">
        <v>74</v>
      </c>
      <c r="C14">
        <v>1970</v>
      </c>
      <c r="D14" t="s">
        <v>134</v>
      </c>
      <c r="E14">
        <v>1471701</v>
      </c>
      <c r="F14" t="str">
        <f t="shared" si="0"/>
        <v>Bronx</v>
      </c>
      <c r="G14">
        <f>IF(F14="New York State",SUM('Land Area'!B$2:B$63),VLOOKUP(F14,landarea,2,FALSE))</f>
        <v>42.1</v>
      </c>
      <c r="H14">
        <f t="shared" si="1"/>
        <v>34957.26840855107</v>
      </c>
    </row>
    <row r="15" spans="1:14" x14ac:dyDescent="0.2">
      <c r="A15">
        <v>36005</v>
      </c>
      <c r="B15" t="s">
        <v>74</v>
      </c>
      <c r="C15">
        <v>1980</v>
      </c>
      <c r="D15" t="s">
        <v>134</v>
      </c>
      <c r="E15">
        <v>1168972</v>
      </c>
      <c r="F15" t="str">
        <f t="shared" si="0"/>
        <v>Bronx</v>
      </c>
      <c r="G15">
        <f>IF(F15="New York State",SUM('Land Area'!B$2:B$63),VLOOKUP(F15,landarea,2,FALSE))</f>
        <v>42.1</v>
      </c>
      <c r="H15">
        <f t="shared" si="1"/>
        <v>27766.555819477435</v>
      </c>
    </row>
    <row r="16" spans="1:14" x14ac:dyDescent="0.2">
      <c r="A16">
        <v>36005</v>
      </c>
      <c r="B16" t="s">
        <v>74</v>
      </c>
      <c r="C16">
        <v>1990</v>
      </c>
      <c r="D16" t="s">
        <v>134</v>
      </c>
      <c r="E16">
        <v>1203789</v>
      </c>
      <c r="F16" t="str">
        <f t="shared" si="0"/>
        <v>Bronx</v>
      </c>
      <c r="G16">
        <f>IF(F16="New York State",SUM('Land Area'!B$2:B$63),VLOOKUP(F16,landarea,2,FALSE))</f>
        <v>42.1</v>
      </c>
      <c r="H16">
        <f t="shared" si="1"/>
        <v>28593.562945368169</v>
      </c>
    </row>
    <row r="17" spans="1:8" x14ac:dyDescent="0.2">
      <c r="A17">
        <v>36005</v>
      </c>
      <c r="B17" t="s">
        <v>74</v>
      </c>
      <c r="C17">
        <v>2000</v>
      </c>
      <c r="D17" t="s">
        <v>134</v>
      </c>
      <c r="E17">
        <v>1332244</v>
      </c>
      <c r="F17" t="str">
        <f t="shared" si="0"/>
        <v>Bronx</v>
      </c>
      <c r="G17">
        <f>IF(F17="New York State",SUM('Land Area'!B$2:B$63),VLOOKUP(F17,landarea,2,FALSE))</f>
        <v>42.1</v>
      </c>
      <c r="H17">
        <f t="shared" si="1"/>
        <v>31644.750593824228</v>
      </c>
    </row>
    <row r="18" spans="1:8" x14ac:dyDescent="0.2">
      <c r="A18">
        <v>36005</v>
      </c>
      <c r="B18" t="s">
        <v>74</v>
      </c>
      <c r="C18">
        <v>2010</v>
      </c>
      <c r="D18" t="s">
        <v>134</v>
      </c>
      <c r="E18">
        <v>1384224</v>
      </c>
      <c r="F18" t="str">
        <f t="shared" si="0"/>
        <v>Bronx</v>
      </c>
      <c r="G18">
        <f>IF(F18="New York State",SUM('Land Area'!B$2:B$63),VLOOKUP(F18,landarea,2,FALSE))</f>
        <v>42.1</v>
      </c>
      <c r="H18">
        <f t="shared" si="1"/>
        <v>32879.42992874109</v>
      </c>
    </row>
    <row r="19" spans="1:8" x14ac:dyDescent="0.2">
      <c r="A19">
        <v>36005</v>
      </c>
      <c r="B19" t="s">
        <v>74</v>
      </c>
      <c r="C19">
        <v>2020</v>
      </c>
      <c r="D19" t="s">
        <v>134</v>
      </c>
      <c r="E19">
        <v>1472654</v>
      </c>
      <c r="F19" t="str">
        <f t="shared" si="0"/>
        <v>Bronx</v>
      </c>
      <c r="G19">
        <f>IF(F19="New York State",SUM('Land Area'!B$2:B$63),VLOOKUP(F19,landarea,2,FALSE))</f>
        <v>42.1</v>
      </c>
      <c r="H19">
        <f t="shared" si="1"/>
        <v>34979.904988123511</v>
      </c>
    </row>
    <row r="20" spans="1:8" x14ac:dyDescent="0.2">
      <c r="A20">
        <v>36007</v>
      </c>
      <c r="B20" t="s">
        <v>75</v>
      </c>
      <c r="C20">
        <v>1970</v>
      </c>
      <c r="D20" t="s">
        <v>134</v>
      </c>
      <c r="E20">
        <v>221815</v>
      </c>
      <c r="F20" t="str">
        <f t="shared" si="0"/>
        <v>Broome</v>
      </c>
      <c r="G20">
        <f>IF(F20="New York State",SUM('Land Area'!B$2:B$63),VLOOKUP(F20,landarea,2,FALSE))</f>
        <v>705.77</v>
      </c>
      <c r="H20">
        <f t="shared" si="1"/>
        <v>314.28794083058222</v>
      </c>
    </row>
    <row r="21" spans="1:8" x14ac:dyDescent="0.2">
      <c r="A21">
        <v>36007</v>
      </c>
      <c r="B21" t="s">
        <v>75</v>
      </c>
      <c r="C21">
        <v>1980</v>
      </c>
      <c r="D21" t="s">
        <v>134</v>
      </c>
      <c r="E21">
        <v>213648</v>
      </c>
      <c r="F21" t="str">
        <f t="shared" si="0"/>
        <v>Broome</v>
      </c>
      <c r="G21">
        <f>IF(F21="New York State",SUM('Land Area'!B$2:B$63),VLOOKUP(F21,landarea,2,FALSE))</f>
        <v>705.77</v>
      </c>
      <c r="H21">
        <f t="shared" si="1"/>
        <v>302.71618232568687</v>
      </c>
    </row>
    <row r="22" spans="1:8" x14ac:dyDescent="0.2">
      <c r="A22">
        <v>36007</v>
      </c>
      <c r="B22" t="s">
        <v>75</v>
      </c>
      <c r="C22">
        <v>1990</v>
      </c>
      <c r="D22" t="s">
        <v>134</v>
      </c>
      <c r="E22">
        <v>212160</v>
      </c>
      <c r="F22" t="str">
        <f t="shared" si="0"/>
        <v>Broome</v>
      </c>
      <c r="G22">
        <f>IF(F22="New York State",SUM('Land Area'!B$2:B$63),VLOOKUP(F22,landarea,2,FALSE))</f>
        <v>705.77</v>
      </c>
      <c r="H22">
        <f t="shared" si="1"/>
        <v>300.60784674894086</v>
      </c>
    </row>
    <row r="23" spans="1:8" x14ac:dyDescent="0.2">
      <c r="A23">
        <v>36007</v>
      </c>
      <c r="B23" t="s">
        <v>75</v>
      </c>
      <c r="C23">
        <v>2000</v>
      </c>
      <c r="D23" t="s">
        <v>134</v>
      </c>
      <c r="E23">
        <v>200415</v>
      </c>
      <c r="F23" t="str">
        <f t="shared" si="0"/>
        <v>Broome</v>
      </c>
      <c r="G23">
        <f>IF(F23="New York State",SUM('Land Area'!B$2:B$63),VLOOKUP(F23,landarea,2,FALSE))</f>
        <v>705.77</v>
      </c>
      <c r="H23">
        <f t="shared" si="1"/>
        <v>283.96644799297223</v>
      </c>
    </row>
    <row r="24" spans="1:8" x14ac:dyDescent="0.2">
      <c r="A24">
        <v>36007</v>
      </c>
      <c r="B24" t="s">
        <v>75</v>
      </c>
      <c r="C24">
        <v>2010</v>
      </c>
      <c r="D24" t="s">
        <v>134</v>
      </c>
      <c r="E24">
        <v>200670</v>
      </c>
      <c r="F24" t="str">
        <f t="shared" si="0"/>
        <v>Broome</v>
      </c>
      <c r="G24">
        <f>IF(F24="New York State",SUM('Land Area'!B$2:B$63),VLOOKUP(F24,landarea,2,FALSE))</f>
        <v>705.77</v>
      </c>
      <c r="H24">
        <f t="shared" si="1"/>
        <v>284.32775550108391</v>
      </c>
    </row>
    <row r="25" spans="1:8" x14ac:dyDescent="0.2">
      <c r="A25">
        <v>36007</v>
      </c>
      <c r="B25" t="s">
        <v>75</v>
      </c>
      <c r="C25">
        <v>2020</v>
      </c>
      <c r="D25" t="s">
        <v>134</v>
      </c>
      <c r="E25">
        <v>198683</v>
      </c>
      <c r="F25" t="str">
        <f t="shared" si="0"/>
        <v>Broome</v>
      </c>
      <c r="G25">
        <f>IF(F25="New York State",SUM('Land Area'!B$2:B$63),VLOOKUP(F25,landarea,2,FALSE))</f>
        <v>705.77</v>
      </c>
      <c r="H25">
        <f t="shared" si="1"/>
        <v>281.51239072218993</v>
      </c>
    </row>
    <row r="26" spans="1:8" x14ac:dyDescent="0.2">
      <c r="A26">
        <v>36009</v>
      </c>
      <c r="B26" t="s">
        <v>76</v>
      </c>
      <c r="C26">
        <v>1970</v>
      </c>
      <c r="D26" t="s">
        <v>134</v>
      </c>
      <c r="E26">
        <v>81666</v>
      </c>
      <c r="F26" t="str">
        <f t="shared" si="0"/>
        <v>Cattaraugus</v>
      </c>
      <c r="G26">
        <f>IF(F26="New York State",SUM('Land Area'!B$2:B$63),VLOOKUP(F26,landarea,2,FALSE))</f>
        <v>1308.3499999999999</v>
      </c>
      <c r="H26">
        <f t="shared" si="1"/>
        <v>62.419077463981353</v>
      </c>
    </row>
    <row r="27" spans="1:8" x14ac:dyDescent="0.2">
      <c r="A27">
        <v>36009</v>
      </c>
      <c r="B27" t="s">
        <v>76</v>
      </c>
      <c r="C27">
        <v>1980</v>
      </c>
      <c r="D27" t="s">
        <v>134</v>
      </c>
      <c r="E27">
        <v>85697</v>
      </c>
      <c r="F27" t="str">
        <f t="shared" si="0"/>
        <v>Cattaraugus</v>
      </c>
      <c r="G27">
        <f>IF(F27="New York State",SUM('Land Area'!B$2:B$63),VLOOKUP(F27,landarea,2,FALSE))</f>
        <v>1308.3499999999999</v>
      </c>
      <c r="H27">
        <f t="shared" si="1"/>
        <v>65.500057324110529</v>
      </c>
    </row>
    <row r="28" spans="1:8" x14ac:dyDescent="0.2">
      <c r="A28">
        <v>36009</v>
      </c>
      <c r="B28" t="s">
        <v>76</v>
      </c>
      <c r="C28">
        <v>1990</v>
      </c>
      <c r="D28" t="s">
        <v>134</v>
      </c>
      <c r="E28">
        <v>84234</v>
      </c>
      <c r="F28" t="str">
        <f t="shared" si="0"/>
        <v>Cattaraugus</v>
      </c>
      <c r="G28">
        <f>IF(F28="New York State",SUM('Land Area'!B$2:B$63),VLOOKUP(F28,landarea,2,FALSE))</f>
        <v>1308.3499999999999</v>
      </c>
      <c r="H28">
        <f t="shared" si="1"/>
        <v>64.381855008216462</v>
      </c>
    </row>
    <row r="29" spans="1:8" x14ac:dyDescent="0.2">
      <c r="A29">
        <v>36009</v>
      </c>
      <c r="B29" t="s">
        <v>76</v>
      </c>
      <c r="C29">
        <v>2000</v>
      </c>
      <c r="D29" t="s">
        <v>134</v>
      </c>
      <c r="E29">
        <v>83874</v>
      </c>
      <c r="F29" t="str">
        <f t="shared" si="0"/>
        <v>Cattaraugus</v>
      </c>
      <c r="G29">
        <f>IF(F29="New York State",SUM('Land Area'!B$2:B$63),VLOOKUP(F29,landarea,2,FALSE))</f>
        <v>1308.3499999999999</v>
      </c>
      <c r="H29">
        <f t="shared" si="1"/>
        <v>64.106699277716217</v>
      </c>
    </row>
    <row r="30" spans="1:8" x14ac:dyDescent="0.2">
      <c r="A30">
        <v>36009</v>
      </c>
      <c r="B30" t="s">
        <v>76</v>
      </c>
      <c r="C30">
        <v>2010</v>
      </c>
      <c r="D30" t="s">
        <v>134</v>
      </c>
      <c r="E30">
        <v>80337</v>
      </c>
      <c r="F30" t="str">
        <f t="shared" si="0"/>
        <v>Cattaraugus</v>
      </c>
      <c r="G30">
        <f>IF(F30="New York State",SUM('Land Area'!B$2:B$63),VLOOKUP(F30,landarea,2,FALSE))</f>
        <v>1308.3499999999999</v>
      </c>
      <c r="H30">
        <f t="shared" si="1"/>
        <v>61.403294225551271</v>
      </c>
    </row>
    <row r="31" spans="1:8" x14ac:dyDescent="0.2">
      <c r="A31">
        <v>36009</v>
      </c>
      <c r="B31" t="s">
        <v>76</v>
      </c>
      <c r="C31">
        <v>2020</v>
      </c>
      <c r="D31" t="s">
        <v>134</v>
      </c>
      <c r="E31">
        <v>77042</v>
      </c>
      <c r="F31" t="str">
        <f t="shared" si="0"/>
        <v>Cattaraugus</v>
      </c>
      <c r="G31">
        <f>IF(F31="New York State",SUM('Land Area'!B$2:B$63),VLOOKUP(F31,landarea,2,FALSE))</f>
        <v>1308.3499999999999</v>
      </c>
      <c r="H31">
        <f t="shared" si="1"/>
        <v>58.884854970000383</v>
      </c>
    </row>
    <row r="32" spans="1:8" x14ac:dyDescent="0.2">
      <c r="A32">
        <v>36011</v>
      </c>
      <c r="B32" t="s">
        <v>77</v>
      </c>
      <c r="C32">
        <v>1970</v>
      </c>
      <c r="D32" t="s">
        <v>134</v>
      </c>
      <c r="E32">
        <v>77439</v>
      </c>
      <c r="F32" t="str">
        <f t="shared" si="0"/>
        <v>Cayuga</v>
      </c>
      <c r="G32">
        <f>IF(F32="New York State",SUM('Land Area'!B$2:B$63),VLOOKUP(F32,landarea,2,FALSE))</f>
        <v>691.58</v>
      </c>
      <c r="H32">
        <f t="shared" si="1"/>
        <v>111.97403048092772</v>
      </c>
    </row>
    <row r="33" spans="1:8" x14ac:dyDescent="0.2">
      <c r="A33">
        <v>36011</v>
      </c>
      <c r="B33" t="s">
        <v>77</v>
      </c>
      <c r="C33">
        <v>1980</v>
      </c>
      <c r="D33" t="s">
        <v>134</v>
      </c>
      <c r="E33">
        <v>79894</v>
      </c>
      <c r="F33" t="str">
        <f t="shared" si="0"/>
        <v>Cayuga</v>
      </c>
      <c r="G33">
        <f>IF(F33="New York State",SUM('Land Area'!B$2:B$63),VLOOKUP(F33,landarea,2,FALSE))</f>
        <v>691.58</v>
      </c>
      <c r="H33">
        <f t="shared" si="1"/>
        <v>115.52387287081754</v>
      </c>
    </row>
    <row r="34" spans="1:8" x14ac:dyDescent="0.2">
      <c r="A34">
        <v>36011</v>
      </c>
      <c r="B34" t="s">
        <v>77</v>
      </c>
      <c r="C34">
        <v>1990</v>
      </c>
      <c r="D34" t="s">
        <v>134</v>
      </c>
      <c r="E34">
        <v>82313</v>
      </c>
      <c r="F34" t="str">
        <f t="shared" si="0"/>
        <v>Cayuga</v>
      </c>
      <c r="G34">
        <f>IF(F34="New York State",SUM('Land Area'!B$2:B$63),VLOOKUP(F34,landarea,2,FALSE))</f>
        <v>691.58</v>
      </c>
      <c r="H34">
        <f t="shared" si="1"/>
        <v>119.02166054541773</v>
      </c>
    </row>
    <row r="35" spans="1:8" x14ac:dyDescent="0.2">
      <c r="A35">
        <v>36011</v>
      </c>
      <c r="B35" t="s">
        <v>77</v>
      </c>
      <c r="C35">
        <v>2000</v>
      </c>
      <c r="D35" t="s">
        <v>134</v>
      </c>
      <c r="E35">
        <v>81910</v>
      </c>
      <c r="F35" t="str">
        <f t="shared" si="0"/>
        <v>Cayuga</v>
      </c>
      <c r="G35">
        <f>IF(F35="New York State",SUM('Land Area'!B$2:B$63),VLOOKUP(F35,landarea,2,FALSE))</f>
        <v>691.58</v>
      </c>
      <c r="H35">
        <f t="shared" si="1"/>
        <v>118.43893692703664</v>
      </c>
    </row>
    <row r="36" spans="1:8" x14ac:dyDescent="0.2">
      <c r="A36">
        <v>36011</v>
      </c>
      <c r="B36" t="s">
        <v>77</v>
      </c>
      <c r="C36">
        <v>2010</v>
      </c>
      <c r="D36" t="s">
        <v>134</v>
      </c>
      <c r="E36">
        <v>80022</v>
      </c>
      <c r="F36" t="str">
        <f t="shared" si="0"/>
        <v>Cayuga</v>
      </c>
      <c r="G36">
        <f>IF(F36="New York State",SUM('Land Area'!B$2:B$63),VLOOKUP(F36,landarea,2,FALSE))</f>
        <v>691.58</v>
      </c>
      <c r="H36">
        <f t="shared" si="1"/>
        <v>115.70895630295844</v>
      </c>
    </row>
    <row r="37" spans="1:8" x14ac:dyDescent="0.2">
      <c r="A37">
        <v>36011</v>
      </c>
      <c r="B37" t="s">
        <v>77</v>
      </c>
      <c r="C37">
        <v>2020</v>
      </c>
      <c r="D37" t="s">
        <v>134</v>
      </c>
      <c r="E37">
        <v>76248</v>
      </c>
      <c r="F37" t="str">
        <f t="shared" si="0"/>
        <v>Cayuga</v>
      </c>
      <c r="G37">
        <f>IF(F37="New York State",SUM('Land Area'!B$2:B$63),VLOOKUP(F37,landarea,2,FALSE))</f>
        <v>691.58</v>
      </c>
      <c r="H37">
        <f t="shared" si="1"/>
        <v>110.25188698342924</v>
      </c>
    </row>
    <row r="38" spans="1:8" x14ac:dyDescent="0.2">
      <c r="A38">
        <v>36013</v>
      </c>
      <c r="B38" t="s">
        <v>78</v>
      </c>
      <c r="C38">
        <v>1970</v>
      </c>
      <c r="D38" t="s">
        <v>134</v>
      </c>
      <c r="E38">
        <v>147305</v>
      </c>
      <c r="F38" t="str">
        <f t="shared" si="0"/>
        <v>Chautauqua</v>
      </c>
      <c r="G38">
        <f>IF(F38="New York State",SUM('Land Area'!B$2:B$63),VLOOKUP(F38,landarea,2,FALSE))</f>
        <v>1060.23</v>
      </c>
      <c r="H38">
        <f t="shared" si="1"/>
        <v>138.93683446044727</v>
      </c>
    </row>
    <row r="39" spans="1:8" x14ac:dyDescent="0.2">
      <c r="A39">
        <v>36013</v>
      </c>
      <c r="B39" t="s">
        <v>78</v>
      </c>
      <c r="C39">
        <v>1980</v>
      </c>
      <c r="D39" t="s">
        <v>134</v>
      </c>
      <c r="E39">
        <v>146925</v>
      </c>
      <c r="F39" t="str">
        <f t="shared" si="0"/>
        <v>Chautauqua</v>
      </c>
      <c r="G39">
        <f>IF(F39="New York State",SUM('Land Area'!B$2:B$63),VLOOKUP(F39,landarea,2,FALSE))</f>
        <v>1060.23</v>
      </c>
      <c r="H39">
        <f t="shared" si="1"/>
        <v>138.57842166322402</v>
      </c>
    </row>
    <row r="40" spans="1:8" x14ac:dyDescent="0.2">
      <c r="A40">
        <v>36013</v>
      </c>
      <c r="B40" t="s">
        <v>78</v>
      </c>
      <c r="C40">
        <v>1990</v>
      </c>
      <c r="D40" t="s">
        <v>134</v>
      </c>
      <c r="E40">
        <v>141895</v>
      </c>
      <c r="F40" t="str">
        <f t="shared" si="0"/>
        <v>Chautauqua</v>
      </c>
      <c r="G40">
        <f>IF(F40="New York State",SUM('Land Area'!B$2:B$63),VLOOKUP(F40,landarea,2,FALSE))</f>
        <v>1060.23</v>
      </c>
      <c r="H40">
        <f t="shared" si="1"/>
        <v>133.83416805787422</v>
      </c>
    </row>
    <row r="41" spans="1:8" x14ac:dyDescent="0.2">
      <c r="A41">
        <v>36013</v>
      </c>
      <c r="B41" t="s">
        <v>78</v>
      </c>
      <c r="C41">
        <v>2000</v>
      </c>
      <c r="D41" t="s">
        <v>134</v>
      </c>
      <c r="E41">
        <v>139698</v>
      </c>
      <c r="F41" t="str">
        <f t="shared" si="0"/>
        <v>Chautauqua</v>
      </c>
      <c r="G41">
        <f>IF(F41="New York State",SUM('Land Area'!B$2:B$63),VLOOKUP(F41,landarea,2,FALSE))</f>
        <v>1060.23</v>
      </c>
      <c r="H41">
        <f t="shared" si="1"/>
        <v>131.7619761749809</v>
      </c>
    </row>
    <row r="42" spans="1:8" x14ac:dyDescent="0.2">
      <c r="A42">
        <v>36013</v>
      </c>
      <c r="B42" t="s">
        <v>78</v>
      </c>
      <c r="C42">
        <v>2010</v>
      </c>
      <c r="D42" t="s">
        <v>134</v>
      </c>
      <c r="E42">
        <v>134907</v>
      </c>
      <c r="F42" t="str">
        <f t="shared" si="0"/>
        <v>Chautauqua</v>
      </c>
      <c r="G42">
        <f>IF(F42="New York State",SUM('Land Area'!B$2:B$63),VLOOKUP(F42,landarea,2,FALSE))</f>
        <v>1060.23</v>
      </c>
      <c r="H42">
        <f t="shared" si="1"/>
        <v>127.24314535525311</v>
      </c>
    </row>
    <row r="43" spans="1:8" x14ac:dyDescent="0.2">
      <c r="A43">
        <v>36013</v>
      </c>
      <c r="B43" t="s">
        <v>78</v>
      </c>
      <c r="C43">
        <v>2020</v>
      </c>
      <c r="D43" t="s">
        <v>134</v>
      </c>
      <c r="E43">
        <v>127657</v>
      </c>
      <c r="F43" t="str">
        <f t="shared" si="0"/>
        <v>Chautauqua</v>
      </c>
      <c r="G43">
        <f>IF(F43="New York State",SUM('Land Area'!B$2:B$63),VLOOKUP(F43,landarea,2,FALSE))</f>
        <v>1060.23</v>
      </c>
      <c r="H43">
        <f t="shared" si="1"/>
        <v>120.40500646086227</v>
      </c>
    </row>
    <row r="44" spans="1:8" x14ac:dyDescent="0.2">
      <c r="A44">
        <v>36015</v>
      </c>
      <c r="B44" t="s">
        <v>79</v>
      </c>
      <c r="C44">
        <v>1970</v>
      </c>
      <c r="D44" t="s">
        <v>134</v>
      </c>
      <c r="E44">
        <v>101537</v>
      </c>
      <c r="F44" t="str">
        <f t="shared" si="0"/>
        <v>Chemung</v>
      </c>
      <c r="G44">
        <f>IF(F44="New York State",SUM('Land Area'!B$2:B$63),VLOOKUP(F44,landarea,2,FALSE))</f>
        <v>407.35</v>
      </c>
      <c r="H44">
        <f t="shared" si="1"/>
        <v>249.26230514299741</v>
      </c>
    </row>
    <row r="45" spans="1:8" x14ac:dyDescent="0.2">
      <c r="A45">
        <v>36015</v>
      </c>
      <c r="B45" t="s">
        <v>79</v>
      </c>
      <c r="C45">
        <v>1980</v>
      </c>
      <c r="D45" t="s">
        <v>134</v>
      </c>
      <c r="E45">
        <v>97656</v>
      </c>
      <c r="F45" t="str">
        <f t="shared" si="0"/>
        <v>Chemung</v>
      </c>
      <c r="G45">
        <f>IF(F45="New York State",SUM('Land Area'!B$2:B$63),VLOOKUP(F45,landarea,2,FALSE))</f>
        <v>407.35</v>
      </c>
      <c r="H45">
        <f t="shared" si="1"/>
        <v>239.73487173192584</v>
      </c>
    </row>
    <row r="46" spans="1:8" x14ac:dyDescent="0.2">
      <c r="A46">
        <v>36015</v>
      </c>
      <c r="B46" t="s">
        <v>79</v>
      </c>
      <c r="C46">
        <v>1990</v>
      </c>
      <c r="D46" t="s">
        <v>134</v>
      </c>
      <c r="E46">
        <v>95195</v>
      </c>
      <c r="F46" t="str">
        <f t="shared" si="0"/>
        <v>Chemung</v>
      </c>
      <c r="G46">
        <f>IF(F46="New York State",SUM('Land Area'!B$2:B$63),VLOOKUP(F46,landarea,2,FALSE))</f>
        <v>407.35</v>
      </c>
      <c r="H46">
        <f t="shared" si="1"/>
        <v>233.69338406775498</v>
      </c>
    </row>
    <row r="47" spans="1:8" x14ac:dyDescent="0.2">
      <c r="A47">
        <v>36015</v>
      </c>
      <c r="B47" t="s">
        <v>79</v>
      </c>
      <c r="C47">
        <v>2000</v>
      </c>
      <c r="D47" t="s">
        <v>134</v>
      </c>
      <c r="E47">
        <v>91119</v>
      </c>
      <c r="F47" t="str">
        <f t="shared" si="0"/>
        <v>Chemung</v>
      </c>
      <c r="G47">
        <f>IF(F47="New York State",SUM('Land Area'!B$2:B$63),VLOOKUP(F47,landarea,2,FALSE))</f>
        <v>407.35</v>
      </c>
      <c r="H47">
        <f t="shared" si="1"/>
        <v>223.68724683932734</v>
      </c>
    </row>
    <row r="48" spans="1:8" x14ac:dyDescent="0.2">
      <c r="A48">
        <v>36015</v>
      </c>
      <c r="B48" t="s">
        <v>79</v>
      </c>
      <c r="C48">
        <v>2010</v>
      </c>
      <c r="D48" t="s">
        <v>134</v>
      </c>
      <c r="E48">
        <v>88846</v>
      </c>
      <c r="F48" t="str">
        <f t="shared" si="0"/>
        <v>Chemung</v>
      </c>
      <c r="G48">
        <f>IF(F48="New York State",SUM('Land Area'!B$2:B$63),VLOOKUP(F48,landarea,2,FALSE))</f>
        <v>407.35</v>
      </c>
      <c r="H48">
        <f t="shared" si="1"/>
        <v>218.10727875291516</v>
      </c>
    </row>
    <row r="49" spans="1:8" x14ac:dyDescent="0.2">
      <c r="A49">
        <v>36015</v>
      </c>
      <c r="B49" t="s">
        <v>79</v>
      </c>
      <c r="C49">
        <v>2020</v>
      </c>
      <c r="D49" t="s">
        <v>134</v>
      </c>
      <c r="E49">
        <v>84148</v>
      </c>
      <c r="F49" t="str">
        <f t="shared" si="0"/>
        <v>Chemung</v>
      </c>
      <c r="G49">
        <f>IF(F49="New York State",SUM('Land Area'!B$2:B$63),VLOOKUP(F49,landarea,2,FALSE))</f>
        <v>407.35</v>
      </c>
      <c r="H49">
        <f t="shared" si="1"/>
        <v>206.57419909169019</v>
      </c>
    </row>
    <row r="50" spans="1:8" x14ac:dyDescent="0.2">
      <c r="A50">
        <v>36017</v>
      </c>
      <c r="B50" t="s">
        <v>80</v>
      </c>
      <c r="C50">
        <v>1970</v>
      </c>
      <c r="D50" t="s">
        <v>134</v>
      </c>
      <c r="E50">
        <v>46368</v>
      </c>
      <c r="F50" t="str">
        <f t="shared" si="0"/>
        <v>Chenango</v>
      </c>
      <c r="G50">
        <f>IF(F50="New York State",SUM('Land Area'!B$2:B$63),VLOOKUP(F50,landarea,2,FALSE))</f>
        <v>893.55</v>
      </c>
      <c r="H50">
        <f t="shared" si="1"/>
        <v>51.891891891891895</v>
      </c>
    </row>
    <row r="51" spans="1:8" x14ac:dyDescent="0.2">
      <c r="A51">
        <v>36017</v>
      </c>
      <c r="B51" t="s">
        <v>80</v>
      </c>
      <c r="C51">
        <v>1980</v>
      </c>
      <c r="D51" t="s">
        <v>134</v>
      </c>
      <c r="E51">
        <v>49344</v>
      </c>
      <c r="F51" t="str">
        <f t="shared" si="0"/>
        <v>Chenango</v>
      </c>
      <c r="G51">
        <f>IF(F51="New York State",SUM('Land Area'!B$2:B$63),VLOOKUP(F51,landarea,2,FALSE))</f>
        <v>893.55</v>
      </c>
      <c r="H51">
        <f t="shared" si="1"/>
        <v>55.222427396340443</v>
      </c>
    </row>
    <row r="52" spans="1:8" x14ac:dyDescent="0.2">
      <c r="A52">
        <v>36017</v>
      </c>
      <c r="B52" t="s">
        <v>80</v>
      </c>
      <c r="C52">
        <v>1990</v>
      </c>
      <c r="D52" t="s">
        <v>134</v>
      </c>
      <c r="E52">
        <v>51768</v>
      </c>
      <c r="F52" t="str">
        <f t="shared" si="0"/>
        <v>Chenango</v>
      </c>
      <c r="G52">
        <f>IF(F52="New York State",SUM('Land Area'!B$2:B$63),VLOOKUP(F52,landarea,2,FALSE))</f>
        <v>893.55</v>
      </c>
      <c r="H52">
        <f t="shared" si="1"/>
        <v>57.935202283028374</v>
      </c>
    </row>
    <row r="53" spans="1:8" x14ac:dyDescent="0.2">
      <c r="A53">
        <v>36017</v>
      </c>
      <c r="B53" t="s">
        <v>80</v>
      </c>
      <c r="C53">
        <v>2000</v>
      </c>
      <c r="D53" t="s">
        <v>134</v>
      </c>
      <c r="E53">
        <v>51356</v>
      </c>
      <c r="F53" t="str">
        <f t="shared" si="0"/>
        <v>Chenango</v>
      </c>
      <c r="G53">
        <f>IF(F53="New York State",SUM('Land Area'!B$2:B$63),VLOOKUP(F53,landarea,2,FALSE))</f>
        <v>893.55</v>
      </c>
      <c r="H53">
        <f t="shared" si="1"/>
        <v>57.474120082815737</v>
      </c>
    </row>
    <row r="54" spans="1:8" x14ac:dyDescent="0.2">
      <c r="A54">
        <v>36017</v>
      </c>
      <c r="B54" t="s">
        <v>80</v>
      </c>
      <c r="C54">
        <v>2010</v>
      </c>
      <c r="D54" t="s">
        <v>134</v>
      </c>
      <c r="E54">
        <v>50516</v>
      </c>
      <c r="F54" t="str">
        <f t="shared" si="0"/>
        <v>Chenango</v>
      </c>
      <c r="G54">
        <f>IF(F54="New York State",SUM('Land Area'!B$2:B$63),VLOOKUP(F54,landarea,2,FALSE))</f>
        <v>893.55</v>
      </c>
      <c r="H54">
        <f t="shared" si="1"/>
        <v>56.534049577527838</v>
      </c>
    </row>
    <row r="55" spans="1:8" x14ac:dyDescent="0.2">
      <c r="A55">
        <v>36017</v>
      </c>
      <c r="B55" t="s">
        <v>80</v>
      </c>
      <c r="C55">
        <v>2020</v>
      </c>
      <c r="D55" t="s">
        <v>134</v>
      </c>
      <c r="E55">
        <v>47220</v>
      </c>
      <c r="F55" t="str">
        <f t="shared" si="0"/>
        <v>Chenango</v>
      </c>
      <c r="G55">
        <f>IF(F55="New York State",SUM('Land Area'!B$2:B$63),VLOOKUP(F55,landarea,2,FALSE))</f>
        <v>893.55</v>
      </c>
      <c r="H55">
        <f t="shared" si="1"/>
        <v>52.845391975826765</v>
      </c>
    </row>
    <row r="56" spans="1:8" x14ac:dyDescent="0.2">
      <c r="A56">
        <v>36019</v>
      </c>
      <c r="B56" t="s">
        <v>81</v>
      </c>
      <c r="C56">
        <v>1970</v>
      </c>
      <c r="D56" t="s">
        <v>134</v>
      </c>
      <c r="E56">
        <v>72934</v>
      </c>
      <c r="F56" t="str">
        <f t="shared" si="0"/>
        <v>Clinton</v>
      </c>
      <c r="G56">
        <f>IF(F56="New York State",SUM('Land Area'!B$2:B$63),VLOOKUP(F56,landarea,2,FALSE))</f>
        <v>1037.8499999999999</v>
      </c>
      <c r="H56">
        <f t="shared" si="1"/>
        <v>70.274124391771451</v>
      </c>
    </row>
    <row r="57" spans="1:8" x14ac:dyDescent="0.2">
      <c r="A57">
        <v>36019</v>
      </c>
      <c r="B57" t="s">
        <v>81</v>
      </c>
      <c r="C57">
        <v>1980</v>
      </c>
      <c r="D57" t="s">
        <v>134</v>
      </c>
      <c r="E57">
        <v>80750</v>
      </c>
      <c r="F57" t="str">
        <f t="shared" si="0"/>
        <v>Clinton</v>
      </c>
      <c r="G57">
        <f>IF(F57="New York State",SUM('Land Area'!B$2:B$63),VLOOKUP(F57,landarea,2,FALSE))</f>
        <v>1037.8499999999999</v>
      </c>
      <c r="H57">
        <f t="shared" si="1"/>
        <v>77.805077805077815</v>
      </c>
    </row>
    <row r="58" spans="1:8" x14ac:dyDescent="0.2">
      <c r="A58">
        <v>36019</v>
      </c>
      <c r="B58" t="s">
        <v>81</v>
      </c>
      <c r="C58">
        <v>1990</v>
      </c>
      <c r="D58" t="s">
        <v>134</v>
      </c>
      <c r="E58">
        <v>85969</v>
      </c>
      <c r="F58" t="str">
        <f t="shared" si="0"/>
        <v>Clinton</v>
      </c>
      <c r="G58">
        <f>IF(F58="New York State",SUM('Land Area'!B$2:B$63),VLOOKUP(F58,landarea,2,FALSE))</f>
        <v>1037.8499999999999</v>
      </c>
      <c r="H58">
        <f t="shared" si="1"/>
        <v>82.833742833742846</v>
      </c>
    </row>
    <row r="59" spans="1:8" x14ac:dyDescent="0.2">
      <c r="A59">
        <v>36019</v>
      </c>
      <c r="B59" t="s">
        <v>81</v>
      </c>
      <c r="C59">
        <v>2000</v>
      </c>
      <c r="D59" t="s">
        <v>134</v>
      </c>
      <c r="E59">
        <v>79882</v>
      </c>
      <c r="F59" t="str">
        <f t="shared" si="0"/>
        <v>Clinton</v>
      </c>
      <c r="G59">
        <f>IF(F59="New York State",SUM('Land Area'!B$2:B$63),VLOOKUP(F59,landarea,2,FALSE))</f>
        <v>1037.8499999999999</v>
      </c>
      <c r="H59">
        <f t="shared" si="1"/>
        <v>76.968733439321682</v>
      </c>
    </row>
    <row r="60" spans="1:8" x14ac:dyDescent="0.2">
      <c r="A60">
        <v>36019</v>
      </c>
      <c r="B60" t="s">
        <v>81</v>
      </c>
      <c r="C60">
        <v>2010</v>
      </c>
      <c r="D60" t="s">
        <v>134</v>
      </c>
      <c r="E60">
        <v>82131</v>
      </c>
      <c r="F60" t="str">
        <f t="shared" si="0"/>
        <v>Clinton</v>
      </c>
      <c r="G60">
        <f>IF(F60="New York State",SUM('Land Area'!B$2:B$63),VLOOKUP(F60,landarea,2,FALSE))</f>
        <v>1037.8499999999999</v>
      </c>
      <c r="H60">
        <f t="shared" si="1"/>
        <v>79.135713253360322</v>
      </c>
    </row>
    <row r="61" spans="1:8" x14ac:dyDescent="0.2">
      <c r="A61">
        <v>36019</v>
      </c>
      <c r="B61" t="s">
        <v>81</v>
      </c>
      <c r="C61">
        <v>2020</v>
      </c>
      <c r="D61" t="s">
        <v>134</v>
      </c>
      <c r="E61">
        <v>79843</v>
      </c>
      <c r="F61" t="str">
        <f t="shared" si="0"/>
        <v>Clinton</v>
      </c>
      <c r="G61">
        <f>IF(F61="New York State",SUM('Land Area'!B$2:B$63),VLOOKUP(F61,landarea,2,FALSE))</f>
        <v>1037.8499999999999</v>
      </c>
      <c r="H61">
        <f t="shared" si="1"/>
        <v>76.931155754685179</v>
      </c>
    </row>
    <row r="62" spans="1:8" x14ac:dyDescent="0.2">
      <c r="A62">
        <v>36021</v>
      </c>
      <c r="B62" t="s">
        <v>82</v>
      </c>
      <c r="C62">
        <v>1970</v>
      </c>
      <c r="D62" t="s">
        <v>134</v>
      </c>
      <c r="E62">
        <v>51519</v>
      </c>
      <c r="F62" t="str">
        <f t="shared" si="0"/>
        <v>Columbia</v>
      </c>
      <c r="G62">
        <f>IF(F62="New York State",SUM('Land Area'!B$2:B$63),VLOOKUP(F62,landarea,2,FALSE))</f>
        <v>634.70000000000005</v>
      </c>
      <c r="H62">
        <f t="shared" si="1"/>
        <v>81.170631794548598</v>
      </c>
    </row>
    <row r="63" spans="1:8" x14ac:dyDescent="0.2">
      <c r="A63">
        <v>36021</v>
      </c>
      <c r="B63" t="s">
        <v>82</v>
      </c>
      <c r="C63">
        <v>1980</v>
      </c>
      <c r="D63" t="s">
        <v>134</v>
      </c>
      <c r="E63">
        <v>59487</v>
      </c>
      <c r="F63" t="str">
        <f t="shared" si="0"/>
        <v>Columbia</v>
      </c>
      <c r="G63">
        <f>IF(F63="New York State",SUM('Land Area'!B$2:B$63),VLOOKUP(F63,landarea,2,FALSE))</f>
        <v>634.70000000000005</v>
      </c>
      <c r="H63">
        <f t="shared" si="1"/>
        <v>93.724594296518035</v>
      </c>
    </row>
    <row r="64" spans="1:8" x14ac:dyDescent="0.2">
      <c r="A64">
        <v>36021</v>
      </c>
      <c r="B64" t="s">
        <v>82</v>
      </c>
      <c r="C64">
        <v>1990</v>
      </c>
      <c r="D64" t="s">
        <v>134</v>
      </c>
      <c r="E64">
        <v>62982</v>
      </c>
      <c r="F64" t="str">
        <f t="shared" si="0"/>
        <v>Columbia</v>
      </c>
      <c r="G64">
        <f>IF(F64="New York State",SUM('Land Area'!B$2:B$63),VLOOKUP(F64,landarea,2,FALSE))</f>
        <v>634.70000000000005</v>
      </c>
      <c r="H64">
        <f t="shared" si="1"/>
        <v>99.231132818654473</v>
      </c>
    </row>
    <row r="65" spans="1:8" x14ac:dyDescent="0.2">
      <c r="A65">
        <v>36021</v>
      </c>
      <c r="B65" t="s">
        <v>82</v>
      </c>
      <c r="C65">
        <v>2000</v>
      </c>
      <c r="D65" t="s">
        <v>134</v>
      </c>
      <c r="E65">
        <v>63074</v>
      </c>
      <c r="F65" t="str">
        <f t="shared" si="0"/>
        <v>Columbia</v>
      </c>
      <c r="G65">
        <f>IF(F65="New York State",SUM('Land Area'!B$2:B$63),VLOOKUP(F65,landarea,2,FALSE))</f>
        <v>634.70000000000005</v>
      </c>
      <c r="H65">
        <f t="shared" si="1"/>
        <v>99.37608318890814</v>
      </c>
    </row>
    <row r="66" spans="1:8" x14ac:dyDescent="0.2">
      <c r="A66">
        <v>36021</v>
      </c>
      <c r="B66" t="s">
        <v>82</v>
      </c>
      <c r="C66">
        <v>2010</v>
      </c>
      <c r="D66" t="s">
        <v>134</v>
      </c>
      <c r="E66">
        <v>63063</v>
      </c>
      <c r="F66" t="str">
        <f t="shared" ref="F66:F129" si="2">IF(RIGHT(B66,5)="State", "New York State",LEFT(B66,LEN(B66)-7))</f>
        <v>Columbia</v>
      </c>
      <c r="G66">
        <f>IF(F66="New York State",SUM('Land Area'!B$2:B$63),VLOOKUP(F66,landarea,2,FALSE))</f>
        <v>634.70000000000005</v>
      </c>
      <c r="H66">
        <f t="shared" ref="H66:H129" si="3">E66/G66</f>
        <v>99.358752166377812</v>
      </c>
    </row>
    <row r="67" spans="1:8" x14ac:dyDescent="0.2">
      <c r="A67">
        <v>36021</v>
      </c>
      <c r="B67" t="s">
        <v>82</v>
      </c>
      <c r="C67">
        <v>2020</v>
      </c>
      <c r="D67" t="s">
        <v>134</v>
      </c>
      <c r="E67">
        <v>61570</v>
      </c>
      <c r="F67" t="str">
        <f t="shared" si="2"/>
        <v>Columbia</v>
      </c>
      <c r="G67">
        <f>IF(F67="New York State",SUM('Land Area'!B$2:B$63),VLOOKUP(F67,landarea,2,FALSE))</f>
        <v>634.70000000000005</v>
      </c>
      <c r="H67">
        <f t="shared" si="3"/>
        <v>97.006459744761301</v>
      </c>
    </row>
    <row r="68" spans="1:8" x14ac:dyDescent="0.2">
      <c r="A68">
        <v>36023</v>
      </c>
      <c r="B68" t="s">
        <v>83</v>
      </c>
      <c r="C68">
        <v>1970</v>
      </c>
      <c r="D68" t="s">
        <v>134</v>
      </c>
      <c r="E68">
        <v>45894</v>
      </c>
      <c r="F68" t="str">
        <f t="shared" si="2"/>
        <v>Cortland</v>
      </c>
      <c r="G68">
        <f>IF(F68="New York State",SUM('Land Area'!B$2:B$63),VLOOKUP(F68,landarea,2,FALSE))</f>
        <v>498.76</v>
      </c>
      <c r="H68">
        <f t="shared" si="3"/>
        <v>92.016200176437565</v>
      </c>
    </row>
    <row r="69" spans="1:8" x14ac:dyDescent="0.2">
      <c r="A69">
        <v>36023</v>
      </c>
      <c r="B69" t="s">
        <v>83</v>
      </c>
      <c r="C69">
        <v>1980</v>
      </c>
      <c r="D69" t="s">
        <v>134</v>
      </c>
      <c r="E69">
        <v>48820</v>
      </c>
      <c r="F69" t="str">
        <f t="shared" si="2"/>
        <v>Cortland</v>
      </c>
      <c r="G69">
        <f>IF(F69="New York State",SUM('Land Area'!B$2:B$63),VLOOKUP(F69,landarea,2,FALSE))</f>
        <v>498.76</v>
      </c>
      <c r="H69">
        <f t="shared" si="3"/>
        <v>97.882749218060795</v>
      </c>
    </row>
    <row r="70" spans="1:8" x14ac:dyDescent="0.2">
      <c r="A70">
        <v>36023</v>
      </c>
      <c r="B70" t="s">
        <v>83</v>
      </c>
      <c r="C70">
        <v>1990</v>
      </c>
      <c r="D70" t="s">
        <v>134</v>
      </c>
      <c r="E70">
        <v>48963</v>
      </c>
      <c r="F70" t="str">
        <f t="shared" si="2"/>
        <v>Cortland</v>
      </c>
      <c r="G70">
        <f>IF(F70="New York State",SUM('Land Area'!B$2:B$63),VLOOKUP(F70,landarea,2,FALSE))</f>
        <v>498.76</v>
      </c>
      <c r="H70">
        <f t="shared" si="3"/>
        <v>98.169460261448393</v>
      </c>
    </row>
    <row r="71" spans="1:8" x14ac:dyDescent="0.2">
      <c r="A71">
        <v>36023</v>
      </c>
      <c r="B71" t="s">
        <v>83</v>
      </c>
      <c r="C71">
        <v>2000</v>
      </c>
      <c r="D71" t="s">
        <v>134</v>
      </c>
      <c r="E71">
        <v>48704</v>
      </c>
      <c r="F71" t="str">
        <f t="shared" si="2"/>
        <v>Cortland</v>
      </c>
      <c r="G71">
        <f>IF(F71="New York State",SUM('Land Area'!B$2:B$63),VLOOKUP(F71,landarea,2,FALSE))</f>
        <v>498.76</v>
      </c>
      <c r="H71">
        <f t="shared" si="3"/>
        <v>97.650172427620504</v>
      </c>
    </row>
    <row r="72" spans="1:8" x14ac:dyDescent="0.2">
      <c r="A72">
        <v>36023</v>
      </c>
      <c r="B72" t="s">
        <v>83</v>
      </c>
      <c r="C72">
        <v>2010</v>
      </c>
      <c r="D72" t="s">
        <v>134</v>
      </c>
      <c r="E72">
        <v>49287</v>
      </c>
      <c r="F72" t="str">
        <f t="shared" si="2"/>
        <v>Cortland</v>
      </c>
      <c r="G72">
        <f>IF(F72="New York State",SUM('Land Area'!B$2:B$63),VLOOKUP(F72,landarea,2,FALSE))</f>
        <v>498.76</v>
      </c>
      <c r="H72">
        <f t="shared" si="3"/>
        <v>98.819071296816105</v>
      </c>
    </row>
    <row r="73" spans="1:8" x14ac:dyDescent="0.2">
      <c r="A73">
        <v>36023</v>
      </c>
      <c r="B73" t="s">
        <v>83</v>
      </c>
      <c r="C73">
        <v>2020</v>
      </c>
      <c r="D73" t="s">
        <v>134</v>
      </c>
      <c r="E73">
        <v>46809</v>
      </c>
      <c r="F73" t="str">
        <f t="shared" si="2"/>
        <v>Cortland</v>
      </c>
      <c r="G73">
        <f>IF(F73="New York State",SUM('Land Area'!B$2:B$63),VLOOKUP(F73,landarea,2,FALSE))</f>
        <v>498.76</v>
      </c>
      <c r="H73">
        <f t="shared" si="3"/>
        <v>93.850749859651941</v>
      </c>
    </row>
    <row r="74" spans="1:8" x14ac:dyDescent="0.2">
      <c r="A74">
        <v>36025</v>
      </c>
      <c r="B74" t="s">
        <v>84</v>
      </c>
      <c r="C74">
        <v>1970</v>
      </c>
      <c r="D74" t="s">
        <v>134</v>
      </c>
      <c r="E74">
        <v>44718</v>
      </c>
      <c r="F74" t="str">
        <f t="shared" si="2"/>
        <v>Delaware</v>
      </c>
      <c r="G74">
        <f>IF(F74="New York State",SUM('Land Area'!B$2:B$63),VLOOKUP(F74,landarea,2,FALSE))</f>
        <v>1442.44</v>
      </c>
      <c r="H74">
        <f t="shared" si="3"/>
        <v>31.001636116580237</v>
      </c>
    </row>
    <row r="75" spans="1:8" x14ac:dyDescent="0.2">
      <c r="A75">
        <v>36025</v>
      </c>
      <c r="B75" t="s">
        <v>84</v>
      </c>
      <c r="C75">
        <v>1980</v>
      </c>
      <c r="D75" t="s">
        <v>134</v>
      </c>
      <c r="E75">
        <v>46824</v>
      </c>
      <c r="F75" t="str">
        <f t="shared" si="2"/>
        <v>Delaware</v>
      </c>
      <c r="G75">
        <f>IF(F75="New York State",SUM('Land Area'!B$2:B$63),VLOOKUP(F75,landarea,2,FALSE))</f>
        <v>1442.44</v>
      </c>
      <c r="H75">
        <f t="shared" si="3"/>
        <v>32.461662183522364</v>
      </c>
    </row>
    <row r="76" spans="1:8" x14ac:dyDescent="0.2">
      <c r="A76">
        <v>36025</v>
      </c>
      <c r="B76" t="s">
        <v>84</v>
      </c>
      <c r="C76">
        <v>1990</v>
      </c>
      <c r="D76" t="s">
        <v>134</v>
      </c>
      <c r="E76">
        <v>47352</v>
      </c>
      <c r="F76" t="str">
        <f t="shared" si="2"/>
        <v>Delaware</v>
      </c>
      <c r="G76">
        <f>IF(F76="New York State",SUM('Land Area'!B$2:B$63),VLOOKUP(F76,landarea,2,FALSE))</f>
        <v>1442.44</v>
      </c>
      <c r="H76">
        <f t="shared" si="3"/>
        <v>32.827708604863979</v>
      </c>
    </row>
    <row r="77" spans="1:8" x14ac:dyDescent="0.2">
      <c r="A77">
        <v>36025</v>
      </c>
      <c r="B77" t="s">
        <v>84</v>
      </c>
      <c r="C77">
        <v>2000</v>
      </c>
      <c r="D77" t="s">
        <v>134</v>
      </c>
      <c r="E77">
        <v>47894</v>
      </c>
      <c r="F77" t="str">
        <f t="shared" si="2"/>
        <v>Delaware</v>
      </c>
      <c r="G77">
        <f>IF(F77="New York State",SUM('Land Area'!B$2:B$63),VLOOKUP(F77,landarea,2,FALSE))</f>
        <v>1442.44</v>
      </c>
      <c r="H77">
        <f t="shared" si="3"/>
        <v>33.203460802529044</v>
      </c>
    </row>
    <row r="78" spans="1:8" x14ac:dyDescent="0.2">
      <c r="A78">
        <v>36025</v>
      </c>
      <c r="B78" t="s">
        <v>84</v>
      </c>
      <c r="C78">
        <v>2010</v>
      </c>
      <c r="D78" t="s">
        <v>134</v>
      </c>
      <c r="E78">
        <v>47962</v>
      </c>
      <c r="F78" t="str">
        <f t="shared" si="2"/>
        <v>Delaware</v>
      </c>
      <c r="G78">
        <f>IF(F78="New York State",SUM('Land Area'!B$2:B$63),VLOOKUP(F78,landarea,2,FALSE))</f>
        <v>1442.44</v>
      </c>
      <c r="H78">
        <f t="shared" si="3"/>
        <v>33.25060314467153</v>
      </c>
    </row>
    <row r="79" spans="1:8" x14ac:dyDescent="0.2">
      <c r="A79">
        <v>36025</v>
      </c>
      <c r="B79" t="s">
        <v>84</v>
      </c>
      <c r="C79">
        <v>2020</v>
      </c>
      <c r="D79" t="s">
        <v>134</v>
      </c>
      <c r="E79">
        <v>44308</v>
      </c>
      <c r="F79" t="str">
        <f t="shared" si="2"/>
        <v>Delaware</v>
      </c>
      <c r="G79">
        <f>IF(F79="New York State",SUM('Land Area'!B$2:B$63),VLOOKUP(F79,landarea,2,FALSE))</f>
        <v>1442.44</v>
      </c>
      <c r="H79">
        <f t="shared" si="3"/>
        <v>30.717395524250573</v>
      </c>
    </row>
    <row r="80" spans="1:8" x14ac:dyDescent="0.2">
      <c r="A80">
        <v>36027</v>
      </c>
      <c r="B80" t="s">
        <v>85</v>
      </c>
      <c r="C80">
        <v>1970</v>
      </c>
      <c r="D80" t="s">
        <v>134</v>
      </c>
      <c r="E80">
        <v>222295</v>
      </c>
      <c r="F80" t="str">
        <f t="shared" si="2"/>
        <v>Dutchess</v>
      </c>
      <c r="G80">
        <f>IF(F80="New York State",SUM('Land Area'!B$2:B$63),VLOOKUP(F80,landarea,2,FALSE))</f>
        <v>795.63</v>
      </c>
      <c r="H80">
        <f t="shared" si="3"/>
        <v>279.3949448864422</v>
      </c>
    </row>
    <row r="81" spans="1:8" x14ac:dyDescent="0.2">
      <c r="A81">
        <v>36027</v>
      </c>
      <c r="B81" t="s">
        <v>85</v>
      </c>
      <c r="C81">
        <v>1980</v>
      </c>
      <c r="D81" t="s">
        <v>134</v>
      </c>
      <c r="E81">
        <v>245055</v>
      </c>
      <c r="F81" t="str">
        <f t="shared" si="2"/>
        <v>Dutchess</v>
      </c>
      <c r="G81">
        <f>IF(F81="New York State",SUM('Land Area'!B$2:B$63),VLOOKUP(F81,landarea,2,FALSE))</f>
        <v>795.63</v>
      </c>
      <c r="H81">
        <f t="shared" si="3"/>
        <v>308.00120659100338</v>
      </c>
    </row>
    <row r="82" spans="1:8" x14ac:dyDescent="0.2">
      <c r="A82">
        <v>36027</v>
      </c>
      <c r="B82" t="s">
        <v>85</v>
      </c>
      <c r="C82">
        <v>1990</v>
      </c>
      <c r="D82" t="s">
        <v>134</v>
      </c>
      <c r="E82">
        <v>259462</v>
      </c>
      <c r="F82" t="str">
        <f t="shared" si="2"/>
        <v>Dutchess</v>
      </c>
      <c r="G82">
        <f>IF(F82="New York State",SUM('Land Area'!B$2:B$63),VLOOKUP(F82,landarea,2,FALSE))</f>
        <v>795.63</v>
      </c>
      <c r="H82">
        <f t="shared" si="3"/>
        <v>326.10886970074029</v>
      </c>
    </row>
    <row r="83" spans="1:8" x14ac:dyDescent="0.2">
      <c r="A83">
        <v>36027</v>
      </c>
      <c r="B83" t="s">
        <v>85</v>
      </c>
      <c r="C83">
        <v>2000</v>
      </c>
      <c r="D83" t="s">
        <v>134</v>
      </c>
      <c r="E83">
        <v>280032</v>
      </c>
      <c r="F83" t="str">
        <f t="shared" si="2"/>
        <v>Dutchess</v>
      </c>
      <c r="G83">
        <f>IF(F83="New York State",SUM('Land Area'!B$2:B$63),VLOOKUP(F83,landarea,2,FALSE))</f>
        <v>795.63</v>
      </c>
      <c r="H83">
        <f t="shared" si="3"/>
        <v>351.96259567889598</v>
      </c>
    </row>
    <row r="84" spans="1:8" x14ac:dyDescent="0.2">
      <c r="A84">
        <v>36027</v>
      </c>
      <c r="B84" t="s">
        <v>85</v>
      </c>
      <c r="C84">
        <v>2010</v>
      </c>
      <c r="D84" t="s">
        <v>134</v>
      </c>
      <c r="E84">
        <v>297444</v>
      </c>
      <c r="F84" t="str">
        <f t="shared" si="2"/>
        <v>Dutchess</v>
      </c>
      <c r="G84">
        <f>IF(F84="New York State",SUM('Land Area'!B$2:B$63),VLOOKUP(F84,landarea,2,FALSE))</f>
        <v>795.63</v>
      </c>
      <c r="H84">
        <f t="shared" si="3"/>
        <v>373.84714000226234</v>
      </c>
    </row>
    <row r="85" spans="1:8" x14ac:dyDescent="0.2">
      <c r="A85">
        <v>36027</v>
      </c>
      <c r="B85" t="s">
        <v>85</v>
      </c>
      <c r="C85">
        <v>2020</v>
      </c>
      <c r="D85" t="s">
        <v>134</v>
      </c>
      <c r="E85">
        <v>295911</v>
      </c>
      <c r="F85" t="str">
        <f t="shared" si="2"/>
        <v>Dutchess</v>
      </c>
      <c r="G85">
        <f>IF(F85="New York State",SUM('Land Area'!B$2:B$63),VLOOKUP(F85,landarea,2,FALSE))</f>
        <v>795.63</v>
      </c>
      <c r="H85">
        <f t="shared" si="3"/>
        <v>371.92036499377849</v>
      </c>
    </row>
    <row r="86" spans="1:8" x14ac:dyDescent="0.2">
      <c r="A86">
        <v>36029</v>
      </c>
      <c r="B86" t="s">
        <v>86</v>
      </c>
      <c r="C86">
        <v>1970</v>
      </c>
      <c r="D86" t="s">
        <v>134</v>
      </c>
      <c r="E86">
        <v>1113491</v>
      </c>
      <c r="F86" t="str">
        <f t="shared" si="2"/>
        <v>Erie</v>
      </c>
      <c r="G86">
        <f>IF(F86="New York State",SUM('Land Area'!B$2:B$63),VLOOKUP(F86,landarea,2,FALSE))</f>
        <v>1042.69</v>
      </c>
      <c r="H86">
        <f t="shared" si="3"/>
        <v>1067.9022528268229</v>
      </c>
    </row>
    <row r="87" spans="1:8" x14ac:dyDescent="0.2">
      <c r="A87">
        <v>36029</v>
      </c>
      <c r="B87" t="s">
        <v>86</v>
      </c>
      <c r="C87">
        <v>1980</v>
      </c>
      <c r="D87" t="s">
        <v>134</v>
      </c>
      <c r="E87">
        <v>1015472</v>
      </c>
      <c r="F87" t="str">
        <f t="shared" si="2"/>
        <v>Erie</v>
      </c>
      <c r="G87">
        <f>IF(F87="New York State",SUM('Land Area'!B$2:B$63),VLOOKUP(F87,landarea,2,FALSE))</f>
        <v>1042.69</v>
      </c>
      <c r="H87">
        <f t="shared" si="3"/>
        <v>973.8963642117983</v>
      </c>
    </row>
    <row r="88" spans="1:8" x14ac:dyDescent="0.2">
      <c r="A88">
        <v>36029</v>
      </c>
      <c r="B88" t="s">
        <v>86</v>
      </c>
      <c r="C88">
        <v>1990</v>
      </c>
      <c r="D88" t="s">
        <v>134</v>
      </c>
      <c r="E88">
        <v>968584</v>
      </c>
      <c r="F88" t="str">
        <f t="shared" si="2"/>
        <v>Erie</v>
      </c>
      <c r="G88">
        <f>IF(F88="New York State",SUM('Land Area'!B$2:B$63),VLOOKUP(F88,landarea,2,FALSE))</f>
        <v>1042.69</v>
      </c>
      <c r="H88">
        <f t="shared" si="3"/>
        <v>928.92806107280205</v>
      </c>
    </row>
    <row r="89" spans="1:8" x14ac:dyDescent="0.2">
      <c r="A89">
        <v>36029</v>
      </c>
      <c r="B89" t="s">
        <v>86</v>
      </c>
      <c r="C89">
        <v>2000</v>
      </c>
      <c r="D89" t="s">
        <v>134</v>
      </c>
      <c r="E89">
        <v>950227</v>
      </c>
      <c r="F89" t="str">
        <f t="shared" si="2"/>
        <v>Erie</v>
      </c>
      <c r="G89">
        <f>IF(F89="New York State",SUM('Land Area'!B$2:B$63),VLOOKUP(F89,landarea,2,FALSE))</f>
        <v>1042.69</v>
      </c>
      <c r="H89">
        <f t="shared" si="3"/>
        <v>911.3226366417631</v>
      </c>
    </row>
    <row r="90" spans="1:8" x14ac:dyDescent="0.2">
      <c r="A90">
        <v>36029</v>
      </c>
      <c r="B90" t="s">
        <v>86</v>
      </c>
      <c r="C90">
        <v>2010</v>
      </c>
      <c r="D90" t="s">
        <v>134</v>
      </c>
      <c r="E90">
        <v>919129</v>
      </c>
      <c r="F90" t="str">
        <f t="shared" si="2"/>
        <v>Erie</v>
      </c>
      <c r="G90">
        <f>IF(F90="New York State",SUM('Land Area'!B$2:B$63),VLOOKUP(F90,landarea,2,FALSE))</f>
        <v>1042.69</v>
      </c>
      <c r="H90">
        <f t="shared" si="3"/>
        <v>881.49785650576871</v>
      </c>
    </row>
    <row r="91" spans="1:8" x14ac:dyDescent="0.2">
      <c r="A91">
        <v>36029</v>
      </c>
      <c r="B91" t="s">
        <v>86</v>
      </c>
      <c r="C91">
        <v>2020</v>
      </c>
      <c r="D91" t="s">
        <v>134</v>
      </c>
      <c r="E91">
        <v>954236</v>
      </c>
      <c r="F91" t="str">
        <f t="shared" si="2"/>
        <v>Erie</v>
      </c>
      <c r="G91">
        <f>IF(F91="New York State",SUM('Land Area'!B$2:B$63),VLOOKUP(F91,landarea,2,FALSE))</f>
        <v>1042.69</v>
      </c>
      <c r="H91">
        <f t="shared" si="3"/>
        <v>915.16749944854166</v>
      </c>
    </row>
    <row r="92" spans="1:8" x14ac:dyDescent="0.2">
      <c r="A92">
        <v>36031</v>
      </c>
      <c r="B92" t="s">
        <v>87</v>
      </c>
      <c r="C92">
        <v>1970</v>
      </c>
      <c r="D92" t="s">
        <v>134</v>
      </c>
      <c r="E92">
        <v>34631</v>
      </c>
      <c r="F92" t="str">
        <f t="shared" si="2"/>
        <v>Essex</v>
      </c>
      <c r="G92">
        <f>IF(F92="New York State",SUM('Land Area'!B$2:B$63),VLOOKUP(F92,landarea,2,FALSE))</f>
        <v>1794.23</v>
      </c>
      <c r="H92">
        <f t="shared" si="3"/>
        <v>19.301315884808524</v>
      </c>
    </row>
    <row r="93" spans="1:8" x14ac:dyDescent="0.2">
      <c r="A93">
        <v>36031</v>
      </c>
      <c r="B93" t="s">
        <v>87</v>
      </c>
      <c r="C93">
        <v>1980</v>
      </c>
      <c r="D93" t="s">
        <v>134</v>
      </c>
      <c r="E93">
        <v>36176</v>
      </c>
      <c r="F93" t="str">
        <f t="shared" si="2"/>
        <v>Essex</v>
      </c>
      <c r="G93">
        <f>IF(F93="New York State",SUM('Land Area'!B$2:B$63),VLOOKUP(F93,landarea,2,FALSE))</f>
        <v>1794.23</v>
      </c>
      <c r="H93">
        <f t="shared" si="3"/>
        <v>20.162409501568916</v>
      </c>
    </row>
    <row r="94" spans="1:8" x14ac:dyDescent="0.2">
      <c r="A94">
        <v>36031</v>
      </c>
      <c r="B94" t="s">
        <v>87</v>
      </c>
      <c r="C94">
        <v>1990</v>
      </c>
      <c r="D94" t="s">
        <v>134</v>
      </c>
      <c r="E94">
        <v>37152</v>
      </c>
      <c r="F94" t="str">
        <f t="shared" si="2"/>
        <v>Essex</v>
      </c>
      <c r="G94">
        <f>IF(F94="New York State",SUM('Land Area'!B$2:B$63),VLOOKUP(F94,landarea,2,FALSE))</f>
        <v>1794.23</v>
      </c>
      <c r="H94">
        <f t="shared" si="3"/>
        <v>20.706375436816906</v>
      </c>
    </row>
    <row r="95" spans="1:8" x14ac:dyDescent="0.2">
      <c r="A95">
        <v>36031</v>
      </c>
      <c r="B95" t="s">
        <v>87</v>
      </c>
      <c r="C95">
        <v>2000</v>
      </c>
      <c r="D95" t="s">
        <v>134</v>
      </c>
      <c r="E95">
        <v>38893</v>
      </c>
      <c r="F95" t="str">
        <f t="shared" si="2"/>
        <v>Essex</v>
      </c>
      <c r="G95">
        <f>IF(F95="New York State",SUM('Land Area'!B$2:B$63),VLOOKUP(F95,landarea,2,FALSE))</f>
        <v>1794.23</v>
      </c>
      <c r="H95">
        <f t="shared" si="3"/>
        <v>21.676708114344315</v>
      </c>
    </row>
    <row r="96" spans="1:8" x14ac:dyDescent="0.2">
      <c r="A96">
        <v>36031</v>
      </c>
      <c r="B96" t="s">
        <v>87</v>
      </c>
      <c r="C96">
        <v>2010</v>
      </c>
      <c r="D96" t="s">
        <v>134</v>
      </c>
      <c r="E96">
        <v>39371</v>
      </c>
      <c r="F96" t="str">
        <f t="shared" si="2"/>
        <v>Essex</v>
      </c>
      <c r="G96">
        <f>IF(F96="New York State",SUM('Land Area'!B$2:B$63),VLOOKUP(F96,landarea,2,FALSE))</f>
        <v>1794.23</v>
      </c>
      <c r="H96">
        <f t="shared" si="3"/>
        <v>21.943117660500604</v>
      </c>
    </row>
    <row r="97" spans="1:8" x14ac:dyDescent="0.2">
      <c r="A97">
        <v>36031</v>
      </c>
      <c r="B97" t="s">
        <v>87</v>
      </c>
      <c r="C97">
        <v>2020</v>
      </c>
      <c r="D97" t="s">
        <v>134</v>
      </c>
      <c r="E97">
        <v>37381</v>
      </c>
      <c r="F97" t="str">
        <f t="shared" si="2"/>
        <v>Essex</v>
      </c>
      <c r="G97">
        <f>IF(F97="New York State",SUM('Land Area'!B$2:B$63),VLOOKUP(F97,landarea,2,FALSE))</f>
        <v>1794.23</v>
      </c>
      <c r="H97">
        <f t="shared" si="3"/>
        <v>20.834006788427349</v>
      </c>
    </row>
    <row r="98" spans="1:8" x14ac:dyDescent="0.2">
      <c r="A98">
        <v>36033</v>
      </c>
      <c r="B98" t="s">
        <v>88</v>
      </c>
      <c r="C98">
        <v>1970</v>
      </c>
      <c r="D98" t="s">
        <v>134</v>
      </c>
      <c r="E98">
        <v>43931</v>
      </c>
      <c r="F98" t="str">
        <f t="shared" si="2"/>
        <v>Franklin</v>
      </c>
      <c r="G98">
        <f>IF(F98="New York State",SUM('Land Area'!B$2:B$63),VLOOKUP(F98,landarea,2,FALSE))</f>
        <v>1629.12</v>
      </c>
      <c r="H98">
        <f t="shared" si="3"/>
        <v>26.96609212335494</v>
      </c>
    </row>
    <row r="99" spans="1:8" x14ac:dyDescent="0.2">
      <c r="A99">
        <v>36033</v>
      </c>
      <c r="B99" t="s">
        <v>88</v>
      </c>
      <c r="C99">
        <v>1980</v>
      </c>
      <c r="D99" t="s">
        <v>134</v>
      </c>
      <c r="E99">
        <v>44929</v>
      </c>
      <c r="F99" t="str">
        <f t="shared" si="2"/>
        <v>Franklin</v>
      </c>
      <c r="G99">
        <f>IF(F99="New York State",SUM('Land Area'!B$2:B$63),VLOOKUP(F99,landarea,2,FALSE))</f>
        <v>1629.12</v>
      </c>
      <c r="H99">
        <f t="shared" si="3"/>
        <v>27.578692791200158</v>
      </c>
    </row>
    <row r="100" spans="1:8" x14ac:dyDescent="0.2">
      <c r="A100">
        <v>36033</v>
      </c>
      <c r="B100" t="s">
        <v>88</v>
      </c>
      <c r="C100">
        <v>1990</v>
      </c>
      <c r="D100" t="s">
        <v>134</v>
      </c>
      <c r="E100">
        <v>46540</v>
      </c>
      <c r="F100" t="str">
        <f t="shared" si="2"/>
        <v>Franklin</v>
      </c>
      <c r="G100">
        <f>IF(F100="New York State",SUM('Land Area'!B$2:B$63),VLOOKUP(F100,landarea,2,FALSE))</f>
        <v>1629.12</v>
      </c>
      <c r="H100">
        <f t="shared" si="3"/>
        <v>28.567570221960324</v>
      </c>
    </row>
    <row r="101" spans="1:8" x14ac:dyDescent="0.2">
      <c r="A101">
        <v>36033</v>
      </c>
      <c r="B101" t="s">
        <v>88</v>
      </c>
      <c r="C101">
        <v>2000</v>
      </c>
      <c r="D101" t="s">
        <v>134</v>
      </c>
      <c r="E101">
        <v>51110</v>
      </c>
      <c r="F101" t="str">
        <f t="shared" si="2"/>
        <v>Franklin</v>
      </c>
      <c r="G101">
        <f>IF(F101="New York State",SUM('Land Area'!B$2:B$63),VLOOKUP(F101,landarea,2,FALSE))</f>
        <v>1629.12</v>
      </c>
      <c r="H101">
        <f t="shared" si="3"/>
        <v>31.372765664898843</v>
      </c>
    </row>
    <row r="102" spans="1:8" x14ac:dyDescent="0.2">
      <c r="A102">
        <v>36033</v>
      </c>
      <c r="B102" t="s">
        <v>88</v>
      </c>
      <c r="C102">
        <v>2010</v>
      </c>
      <c r="D102" t="s">
        <v>134</v>
      </c>
      <c r="E102">
        <v>51597</v>
      </c>
      <c r="F102" t="str">
        <f t="shared" si="2"/>
        <v>Franklin</v>
      </c>
      <c r="G102">
        <f>IF(F102="New York State",SUM('Land Area'!B$2:B$63),VLOOKUP(F102,landarea,2,FALSE))</f>
        <v>1629.12</v>
      </c>
      <c r="H102">
        <f t="shared" si="3"/>
        <v>31.67170005892752</v>
      </c>
    </row>
    <row r="103" spans="1:8" x14ac:dyDescent="0.2">
      <c r="A103">
        <v>36033</v>
      </c>
      <c r="B103" t="s">
        <v>88</v>
      </c>
      <c r="C103">
        <v>2020</v>
      </c>
      <c r="D103" t="s">
        <v>134</v>
      </c>
      <c r="E103">
        <v>47555</v>
      </c>
      <c r="F103" t="str">
        <f t="shared" si="2"/>
        <v>Franklin</v>
      </c>
      <c r="G103">
        <f>IF(F103="New York State",SUM('Land Area'!B$2:B$63),VLOOKUP(F103,landarea,2,FALSE))</f>
        <v>1629.12</v>
      </c>
      <c r="H103">
        <f t="shared" si="3"/>
        <v>29.190605971321943</v>
      </c>
    </row>
    <row r="104" spans="1:8" x14ac:dyDescent="0.2">
      <c r="A104">
        <v>36035</v>
      </c>
      <c r="B104" t="s">
        <v>89</v>
      </c>
      <c r="C104">
        <v>1970</v>
      </c>
      <c r="D104" t="s">
        <v>134</v>
      </c>
      <c r="E104">
        <v>52637</v>
      </c>
      <c r="F104" t="str">
        <f t="shared" si="2"/>
        <v>Fulton</v>
      </c>
      <c r="G104">
        <f>IF(F104="New York State",SUM('Land Area'!B$2:B$63),VLOOKUP(F104,landarea,2,FALSE))</f>
        <v>495.47</v>
      </c>
      <c r="H104">
        <f t="shared" si="3"/>
        <v>106.23650271459422</v>
      </c>
    </row>
    <row r="105" spans="1:8" x14ac:dyDescent="0.2">
      <c r="A105">
        <v>36035</v>
      </c>
      <c r="B105" t="s">
        <v>89</v>
      </c>
      <c r="C105">
        <v>1980</v>
      </c>
      <c r="D105" t="s">
        <v>134</v>
      </c>
      <c r="E105">
        <v>55153</v>
      </c>
      <c r="F105" t="str">
        <f t="shared" si="2"/>
        <v>Fulton</v>
      </c>
      <c r="G105">
        <f>IF(F105="New York State",SUM('Land Area'!B$2:B$63),VLOOKUP(F105,landarea,2,FALSE))</f>
        <v>495.47</v>
      </c>
      <c r="H105">
        <f t="shared" si="3"/>
        <v>111.31450945566834</v>
      </c>
    </row>
    <row r="106" spans="1:8" x14ac:dyDescent="0.2">
      <c r="A106">
        <v>36035</v>
      </c>
      <c r="B106" t="s">
        <v>89</v>
      </c>
      <c r="C106">
        <v>1990</v>
      </c>
      <c r="D106" t="s">
        <v>134</v>
      </c>
      <c r="E106">
        <v>54191</v>
      </c>
      <c r="F106" t="str">
        <f t="shared" si="2"/>
        <v>Fulton</v>
      </c>
      <c r="G106">
        <f>IF(F106="New York State",SUM('Land Area'!B$2:B$63),VLOOKUP(F106,landarea,2,FALSE))</f>
        <v>495.47</v>
      </c>
      <c r="H106">
        <f t="shared" si="3"/>
        <v>109.37291864290471</v>
      </c>
    </row>
    <row r="107" spans="1:8" x14ac:dyDescent="0.2">
      <c r="A107">
        <v>36035</v>
      </c>
      <c r="B107" t="s">
        <v>89</v>
      </c>
      <c r="C107">
        <v>2000</v>
      </c>
      <c r="D107" t="s">
        <v>134</v>
      </c>
      <c r="E107">
        <v>55053</v>
      </c>
      <c r="F107" t="str">
        <f t="shared" si="2"/>
        <v>Fulton</v>
      </c>
      <c r="G107">
        <f>IF(F107="New York State",SUM('Land Area'!B$2:B$63),VLOOKUP(F107,landarea,2,FALSE))</f>
        <v>495.47</v>
      </c>
      <c r="H107">
        <f t="shared" si="3"/>
        <v>111.11268088885301</v>
      </c>
    </row>
    <row r="108" spans="1:8" x14ac:dyDescent="0.2">
      <c r="A108">
        <v>36035</v>
      </c>
      <c r="B108" t="s">
        <v>89</v>
      </c>
      <c r="C108">
        <v>2010</v>
      </c>
      <c r="D108" t="s">
        <v>134</v>
      </c>
      <c r="E108">
        <v>55509</v>
      </c>
      <c r="F108" t="str">
        <f t="shared" si="2"/>
        <v>Fulton</v>
      </c>
      <c r="G108">
        <f>IF(F108="New York State",SUM('Land Area'!B$2:B$63),VLOOKUP(F108,landarea,2,FALSE))</f>
        <v>495.47</v>
      </c>
      <c r="H108">
        <f t="shared" si="3"/>
        <v>112.03301915353099</v>
      </c>
    </row>
    <row r="109" spans="1:8" x14ac:dyDescent="0.2">
      <c r="A109">
        <v>36035</v>
      </c>
      <c r="B109" t="s">
        <v>89</v>
      </c>
      <c r="C109">
        <v>2020</v>
      </c>
      <c r="D109" t="s">
        <v>134</v>
      </c>
      <c r="E109">
        <v>53324</v>
      </c>
      <c r="F109" t="str">
        <f t="shared" si="2"/>
        <v>Fulton</v>
      </c>
      <c r="G109">
        <f>IF(F109="New York State",SUM('Land Area'!B$2:B$63),VLOOKUP(F109,landarea,2,FALSE))</f>
        <v>495.47</v>
      </c>
      <c r="H109">
        <f t="shared" si="3"/>
        <v>107.62306496861565</v>
      </c>
    </row>
    <row r="110" spans="1:8" x14ac:dyDescent="0.2">
      <c r="A110">
        <v>36037</v>
      </c>
      <c r="B110" t="s">
        <v>90</v>
      </c>
      <c r="C110">
        <v>1970</v>
      </c>
      <c r="D110" t="s">
        <v>134</v>
      </c>
      <c r="E110">
        <v>58722</v>
      </c>
      <c r="F110" t="str">
        <f t="shared" si="2"/>
        <v>Genesee</v>
      </c>
      <c r="G110">
        <f>IF(F110="New York State",SUM('Land Area'!B$2:B$63),VLOOKUP(F110,landarea,2,FALSE))</f>
        <v>492.94</v>
      </c>
      <c r="H110">
        <f t="shared" si="3"/>
        <v>119.12605996673022</v>
      </c>
    </row>
    <row r="111" spans="1:8" x14ac:dyDescent="0.2">
      <c r="A111">
        <v>36037</v>
      </c>
      <c r="B111" t="s">
        <v>90</v>
      </c>
      <c r="C111">
        <v>1980</v>
      </c>
      <c r="D111" t="s">
        <v>134</v>
      </c>
      <c r="E111">
        <v>59400</v>
      </c>
      <c r="F111" t="str">
        <f t="shared" si="2"/>
        <v>Genesee</v>
      </c>
      <c r="G111">
        <f>IF(F111="New York State",SUM('Land Area'!B$2:B$63),VLOOKUP(F111,landarea,2,FALSE))</f>
        <v>492.94</v>
      </c>
      <c r="H111">
        <f t="shared" si="3"/>
        <v>120.50148091045564</v>
      </c>
    </row>
    <row r="112" spans="1:8" x14ac:dyDescent="0.2">
      <c r="A112">
        <v>36037</v>
      </c>
      <c r="B112" t="s">
        <v>90</v>
      </c>
      <c r="C112">
        <v>1990</v>
      </c>
      <c r="D112" t="s">
        <v>134</v>
      </c>
      <c r="E112">
        <v>60060</v>
      </c>
      <c r="F112" t="str">
        <f t="shared" si="2"/>
        <v>Genesee</v>
      </c>
      <c r="G112">
        <f>IF(F112="New York State",SUM('Land Area'!B$2:B$63),VLOOKUP(F112,landarea,2,FALSE))</f>
        <v>492.94</v>
      </c>
      <c r="H112">
        <f t="shared" si="3"/>
        <v>121.84038625390514</v>
      </c>
    </row>
    <row r="113" spans="1:8" x14ac:dyDescent="0.2">
      <c r="A113">
        <v>36037</v>
      </c>
      <c r="B113" t="s">
        <v>90</v>
      </c>
      <c r="C113">
        <v>2000</v>
      </c>
      <c r="D113" t="s">
        <v>134</v>
      </c>
      <c r="E113">
        <v>60548</v>
      </c>
      <c r="F113" t="str">
        <f t="shared" si="2"/>
        <v>Genesee</v>
      </c>
      <c r="G113">
        <f>IF(F113="New York State",SUM('Land Area'!B$2:B$63),VLOOKUP(F113,landarea,2,FALSE))</f>
        <v>492.94</v>
      </c>
      <c r="H113">
        <f t="shared" si="3"/>
        <v>122.83036475027387</v>
      </c>
    </row>
    <row r="114" spans="1:8" x14ac:dyDescent="0.2">
      <c r="A114">
        <v>36037</v>
      </c>
      <c r="B114" t="s">
        <v>90</v>
      </c>
      <c r="C114">
        <v>2010</v>
      </c>
      <c r="D114" t="s">
        <v>134</v>
      </c>
      <c r="E114">
        <v>59937</v>
      </c>
      <c r="F114" t="str">
        <f t="shared" si="2"/>
        <v>Genesee</v>
      </c>
      <c r="G114">
        <f>IF(F114="New York State",SUM('Land Area'!B$2:B$63),VLOOKUP(F114,landarea,2,FALSE))</f>
        <v>492.94</v>
      </c>
      <c r="H114">
        <f t="shared" si="3"/>
        <v>121.59086298535318</v>
      </c>
    </row>
    <row r="115" spans="1:8" x14ac:dyDescent="0.2">
      <c r="A115">
        <v>36037</v>
      </c>
      <c r="B115" t="s">
        <v>90</v>
      </c>
      <c r="C115">
        <v>2020</v>
      </c>
      <c r="D115" t="s">
        <v>134</v>
      </c>
      <c r="E115">
        <v>58388</v>
      </c>
      <c r="F115" t="str">
        <f t="shared" si="2"/>
        <v>Genesee</v>
      </c>
      <c r="G115">
        <f>IF(F115="New York State",SUM('Land Area'!B$2:B$63),VLOOKUP(F115,landarea,2,FALSE))</f>
        <v>492.94</v>
      </c>
      <c r="H115">
        <f t="shared" si="3"/>
        <v>118.44849271716639</v>
      </c>
    </row>
    <row r="116" spans="1:8" x14ac:dyDescent="0.2">
      <c r="A116">
        <v>36039</v>
      </c>
      <c r="B116" t="s">
        <v>91</v>
      </c>
      <c r="C116">
        <v>1970</v>
      </c>
      <c r="D116" t="s">
        <v>134</v>
      </c>
      <c r="E116">
        <v>33136</v>
      </c>
      <c r="F116" t="str">
        <f t="shared" si="2"/>
        <v>Greene</v>
      </c>
      <c r="G116">
        <f>IF(F116="New York State",SUM('Land Area'!B$2:B$63),VLOOKUP(F116,landarea,2,FALSE))</f>
        <v>647.16</v>
      </c>
      <c r="H116">
        <f t="shared" si="3"/>
        <v>51.202175659805924</v>
      </c>
    </row>
    <row r="117" spans="1:8" x14ac:dyDescent="0.2">
      <c r="A117">
        <v>36039</v>
      </c>
      <c r="B117" t="s">
        <v>91</v>
      </c>
      <c r="C117">
        <v>1980</v>
      </c>
      <c r="D117" t="s">
        <v>134</v>
      </c>
      <c r="E117">
        <v>40861</v>
      </c>
      <c r="F117" t="str">
        <f t="shared" si="2"/>
        <v>Greene</v>
      </c>
      <c r="G117">
        <f>IF(F117="New York State",SUM('Land Area'!B$2:B$63),VLOOKUP(F117,landarea,2,FALSE))</f>
        <v>647.16</v>
      </c>
      <c r="H117">
        <f t="shared" si="3"/>
        <v>63.138945546696341</v>
      </c>
    </row>
    <row r="118" spans="1:8" x14ac:dyDescent="0.2">
      <c r="A118">
        <v>36039</v>
      </c>
      <c r="B118" t="s">
        <v>91</v>
      </c>
      <c r="C118">
        <v>1990</v>
      </c>
      <c r="D118" t="s">
        <v>134</v>
      </c>
      <c r="E118">
        <v>44739</v>
      </c>
      <c r="F118" t="str">
        <f t="shared" si="2"/>
        <v>Greene</v>
      </c>
      <c r="G118">
        <f>IF(F118="New York State",SUM('Land Area'!B$2:B$63),VLOOKUP(F118,landarea,2,FALSE))</f>
        <v>647.16</v>
      </c>
      <c r="H118">
        <f t="shared" si="3"/>
        <v>69.131281290561844</v>
      </c>
    </row>
    <row r="119" spans="1:8" x14ac:dyDescent="0.2">
      <c r="A119">
        <v>36039</v>
      </c>
      <c r="B119" t="s">
        <v>91</v>
      </c>
      <c r="C119">
        <v>2000</v>
      </c>
      <c r="D119" t="s">
        <v>134</v>
      </c>
      <c r="E119">
        <v>48021</v>
      </c>
      <c r="F119" t="str">
        <f t="shared" si="2"/>
        <v>Greene</v>
      </c>
      <c r="G119">
        <f>IF(F119="New York State",SUM('Land Area'!B$2:B$63),VLOOKUP(F119,landarea,2,FALSE))</f>
        <v>647.16</v>
      </c>
      <c r="H119">
        <f t="shared" si="3"/>
        <v>74.202670127943634</v>
      </c>
    </row>
    <row r="120" spans="1:8" x14ac:dyDescent="0.2">
      <c r="A120">
        <v>36039</v>
      </c>
      <c r="B120" t="s">
        <v>91</v>
      </c>
      <c r="C120">
        <v>2010</v>
      </c>
      <c r="D120" t="s">
        <v>134</v>
      </c>
      <c r="E120">
        <v>49212</v>
      </c>
      <c r="F120" t="str">
        <f t="shared" si="2"/>
        <v>Greene</v>
      </c>
      <c r="G120">
        <f>IF(F120="New York State",SUM('Land Area'!B$2:B$63),VLOOKUP(F120,landarea,2,FALSE))</f>
        <v>647.16</v>
      </c>
      <c r="H120">
        <f t="shared" si="3"/>
        <v>76.043018727980723</v>
      </c>
    </row>
    <row r="121" spans="1:8" x14ac:dyDescent="0.2">
      <c r="A121">
        <v>36039</v>
      </c>
      <c r="B121" t="s">
        <v>91</v>
      </c>
      <c r="C121">
        <v>2020</v>
      </c>
      <c r="D121" t="s">
        <v>134</v>
      </c>
      <c r="E121">
        <v>47931</v>
      </c>
      <c r="F121" t="str">
        <f t="shared" si="2"/>
        <v>Greene</v>
      </c>
      <c r="G121">
        <f>IF(F121="New York State",SUM('Land Area'!B$2:B$63),VLOOKUP(F121,landarea,2,FALSE))</f>
        <v>647.16</v>
      </c>
      <c r="H121">
        <f t="shared" si="3"/>
        <v>74.063600964212867</v>
      </c>
    </row>
    <row r="122" spans="1:8" x14ac:dyDescent="0.2">
      <c r="A122">
        <v>36041</v>
      </c>
      <c r="B122" t="s">
        <v>92</v>
      </c>
      <c r="C122">
        <v>1970</v>
      </c>
      <c r="D122" t="s">
        <v>134</v>
      </c>
      <c r="E122">
        <v>4714</v>
      </c>
      <c r="F122" t="str">
        <f t="shared" si="2"/>
        <v>Hamilton</v>
      </c>
      <c r="G122">
        <f>IF(F122="New York State",SUM('Land Area'!B$2:B$63),VLOOKUP(F122,landarea,2,FALSE))</f>
        <v>1717.37</v>
      </c>
      <c r="H122">
        <f t="shared" si="3"/>
        <v>2.7448948100875179</v>
      </c>
    </row>
    <row r="123" spans="1:8" x14ac:dyDescent="0.2">
      <c r="A123">
        <v>36041</v>
      </c>
      <c r="B123" t="s">
        <v>92</v>
      </c>
      <c r="C123">
        <v>1980</v>
      </c>
      <c r="D123" t="s">
        <v>134</v>
      </c>
      <c r="E123">
        <v>5034</v>
      </c>
      <c r="F123" t="str">
        <f t="shared" si="2"/>
        <v>Hamilton</v>
      </c>
      <c r="G123">
        <f>IF(F123="New York State",SUM('Land Area'!B$2:B$63),VLOOKUP(F123,landarea,2,FALSE))</f>
        <v>1717.37</v>
      </c>
      <c r="H123">
        <f t="shared" si="3"/>
        <v>2.9312262354646932</v>
      </c>
    </row>
    <row r="124" spans="1:8" x14ac:dyDescent="0.2">
      <c r="A124">
        <v>36041</v>
      </c>
      <c r="B124" t="s">
        <v>92</v>
      </c>
      <c r="C124">
        <v>1990</v>
      </c>
      <c r="D124" t="s">
        <v>134</v>
      </c>
      <c r="E124">
        <v>5279</v>
      </c>
      <c r="F124" t="str">
        <f t="shared" si="2"/>
        <v>Hamilton</v>
      </c>
      <c r="G124">
        <f>IF(F124="New York State",SUM('Land Area'!B$2:B$63),VLOOKUP(F124,landarea,2,FALSE))</f>
        <v>1717.37</v>
      </c>
      <c r="H124">
        <f t="shared" si="3"/>
        <v>3.0738862330190933</v>
      </c>
    </row>
    <row r="125" spans="1:8" x14ac:dyDescent="0.2">
      <c r="A125">
        <v>36041</v>
      </c>
      <c r="B125" t="s">
        <v>92</v>
      </c>
      <c r="C125">
        <v>2000</v>
      </c>
      <c r="D125" t="s">
        <v>134</v>
      </c>
      <c r="E125">
        <v>5376</v>
      </c>
      <c r="F125" t="str">
        <f t="shared" si="2"/>
        <v>Hamilton</v>
      </c>
      <c r="G125">
        <f>IF(F125="New York State",SUM('Land Area'!B$2:B$63),VLOOKUP(F125,landarea,2,FALSE))</f>
        <v>1717.37</v>
      </c>
      <c r="H125">
        <f t="shared" si="3"/>
        <v>3.1303679463365497</v>
      </c>
    </row>
    <row r="126" spans="1:8" x14ac:dyDescent="0.2">
      <c r="A126">
        <v>36041</v>
      </c>
      <c r="B126" t="s">
        <v>92</v>
      </c>
      <c r="C126">
        <v>2010</v>
      </c>
      <c r="D126" t="s">
        <v>134</v>
      </c>
      <c r="E126">
        <v>4842</v>
      </c>
      <c r="F126" t="str">
        <f t="shared" si="2"/>
        <v>Hamilton</v>
      </c>
      <c r="G126">
        <f>IF(F126="New York State",SUM('Land Area'!B$2:B$63),VLOOKUP(F126,landarea,2,FALSE))</f>
        <v>1717.37</v>
      </c>
      <c r="H126">
        <f t="shared" si="3"/>
        <v>2.819427380238388</v>
      </c>
    </row>
    <row r="127" spans="1:8" x14ac:dyDescent="0.2">
      <c r="A127">
        <v>36041</v>
      </c>
      <c r="B127" t="s">
        <v>92</v>
      </c>
      <c r="C127">
        <v>2020</v>
      </c>
      <c r="D127" t="s">
        <v>134</v>
      </c>
      <c r="E127">
        <v>5107</v>
      </c>
      <c r="F127" t="str">
        <f t="shared" si="2"/>
        <v>Hamilton</v>
      </c>
      <c r="G127">
        <f>IF(F127="New York State",SUM('Land Area'!B$2:B$63),VLOOKUP(F127,landarea,2,FALSE))</f>
        <v>1717.37</v>
      </c>
      <c r="H127">
        <f t="shared" si="3"/>
        <v>2.9737330918788616</v>
      </c>
    </row>
    <row r="128" spans="1:8" x14ac:dyDescent="0.2">
      <c r="A128">
        <v>36043</v>
      </c>
      <c r="B128" t="s">
        <v>93</v>
      </c>
      <c r="C128">
        <v>1970</v>
      </c>
      <c r="D128" t="s">
        <v>134</v>
      </c>
      <c r="E128">
        <v>67407</v>
      </c>
      <c r="F128" t="str">
        <f t="shared" si="2"/>
        <v>Herkimer</v>
      </c>
      <c r="G128">
        <f>IF(F128="New York State",SUM('Land Area'!B$2:B$63),VLOOKUP(F128,landarea,2,FALSE))</f>
        <v>1411.47</v>
      </c>
      <c r="H128">
        <f t="shared" si="3"/>
        <v>47.75659418903696</v>
      </c>
    </row>
    <row r="129" spans="1:8" x14ac:dyDescent="0.2">
      <c r="A129">
        <v>36043</v>
      </c>
      <c r="B129" t="s">
        <v>93</v>
      </c>
      <c r="C129">
        <v>1980</v>
      </c>
      <c r="D129" t="s">
        <v>134</v>
      </c>
      <c r="E129">
        <v>66714</v>
      </c>
      <c r="F129" t="str">
        <f t="shared" si="2"/>
        <v>Herkimer</v>
      </c>
      <c r="G129">
        <f>IF(F129="New York State",SUM('Land Area'!B$2:B$63),VLOOKUP(F129,landarea,2,FALSE))</f>
        <v>1411.47</v>
      </c>
      <c r="H129">
        <f t="shared" si="3"/>
        <v>47.265616697485598</v>
      </c>
    </row>
    <row r="130" spans="1:8" x14ac:dyDescent="0.2">
      <c r="A130">
        <v>36043</v>
      </c>
      <c r="B130" t="s">
        <v>93</v>
      </c>
      <c r="C130">
        <v>1990</v>
      </c>
      <c r="D130" t="s">
        <v>134</v>
      </c>
      <c r="E130">
        <v>65809</v>
      </c>
      <c r="F130" t="str">
        <f t="shared" ref="F130:F193" si="4">IF(RIGHT(B130,5)="State", "New York State",LEFT(B130,LEN(B130)-7))</f>
        <v>Herkimer</v>
      </c>
      <c r="G130">
        <f>IF(F130="New York State",SUM('Land Area'!B$2:B$63),VLOOKUP(F130,landarea,2,FALSE))</f>
        <v>1411.47</v>
      </c>
      <c r="H130">
        <f t="shared" ref="H130:H193" si="5">E130/G130</f>
        <v>46.62444118543079</v>
      </c>
    </row>
    <row r="131" spans="1:8" x14ac:dyDescent="0.2">
      <c r="A131">
        <v>36043</v>
      </c>
      <c r="B131" t="s">
        <v>93</v>
      </c>
      <c r="C131">
        <v>2000</v>
      </c>
      <c r="D131" t="s">
        <v>134</v>
      </c>
      <c r="E131">
        <v>64502</v>
      </c>
      <c r="F131" t="str">
        <f t="shared" si="4"/>
        <v>Herkimer</v>
      </c>
      <c r="G131">
        <f>IF(F131="New York State",SUM('Land Area'!B$2:B$63),VLOOKUP(F131,landarea,2,FALSE))</f>
        <v>1411.47</v>
      </c>
      <c r="H131">
        <f t="shared" si="5"/>
        <v>45.698456219402466</v>
      </c>
    </row>
    <row r="132" spans="1:8" x14ac:dyDescent="0.2">
      <c r="A132">
        <v>36043</v>
      </c>
      <c r="B132" t="s">
        <v>93</v>
      </c>
      <c r="C132">
        <v>2010</v>
      </c>
      <c r="D132" t="s">
        <v>134</v>
      </c>
      <c r="E132">
        <v>64469</v>
      </c>
      <c r="F132" t="str">
        <f t="shared" si="4"/>
        <v>Herkimer</v>
      </c>
      <c r="G132">
        <f>IF(F132="New York State",SUM('Land Area'!B$2:B$63),VLOOKUP(F132,landarea,2,FALSE))</f>
        <v>1411.47</v>
      </c>
      <c r="H132">
        <f t="shared" si="5"/>
        <v>45.675076338852399</v>
      </c>
    </row>
    <row r="133" spans="1:8" x14ac:dyDescent="0.2">
      <c r="A133">
        <v>36043</v>
      </c>
      <c r="B133" t="s">
        <v>93</v>
      </c>
      <c r="C133">
        <v>2020</v>
      </c>
      <c r="D133" t="s">
        <v>134</v>
      </c>
      <c r="E133">
        <v>60139</v>
      </c>
      <c r="F133" t="str">
        <f t="shared" si="4"/>
        <v>Herkimer</v>
      </c>
      <c r="G133">
        <f>IF(F133="New York State",SUM('Land Area'!B$2:B$63),VLOOKUP(F133,landarea,2,FALSE))</f>
        <v>1411.47</v>
      </c>
      <c r="H133">
        <f t="shared" si="5"/>
        <v>42.60735261819238</v>
      </c>
    </row>
    <row r="134" spans="1:8" x14ac:dyDescent="0.2">
      <c r="A134">
        <v>36045</v>
      </c>
      <c r="B134" t="s">
        <v>94</v>
      </c>
      <c r="C134">
        <v>1970</v>
      </c>
      <c r="D134" t="s">
        <v>134</v>
      </c>
      <c r="E134">
        <v>88508</v>
      </c>
      <c r="F134" t="str">
        <f t="shared" si="4"/>
        <v>Jefferson</v>
      </c>
      <c r="G134">
        <f>IF(F134="New York State",SUM('Land Area'!B$2:B$63),VLOOKUP(F134,landarea,2,FALSE))</f>
        <v>1268.5899999999999</v>
      </c>
      <c r="H134">
        <f t="shared" si="5"/>
        <v>69.768798429752721</v>
      </c>
    </row>
    <row r="135" spans="1:8" x14ac:dyDescent="0.2">
      <c r="A135">
        <v>36045</v>
      </c>
      <c r="B135" t="s">
        <v>94</v>
      </c>
      <c r="C135">
        <v>1980</v>
      </c>
      <c r="D135" t="s">
        <v>134</v>
      </c>
      <c r="E135">
        <v>88151</v>
      </c>
      <c r="F135" t="str">
        <f t="shared" si="4"/>
        <v>Jefferson</v>
      </c>
      <c r="G135">
        <f>IF(F135="New York State",SUM('Land Area'!B$2:B$63),VLOOKUP(F135,landarea,2,FALSE))</f>
        <v>1268.5899999999999</v>
      </c>
      <c r="H135">
        <f t="shared" si="5"/>
        <v>69.487383630645056</v>
      </c>
    </row>
    <row r="136" spans="1:8" x14ac:dyDescent="0.2">
      <c r="A136">
        <v>36045</v>
      </c>
      <c r="B136" t="s">
        <v>94</v>
      </c>
      <c r="C136">
        <v>1990</v>
      </c>
      <c r="D136" t="s">
        <v>134</v>
      </c>
      <c r="E136">
        <v>110943</v>
      </c>
      <c r="F136" t="str">
        <f t="shared" si="4"/>
        <v>Jefferson</v>
      </c>
      <c r="G136">
        <f>IF(F136="New York State",SUM('Land Area'!B$2:B$63),VLOOKUP(F136,landarea,2,FALSE))</f>
        <v>1268.5899999999999</v>
      </c>
      <c r="H136">
        <f t="shared" si="5"/>
        <v>87.453787275636742</v>
      </c>
    </row>
    <row r="137" spans="1:8" x14ac:dyDescent="0.2">
      <c r="A137">
        <v>36045</v>
      </c>
      <c r="B137" t="s">
        <v>94</v>
      </c>
      <c r="C137">
        <v>2000</v>
      </c>
      <c r="D137" t="s">
        <v>134</v>
      </c>
      <c r="E137">
        <v>111716</v>
      </c>
      <c r="F137" t="str">
        <f t="shared" si="4"/>
        <v>Jefferson</v>
      </c>
      <c r="G137">
        <f>IF(F137="New York State",SUM('Land Area'!B$2:B$63),VLOOKUP(F137,landarea,2,FALSE))</f>
        <v>1268.5899999999999</v>
      </c>
      <c r="H137">
        <f t="shared" si="5"/>
        <v>88.063125201995916</v>
      </c>
    </row>
    <row r="138" spans="1:8" x14ac:dyDescent="0.2">
      <c r="A138">
        <v>36045</v>
      </c>
      <c r="B138" t="s">
        <v>94</v>
      </c>
      <c r="C138">
        <v>2010</v>
      </c>
      <c r="D138" t="s">
        <v>134</v>
      </c>
      <c r="E138">
        <v>116234</v>
      </c>
      <c r="F138" t="str">
        <f t="shared" si="4"/>
        <v>Jefferson</v>
      </c>
      <c r="G138">
        <f>IF(F138="New York State",SUM('Land Area'!B$2:B$63),VLOOKUP(F138,landarea,2,FALSE))</f>
        <v>1268.5899999999999</v>
      </c>
      <c r="H138">
        <f t="shared" si="5"/>
        <v>91.624559550366953</v>
      </c>
    </row>
    <row r="139" spans="1:8" x14ac:dyDescent="0.2">
      <c r="A139">
        <v>36045</v>
      </c>
      <c r="B139" t="s">
        <v>94</v>
      </c>
      <c r="C139">
        <v>2020</v>
      </c>
      <c r="D139" t="s">
        <v>134</v>
      </c>
      <c r="E139">
        <v>116721</v>
      </c>
      <c r="F139" t="str">
        <f t="shared" si="4"/>
        <v>Jefferson</v>
      </c>
      <c r="G139">
        <f>IF(F139="New York State",SUM('Land Area'!B$2:B$63),VLOOKUP(F139,landarea,2,FALSE))</f>
        <v>1268.5899999999999</v>
      </c>
      <c r="H139">
        <f t="shared" si="5"/>
        <v>92.008450326740714</v>
      </c>
    </row>
    <row r="140" spans="1:8" x14ac:dyDescent="0.2">
      <c r="A140">
        <v>36047</v>
      </c>
      <c r="B140" t="s">
        <v>95</v>
      </c>
      <c r="C140">
        <v>1970</v>
      </c>
      <c r="D140" t="s">
        <v>134</v>
      </c>
      <c r="E140">
        <v>2602012</v>
      </c>
      <c r="F140" t="str">
        <f t="shared" si="4"/>
        <v>Kings</v>
      </c>
      <c r="G140">
        <f>IF(F140="New York State",SUM('Land Area'!B$2:B$63),VLOOKUP(F140,landarea,2,FALSE))</f>
        <v>70.819999999999993</v>
      </c>
      <c r="H140">
        <f t="shared" si="5"/>
        <v>36741.203049985881</v>
      </c>
    </row>
    <row r="141" spans="1:8" x14ac:dyDescent="0.2">
      <c r="A141">
        <v>36047</v>
      </c>
      <c r="B141" t="s">
        <v>95</v>
      </c>
      <c r="C141">
        <v>1980</v>
      </c>
      <c r="D141" t="s">
        <v>134</v>
      </c>
      <c r="E141">
        <v>2231028</v>
      </c>
      <c r="F141" t="str">
        <f t="shared" si="4"/>
        <v>Kings</v>
      </c>
      <c r="G141">
        <f>IF(F141="New York State",SUM('Land Area'!B$2:B$63),VLOOKUP(F141,landarea,2,FALSE))</f>
        <v>70.819999999999993</v>
      </c>
      <c r="H141">
        <f t="shared" si="5"/>
        <v>31502.795820389725</v>
      </c>
    </row>
    <row r="142" spans="1:8" x14ac:dyDescent="0.2">
      <c r="A142">
        <v>36047</v>
      </c>
      <c r="B142" t="s">
        <v>95</v>
      </c>
      <c r="C142">
        <v>1990</v>
      </c>
      <c r="D142" t="s">
        <v>134</v>
      </c>
      <c r="E142">
        <v>2300664</v>
      </c>
      <c r="F142" t="str">
        <f t="shared" si="4"/>
        <v>Kings</v>
      </c>
      <c r="G142">
        <f>IF(F142="New York State",SUM('Land Area'!B$2:B$63),VLOOKUP(F142,landarea,2,FALSE))</f>
        <v>70.819999999999993</v>
      </c>
      <c r="H142">
        <f t="shared" si="5"/>
        <v>32486.077379271395</v>
      </c>
    </row>
    <row r="143" spans="1:8" x14ac:dyDescent="0.2">
      <c r="A143">
        <v>36047</v>
      </c>
      <c r="B143" t="s">
        <v>95</v>
      </c>
      <c r="C143">
        <v>2000</v>
      </c>
      <c r="D143" t="s">
        <v>134</v>
      </c>
      <c r="E143">
        <v>2465689</v>
      </c>
      <c r="F143" t="str">
        <f t="shared" si="4"/>
        <v>Kings</v>
      </c>
      <c r="G143">
        <f>IF(F143="New York State",SUM('Land Area'!B$2:B$63),VLOOKUP(F143,landarea,2,FALSE))</f>
        <v>70.819999999999993</v>
      </c>
      <c r="H143">
        <f t="shared" si="5"/>
        <v>34816.280711663378</v>
      </c>
    </row>
    <row r="144" spans="1:8" x14ac:dyDescent="0.2">
      <c r="A144">
        <v>36047</v>
      </c>
      <c r="B144" t="s">
        <v>95</v>
      </c>
      <c r="C144">
        <v>2010</v>
      </c>
      <c r="D144" t="s">
        <v>134</v>
      </c>
      <c r="E144">
        <v>2504856</v>
      </c>
      <c r="F144" t="str">
        <f t="shared" si="4"/>
        <v>Kings</v>
      </c>
      <c r="G144">
        <f>IF(F144="New York State",SUM('Land Area'!B$2:B$63),VLOOKUP(F144,landarea,2,FALSE))</f>
        <v>70.819999999999993</v>
      </c>
      <c r="H144">
        <f t="shared" si="5"/>
        <v>35369.330697543068</v>
      </c>
    </row>
    <row r="145" spans="1:8" x14ac:dyDescent="0.2">
      <c r="A145">
        <v>36047</v>
      </c>
      <c r="B145" t="s">
        <v>95</v>
      </c>
      <c r="C145">
        <v>2020</v>
      </c>
      <c r="D145" t="s">
        <v>134</v>
      </c>
      <c r="E145">
        <v>2736074</v>
      </c>
      <c r="F145" t="str">
        <f t="shared" si="4"/>
        <v>Kings</v>
      </c>
      <c r="G145">
        <f>IF(F145="New York State",SUM('Land Area'!B$2:B$63),VLOOKUP(F145,landarea,2,FALSE))</f>
        <v>70.819999999999993</v>
      </c>
      <c r="H145">
        <f t="shared" si="5"/>
        <v>38634.19937870658</v>
      </c>
    </row>
    <row r="146" spans="1:8" x14ac:dyDescent="0.2">
      <c r="A146">
        <v>36049</v>
      </c>
      <c r="B146" t="s">
        <v>96</v>
      </c>
      <c r="C146">
        <v>1970</v>
      </c>
      <c r="D146" t="s">
        <v>134</v>
      </c>
      <c r="E146">
        <v>23644</v>
      </c>
      <c r="F146" t="str">
        <f t="shared" si="4"/>
        <v>Lewis</v>
      </c>
      <c r="G146">
        <f>IF(F146="New York State",SUM('Land Area'!B$2:B$63),VLOOKUP(F146,landarea,2,FALSE))</f>
        <v>1274.68</v>
      </c>
      <c r="H146">
        <f t="shared" si="5"/>
        <v>18.548969153042332</v>
      </c>
    </row>
    <row r="147" spans="1:8" x14ac:dyDescent="0.2">
      <c r="A147">
        <v>36049</v>
      </c>
      <c r="B147" t="s">
        <v>96</v>
      </c>
      <c r="C147">
        <v>1980</v>
      </c>
      <c r="D147" t="s">
        <v>134</v>
      </c>
      <c r="E147">
        <v>25035</v>
      </c>
      <c r="F147" t="str">
        <f t="shared" si="4"/>
        <v>Lewis</v>
      </c>
      <c r="G147">
        <f>IF(F147="New York State",SUM('Land Area'!B$2:B$63),VLOOKUP(F147,landarea,2,FALSE))</f>
        <v>1274.68</v>
      </c>
      <c r="H147">
        <f t="shared" si="5"/>
        <v>19.640223428625223</v>
      </c>
    </row>
    <row r="148" spans="1:8" x14ac:dyDescent="0.2">
      <c r="A148">
        <v>36049</v>
      </c>
      <c r="B148" t="s">
        <v>96</v>
      </c>
      <c r="C148">
        <v>1990</v>
      </c>
      <c r="D148" t="s">
        <v>134</v>
      </c>
      <c r="E148">
        <v>26796</v>
      </c>
      <c r="F148" t="str">
        <f t="shared" si="4"/>
        <v>Lewis</v>
      </c>
      <c r="G148">
        <f>IF(F148="New York State",SUM('Land Area'!B$2:B$63),VLOOKUP(F148,landarea,2,FALSE))</f>
        <v>1274.68</v>
      </c>
      <c r="H148">
        <f t="shared" si="5"/>
        <v>21.021746634449428</v>
      </c>
    </row>
    <row r="149" spans="1:8" x14ac:dyDescent="0.2">
      <c r="A149">
        <v>36049</v>
      </c>
      <c r="B149" t="s">
        <v>96</v>
      </c>
      <c r="C149">
        <v>2000</v>
      </c>
      <c r="D149" t="s">
        <v>134</v>
      </c>
      <c r="E149">
        <v>26946</v>
      </c>
      <c r="F149" t="str">
        <f t="shared" si="4"/>
        <v>Lewis</v>
      </c>
      <c r="G149">
        <f>IF(F149="New York State",SUM('Land Area'!B$2:B$63),VLOOKUP(F149,landarea,2,FALSE))</f>
        <v>1274.68</v>
      </c>
      <c r="H149">
        <f t="shared" si="5"/>
        <v>21.139423227790502</v>
      </c>
    </row>
    <row r="150" spans="1:8" x14ac:dyDescent="0.2">
      <c r="A150">
        <v>36049</v>
      </c>
      <c r="B150" t="s">
        <v>96</v>
      </c>
      <c r="C150">
        <v>2010</v>
      </c>
      <c r="D150" t="s">
        <v>134</v>
      </c>
      <c r="E150">
        <v>27087</v>
      </c>
      <c r="F150" t="str">
        <f t="shared" si="4"/>
        <v>Lewis</v>
      </c>
      <c r="G150">
        <f>IF(F150="New York State",SUM('Land Area'!B$2:B$63),VLOOKUP(F150,landarea,2,FALSE))</f>
        <v>1274.68</v>
      </c>
      <c r="H150">
        <f t="shared" si="5"/>
        <v>21.250039225531111</v>
      </c>
    </row>
    <row r="151" spans="1:8" x14ac:dyDescent="0.2">
      <c r="A151">
        <v>36049</v>
      </c>
      <c r="B151" t="s">
        <v>96</v>
      </c>
      <c r="C151">
        <v>2020</v>
      </c>
      <c r="D151" t="s">
        <v>134</v>
      </c>
      <c r="E151">
        <v>26582</v>
      </c>
      <c r="F151" t="str">
        <f t="shared" si="4"/>
        <v>Lewis</v>
      </c>
      <c r="G151">
        <f>IF(F151="New York State",SUM('Land Area'!B$2:B$63),VLOOKUP(F151,landarea,2,FALSE))</f>
        <v>1274.68</v>
      </c>
      <c r="H151">
        <f t="shared" si="5"/>
        <v>20.853861361282831</v>
      </c>
    </row>
    <row r="152" spans="1:8" x14ac:dyDescent="0.2">
      <c r="A152">
        <v>36051</v>
      </c>
      <c r="B152" t="s">
        <v>97</v>
      </c>
      <c r="C152">
        <v>1970</v>
      </c>
      <c r="D152" t="s">
        <v>134</v>
      </c>
      <c r="E152">
        <v>54041</v>
      </c>
      <c r="F152" t="str">
        <f t="shared" si="4"/>
        <v>Livingston</v>
      </c>
      <c r="G152">
        <f>IF(F152="New York State",SUM('Land Area'!B$2:B$63),VLOOKUP(F152,landarea,2,FALSE))</f>
        <v>631.76</v>
      </c>
      <c r="H152">
        <f t="shared" si="5"/>
        <v>85.540395086741796</v>
      </c>
    </row>
    <row r="153" spans="1:8" x14ac:dyDescent="0.2">
      <c r="A153">
        <v>36051</v>
      </c>
      <c r="B153" t="s">
        <v>97</v>
      </c>
      <c r="C153">
        <v>1980</v>
      </c>
      <c r="D153" t="s">
        <v>134</v>
      </c>
      <c r="E153">
        <v>57006</v>
      </c>
      <c r="F153" t="str">
        <f t="shared" si="4"/>
        <v>Livingston</v>
      </c>
      <c r="G153">
        <f>IF(F153="New York State",SUM('Land Area'!B$2:B$63),VLOOKUP(F153,landarea,2,FALSE))</f>
        <v>631.76</v>
      </c>
      <c r="H153">
        <f t="shared" si="5"/>
        <v>90.233633025199438</v>
      </c>
    </row>
    <row r="154" spans="1:8" x14ac:dyDescent="0.2">
      <c r="A154">
        <v>36051</v>
      </c>
      <c r="B154" t="s">
        <v>97</v>
      </c>
      <c r="C154">
        <v>1990</v>
      </c>
      <c r="D154" t="s">
        <v>134</v>
      </c>
      <c r="E154">
        <v>62372</v>
      </c>
      <c r="F154" t="str">
        <f t="shared" si="4"/>
        <v>Livingston</v>
      </c>
      <c r="G154">
        <f>IF(F154="New York State",SUM('Land Area'!B$2:B$63),VLOOKUP(F154,landarea,2,FALSE))</f>
        <v>631.76</v>
      </c>
      <c r="H154">
        <f t="shared" si="5"/>
        <v>98.72736482208434</v>
      </c>
    </row>
    <row r="155" spans="1:8" x14ac:dyDescent="0.2">
      <c r="A155">
        <v>36051</v>
      </c>
      <c r="B155" t="s">
        <v>97</v>
      </c>
      <c r="C155">
        <v>2000</v>
      </c>
      <c r="D155" t="s">
        <v>134</v>
      </c>
      <c r="E155">
        <v>64631</v>
      </c>
      <c r="F155" t="str">
        <f t="shared" si="4"/>
        <v>Livingston</v>
      </c>
      <c r="G155">
        <f>IF(F155="New York State",SUM('Land Area'!B$2:B$63),VLOOKUP(F155,landarea,2,FALSE))</f>
        <v>631.76</v>
      </c>
      <c r="H155">
        <f t="shared" si="5"/>
        <v>102.30308978092947</v>
      </c>
    </row>
    <row r="156" spans="1:8" x14ac:dyDescent="0.2">
      <c r="A156">
        <v>36051</v>
      </c>
      <c r="B156" t="s">
        <v>97</v>
      </c>
      <c r="C156">
        <v>2010</v>
      </c>
      <c r="D156" t="s">
        <v>134</v>
      </c>
      <c r="E156">
        <v>65194</v>
      </c>
      <c r="F156" t="str">
        <f t="shared" si="4"/>
        <v>Livingston</v>
      </c>
      <c r="G156">
        <f>IF(F156="New York State",SUM('Land Area'!B$2:B$63),VLOOKUP(F156,landarea,2,FALSE))</f>
        <v>631.76</v>
      </c>
      <c r="H156">
        <f t="shared" si="5"/>
        <v>103.19425098138534</v>
      </c>
    </row>
    <row r="157" spans="1:8" x14ac:dyDescent="0.2">
      <c r="A157">
        <v>36051</v>
      </c>
      <c r="B157" t="s">
        <v>97</v>
      </c>
      <c r="C157">
        <v>2020</v>
      </c>
      <c r="D157" t="s">
        <v>134</v>
      </c>
      <c r="E157">
        <v>61834</v>
      </c>
      <c r="F157" t="str">
        <f t="shared" si="4"/>
        <v>Livingston</v>
      </c>
      <c r="G157">
        <f>IF(F157="New York State",SUM('Land Area'!B$2:B$63),VLOOKUP(F157,landarea,2,FALSE))</f>
        <v>631.76</v>
      </c>
      <c r="H157">
        <f t="shared" si="5"/>
        <v>97.875775610991511</v>
      </c>
    </row>
    <row r="158" spans="1:8" x14ac:dyDescent="0.2">
      <c r="A158">
        <v>36053</v>
      </c>
      <c r="B158" t="s">
        <v>98</v>
      </c>
      <c r="C158">
        <v>1970</v>
      </c>
      <c r="D158" t="s">
        <v>134</v>
      </c>
      <c r="E158">
        <v>62864</v>
      </c>
      <c r="F158" t="str">
        <f t="shared" si="4"/>
        <v>Madison</v>
      </c>
      <c r="G158">
        <f>IF(F158="New York State",SUM('Land Area'!B$2:B$63),VLOOKUP(F158,landarea,2,FALSE))</f>
        <v>654.84</v>
      </c>
      <c r="H158">
        <f t="shared" si="5"/>
        <v>95.999022662024302</v>
      </c>
    </row>
    <row r="159" spans="1:8" x14ac:dyDescent="0.2">
      <c r="A159">
        <v>36053</v>
      </c>
      <c r="B159" t="s">
        <v>98</v>
      </c>
      <c r="C159">
        <v>1980</v>
      </c>
      <c r="D159" t="s">
        <v>134</v>
      </c>
      <c r="E159">
        <v>65150</v>
      </c>
      <c r="F159" t="str">
        <f t="shared" si="4"/>
        <v>Madison</v>
      </c>
      <c r="G159">
        <f>IF(F159="New York State",SUM('Land Area'!B$2:B$63),VLOOKUP(F159,landarea,2,FALSE))</f>
        <v>654.84</v>
      </c>
      <c r="H159">
        <f t="shared" si="5"/>
        <v>99.489951743937439</v>
      </c>
    </row>
    <row r="160" spans="1:8" x14ac:dyDescent="0.2">
      <c r="A160">
        <v>36053</v>
      </c>
      <c r="B160" t="s">
        <v>98</v>
      </c>
      <c r="C160">
        <v>1990</v>
      </c>
      <c r="D160" t="s">
        <v>134</v>
      </c>
      <c r="E160">
        <v>69166</v>
      </c>
      <c r="F160" t="str">
        <f t="shared" si="4"/>
        <v>Madison</v>
      </c>
      <c r="G160">
        <f>IF(F160="New York State",SUM('Land Area'!B$2:B$63),VLOOKUP(F160,landarea,2,FALSE))</f>
        <v>654.84</v>
      </c>
      <c r="H160">
        <f t="shared" si="5"/>
        <v>105.62274754138414</v>
      </c>
    </row>
    <row r="161" spans="1:8" x14ac:dyDescent="0.2">
      <c r="A161">
        <v>36053</v>
      </c>
      <c r="B161" t="s">
        <v>98</v>
      </c>
      <c r="C161">
        <v>2000</v>
      </c>
      <c r="D161" t="s">
        <v>134</v>
      </c>
      <c r="E161">
        <v>69420</v>
      </c>
      <c r="F161" t="str">
        <f t="shared" si="4"/>
        <v>Madison</v>
      </c>
      <c r="G161">
        <f>IF(F161="New York State",SUM('Land Area'!B$2:B$63),VLOOKUP(F161,landarea,2,FALSE))</f>
        <v>654.84</v>
      </c>
      <c r="H161">
        <f t="shared" si="5"/>
        <v>106.01062855048561</v>
      </c>
    </row>
    <row r="162" spans="1:8" x14ac:dyDescent="0.2">
      <c r="A162">
        <v>36053</v>
      </c>
      <c r="B162" t="s">
        <v>98</v>
      </c>
      <c r="C162">
        <v>2010</v>
      </c>
      <c r="D162" t="s">
        <v>134</v>
      </c>
      <c r="E162">
        <v>73457</v>
      </c>
      <c r="F162" t="str">
        <f t="shared" si="4"/>
        <v>Madison</v>
      </c>
      <c r="G162">
        <f>IF(F162="New York State",SUM('Land Area'!B$2:B$63),VLOOKUP(F162,landarea,2,FALSE))</f>
        <v>654.84</v>
      </c>
      <c r="H162">
        <f t="shared" si="5"/>
        <v>112.17549325025961</v>
      </c>
    </row>
    <row r="163" spans="1:8" x14ac:dyDescent="0.2">
      <c r="A163">
        <v>36053</v>
      </c>
      <c r="B163" t="s">
        <v>98</v>
      </c>
      <c r="C163">
        <v>2020</v>
      </c>
      <c r="D163" t="s">
        <v>134</v>
      </c>
      <c r="E163">
        <v>68016</v>
      </c>
      <c r="F163" t="str">
        <f t="shared" si="4"/>
        <v>Madison</v>
      </c>
      <c r="G163">
        <f>IF(F163="New York State",SUM('Land Area'!B$2:B$63),VLOOKUP(F163,landarea,2,FALSE))</f>
        <v>654.84</v>
      </c>
      <c r="H163">
        <f t="shared" si="5"/>
        <v>103.86659336631848</v>
      </c>
    </row>
    <row r="164" spans="1:8" x14ac:dyDescent="0.2">
      <c r="A164">
        <v>36055</v>
      </c>
      <c r="B164" t="s">
        <v>99</v>
      </c>
      <c r="C164">
        <v>1970</v>
      </c>
      <c r="D164" t="s">
        <v>134</v>
      </c>
      <c r="E164">
        <v>711917</v>
      </c>
      <c r="F164" t="str">
        <f t="shared" si="4"/>
        <v>Monroe</v>
      </c>
      <c r="G164">
        <f>IF(F164="New York State",SUM('Land Area'!B$2:B$63),VLOOKUP(F164,landarea,2,FALSE))</f>
        <v>657.2</v>
      </c>
      <c r="H164">
        <f t="shared" si="5"/>
        <v>1083.2577601947655</v>
      </c>
    </row>
    <row r="165" spans="1:8" x14ac:dyDescent="0.2">
      <c r="A165">
        <v>36055</v>
      </c>
      <c r="B165" t="s">
        <v>99</v>
      </c>
      <c r="C165">
        <v>1980</v>
      </c>
      <c r="D165" t="s">
        <v>134</v>
      </c>
      <c r="E165">
        <v>702238</v>
      </c>
      <c r="F165" t="str">
        <f t="shared" si="4"/>
        <v>Monroe</v>
      </c>
      <c r="G165">
        <f>IF(F165="New York State",SUM('Land Area'!B$2:B$63),VLOOKUP(F165,landarea,2,FALSE))</f>
        <v>657.2</v>
      </c>
      <c r="H165">
        <f t="shared" si="5"/>
        <v>1068.5301278149725</v>
      </c>
    </row>
    <row r="166" spans="1:8" x14ac:dyDescent="0.2">
      <c r="A166">
        <v>36055</v>
      </c>
      <c r="B166" t="s">
        <v>99</v>
      </c>
      <c r="C166">
        <v>1990</v>
      </c>
      <c r="D166" t="s">
        <v>134</v>
      </c>
      <c r="E166">
        <v>713968</v>
      </c>
      <c r="F166" t="str">
        <f t="shared" si="4"/>
        <v>Monroe</v>
      </c>
      <c r="G166">
        <f>IF(F166="New York State",SUM('Land Area'!B$2:B$63),VLOOKUP(F166,landarea,2,FALSE))</f>
        <v>657.2</v>
      </c>
      <c r="H166">
        <f t="shared" si="5"/>
        <v>1086.3785757760195</v>
      </c>
    </row>
    <row r="167" spans="1:8" x14ac:dyDescent="0.2">
      <c r="A167">
        <v>36055</v>
      </c>
      <c r="B167" t="s">
        <v>99</v>
      </c>
      <c r="C167">
        <v>2000</v>
      </c>
      <c r="D167" t="s">
        <v>134</v>
      </c>
      <c r="E167">
        <v>735328</v>
      </c>
      <c r="F167" t="str">
        <f t="shared" si="4"/>
        <v>Monroe</v>
      </c>
      <c r="G167">
        <f>IF(F167="New York State",SUM('Land Area'!B$2:B$63),VLOOKUP(F167,landarea,2,FALSE))</f>
        <v>657.2</v>
      </c>
      <c r="H167">
        <f t="shared" si="5"/>
        <v>1118.8800973828363</v>
      </c>
    </row>
    <row r="168" spans="1:8" x14ac:dyDescent="0.2">
      <c r="A168">
        <v>36055</v>
      </c>
      <c r="B168" t="s">
        <v>99</v>
      </c>
      <c r="C168">
        <v>2010</v>
      </c>
      <c r="D168" t="s">
        <v>134</v>
      </c>
      <c r="E168">
        <v>744396</v>
      </c>
      <c r="F168" t="str">
        <f t="shared" si="4"/>
        <v>Monroe</v>
      </c>
      <c r="G168">
        <f>IF(F168="New York State",SUM('Land Area'!B$2:B$63),VLOOKUP(F168,landarea,2,FALSE))</f>
        <v>657.2</v>
      </c>
      <c r="H168">
        <f t="shared" si="5"/>
        <v>1132.6780279975653</v>
      </c>
    </row>
    <row r="169" spans="1:8" x14ac:dyDescent="0.2">
      <c r="A169">
        <v>36055</v>
      </c>
      <c r="B169" t="s">
        <v>99</v>
      </c>
      <c r="C169">
        <v>2020</v>
      </c>
      <c r="D169" t="s">
        <v>134</v>
      </c>
      <c r="E169">
        <v>759443</v>
      </c>
      <c r="F169" t="str">
        <f t="shared" si="4"/>
        <v>Monroe</v>
      </c>
      <c r="G169">
        <f>IF(F169="New York State",SUM('Land Area'!B$2:B$63),VLOOKUP(F169,landarea,2,FALSE))</f>
        <v>657.2</v>
      </c>
      <c r="H169">
        <f t="shared" si="5"/>
        <v>1155.5736457699329</v>
      </c>
    </row>
    <row r="170" spans="1:8" x14ac:dyDescent="0.2">
      <c r="A170">
        <v>36057</v>
      </c>
      <c r="B170" t="s">
        <v>100</v>
      </c>
      <c r="C170">
        <v>1970</v>
      </c>
      <c r="D170" t="s">
        <v>134</v>
      </c>
      <c r="E170">
        <v>55883</v>
      </c>
      <c r="F170" t="str">
        <f t="shared" si="4"/>
        <v>Montgomery</v>
      </c>
      <c r="G170">
        <f>IF(F170="New York State",SUM('Land Area'!B$2:B$63),VLOOKUP(F170,landarea,2,FALSE))</f>
        <v>403.04</v>
      </c>
      <c r="H170">
        <f t="shared" si="5"/>
        <v>138.6537316395395</v>
      </c>
    </row>
    <row r="171" spans="1:8" x14ac:dyDescent="0.2">
      <c r="A171">
        <v>36057</v>
      </c>
      <c r="B171" t="s">
        <v>100</v>
      </c>
      <c r="C171">
        <v>1980</v>
      </c>
      <c r="D171" t="s">
        <v>134</v>
      </c>
      <c r="E171">
        <v>53439</v>
      </c>
      <c r="F171" t="str">
        <f t="shared" si="4"/>
        <v>Montgomery</v>
      </c>
      <c r="G171">
        <f>IF(F171="New York State",SUM('Land Area'!B$2:B$63),VLOOKUP(F171,landarea,2,FALSE))</f>
        <v>403.04</v>
      </c>
      <c r="H171">
        <f t="shared" si="5"/>
        <v>132.58981738785232</v>
      </c>
    </row>
    <row r="172" spans="1:8" x14ac:dyDescent="0.2">
      <c r="A172">
        <v>36057</v>
      </c>
      <c r="B172" t="s">
        <v>100</v>
      </c>
      <c r="C172">
        <v>1990</v>
      </c>
      <c r="D172" t="s">
        <v>134</v>
      </c>
      <c r="E172">
        <v>51981</v>
      </c>
      <c r="F172" t="str">
        <f t="shared" si="4"/>
        <v>Montgomery</v>
      </c>
      <c r="G172">
        <f>IF(F172="New York State",SUM('Land Area'!B$2:B$63),VLOOKUP(F172,landarea,2,FALSE))</f>
        <v>403.04</v>
      </c>
      <c r="H172">
        <f t="shared" si="5"/>
        <v>128.97231044065106</v>
      </c>
    </row>
    <row r="173" spans="1:8" x14ac:dyDescent="0.2">
      <c r="A173">
        <v>36057</v>
      </c>
      <c r="B173" t="s">
        <v>100</v>
      </c>
      <c r="C173">
        <v>2000</v>
      </c>
      <c r="D173" t="s">
        <v>134</v>
      </c>
      <c r="E173">
        <v>49637</v>
      </c>
      <c r="F173" t="str">
        <f t="shared" si="4"/>
        <v>Montgomery</v>
      </c>
      <c r="G173">
        <f>IF(F173="New York State",SUM('Land Area'!B$2:B$63),VLOOKUP(F173,landarea,2,FALSE))</f>
        <v>403.04</v>
      </c>
      <c r="H173">
        <f t="shared" si="5"/>
        <v>123.15651052004763</v>
      </c>
    </row>
    <row r="174" spans="1:8" x14ac:dyDescent="0.2">
      <c r="A174">
        <v>36057</v>
      </c>
      <c r="B174" t="s">
        <v>100</v>
      </c>
      <c r="C174">
        <v>2010</v>
      </c>
      <c r="D174" t="s">
        <v>134</v>
      </c>
      <c r="E174">
        <v>50268</v>
      </c>
      <c r="F174" t="str">
        <f t="shared" si="4"/>
        <v>Montgomery</v>
      </c>
      <c r="G174">
        <f>IF(F174="New York State",SUM('Land Area'!B$2:B$63),VLOOKUP(F174,landarea,2,FALSE))</f>
        <v>403.04</v>
      </c>
      <c r="H174">
        <f t="shared" si="5"/>
        <v>124.72211194918619</v>
      </c>
    </row>
    <row r="175" spans="1:8" x14ac:dyDescent="0.2">
      <c r="A175">
        <v>36057</v>
      </c>
      <c r="B175" t="s">
        <v>100</v>
      </c>
      <c r="C175">
        <v>2020</v>
      </c>
      <c r="D175" t="s">
        <v>134</v>
      </c>
      <c r="E175">
        <v>49532</v>
      </c>
      <c r="F175" t="str">
        <f t="shared" si="4"/>
        <v>Montgomery</v>
      </c>
      <c r="G175">
        <f>IF(F175="New York State",SUM('Land Area'!B$2:B$63),VLOOKUP(F175,landarea,2,FALSE))</f>
        <v>403.04</v>
      </c>
      <c r="H175">
        <f t="shared" si="5"/>
        <v>122.89599047240968</v>
      </c>
    </row>
    <row r="176" spans="1:8" x14ac:dyDescent="0.2">
      <c r="A176">
        <v>36059</v>
      </c>
      <c r="B176" t="s">
        <v>101</v>
      </c>
      <c r="C176">
        <v>1970</v>
      </c>
      <c r="D176" t="s">
        <v>134</v>
      </c>
      <c r="E176">
        <v>1428838</v>
      </c>
      <c r="F176" t="str">
        <f t="shared" si="4"/>
        <v>Nassau</v>
      </c>
      <c r="G176">
        <f>IF(F176="New York State",SUM('Land Area'!B$2:B$63),VLOOKUP(F176,landarea,2,FALSE))</f>
        <v>284.72000000000003</v>
      </c>
      <c r="H176">
        <f t="shared" si="5"/>
        <v>5018.39702163529</v>
      </c>
    </row>
    <row r="177" spans="1:8" x14ac:dyDescent="0.2">
      <c r="A177">
        <v>36059</v>
      </c>
      <c r="B177" t="s">
        <v>101</v>
      </c>
      <c r="C177">
        <v>1980</v>
      </c>
      <c r="D177" t="s">
        <v>134</v>
      </c>
      <c r="E177">
        <v>1321582</v>
      </c>
      <c r="F177" t="str">
        <f t="shared" si="4"/>
        <v>Nassau</v>
      </c>
      <c r="G177">
        <f>IF(F177="New York State",SUM('Land Area'!B$2:B$63),VLOOKUP(F177,landarea,2,FALSE))</f>
        <v>284.72000000000003</v>
      </c>
      <c r="H177">
        <f t="shared" si="5"/>
        <v>4641.6900814835626</v>
      </c>
    </row>
    <row r="178" spans="1:8" x14ac:dyDescent="0.2">
      <c r="A178">
        <v>36059</v>
      </c>
      <c r="B178" t="s">
        <v>101</v>
      </c>
      <c r="C178">
        <v>1990</v>
      </c>
      <c r="D178" t="s">
        <v>134</v>
      </c>
      <c r="E178">
        <v>1287873</v>
      </c>
      <c r="F178" t="str">
        <f t="shared" si="4"/>
        <v>Nassau</v>
      </c>
      <c r="G178">
        <f>IF(F178="New York State",SUM('Land Area'!B$2:B$63),VLOOKUP(F178,landarea,2,FALSE))</f>
        <v>284.72000000000003</v>
      </c>
      <c r="H178">
        <f t="shared" si="5"/>
        <v>4523.2965720708062</v>
      </c>
    </row>
    <row r="179" spans="1:8" x14ac:dyDescent="0.2">
      <c r="A179">
        <v>36059</v>
      </c>
      <c r="B179" t="s">
        <v>101</v>
      </c>
      <c r="C179">
        <v>2000</v>
      </c>
      <c r="D179" t="s">
        <v>134</v>
      </c>
      <c r="E179">
        <v>1334625</v>
      </c>
      <c r="F179" t="str">
        <f t="shared" si="4"/>
        <v>Nassau</v>
      </c>
      <c r="G179">
        <f>IF(F179="New York State",SUM('Land Area'!B$2:B$63),VLOOKUP(F179,landarea,2,FALSE))</f>
        <v>284.72000000000003</v>
      </c>
      <c r="H179">
        <f t="shared" si="5"/>
        <v>4687.5</v>
      </c>
    </row>
    <row r="180" spans="1:8" x14ac:dyDescent="0.2">
      <c r="A180">
        <v>36059</v>
      </c>
      <c r="B180" t="s">
        <v>101</v>
      </c>
      <c r="C180">
        <v>2010</v>
      </c>
      <c r="D180" t="s">
        <v>134</v>
      </c>
      <c r="E180">
        <v>1339854</v>
      </c>
      <c r="F180" t="str">
        <f t="shared" si="4"/>
        <v>Nassau</v>
      </c>
      <c r="G180">
        <f>IF(F180="New York State",SUM('Land Area'!B$2:B$63),VLOOKUP(F180,landarea,2,FALSE))</f>
        <v>284.72000000000003</v>
      </c>
      <c r="H180">
        <f t="shared" si="5"/>
        <v>4705.8654116324806</v>
      </c>
    </row>
    <row r="181" spans="1:8" x14ac:dyDescent="0.2">
      <c r="A181">
        <v>36059</v>
      </c>
      <c r="B181" t="s">
        <v>101</v>
      </c>
      <c r="C181">
        <v>2020</v>
      </c>
      <c r="D181" t="s">
        <v>134</v>
      </c>
      <c r="E181">
        <v>1395774</v>
      </c>
      <c r="F181" t="str">
        <f t="shared" si="4"/>
        <v>Nassau</v>
      </c>
      <c r="G181">
        <f>IF(F181="New York State",SUM('Land Area'!B$2:B$63),VLOOKUP(F181,landarea,2,FALSE))</f>
        <v>284.72000000000003</v>
      </c>
      <c r="H181">
        <f t="shared" si="5"/>
        <v>4902.2688957572345</v>
      </c>
    </row>
    <row r="182" spans="1:8" x14ac:dyDescent="0.2">
      <c r="A182">
        <v>36061</v>
      </c>
      <c r="B182" t="s">
        <v>102</v>
      </c>
      <c r="C182">
        <v>1970</v>
      </c>
      <c r="D182" t="s">
        <v>134</v>
      </c>
      <c r="E182">
        <v>1539233</v>
      </c>
      <c r="F182" t="str">
        <f t="shared" si="4"/>
        <v>New York</v>
      </c>
      <c r="G182">
        <f>IF(F182="New York State",SUM('Land Area'!B$2:B$63),VLOOKUP(F182,landarea,2,FALSE))</f>
        <v>22.83</v>
      </c>
      <c r="H182">
        <f t="shared" si="5"/>
        <v>67421.50678931232</v>
      </c>
    </row>
    <row r="183" spans="1:8" x14ac:dyDescent="0.2">
      <c r="A183">
        <v>36061</v>
      </c>
      <c r="B183" t="s">
        <v>102</v>
      </c>
      <c r="C183">
        <v>1980</v>
      </c>
      <c r="D183" t="s">
        <v>134</v>
      </c>
      <c r="E183">
        <v>1428285</v>
      </c>
      <c r="F183" t="str">
        <f t="shared" si="4"/>
        <v>New York</v>
      </c>
      <c r="G183">
        <f>IF(F183="New York State",SUM('Land Area'!B$2:B$63),VLOOKUP(F183,landarea,2,FALSE))</f>
        <v>22.83</v>
      </c>
      <c r="H183">
        <f t="shared" si="5"/>
        <v>62561.760840998693</v>
      </c>
    </row>
    <row r="184" spans="1:8" x14ac:dyDescent="0.2">
      <c r="A184">
        <v>36061</v>
      </c>
      <c r="B184" t="s">
        <v>102</v>
      </c>
      <c r="C184">
        <v>1990</v>
      </c>
      <c r="D184" t="s">
        <v>134</v>
      </c>
      <c r="E184">
        <v>1487536</v>
      </c>
      <c r="F184" t="str">
        <f t="shared" si="4"/>
        <v>New York</v>
      </c>
      <c r="G184">
        <f>IF(F184="New York State",SUM('Land Area'!B$2:B$63),VLOOKUP(F184,landarea,2,FALSE))</f>
        <v>22.83</v>
      </c>
      <c r="H184">
        <f t="shared" si="5"/>
        <v>65157.074025405171</v>
      </c>
    </row>
    <row r="185" spans="1:8" x14ac:dyDescent="0.2">
      <c r="A185">
        <v>36061</v>
      </c>
      <c r="B185" t="s">
        <v>102</v>
      </c>
      <c r="C185">
        <v>2000</v>
      </c>
      <c r="D185" t="s">
        <v>134</v>
      </c>
      <c r="E185">
        <v>1538096</v>
      </c>
      <c r="F185" t="str">
        <f t="shared" si="4"/>
        <v>New York</v>
      </c>
      <c r="G185">
        <f>IF(F185="New York State",SUM('Land Area'!B$2:B$63),VLOOKUP(F185,landarea,2,FALSE))</f>
        <v>22.83</v>
      </c>
      <c r="H185">
        <f t="shared" si="5"/>
        <v>67371.703898379332</v>
      </c>
    </row>
    <row r="186" spans="1:8" x14ac:dyDescent="0.2">
      <c r="A186">
        <v>36061</v>
      </c>
      <c r="B186" t="s">
        <v>102</v>
      </c>
      <c r="C186">
        <v>2010</v>
      </c>
      <c r="D186" t="s">
        <v>134</v>
      </c>
      <c r="E186">
        <v>1586609</v>
      </c>
      <c r="F186" t="str">
        <f t="shared" si="4"/>
        <v>New York</v>
      </c>
      <c r="G186">
        <f>IF(F186="New York State",SUM('Land Area'!B$2:B$63),VLOOKUP(F186,landarea,2,FALSE))</f>
        <v>22.83</v>
      </c>
      <c r="H186">
        <f t="shared" si="5"/>
        <v>69496.671046868156</v>
      </c>
    </row>
    <row r="187" spans="1:8" x14ac:dyDescent="0.2">
      <c r="A187">
        <v>36061</v>
      </c>
      <c r="B187" t="s">
        <v>102</v>
      </c>
      <c r="C187">
        <v>2020</v>
      </c>
      <c r="D187" t="s">
        <v>134</v>
      </c>
      <c r="E187">
        <v>1694251</v>
      </c>
      <c r="F187" t="str">
        <f t="shared" si="4"/>
        <v>New York</v>
      </c>
      <c r="G187">
        <f>IF(F187="New York State",SUM('Land Area'!B$2:B$63),VLOOKUP(F187,landarea,2,FALSE))</f>
        <v>22.83</v>
      </c>
      <c r="H187">
        <f t="shared" si="5"/>
        <v>74211.607533946561</v>
      </c>
    </row>
    <row r="188" spans="1:8" x14ac:dyDescent="0.2">
      <c r="A188">
        <v>36000</v>
      </c>
      <c r="B188" t="s">
        <v>70</v>
      </c>
      <c r="C188">
        <v>1970</v>
      </c>
      <c r="D188" t="s">
        <v>134</v>
      </c>
      <c r="E188">
        <v>18241391</v>
      </c>
      <c r="F188" t="str">
        <f t="shared" si="4"/>
        <v>New York State</v>
      </c>
      <c r="G188">
        <f>IF(F188="New York State",SUM('Land Area'!B$2:B$63),VLOOKUP(F188,landarea,2,FALSE))</f>
        <v>47126.390000000007</v>
      </c>
      <c r="H188">
        <f t="shared" si="5"/>
        <v>387.07380302204342</v>
      </c>
    </row>
    <row r="189" spans="1:8" x14ac:dyDescent="0.2">
      <c r="A189">
        <v>36000</v>
      </c>
      <c r="B189" t="s">
        <v>70</v>
      </c>
      <c r="C189">
        <v>1980</v>
      </c>
      <c r="D189" t="s">
        <v>134</v>
      </c>
      <c r="E189">
        <v>17558165</v>
      </c>
      <c r="F189" t="str">
        <f t="shared" si="4"/>
        <v>New York State</v>
      </c>
      <c r="G189">
        <f>IF(F189="New York State",SUM('Land Area'!B$2:B$63),VLOOKUP(F189,landarea,2,FALSE))</f>
        <v>47126.390000000007</v>
      </c>
      <c r="H189">
        <f t="shared" si="5"/>
        <v>372.57606619136322</v>
      </c>
    </row>
    <row r="190" spans="1:8" x14ac:dyDescent="0.2">
      <c r="A190">
        <v>36000</v>
      </c>
      <c r="B190" t="s">
        <v>70</v>
      </c>
      <c r="C190">
        <v>1990</v>
      </c>
      <c r="D190" t="s">
        <v>134</v>
      </c>
      <c r="E190">
        <v>17990778</v>
      </c>
      <c r="F190" t="str">
        <f t="shared" si="4"/>
        <v>New York State</v>
      </c>
      <c r="G190">
        <f>IF(F190="New York State",SUM('Land Area'!B$2:B$63),VLOOKUP(F190,landarea,2,FALSE))</f>
        <v>47126.390000000007</v>
      </c>
      <c r="H190">
        <f t="shared" si="5"/>
        <v>381.75591213330785</v>
      </c>
    </row>
    <row r="191" spans="1:8" x14ac:dyDescent="0.2">
      <c r="A191">
        <v>36000</v>
      </c>
      <c r="B191" t="s">
        <v>70</v>
      </c>
      <c r="C191">
        <v>2000</v>
      </c>
      <c r="D191" t="s">
        <v>134</v>
      </c>
      <c r="E191">
        <v>18977026</v>
      </c>
      <c r="F191" t="str">
        <f t="shared" si="4"/>
        <v>New York State</v>
      </c>
      <c r="G191">
        <f>IF(F191="New York State",SUM('Land Area'!B$2:B$63),VLOOKUP(F191,landarea,2,FALSE))</f>
        <v>47126.390000000007</v>
      </c>
      <c r="H191">
        <f t="shared" si="5"/>
        <v>402.68363437131507</v>
      </c>
    </row>
    <row r="192" spans="1:8" x14ac:dyDescent="0.2">
      <c r="A192">
        <v>36000</v>
      </c>
      <c r="B192" t="s">
        <v>70</v>
      </c>
      <c r="C192">
        <v>2010</v>
      </c>
      <c r="D192" t="s">
        <v>134</v>
      </c>
      <c r="E192">
        <v>19378117</v>
      </c>
      <c r="F192" t="str">
        <f t="shared" si="4"/>
        <v>New York State</v>
      </c>
      <c r="G192">
        <f>IF(F192="New York State",SUM('Land Area'!B$2:B$63),VLOOKUP(F192,landarea,2,FALSE))</f>
        <v>47126.390000000007</v>
      </c>
      <c r="H192">
        <f t="shared" si="5"/>
        <v>411.19459818585716</v>
      </c>
    </row>
    <row r="193" spans="1:8" x14ac:dyDescent="0.2">
      <c r="A193">
        <v>36000</v>
      </c>
      <c r="B193" t="s">
        <v>70</v>
      </c>
      <c r="C193">
        <v>2020</v>
      </c>
      <c r="D193" t="s">
        <v>134</v>
      </c>
      <c r="E193">
        <v>20201249</v>
      </c>
      <c r="F193" t="str">
        <f t="shared" si="4"/>
        <v>New York State</v>
      </c>
      <c r="G193">
        <f>IF(F193="New York State",SUM('Land Area'!B$2:B$63),VLOOKUP(F193,landarea,2,FALSE))</f>
        <v>47126.390000000007</v>
      </c>
      <c r="H193">
        <f t="shared" si="5"/>
        <v>428.66107503672566</v>
      </c>
    </row>
    <row r="194" spans="1:8" x14ac:dyDescent="0.2">
      <c r="A194">
        <v>36063</v>
      </c>
      <c r="B194" t="s">
        <v>103</v>
      </c>
      <c r="C194">
        <v>1970</v>
      </c>
      <c r="D194" t="s">
        <v>134</v>
      </c>
      <c r="E194">
        <v>235720</v>
      </c>
      <c r="F194" t="str">
        <f t="shared" ref="F194:F257" si="6">IF(RIGHT(B194,5)="State", "New York State",LEFT(B194,LEN(B194)-7))</f>
        <v>Niagara</v>
      </c>
      <c r="G194">
        <f>IF(F194="New York State",SUM('Land Area'!B$2:B$63),VLOOKUP(F194,landarea,2,FALSE))</f>
        <v>522.36</v>
      </c>
      <c r="H194">
        <f t="shared" ref="H194:H257" si="7">E194/G194</f>
        <v>451.25966766214867</v>
      </c>
    </row>
    <row r="195" spans="1:8" x14ac:dyDescent="0.2">
      <c r="A195">
        <v>36063</v>
      </c>
      <c r="B195" t="s">
        <v>103</v>
      </c>
      <c r="C195">
        <v>1980</v>
      </c>
      <c r="D195" t="s">
        <v>134</v>
      </c>
      <c r="E195">
        <v>227354</v>
      </c>
      <c r="F195" t="str">
        <f t="shared" si="6"/>
        <v>Niagara</v>
      </c>
      <c r="G195">
        <f>IF(F195="New York State",SUM('Land Area'!B$2:B$63),VLOOKUP(F195,landarea,2,FALSE))</f>
        <v>522.36</v>
      </c>
      <c r="H195">
        <f t="shared" si="7"/>
        <v>435.24389310054369</v>
      </c>
    </row>
    <row r="196" spans="1:8" x14ac:dyDescent="0.2">
      <c r="A196">
        <v>36063</v>
      </c>
      <c r="B196" t="s">
        <v>103</v>
      </c>
      <c r="C196">
        <v>1990</v>
      </c>
      <c r="D196" t="s">
        <v>134</v>
      </c>
      <c r="E196">
        <v>220756</v>
      </c>
      <c r="F196" t="str">
        <f t="shared" si="6"/>
        <v>Niagara</v>
      </c>
      <c r="G196">
        <f>IF(F196="New York State",SUM('Land Area'!B$2:B$63),VLOOKUP(F196,landarea,2,FALSE))</f>
        <v>522.36</v>
      </c>
      <c r="H196">
        <f t="shared" si="7"/>
        <v>422.61275748525918</v>
      </c>
    </row>
    <row r="197" spans="1:8" x14ac:dyDescent="0.2">
      <c r="A197">
        <v>36063</v>
      </c>
      <c r="B197" t="s">
        <v>103</v>
      </c>
      <c r="C197">
        <v>2000</v>
      </c>
      <c r="D197" t="s">
        <v>134</v>
      </c>
      <c r="E197">
        <v>219795</v>
      </c>
      <c r="F197" t="str">
        <f t="shared" si="6"/>
        <v>Niagara</v>
      </c>
      <c r="G197">
        <f>IF(F197="New York State",SUM('Land Area'!B$2:B$63),VLOOKUP(F197,landarea,2,FALSE))</f>
        <v>522.36</v>
      </c>
      <c r="H197">
        <f t="shared" si="7"/>
        <v>420.7730300941879</v>
      </c>
    </row>
    <row r="198" spans="1:8" x14ac:dyDescent="0.2">
      <c r="A198">
        <v>36063</v>
      </c>
      <c r="B198" t="s">
        <v>103</v>
      </c>
      <c r="C198">
        <v>2010</v>
      </c>
      <c r="D198" t="s">
        <v>134</v>
      </c>
      <c r="E198">
        <v>216479</v>
      </c>
      <c r="F198" t="str">
        <f t="shared" si="6"/>
        <v>Niagara</v>
      </c>
      <c r="G198">
        <f>IF(F198="New York State",SUM('Land Area'!B$2:B$63),VLOOKUP(F198,landarea,2,FALSE))</f>
        <v>522.36</v>
      </c>
      <c r="H198">
        <f t="shared" si="7"/>
        <v>414.42491768129258</v>
      </c>
    </row>
    <row r="199" spans="1:8" x14ac:dyDescent="0.2">
      <c r="A199">
        <v>36063</v>
      </c>
      <c r="B199" t="s">
        <v>103</v>
      </c>
      <c r="C199">
        <v>2020</v>
      </c>
      <c r="D199" t="s">
        <v>134</v>
      </c>
      <c r="E199">
        <v>212666</v>
      </c>
      <c r="F199" t="str">
        <f t="shared" si="6"/>
        <v>Niagara</v>
      </c>
      <c r="G199">
        <f>IF(F199="New York State",SUM('Land Area'!B$2:B$63),VLOOKUP(F199,landarea,2,FALSE))</f>
        <v>522.36</v>
      </c>
      <c r="H199">
        <f t="shared" si="7"/>
        <v>407.12535416188069</v>
      </c>
    </row>
    <row r="200" spans="1:8" x14ac:dyDescent="0.2">
      <c r="A200">
        <v>36065</v>
      </c>
      <c r="B200" t="s">
        <v>104</v>
      </c>
      <c r="C200">
        <v>1970</v>
      </c>
      <c r="D200" t="s">
        <v>134</v>
      </c>
      <c r="E200">
        <v>273070</v>
      </c>
      <c r="F200" t="str">
        <f t="shared" si="6"/>
        <v>Oneida</v>
      </c>
      <c r="G200">
        <f>IF(F200="New York State",SUM('Land Area'!B$2:B$63),VLOOKUP(F200,landarea,2,FALSE))</f>
        <v>1212.43</v>
      </c>
      <c r="H200">
        <f t="shared" si="7"/>
        <v>225.22537383601525</v>
      </c>
    </row>
    <row r="201" spans="1:8" x14ac:dyDescent="0.2">
      <c r="A201">
        <v>36065</v>
      </c>
      <c r="B201" t="s">
        <v>104</v>
      </c>
      <c r="C201">
        <v>1980</v>
      </c>
      <c r="D201" t="s">
        <v>134</v>
      </c>
      <c r="E201">
        <v>253466</v>
      </c>
      <c r="F201" t="str">
        <f t="shared" si="6"/>
        <v>Oneida</v>
      </c>
      <c r="G201">
        <f>IF(F201="New York State",SUM('Land Area'!B$2:B$63),VLOOKUP(F201,landarea,2,FALSE))</f>
        <v>1212.43</v>
      </c>
      <c r="H201">
        <f t="shared" si="7"/>
        <v>209.05619293484983</v>
      </c>
    </row>
    <row r="202" spans="1:8" x14ac:dyDescent="0.2">
      <c r="A202">
        <v>36065</v>
      </c>
      <c r="B202" t="s">
        <v>104</v>
      </c>
      <c r="C202">
        <v>1990</v>
      </c>
      <c r="D202" t="s">
        <v>134</v>
      </c>
      <c r="E202">
        <v>250836</v>
      </c>
      <c r="F202" t="str">
        <f t="shared" si="6"/>
        <v>Oneida</v>
      </c>
      <c r="G202">
        <f>IF(F202="New York State",SUM('Land Area'!B$2:B$63),VLOOKUP(F202,landarea,2,FALSE))</f>
        <v>1212.43</v>
      </c>
      <c r="H202">
        <f t="shared" si="7"/>
        <v>206.88699553788672</v>
      </c>
    </row>
    <row r="203" spans="1:8" x14ac:dyDescent="0.2">
      <c r="A203">
        <v>36065</v>
      </c>
      <c r="B203" t="s">
        <v>104</v>
      </c>
      <c r="C203">
        <v>2000</v>
      </c>
      <c r="D203" t="s">
        <v>134</v>
      </c>
      <c r="E203">
        <v>235516</v>
      </c>
      <c r="F203" t="str">
        <f t="shared" si="6"/>
        <v>Oneida</v>
      </c>
      <c r="G203">
        <f>IF(F203="New York State",SUM('Land Area'!B$2:B$63),VLOOKUP(F203,landarea,2,FALSE))</f>
        <v>1212.43</v>
      </c>
      <c r="H203">
        <f t="shared" si="7"/>
        <v>194.25121450310533</v>
      </c>
    </row>
    <row r="204" spans="1:8" x14ac:dyDescent="0.2">
      <c r="A204">
        <v>36065</v>
      </c>
      <c r="B204" t="s">
        <v>104</v>
      </c>
      <c r="C204">
        <v>2010</v>
      </c>
      <c r="D204" t="s">
        <v>134</v>
      </c>
      <c r="E204">
        <v>234851</v>
      </c>
      <c r="F204" t="str">
        <f t="shared" si="6"/>
        <v>Oneida</v>
      </c>
      <c r="G204">
        <f>IF(F204="New York State",SUM('Land Area'!B$2:B$63),VLOOKUP(F204,landarea,2,FALSE))</f>
        <v>1212.43</v>
      </c>
      <c r="H204">
        <f t="shared" si="7"/>
        <v>193.7027292297287</v>
      </c>
    </row>
    <row r="205" spans="1:8" x14ac:dyDescent="0.2">
      <c r="A205">
        <v>36065</v>
      </c>
      <c r="B205" t="s">
        <v>104</v>
      </c>
      <c r="C205">
        <v>2020</v>
      </c>
      <c r="D205" t="s">
        <v>134</v>
      </c>
      <c r="E205">
        <v>232125</v>
      </c>
      <c r="F205" t="str">
        <f t="shared" si="6"/>
        <v>Oneida</v>
      </c>
      <c r="G205">
        <f>IF(F205="New York State",SUM('Land Area'!B$2:B$63),VLOOKUP(F205,landarea,2,FALSE))</f>
        <v>1212.43</v>
      </c>
      <c r="H205">
        <f t="shared" si="7"/>
        <v>191.45435200382701</v>
      </c>
    </row>
    <row r="206" spans="1:8" x14ac:dyDescent="0.2">
      <c r="A206">
        <v>36067</v>
      </c>
      <c r="B206" t="s">
        <v>105</v>
      </c>
      <c r="C206">
        <v>1970</v>
      </c>
      <c r="D206" t="s">
        <v>134</v>
      </c>
      <c r="E206">
        <v>472835</v>
      </c>
      <c r="F206" t="str">
        <f t="shared" si="6"/>
        <v>Onondaga</v>
      </c>
      <c r="G206">
        <f>IF(F206="New York State",SUM('Land Area'!B$2:B$63),VLOOKUP(F206,landarea,2,FALSE))</f>
        <v>778.39</v>
      </c>
      <c r="H206">
        <f t="shared" si="7"/>
        <v>607.45256234021508</v>
      </c>
    </row>
    <row r="207" spans="1:8" x14ac:dyDescent="0.2">
      <c r="A207">
        <v>36067</v>
      </c>
      <c r="B207" t="s">
        <v>105</v>
      </c>
      <c r="C207">
        <v>1980</v>
      </c>
      <c r="D207" t="s">
        <v>134</v>
      </c>
      <c r="E207">
        <v>463920</v>
      </c>
      <c r="F207" t="str">
        <f t="shared" si="6"/>
        <v>Onondaga</v>
      </c>
      <c r="G207">
        <f>IF(F207="New York State",SUM('Land Area'!B$2:B$63),VLOOKUP(F207,landarea,2,FALSE))</f>
        <v>778.39</v>
      </c>
      <c r="H207">
        <f t="shared" si="7"/>
        <v>595.99943473066207</v>
      </c>
    </row>
    <row r="208" spans="1:8" x14ac:dyDescent="0.2">
      <c r="A208">
        <v>36067</v>
      </c>
      <c r="B208" t="s">
        <v>105</v>
      </c>
      <c r="C208">
        <v>1990</v>
      </c>
      <c r="D208" t="s">
        <v>134</v>
      </c>
      <c r="E208">
        <v>468973</v>
      </c>
      <c r="F208" t="str">
        <f t="shared" si="6"/>
        <v>Onondaga</v>
      </c>
      <c r="G208">
        <f>IF(F208="New York State",SUM('Land Area'!B$2:B$63),VLOOKUP(F208,landarea,2,FALSE))</f>
        <v>778.39</v>
      </c>
      <c r="H208">
        <f t="shared" si="7"/>
        <v>602.49103919628976</v>
      </c>
    </row>
    <row r="209" spans="1:8" x14ac:dyDescent="0.2">
      <c r="A209">
        <v>36067</v>
      </c>
      <c r="B209" t="s">
        <v>105</v>
      </c>
      <c r="C209">
        <v>2000</v>
      </c>
      <c r="D209" t="s">
        <v>134</v>
      </c>
      <c r="E209">
        <v>458326</v>
      </c>
      <c r="F209" t="str">
        <f t="shared" si="6"/>
        <v>Onondaga</v>
      </c>
      <c r="G209">
        <f>IF(F209="New York State",SUM('Land Area'!B$2:B$63),VLOOKUP(F209,landarea,2,FALSE))</f>
        <v>778.39</v>
      </c>
      <c r="H209">
        <f t="shared" si="7"/>
        <v>588.81280591991163</v>
      </c>
    </row>
    <row r="210" spans="1:8" x14ac:dyDescent="0.2">
      <c r="A210">
        <v>36067</v>
      </c>
      <c r="B210" t="s">
        <v>105</v>
      </c>
      <c r="C210">
        <v>2010</v>
      </c>
      <c r="D210" t="s">
        <v>134</v>
      </c>
      <c r="E210">
        <v>467068</v>
      </c>
      <c r="F210" t="str">
        <f t="shared" si="6"/>
        <v>Onondaga</v>
      </c>
      <c r="G210">
        <f>IF(F210="New York State",SUM('Land Area'!B$2:B$63),VLOOKUP(F210,landarea,2,FALSE))</f>
        <v>778.39</v>
      </c>
      <c r="H210">
        <f t="shared" si="7"/>
        <v>600.0436799033904</v>
      </c>
    </row>
    <row r="211" spans="1:8" x14ac:dyDescent="0.2">
      <c r="A211">
        <v>36067</v>
      </c>
      <c r="B211" t="s">
        <v>105</v>
      </c>
      <c r="C211">
        <v>2020</v>
      </c>
      <c r="D211" t="s">
        <v>134</v>
      </c>
      <c r="E211">
        <v>476516</v>
      </c>
      <c r="F211" t="str">
        <f t="shared" si="6"/>
        <v>Onondaga</v>
      </c>
      <c r="G211">
        <f>IF(F211="New York State",SUM('Land Area'!B$2:B$63),VLOOKUP(F211,landarea,2,FALSE))</f>
        <v>778.39</v>
      </c>
      <c r="H211">
        <f t="shared" si="7"/>
        <v>612.18155423373889</v>
      </c>
    </row>
    <row r="212" spans="1:8" x14ac:dyDescent="0.2">
      <c r="A212">
        <v>36069</v>
      </c>
      <c r="B212" t="s">
        <v>106</v>
      </c>
      <c r="C212">
        <v>1970</v>
      </c>
      <c r="D212" t="s">
        <v>134</v>
      </c>
      <c r="E212">
        <v>78849</v>
      </c>
      <c r="F212" t="str">
        <f t="shared" si="6"/>
        <v>Ontario</v>
      </c>
      <c r="G212">
        <f>IF(F212="New York State",SUM('Land Area'!B$2:B$63),VLOOKUP(F212,landarea,2,FALSE))</f>
        <v>644.05999999999995</v>
      </c>
      <c r="H212">
        <f t="shared" si="7"/>
        <v>122.42492935440798</v>
      </c>
    </row>
    <row r="213" spans="1:8" x14ac:dyDescent="0.2">
      <c r="A213">
        <v>36069</v>
      </c>
      <c r="B213" t="s">
        <v>106</v>
      </c>
      <c r="C213">
        <v>1980</v>
      </c>
      <c r="D213" t="s">
        <v>134</v>
      </c>
      <c r="E213">
        <v>88909</v>
      </c>
      <c r="F213" t="str">
        <f t="shared" si="6"/>
        <v>Ontario</v>
      </c>
      <c r="G213">
        <f>IF(F213="New York State",SUM('Land Area'!B$2:B$63),VLOOKUP(F213,landarea,2,FALSE))</f>
        <v>644.05999999999995</v>
      </c>
      <c r="H213">
        <f t="shared" si="7"/>
        <v>138.04459211874672</v>
      </c>
    </row>
    <row r="214" spans="1:8" x14ac:dyDescent="0.2">
      <c r="A214">
        <v>36069</v>
      </c>
      <c r="B214" t="s">
        <v>106</v>
      </c>
      <c r="C214">
        <v>1990</v>
      </c>
      <c r="D214" t="s">
        <v>134</v>
      </c>
      <c r="E214">
        <v>95101</v>
      </c>
      <c r="F214" t="str">
        <f t="shared" si="6"/>
        <v>Ontario</v>
      </c>
      <c r="G214">
        <f>IF(F214="New York State",SUM('Land Area'!B$2:B$63),VLOOKUP(F214,landarea,2,FALSE))</f>
        <v>644.05999999999995</v>
      </c>
      <c r="H214">
        <f t="shared" si="7"/>
        <v>147.6586032357234</v>
      </c>
    </row>
    <row r="215" spans="1:8" x14ac:dyDescent="0.2">
      <c r="A215">
        <v>36069</v>
      </c>
      <c r="B215" t="s">
        <v>106</v>
      </c>
      <c r="C215">
        <v>2000</v>
      </c>
      <c r="D215" t="s">
        <v>134</v>
      </c>
      <c r="E215">
        <v>100009</v>
      </c>
      <c r="F215" t="str">
        <f t="shared" si="6"/>
        <v>Ontario</v>
      </c>
      <c r="G215">
        <f>IF(F215="New York State",SUM('Land Area'!B$2:B$63),VLOOKUP(F215,landarea,2,FALSE))</f>
        <v>644.05999999999995</v>
      </c>
      <c r="H215">
        <f t="shared" si="7"/>
        <v>155.27901127224172</v>
      </c>
    </row>
    <row r="216" spans="1:8" x14ac:dyDescent="0.2">
      <c r="A216">
        <v>36069</v>
      </c>
      <c r="B216" t="s">
        <v>106</v>
      </c>
      <c r="C216">
        <v>2010</v>
      </c>
      <c r="D216" t="s">
        <v>134</v>
      </c>
      <c r="E216">
        <v>108106</v>
      </c>
      <c r="F216" t="str">
        <f t="shared" si="6"/>
        <v>Ontario</v>
      </c>
      <c r="G216">
        <f>IF(F216="New York State",SUM('Land Area'!B$2:B$63),VLOOKUP(F216,landarea,2,FALSE))</f>
        <v>644.05999999999995</v>
      </c>
      <c r="H216">
        <f t="shared" si="7"/>
        <v>167.85082135204797</v>
      </c>
    </row>
    <row r="217" spans="1:8" x14ac:dyDescent="0.2">
      <c r="A217">
        <v>36069</v>
      </c>
      <c r="B217" t="s">
        <v>106</v>
      </c>
      <c r="C217">
        <v>2020</v>
      </c>
      <c r="D217" t="s">
        <v>134</v>
      </c>
      <c r="E217">
        <v>112458</v>
      </c>
      <c r="F217" t="str">
        <f t="shared" si="6"/>
        <v>Ontario</v>
      </c>
      <c r="G217">
        <f>IF(F217="New York State",SUM('Land Area'!B$2:B$63),VLOOKUP(F217,landarea,2,FALSE))</f>
        <v>644.05999999999995</v>
      </c>
      <c r="H217">
        <f t="shared" si="7"/>
        <v>174.60795578051736</v>
      </c>
    </row>
    <row r="218" spans="1:8" x14ac:dyDescent="0.2">
      <c r="A218">
        <v>36071</v>
      </c>
      <c r="B218" t="s">
        <v>107</v>
      </c>
      <c r="C218">
        <v>1970</v>
      </c>
      <c r="D218" t="s">
        <v>134</v>
      </c>
      <c r="E218">
        <v>221657</v>
      </c>
      <c r="F218" t="str">
        <f t="shared" si="6"/>
        <v>Orange</v>
      </c>
      <c r="G218">
        <f>IF(F218="New York State",SUM('Land Area'!B$2:B$63),VLOOKUP(F218,landarea,2,FALSE))</f>
        <v>811.69</v>
      </c>
      <c r="H218">
        <f t="shared" si="7"/>
        <v>273.08085599181953</v>
      </c>
    </row>
    <row r="219" spans="1:8" x14ac:dyDescent="0.2">
      <c r="A219">
        <v>36071</v>
      </c>
      <c r="B219" t="s">
        <v>107</v>
      </c>
      <c r="C219">
        <v>1980</v>
      </c>
      <c r="D219" t="s">
        <v>134</v>
      </c>
      <c r="E219">
        <v>259603</v>
      </c>
      <c r="F219" t="str">
        <f t="shared" si="6"/>
        <v>Orange</v>
      </c>
      <c r="G219">
        <f>IF(F219="New York State",SUM('Land Area'!B$2:B$63),VLOOKUP(F219,landarea,2,FALSE))</f>
        <v>811.69</v>
      </c>
      <c r="H219">
        <f t="shared" si="7"/>
        <v>319.83023075312002</v>
      </c>
    </row>
    <row r="220" spans="1:8" x14ac:dyDescent="0.2">
      <c r="A220">
        <v>36071</v>
      </c>
      <c r="B220" t="s">
        <v>107</v>
      </c>
      <c r="C220">
        <v>1990</v>
      </c>
      <c r="D220" t="s">
        <v>134</v>
      </c>
      <c r="E220">
        <v>307571</v>
      </c>
      <c r="F220" t="str">
        <f t="shared" si="6"/>
        <v>Orange</v>
      </c>
      <c r="G220">
        <f>IF(F220="New York State",SUM('Land Area'!B$2:B$63),VLOOKUP(F220,landarea,2,FALSE))</f>
        <v>811.69</v>
      </c>
      <c r="H220">
        <f t="shared" si="7"/>
        <v>378.92668383249759</v>
      </c>
    </row>
    <row r="221" spans="1:8" x14ac:dyDescent="0.2">
      <c r="A221">
        <v>36071</v>
      </c>
      <c r="B221" t="s">
        <v>107</v>
      </c>
      <c r="C221">
        <v>2000</v>
      </c>
      <c r="D221" t="s">
        <v>134</v>
      </c>
      <c r="E221">
        <v>341397</v>
      </c>
      <c r="F221" t="str">
        <f t="shared" si="6"/>
        <v>Orange</v>
      </c>
      <c r="G221">
        <f>IF(F221="New York State",SUM('Land Area'!B$2:B$63),VLOOKUP(F221,landarea,2,FALSE))</f>
        <v>811.69</v>
      </c>
      <c r="H221">
        <f t="shared" si="7"/>
        <v>420.60022915152331</v>
      </c>
    </row>
    <row r="222" spans="1:8" x14ac:dyDescent="0.2">
      <c r="A222">
        <v>36071</v>
      </c>
      <c r="B222" t="s">
        <v>107</v>
      </c>
      <c r="C222">
        <v>2010</v>
      </c>
      <c r="D222" t="s">
        <v>134</v>
      </c>
      <c r="E222">
        <v>372823</v>
      </c>
      <c r="F222" t="str">
        <f t="shared" si="6"/>
        <v>Orange</v>
      </c>
      <c r="G222">
        <f>IF(F222="New York State",SUM('Land Area'!B$2:B$63),VLOOKUP(F222,landarea,2,FALSE))</f>
        <v>811.69</v>
      </c>
      <c r="H222">
        <f t="shared" si="7"/>
        <v>459.31698062068028</v>
      </c>
    </row>
    <row r="223" spans="1:8" x14ac:dyDescent="0.2">
      <c r="A223">
        <v>36071</v>
      </c>
      <c r="B223" t="s">
        <v>107</v>
      </c>
      <c r="C223">
        <v>2020</v>
      </c>
      <c r="D223" t="s">
        <v>134</v>
      </c>
      <c r="E223">
        <v>401310</v>
      </c>
      <c r="F223" t="str">
        <f t="shared" si="6"/>
        <v>Orange</v>
      </c>
      <c r="G223">
        <f>IF(F223="New York State",SUM('Land Area'!B$2:B$63),VLOOKUP(F223,landarea,2,FALSE))</f>
        <v>811.69</v>
      </c>
      <c r="H223">
        <f t="shared" si="7"/>
        <v>494.41289162118539</v>
      </c>
    </row>
    <row r="224" spans="1:8" x14ac:dyDescent="0.2">
      <c r="A224">
        <v>36073</v>
      </c>
      <c r="B224" t="s">
        <v>108</v>
      </c>
      <c r="C224">
        <v>1970</v>
      </c>
      <c r="D224" t="s">
        <v>134</v>
      </c>
      <c r="E224">
        <v>37305</v>
      </c>
      <c r="F224" t="str">
        <f t="shared" si="6"/>
        <v>Orleans</v>
      </c>
      <c r="G224">
        <f>IF(F224="New York State",SUM('Land Area'!B$2:B$63),VLOOKUP(F224,landarea,2,FALSE))</f>
        <v>391.26</v>
      </c>
      <c r="H224">
        <f t="shared" si="7"/>
        <v>95.345805857997249</v>
      </c>
    </row>
    <row r="225" spans="1:8" x14ac:dyDescent="0.2">
      <c r="A225">
        <v>36073</v>
      </c>
      <c r="B225" t="s">
        <v>108</v>
      </c>
      <c r="C225">
        <v>1980</v>
      </c>
      <c r="D225" t="s">
        <v>134</v>
      </c>
      <c r="E225">
        <v>38496</v>
      </c>
      <c r="F225" t="str">
        <f t="shared" si="6"/>
        <v>Orleans</v>
      </c>
      <c r="G225">
        <f>IF(F225="New York State",SUM('Land Area'!B$2:B$63),VLOOKUP(F225,landarea,2,FALSE))</f>
        <v>391.26</v>
      </c>
      <c r="H225">
        <f t="shared" si="7"/>
        <v>98.389817512651433</v>
      </c>
    </row>
    <row r="226" spans="1:8" x14ac:dyDescent="0.2">
      <c r="A226">
        <v>36073</v>
      </c>
      <c r="B226" t="s">
        <v>108</v>
      </c>
      <c r="C226">
        <v>1990</v>
      </c>
      <c r="D226" t="s">
        <v>134</v>
      </c>
      <c r="E226">
        <v>41846</v>
      </c>
      <c r="F226" t="str">
        <f t="shared" si="6"/>
        <v>Orleans</v>
      </c>
      <c r="G226">
        <f>IF(F226="New York State",SUM('Land Area'!B$2:B$63),VLOOKUP(F226,landarea,2,FALSE))</f>
        <v>391.26</v>
      </c>
      <c r="H226">
        <f t="shared" si="7"/>
        <v>106.95189899299699</v>
      </c>
    </row>
    <row r="227" spans="1:8" x14ac:dyDescent="0.2">
      <c r="A227">
        <v>36073</v>
      </c>
      <c r="B227" t="s">
        <v>108</v>
      </c>
      <c r="C227">
        <v>2000</v>
      </c>
      <c r="D227" t="s">
        <v>134</v>
      </c>
      <c r="E227">
        <v>44184</v>
      </c>
      <c r="F227" t="str">
        <f t="shared" si="6"/>
        <v>Orleans</v>
      </c>
      <c r="G227">
        <f>IF(F227="New York State",SUM('Land Area'!B$2:B$63),VLOOKUP(F227,landarea,2,FALSE))</f>
        <v>391.26</v>
      </c>
      <c r="H227">
        <f t="shared" si="7"/>
        <v>112.92746511271278</v>
      </c>
    </row>
    <row r="228" spans="1:8" x14ac:dyDescent="0.2">
      <c r="A228">
        <v>36073</v>
      </c>
      <c r="B228" t="s">
        <v>108</v>
      </c>
      <c r="C228">
        <v>2010</v>
      </c>
      <c r="D228" t="s">
        <v>134</v>
      </c>
      <c r="E228">
        <v>42891</v>
      </c>
      <c r="F228" t="str">
        <f t="shared" si="6"/>
        <v>Orleans</v>
      </c>
      <c r="G228">
        <f>IF(F228="New York State",SUM('Land Area'!B$2:B$63),VLOOKUP(F228,landarea,2,FALSE))</f>
        <v>391.26</v>
      </c>
      <c r="H228">
        <f t="shared" si="7"/>
        <v>109.62275724582119</v>
      </c>
    </row>
    <row r="229" spans="1:8" x14ac:dyDescent="0.2">
      <c r="A229">
        <v>36073</v>
      </c>
      <c r="B229" t="s">
        <v>108</v>
      </c>
      <c r="C229">
        <v>2020</v>
      </c>
      <c r="D229" t="s">
        <v>134</v>
      </c>
      <c r="E229">
        <v>40343</v>
      </c>
      <c r="F229" t="str">
        <f t="shared" si="6"/>
        <v>Orleans</v>
      </c>
      <c r="G229">
        <f>IF(F229="New York State",SUM('Land Area'!B$2:B$63),VLOOKUP(F229,landarea,2,FALSE))</f>
        <v>391.26</v>
      </c>
      <c r="H229">
        <f t="shared" si="7"/>
        <v>103.11046363032256</v>
      </c>
    </row>
    <row r="230" spans="1:8" x14ac:dyDescent="0.2">
      <c r="A230">
        <v>36075</v>
      </c>
      <c r="B230" t="s">
        <v>109</v>
      </c>
      <c r="C230">
        <v>1970</v>
      </c>
      <c r="D230" t="s">
        <v>134</v>
      </c>
      <c r="E230">
        <v>100897</v>
      </c>
      <c r="F230" t="str">
        <f t="shared" si="6"/>
        <v>Oswego</v>
      </c>
      <c r="G230">
        <f>IF(F230="New York State",SUM('Land Area'!B$2:B$63),VLOOKUP(F230,landarea,2,FALSE))</f>
        <v>951.65</v>
      </c>
      <c r="H230">
        <f t="shared" si="7"/>
        <v>106.02322282351705</v>
      </c>
    </row>
    <row r="231" spans="1:8" x14ac:dyDescent="0.2">
      <c r="A231">
        <v>36075</v>
      </c>
      <c r="B231" t="s">
        <v>109</v>
      </c>
      <c r="C231">
        <v>1980</v>
      </c>
      <c r="D231" t="s">
        <v>134</v>
      </c>
      <c r="E231">
        <v>113901</v>
      </c>
      <c r="F231" t="str">
        <f t="shared" si="6"/>
        <v>Oswego</v>
      </c>
      <c r="G231">
        <f>IF(F231="New York State",SUM('Land Area'!B$2:B$63),VLOOKUP(F231,landarea,2,FALSE))</f>
        <v>951.65</v>
      </c>
      <c r="H231">
        <f t="shared" si="7"/>
        <v>119.68791047128671</v>
      </c>
    </row>
    <row r="232" spans="1:8" x14ac:dyDescent="0.2">
      <c r="A232">
        <v>36075</v>
      </c>
      <c r="B232" t="s">
        <v>109</v>
      </c>
      <c r="C232">
        <v>1990</v>
      </c>
      <c r="D232" t="s">
        <v>134</v>
      </c>
      <c r="E232">
        <v>121785</v>
      </c>
      <c r="F232" t="str">
        <f t="shared" si="6"/>
        <v>Oswego</v>
      </c>
      <c r="G232">
        <f>IF(F232="New York State",SUM('Land Area'!B$2:B$63),VLOOKUP(F232,landarea,2,FALSE))</f>
        <v>951.65</v>
      </c>
      <c r="H232">
        <f t="shared" si="7"/>
        <v>127.97246886985762</v>
      </c>
    </row>
    <row r="233" spans="1:8" x14ac:dyDescent="0.2">
      <c r="A233">
        <v>36075</v>
      </c>
      <c r="B233" t="s">
        <v>109</v>
      </c>
      <c r="C233">
        <v>2000</v>
      </c>
      <c r="D233" t="s">
        <v>134</v>
      </c>
      <c r="E233">
        <v>122387</v>
      </c>
      <c r="F233" t="str">
        <f t="shared" si="6"/>
        <v>Oswego</v>
      </c>
      <c r="G233">
        <f>IF(F233="New York State",SUM('Land Area'!B$2:B$63),VLOOKUP(F233,landarea,2,FALSE))</f>
        <v>951.65</v>
      </c>
      <c r="H233">
        <f t="shared" si="7"/>
        <v>128.60505437923607</v>
      </c>
    </row>
    <row r="234" spans="1:8" x14ac:dyDescent="0.2">
      <c r="A234">
        <v>36075</v>
      </c>
      <c r="B234" t="s">
        <v>109</v>
      </c>
      <c r="C234">
        <v>2010</v>
      </c>
      <c r="D234" t="s">
        <v>134</v>
      </c>
      <c r="E234">
        <v>122109</v>
      </c>
      <c r="F234" t="str">
        <f t="shared" si="6"/>
        <v>Oswego</v>
      </c>
      <c r="G234">
        <f>IF(F234="New York State",SUM('Land Area'!B$2:B$63),VLOOKUP(F234,landarea,2,FALSE))</f>
        <v>951.65</v>
      </c>
      <c r="H234">
        <f t="shared" si="7"/>
        <v>128.31293017390848</v>
      </c>
    </row>
    <row r="235" spans="1:8" x14ac:dyDescent="0.2">
      <c r="A235">
        <v>36075</v>
      </c>
      <c r="B235" t="s">
        <v>109</v>
      </c>
      <c r="C235">
        <v>2020</v>
      </c>
      <c r="D235" t="s">
        <v>134</v>
      </c>
      <c r="E235">
        <v>117525</v>
      </c>
      <c r="F235" t="str">
        <f t="shared" si="6"/>
        <v>Oswego</v>
      </c>
      <c r="G235">
        <f>IF(F235="New York State",SUM('Land Area'!B$2:B$63),VLOOKUP(F235,landarea,2,FALSE))</f>
        <v>951.65</v>
      </c>
      <c r="H235">
        <f t="shared" si="7"/>
        <v>123.49603320548522</v>
      </c>
    </row>
    <row r="236" spans="1:8" x14ac:dyDescent="0.2">
      <c r="A236">
        <v>36077</v>
      </c>
      <c r="B236" t="s">
        <v>110</v>
      </c>
      <c r="C236">
        <v>1970</v>
      </c>
      <c r="D236" t="s">
        <v>134</v>
      </c>
      <c r="E236">
        <v>56181</v>
      </c>
      <c r="F236" t="str">
        <f t="shared" si="6"/>
        <v>Otsego</v>
      </c>
      <c r="G236">
        <f>IF(F236="New York State",SUM('Land Area'!B$2:B$63),VLOOKUP(F236,landarea,2,FALSE))</f>
        <v>1001.7</v>
      </c>
      <c r="H236">
        <f t="shared" si="7"/>
        <v>56.085654387541176</v>
      </c>
    </row>
    <row r="237" spans="1:8" x14ac:dyDescent="0.2">
      <c r="A237">
        <v>36077</v>
      </c>
      <c r="B237" t="s">
        <v>110</v>
      </c>
      <c r="C237">
        <v>1980</v>
      </c>
      <c r="D237" t="s">
        <v>134</v>
      </c>
      <c r="E237">
        <v>59075</v>
      </c>
      <c r="F237" t="str">
        <f t="shared" si="6"/>
        <v>Otsego</v>
      </c>
      <c r="G237">
        <f>IF(F237="New York State",SUM('Land Area'!B$2:B$63),VLOOKUP(F237,landarea,2,FALSE))</f>
        <v>1001.7</v>
      </c>
      <c r="H237">
        <f t="shared" si="7"/>
        <v>58.974742937007086</v>
      </c>
    </row>
    <row r="238" spans="1:8" x14ac:dyDescent="0.2">
      <c r="A238">
        <v>36077</v>
      </c>
      <c r="B238" t="s">
        <v>110</v>
      </c>
      <c r="C238">
        <v>1990</v>
      </c>
      <c r="D238" t="s">
        <v>134</v>
      </c>
      <c r="E238">
        <v>60390</v>
      </c>
      <c r="F238" t="str">
        <f t="shared" si="6"/>
        <v>Otsego</v>
      </c>
      <c r="G238">
        <f>IF(F238="New York State",SUM('Land Area'!B$2:B$63),VLOOKUP(F238,landarea,2,FALSE))</f>
        <v>1001.7</v>
      </c>
      <c r="H238">
        <f t="shared" si="7"/>
        <v>60.287511230907455</v>
      </c>
    </row>
    <row r="239" spans="1:8" x14ac:dyDescent="0.2">
      <c r="A239">
        <v>36077</v>
      </c>
      <c r="B239" t="s">
        <v>110</v>
      </c>
      <c r="C239">
        <v>2000</v>
      </c>
      <c r="D239" t="s">
        <v>134</v>
      </c>
      <c r="E239">
        <v>61692</v>
      </c>
      <c r="F239" t="str">
        <f t="shared" si="6"/>
        <v>Otsego</v>
      </c>
      <c r="G239">
        <f>IF(F239="New York State",SUM('Land Area'!B$2:B$63),VLOOKUP(F239,landarea,2,FALSE))</f>
        <v>1001.7</v>
      </c>
      <c r="H239">
        <f t="shared" si="7"/>
        <v>61.587301587301582</v>
      </c>
    </row>
    <row r="240" spans="1:8" x14ac:dyDescent="0.2">
      <c r="A240">
        <v>36077</v>
      </c>
      <c r="B240" t="s">
        <v>110</v>
      </c>
      <c r="C240">
        <v>2010</v>
      </c>
      <c r="D240" t="s">
        <v>134</v>
      </c>
      <c r="E240">
        <v>62278</v>
      </c>
      <c r="F240" t="str">
        <f t="shared" si="6"/>
        <v>Otsego</v>
      </c>
      <c r="G240">
        <f>IF(F240="New York State",SUM('Land Area'!B$2:B$63),VLOOKUP(F240,landarea,2,FALSE))</f>
        <v>1001.7</v>
      </c>
      <c r="H240">
        <f t="shared" si="7"/>
        <v>62.172307077967453</v>
      </c>
    </row>
    <row r="241" spans="1:8" x14ac:dyDescent="0.2">
      <c r="A241">
        <v>36077</v>
      </c>
      <c r="B241" t="s">
        <v>110</v>
      </c>
      <c r="C241">
        <v>2020</v>
      </c>
      <c r="D241" t="s">
        <v>134</v>
      </c>
      <c r="E241">
        <v>58524</v>
      </c>
      <c r="F241" t="str">
        <f t="shared" si="6"/>
        <v>Otsego</v>
      </c>
      <c r="G241">
        <f>IF(F241="New York State",SUM('Land Area'!B$2:B$63),VLOOKUP(F241,landarea,2,FALSE))</f>
        <v>1001.7</v>
      </c>
      <c r="H241">
        <f t="shared" si="7"/>
        <v>58.424678047319553</v>
      </c>
    </row>
    <row r="242" spans="1:8" x14ac:dyDescent="0.2">
      <c r="A242">
        <v>36079</v>
      </c>
      <c r="B242" t="s">
        <v>111</v>
      </c>
      <c r="C242">
        <v>1970</v>
      </c>
      <c r="D242" t="s">
        <v>134</v>
      </c>
      <c r="E242">
        <v>56696</v>
      </c>
      <c r="F242" t="str">
        <f t="shared" si="6"/>
        <v>Putnam</v>
      </c>
      <c r="G242">
        <f>IF(F242="New York State",SUM('Land Area'!B$2:B$63),VLOOKUP(F242,landarea,2,FALSE))</f>
        <v>230.31</v>
      </c>
      <c r="H242">
        <f t="shared" si="7"/>
        <v>246.17255004124874</v>
      </c>
    </row>
    <row r="243" spans="1:8" x14ac:dyDescent="0.2">
      <c r="A243">
        <v>36079</v>
      </c>
      <c r="B243" t="s">
        <v>111</v>
      </c>
      <c r="C243">
        <v>1980</v>
      </c>
      <c r="D243" t="s">
        <v>134</v>
      </c>
      <c r="E243">
        <v>77193</v>
      </c>
      <c r="F243" t="str">
        <f t="shared" si="6"/>
        <v>Putnam</v>
      </c>
      <c r="G243">
        <f>IF(F243="New York State",SUM('Land Area'!B$2:B$63),VLOOKUP(F243,landarea,2,FALSE))</f>
        <v>230.31</v>
      </c>
      <c r="H243">
        <f t="shared" si="7"/>
        <v>335.16998827667055</v>
      </c>
    </row>
    <row r="244" spans="1:8" x14ac:dyDescent="0.2">
      <c r="A244">
        <v>36079</v>
      </c>
      <c r="B244" t="s">
        <v>111</v>
      </c>
      <c r="C244">
        <v>1990</v>
      </c>
      <c r="D244" t="s">
        <v>134</v>
      </c>
      <c r="E244">
        <v>83941</v>
      </c>
      <c r="F244" t="str">
        <f t="shared" si="6"/>
        <v>Putnam</v>
      </c>
      <c r="G244">
        <f>IF(F244="New York State",SUM('Land Area'!B$2:B$63),VLOOKUP(F244,landarea,2,FALSE))</f>
        <v>230.31</v>
      </c>
      <c r="H244">
        <f t="shared" si="7"/>
        <v>364.46962789284009</v>
      </c>
    </row>
    <row r="245" spans="1:8" x14ac:dyDescent="0.2">
      <c r="A245">
        <v>36079</v>
      </c>
      <c r="B245" t="s">
        <v>111</v>
      </c>
      <c r="C245">
        <v>2000</v>
      </c>
      <c r="D245" t="s">
        <v>134</v>
      </c>
      <c r="E245">
        <v>95731</v>
      </c>
      <c r="F245" t="str">
        <f t="shared" si="6"/>
        <v>Putnam</v>
      </c>
      <c r="G245">
        <f>IF(F245="New York State",SUM('Land Area'!B$2:B$63),VLOOKUP(F245,landarea,2,FALSE))</f>
        <v>230.31</v>
      </c>
      <c r="H245">
        <f t="shared" si="7"/>
        <v>415.66149971777168</v>
      </c>
    </row>
    <row r="246" spans="1:8" x14ac:dyDescent="0.2">
      <c r="A246">
        <v>36079</v>
      </c>
      <c r="B246" t="s">
        <v>111</v>
      </c>
      <c r="C246">
        <v>2010</v>
      </c>
      <c r="D246" t="s">
        <v>134</v>
      </c>
      <c r="E246">
        <v>99633</v>
      </c>
      <c r="F246" t="str">
        <f t="shared" si="6"/>
        <v>Putnam</v>
      </c>
      <c r="G246">
        <f>IF(F246="New York State",SUM('Land Area'!B$2:B$63),VLOOKUP(F246,landarea,2,FALSE))</f>
        <v>230.31</v>
      </c>
      <c r="H246">
        <f t="shared" si="7"/>
        <v>432.603881724632</v>
      </c>
    </row>
    <row r="247" spans="1:8" x14ac:dyDescent="0.2">
      <c r="A247">
        <v>36079</v>
      </c>
      <c r="B247" t="s">
        <v>111</v>
      </c>
      <c r="C247">
        <v>2020</v>
      </c>
      <c r="D247" t="s">
        <v>134</v>
      </c>
      <c r="E247">
        <v>97668</v>
      </c>
      <c r="F247" t="str">
        <f t="shared" si="6"/>
        <v>Putnam</v>
      </c>
      <c r="G247">
        <f>IF(F247="New York State",SUM('Land Area'!B$2:B$63),VLOOKUP(F247,landarea,2,FALSE))</f>
        <v>230.31</v>
      </c>
      <c r="H247">
        <f t="shared" si="7"/>
        <v>424.07190308714343</v>
      </c>
    </row>
    <row r="248" spans="1:8" x14ac:dyDescent="0.2">
      <c r="A248">
        <v>36081</v>
      </c>
      <c r="B248" t="s">
        <v>112</v>
      </c>
      <c r="C248">
        <v>1970</v>
      </c>
      <c r="D248" t="s">
        <v>134</v>
      </c>
      <c r="E248">
        <v>1987174</v>
      </c>
      <c r="F248" t="str">
        <f t="shared" si="6"/>
        <v>Queens</v>
      </c>
      <c r="G248">
        <f>IF(F248="New York State",SUM('Land Area'!B$2:B$63),VLOOKUP(F248,landarea,2,FALSE))</f>
        <v>108.53</v>
      </c>
      <c r="H248">
        <f t="shared" si="7"/>
        <v>18309.905095365335</v>
      </c>
    </row>
    <row r="249" spans="1:8" x14ac:dyDescent="0.2">
      <c r="A249">
        <v>36081</v>
      </c>
      <c r="B249" t="s">
        <v>112</v>
      </c>
      <c r="C249">
        <v>1980</v>
      </c>
      <c r="D249" t="s">
        <v>134</v>
      </c>
      <c r="E249">
        <v>1891325</v>
      </c>
      <c r="F249" t="str">
        <f t="shared" si="6"/>
        <v>Queens</v>
      </c>
      <c r="G249">
        <f>IF(F249="New York State",SUM('Land Area'!B$2:B$63),VLOOKUP(F249,landarea,2,FALSE))</f>
        <v>108.53</v>
      </c>
      <c r="H249">
        <f t="shared" si="7"/>
        <v>17426.748364507508</v>
      </c>
    </row>
    <row r="250" spans="1:8" x14ac:dyDescent="0.2">
      <c r="A250">
        <v>36081</v>
      </c>
      <c r="B250" t="s">
        <v>112</v>
      </c>
      <c r="C250">
        <v>1990</v>
      </c>
      <c r="D250" t="s">
        <v>134</v>
      </c>
      <c r="E250">
        <v>1951598</v>
      </c>
      <c r="F250" t="str">
        <f t="shared" si="6"/>
        <v>Queens</v>
      </c>
      <c r="G250">
        <f>IF(F250="New York State",SUM('Land Area'!B$2:B$63),VLOOKUP(F250,landarea,2,FALSE))</f>
        <v>108.53</v>
      </c>
      <c r="H250">
        <f t="shared" si="7"/>
        <v>17982.10633004699</v>
      </c>
    </row>
    <row r="251" spans="1:8" x14ac:dyDescent="0.2">
      <c r="A251">
        <v>36081</v>
      </c>
      <c r="B251" t="s">
        <v>112</v>
      </c>
      <c r="C251">
        <v>2000</v>
      </c>
      <c r="D251" t="s">
        <v>134</v>
      </c>
      <c r="E251">
        <v>2229394</v>
      </c>
      <c r="F251" t="str">
        <f t="shared" si="6"/>
        <v>Queens</v>
      </c>
      <c r="G251">
        <f>IF(F251="New York State",SUM('Land Area'!B$2:B$63),VLOOKUP(F251,landarea,2,FALSE))</f>
        <v>108.53</v>
      </c>
      <c r="H251">
        <f t="shared" si="7"/>
        <v>20541.730397125219</v>
      </c>
    </row>
    <row r="252" spans="1:8" x14ac:dyDescent="0.2">
      <c r="A252">
        <v>36081</v>
      </c>
      <c r="B252" t="s">
        <v>112</v>
      </c>
      <c r="C252">
        <v>2010</v>
      </c>
      <c r="D252" t="s">
        <v>134</v>
      </c>
      <c r="E252">
        <v>2230511</v>
      </c>
      <c r="F252" t="str">
        <f t="shared" si="6"/>
        <v>Queens</v>
      </c>
      <c r="G252">
        <f>IF(F252="New York State",SUM('Land Area'!B$2:B$63),VLOOKUP(F252,landarea,2,FALSE))</f>
        <v>108.53</v>
      </c>
      <c r="H252">
        <f t="shared" si="7"/>
        <v>20552.022482262968</v>
      </c>
    </row>
    <row r="253" spans="1:8" x14ac:dyDescent="0.2">
      <c r="A253">
        <v>36081</v>
      </c>
      <c r="B253" t="s">
        <v>112</v>
      </c>
      <c r="C253">
        <v>2020</v>
      </c>
      <c r="D253" t="s">
        <v>134</v>
      </c>
      <c r="E253">
        <v>2405464</v>
      </c>
      <c r="F253" t="str">
        <f t="shared" si="6"/>
        <v>Queens</v>
      </c>
      <c r="G253">
        <f>IF(F253="New York State",SUM('Land Area'!B$2:B$63),VLOOKUP(F253,landarea,2,FALSE))</f>
        <v>108.53</v>
      </c>
      <c r="H253">
        <f t="shared" si="7"/>
        <v>22164.046807334376</v>
      </c>
    </row>
    <row r="254" spans="1:8" x14ac:dyDescent="0.2">
      <c r="A254">
        <v>36083</v>
      </c>
      <c r="B254" t="s">
        <v>113</v>
      </c>
      <c r="C254">
        <v>1970</v>
      </c>
      <c r="D254" t="s">
        <v>134</v>
      </c>
      <c r="E254">
        <v>152510</v>
      </c>
      <c r="F254" t="str">
        <f t="shared" si="6"/>
        <v>Rensselaer</v>
      </c>
      <c r="G254">
        <f>IF(F254="New York State",SUM('Land Area'!B$2:B$63),VLOOKUP(F254,landarea,2,FALSE))</f>
        <v>652.42999999999995</v>
      </c>
      <c r="H254">
        <f t="shared" si="7"/>
        <v>233.75687813251997</v>
      </c>
    </row>
    <row r="255" spans="1:8" x14ac:dyDescent="0.2">
      <c r="A255">
        <v>36083</v>
      </c>
      <c r="B255" t="s">
        <v>113</v>
      </c>
      <c r="C255">
        <v>1980</v>
      </c>
      <c r="D255" t="s">
        <v>134</v>
      </c>
      <c r="E255">
        <v>151966</v>
      </c>
      <c r="F255" t="str">
        <f t="shared" si="6"/>
        <v>Rensselaer</v>
      </c>
      <c r="G255">
        <f>IF(F255="New York State",SUM('Land Area'!B$2:B$63),VLOOKUP(F255,landarea,2,FALSE))</f>
        <v>652.42999999999995</v>
      </c>
      <c r="H255">
        <f t="shared" si="7"/>
        <v>232.92307220698007</v>
      </c>
    </row>
    <row r="256" spans="1:8" x14ac:dyDescent="0.2">
      <c r="A256">
        <v>36083</v>
      </c>
      <c r="B256" t="s">
        <v>113</v>
      </c>
      <c r="C256">
        <v>1990</v>
      </c>
      <c r="D256" t="s">
        <v>134</v>
      </c>
      <c r="E256">
        <v>154429</v>
      </c>
      <c r="F256" t="str">
        <f t="shared" si="6"/>
        <v>Rensselaer</v>
      </c>
      <c r="G256">
        <f>IF(F256="New York State",SUM('Land Area'!B$2:B$63),VLOOKUP(F256,landarea,2,FALSE))</f>
        <v>652.42999999999995</v>
      </c>
      <c r="H256">
        <f t="shared" si="7"/>
        <v>236.69818984412123</v>
      </c>
    </row>
    <row r="257" spans="1:8" x14ac:dyDescent="0.2">
      <c r="A257">
        <v>36083</v>
      </c>
      <c r="B257" t="s">
        <v>113</v>
      </c>
      <c r="C257">
        <v>2000</v>
      </c>
      <c r="D257" t="s">
        <v>134</v>
      </c>
      <c r="E257">
        <v>152553</v>
      </c>
      <c r="F257" t="str">
        <f t="shared" si="6"/>
        <v>Rensselaer</v>
      </c>
      <c r="G257">
        <f>IF(F257="New York State",SUM('Land Area'!B$2:B$63),VLOOKUP(F257,landarea,2,FALSE))</f>
        <v>652.42999999999995</v>
      </c>
      <c r="H257">
        <f t="shared" si="7"/>
        <v>233.82278558619316</v>
      </c>
    </row>
    <row r="258" spans="1:8" x14ac:dyDescent="0.2">
      <c r="A258">
        <v>36083</v>
      </c>
      <c r="B258" t="s">
        <v>113</v>
      </c>
      <c r="C258">
        <v>2010</v>
      </c>
      <c r="D258" t="s">
        <v>134</v>
      </c>
      <c r="E258">
        <v>159435</v>
      </c>
      <c r="F258" t="str">
        <f t="shared" ref="F258:F321" si="8">IF(RIGHT(B258,5)="State", "New York State",LEFT(B258,LEN(B258)-7))</f>
        <v>Rensselaer</v>
      </c>
      <c r="G258">
        <f>IF(F258="New York State",SUM('Land Area'!B$2:B$63),VLOOKUP(F258,landarea,2,FALSE))</f>
        <v>652.42999999999995</v>
      </c>
      <c r="H258">
        <f t="shared" ref="H258:H321" si="9">E258/G258</f>
        <v>244.37104363686527</v>
      </c>
    </row>
    <row r="259" spans="1:8" x14ac:dyDescent="0.2">
      <c r="A259">
        <v>36083</v>
      </c>
      <c r="B259" t="s">
        <v>113</v>
      </c>
      <c r="C259">
        <v>2020</v>
      </c>
      <c r="D259" t="s">
        <v>134</v>
      </c>
      <c r="E259">
        <v>161130</v>
      </c>
      <c r="F259" t="str">
        <f t="shared" si="8"/>
        <v>Rensselaer</v>
      </c>
      <c r="G259">
        <f>IF(F259="New York State",SUM('Land Area'!B$2:B$63),VLOOKUP(F259,landarea,2,FALSE))</f>
        <v>652.42999999999995</v>
      </c>
      <c r="H259">
        <f t="shared" si="9"/>
        <v>246.96902349677362</v>
      </c>
    </row>
    <row r="260" spans="1:8" x14ac:dyDescent="0.2">
      <c r="A260">
        <v>36085</v>
      </c>
      <c r="B260" t="s">
        <v>114</v>
      </c>
      <c r="C260">
        <v>1970</v>
      </c>
      <c r="D260" t="s">
        <v>134</v>
      </c>
      <c r="E260">
        <v>295443</v>
      </c>
      <c r="F260" t="str">
        <f t="shared" si="8"/>
        <v>Richmond</v>
      </c>
      <c r="G260">
        <f>IF(F260="New York State",SUM('Land Area'!B$2:B$63),VLOOKUP(F260,landarea,2,FALSE))</f>
        <v>58.37</v>
      </c>
      <c r="H260">
        <f t="shared" si="9"/>
        <v>5061.5555936268629</v>
      </c>
    </row>
    <row r="261" spans="1:8" x14ac:dyDescent="0.2">
      <c r="A261">
        <v>36085</v>
      </c>
      <c r="B261" t="s">
        <v>114</v>
      </c>
      <c r="C261">
        <v>1980</v>
      </c>
      <c r="D261" t="s">
        <v>134</v>
      </c>
      <c r="E261">
        <v>352029</v>
      </c>
      <c r="F261" t="str">
        <f t="shared" si="8"/>
        <v>Richmond</v>
      </c>
      <c r="G261">
        <f>IF(F261="New York State",SUM('Land Area'!B$2:B$63),VLOOKUP(F261,landarea,2,FALSE))</f>
        <v>58.37</v>
      </c>
      <c r="H261">
        <f t="shared" si="9"/>
        <v>6030.9919479184518</v>
      </c>
    </row>
    <row r="262" spans="1:8" x14ac:dyDescent="0.2">
      <c r="A262">
        <v>36085</v>
      </c>
      <c r="B262" t="s">
        <v>114</v>
      </c>
      <c r="C262">
        <v>1990</v>
      </c>
      <c r="D262" t="s">
        <v>134</v>
      </c>
      <c r="E262">
        <v>378977</v>
      </c>
      <c r="F262" t="str">
        <f t="shared" si="8"/>
        <v>Richmond</v>
      </c>
      <c r="G262">
        <f>IF(F262="New York State",SUM('Land Area'!B$2:B$63),VLOOKUP(F262,landarea,2,FALSE))</f>
        <v>58.37</v>
      </c>
      <c r="H262">
        <f t="shared" si="9"/>
        <v>6492.6674661641255</v>
      </c>
    </row>
    <row r="263" spans="1:8" x14ac:dyDescent="0.2">
      <c r="A263">
        <v>36085</v>
      </c>
      <c r="B263" t="s">
        <v>114</v>
      </c>
      <c r="C263">
        <v>2000</v>
      </c>
      <c r="D263" t="s">
        <v>134</v>
      </c>
      <c r="E263">
        <v>443762</v>
      </c>
      <c r="F263" t="str">
        <f t="shared" si="8"/>
        <v>Richmond</v>
      </c>
      <c r="G263">
        <f>IF(F263="New York State",SUM('Land Area'!B$2:B$63),VLOOKUP(F263,landarea,2,FALSE))</f>
        <v>58.37</v>
      </c>
      <c r="H263">
        <f t="shared" si="9"/>
        <v>7602.5698132602365</v>
      </c>
    </row>
    <row r="264" spans="1:8" x14ac:dyDescent="0.2">
      <c r="A264">
        <v>36085</v>
      </c>
      <c r="B264" t="s">
        <v>114</v>
      </c>
      <c r="C264">
        <v>2010</v>
      </c>
      <c r="D264" t="s">
        <v>134</v>
      </c>
      <c r="E264">
        <v>468730</v>
      </c>
      <c r="F264" t="str">
        <f t="shared" si="8"/>
        <v>Richmond</v>
      </c>
      <c r="G264">
        <f>IF(F264="New York State",SUM('Land Area'!B$2:B$63),VLOOKUP(F264,landarea,2,FALSE))</f>
        <v>58.37</v>
      </c>
      <c r="H264">
        <f t="shared" si="9"/>
        <v>8030.3237964707905</v>
      </c>
    </row>
    <row r="265" spans="1:8" x14ac:dyDescent="0.2">
      <c r="A265">
        <v>36085</v>
      </c>
      <c r="B265" t="s">
        <v>114</v>
      </c>
      <c r="C265">
        <v>2020</v>
      </c>
      <c r="D265" t="s">
        <v>134</v>
      </c>
      <c r="E265">
        <v>495747</v>
      </c>
      <c r="F265" t="str">
        <f t="shared" si="8"/>
        <v>Richmond</v>
      </c>
      <c r="G265">
        <f>IF(F265="New York State",SUM('Land Area'!B$2:B$63),VLOOKUP(F265,landarea,2,FALSE))</f>
        <v>58.37</v>
      </c>
      <c r="H265">
        <f t="shared" si="9"/>
        <v>8493.1814288161731</v>
      </c>
    </row>
    <row r="266" spans="1:8" x14ac:dyDescent="0.2">
      <c r="A266">
        <v>36087</v>
      </c>
      <c r="B266" t="s">
        <v>115</v>
      </c>
      <c r="C266">
        <v>1970</v>
      </c>
      <c r="D266" t="s">
        <v>134</v>
      </c>
      <c r="E266">
        <v>229903</v>
      </c>
      <c r="F266" t="str">
        <f t="shared" si="8"/>
        <v>Rockland</v>
      </c>
      <c r="G266">
        <f>IF(F266="New York State",SUM('Land Area'!B$2:B$63),VLOOKUP(F266,landarea,2,FALSE))</f>
        <v>173.55</v>
      </c>
      <c r="H266">
        <f t="shared" si="9"/>
        <v>1324.7075770671274</v>
      </c>
    </row>
    <row r="267" spans="1:8" x14ac:dyDescent="0.2">
      <c r="A267">
        <v>36087</v>
      </c>
      <c r="B267" t="s">
        <v>115</v>
      </c>
      <c r="C267">
        <v>1980</v>
      </c>
      <c r="D267" t="s">
        <v>134</v>
      </c>
      <c r="E267">
        <v>259530</v>
      </c>
      <c r="F267" t="str">
        <f t="shared" si="8"/>
        <v>Rockland</v>
      </c>
      <c r="G267">
        <f>IF(F267="New York State",SUM('Land Area'!B$2:B$63),VLOOKUP(F267,landarea,2,FALSE))</f>
        <v>173.55</v>
      </c>
      <c r="H267">
        <f t="shared" si="9"/>
        <v>1495.4191875540189</v>
      </c>
    </row>
    <row r="268" spans="1:8" x14ac:dyDescent="0.2">
      <c r="A268">
        <v>36087</v>
      </c>
      <c r="B268" t="s">
        <v>115</v>
      </c>
      <c r="C268">
        <v>1990</v>
      </c>
      <c r="D268" t="s">
        <v>134</v>
      </c>
      <c r="E268">
        <v>265475</v>
      </c>
      <c r="F268" t="str">
        <f t="shared" si="8"/>
        <v>Rockland</v>
      </c>
      <c r="G268">
        <f>IF(F268="New York State",SUM('Land Area'!B$2:B$63),VLOOKUP(F268,landarea,2,FALSE))</f>
        <v>173.55</v>
      </c>
      <c r="H268">
        <f t="shared" si="9"/>
        <v>1529.6744454047823</v>
      </c>
    </row>
    <row r="269" spans="1:8" x14ac:dyDescent="0.2">
      <c r="A269">
        <v>36087</v>
      </c>
      <c r="B269" t="s">
        <v>115</v>
      </c>
      <c r="C269">
        <v>2000</v>
      </c>
      <c r="D269" t="s">
        <v>134</v>
      </c>
      <c r="E269">
        <v>286794</v>
      </c>
      <c r="F269" t="str">
        <f t="shared" si="8"/>
        <v>Rockland</v>
      </c>
      <c r="G269">
        <f>IF(F269="New York State",SUM('Land Area'!B$2:B$63),VLOOKUP(F269,landarea,2,FALSE))</f>
        <v>173.55</v>
      </c>
      <c r="H269">
        <f t="shared" si="9"/>
        <v>1652.515125324114</v>
      </c>
    </row>
    <row r="270" spans="1:8" x14ac:dyDescent="0.2">
      <c r="A270">
        <v>36087</v>
      </c>
      <c r="B270" t="s">
        <v>115</v>
      </c>
      <c r="C270">
        <v>2010</v>
      </c>
      <c r="D270" t="s">
        <v>134</v>
      </c>
      <c r="E270">
        <v>311691</v>
      </c>
      <c r="F270" t="str">
        <f t="shared" si="8"/>
        <v>Rockland</v>
      </c>
      <c r="G270">
        <f>IF(F270="New York State",SUM('Land Area'!B$2:B$63),VLOOKUP(F270,landarea,2,FALSE))</f>
        <v>173.55</v>
      </c>
      <c r="H270">
        <f t="shared" si="9"/>
        <v>1795.972342264477</v>
      </c>
    </row>
    <row r="271" spans="1:8" x14ac:dyDescent="0.2">
      <c r="A271">
        <v>36087</v>
      </c>
      <c r="B271" t="s">
        <v>115</v>
      </c>
      <c r="C271">
        <v>2020</v>
      </c>
      <c r="D271" t="s">
        <v>134</v>
      </c>
      <c r="E271">
        <v>338329</v>
      </c>
      <c r="F271" t="str">
        <f t="shared" si="8"/>
        <v>Rockland</v>
      </c>
      <c r="G271">
        <f>IF(F271="New York State",SUM('Land Area'!B$2:B$63),VLOOKUP(F271,landarea,2,FALSE))</f>
        <v>173.55</v>
      </c>
      <c r="H271">
        <f t="shared" si="9"/>
        <v>1949.4612503601265</v>
      </c>
    </row>
    <row r="272" spans="1:8" x14ac:dyDescent="0.2">
      <c r="A272">
        <v>36091</v>
      </c>
      <c r="B272" t="s">
        <v>117</v>
      </c>
      <c r="C272">
        <v>1970</v>
      </c>
      <c r="D272" t="s">
        <v>134</v>
      </c>
      <c r="E272">
        <v>121764</v>
      </c>
      <c r="F272" t="str">
        <f t="shared" si="8"/>
        <v>Saratoga</v>
      </c>
      <c r="G272">
        <f>IF(F272="New York State",SUM('Land Area'!B$2:B$63),VLOOKUP(F272,landarea,2,FALSE))</f>
        <v>809.98</v>
      </c>
      <c r="H272">
        <f t="shared" si="9"/>
        <v>150.32963776883381</v>
      </c>
    </row>
    <row r="273" spans="1:8" x14ac:dyDescent="0.2">
      <c r="A273">
        <v>36091</v>
      </c>
      <c r="B273" t="s">
        <v>117</v>
      </c>
      <c r="C273">
        <v>1980</v>
      </c>
      <c r="D273" t="s">
        <v>134</v>
      </c>
      <c r="E273">
        <v>153759</v>
      </c>
      <c r="F273" t="str">
        <f t="shared" si="8"/>
        <v>Saratoga</v>
      </c>
      <c r="G273">
        <f>IF(F273="New York State",SUM('Land Area'!B$2:B$63),VLOOKUP(F273,landarea,2,FALSE))</f>
        <v>809.98</v>
      </c>
      <c r="H273">
        <f t="shared" si="9"/>
        <v>189.83061310155807</v>
      </c>
    </row>
    <row r="274" spans="1:8" x14ac:dyDescent="0.2">
      <c r="A274">
        <v>36091</v>
      </c>
      <c r="B274" t="s">
        <v>117</v>
      </c>
      <c r="C274">
        <v>1990</v>
      </c>
      <c r="D274" t="s">
        <v>134</v>
      </c>
      <c r="E274">
        <v>181276</v>
      </c>
      <c r="F274" t="str">
        <f t="shared" si="8"/>
        <v>Saratoga</v>
      </c>
      <c r="G274">
        <f>IF(F274="New York State",SUM('Land Area'!B$2:B$63),VLOOKUP(F274,landarea,2,FALSE))</f>
        <v>809.98</v>
      </c>
      <c r="H274">
        <f t="shared" si="9"/>
        <v>223.8030568656016</v>
      </c>
    </row>
    <row r="275" spans="1:8" x14ac:dyDescent="0.2">
      <c r="A275">
        <v>36091</v>
      </c>
      <c r="B275" t="s">
        <v>117</v>
      </c>
      <c r="C275">
        <v>2000</v>
      </c>
      <c r="D275" t="s">
        <v>134</v>
      </c>
      <c r="E275">
        <v>200626</v>
      </c>
      <c r="F275" t="str">
        <f t="shared" si="8"/>
        <v>Saratoga</v>
      </c>
      <c r="G275">
        <f>IF(F275="New York State",SUM('Land Area'!B$2:B$63),VLOOKUP(F275,landarea,2,FALSE))</f>
        <v>809.98</v>
      </c>
      <c r="H275">
        <f t="shared" si="9"/>
        <v>247.69253561816342</v>
      </c>
    </row>
    <row r="276" spans="1:8" x14ac:dyDescent="0.2">
      <c r="A276">
        <v>36091</v>
      </c>
      <c r="B276" t="s">
        <v>117</v>
      </c>
      <c r="C276">
        <v>2010</v>
      </c>
      <c r="D276" t="s">
        <v>134</v>
      </c>
      <c r="E276">
        <v>219598</v>
      </c>
      <c r="F276" t="str">
        <f t="shared" si="8"/>
        <v>Saratoga</v>
      </c>
      <c r="G276">
        <f>IF(F276="New York State",SUM('Land Area'!B$2:B$63),VLOOKUP(F276,landarea,2,FALSE))</f>
        <v>809.98</v>
      </c>
      <c r="H276">
        <f t="shared" si="9"/>
        <v>271.11533618114026</v>
      </c>
    </row>
    <row r="277" spans="1:8" x14ac:dyDescent="0.2">
      <c r="A277">
        <v>36091</v>
      </c>
      <c r="B277" t="s">
        <v>117</v>
      </c>
      <c r="C277">
        <v>2020</v>
      </c>
      <c r="D277" t="s">
        <v>134</v>
      </c>
      <c r="E277">
        <v>235509</v>
      </c>
      <c r="F277" t="str">
        <f t="shared" si="8"/>
        <v>Saratoga</v>
      </c>
      <c r="G277">
        <f>IF(F277="New York State",SUM('Land Area'!B$2:B$63),VLOOKUP(F277,landarea,2,FALSE))</f>
        <v>809.98</v>
      </c>
      <c r="H277">
        <f t="shared" si="9"/>
        <v>290.75903108718734</v>
      </c>
    </row>
    <row r="278" spans="1:8" x14ac:dyDescent="0.2">
      <c r="A278">
        <v>36093</v>
      </c>
      <c r="B278" t="s">
        <v>118</v>
      </c>
      <c r="C278">
        <v>1970</v>
      </c>
      <c r="D278" t="s">
        <v>134</v>
      </c>
      <c r="E278">
        <v>161078</v>
      </c>
      <c r="F278" t="str">
        <f t="shared" si="8"/>
        <v>Schenectady</v>
      </c>
      <c r="G278">
        <f>IF(F278="New York State",SUM('Land Area'!B$2:B$63),VLOOKUP(F278,landarea,2,FALSE))</f>
        <v>204.52</v>
      </c>
      <c r="H278">
        <f t="shared" si="9"/>
        <v>787.59045570115393</v>
      </c>
    </row>
    <row r="279" spans="1:8" x14ac:dyDescent="0.2">
      <c r="A279">
        <v>36093</v>
      </c>
      <c r="B279" t="s">
        <v>118</v>
      </c>
      <c r="C279">
        <v>1980</v>
      </c>
      <c r="D279" t="s">
        <v>134</v>
      </c>
      <c r="E279">
        <v>149946</v>
      </c>
      <c r="F279" t="str">
        <f t="shared" si="8"/>
        <v>Schenectady</v>
      </c>
      <c r="G279">
        <f>IF(F279="New York State",SUM('Land Area'!B$2:B$63),VLOOKUP(F279,landarea,2,FALSE))</f>
        <v>204.52</v>
      </c>
      <c r="H279">
        <f t="shared" si="9"/>
        <v>733.16057109329154</v>
      </c>
    </row>
    <row r="280" spans="1:8" x14ac:dyDescent="0.2">
      <c r="A280">
        <v>36093</v>
      </c>
      <c r="B280" t="s">
        <v>118</v>
      </c>
      <c r="C280">
        <v>1990</v>
      </c>
      <c r="D280" t="s">
        <v>134</v>
      </c>
      <c r="E280">
        <v>149285</v>
      </c>
      <c r="F280" t="str">
        <f t="shared" si="8"/>
        <v>Schenectady</v>
      </c>
      <c r="G280">
        <f>IF(F280="New York State",SUM('Land Area'!B$2:B$63),VLOOKUP(F280,landarea,2,FALSE))</f>
        <v>204.52</v>
      </c>
      <c r="H280">
        <f t="shared" si="9"/>
        <v>729.92861333854876</v>
      </c>
    </row>
    <row r="281" spans="1:8" x14ac:dyDescent="0.2">
      <c r="A281">
        <v>36093</v>
      </c>
      <c r="B281" t="s">
        <v>118</v>
      </c>
      <c r="C281">
        <v>2000</v>
      </c>
      <c r="D281" t="s">
        <v>134</v>
      </c>
      <c r="E281">
        <v>146652</v>
      </c>
      <c r="F281" t="str">
        <f t="shared" si="8"/>
        <v>Schenectady</v>
      </c>
      <c r="G281">
        <f>IF(F281="New York State",SUM('Land Area'!B$2:B$63),VLOOKUP(F281,landarea,2,FALSE))</f>
        <v>204.52</v>
      </c>
      <c r="H281">
        <f t="shared" si="9"/>
        <v>717.05456679053384</v>
      </c>
    </row>
    <row r="282" spans="1:8" x14ac:dyDescent="0.2">
      <c r="A282">
        <v>36093</v>
      </c>
      <c r="B282" t="s">
        <v>118</v>
      </c>
      <c r="C282">
        <v>2010</v>
      </c>
      <c r="D282" t="s">
        <v>134</v>
      </c>
      <c r="E282">
        <v>154758</v>
      </c>
      <c r="F282" t="str">
        <f t="shared" si="8"/>
        <v>Schenectady</v>
      </c>
      <c r="G282">
        <f>IF(F282="New York State",SUM('Land Area'!B$2:B$63),VLOOKUP(F282,landarea,2,FALSE))</f>
        <v>204.52</v>
      </c>
      <c r="H282">
        <f t="shared" si="9"/>
        <v>756.68883238803051</v>
      </c>
    </row>
    <row r="283" spans="1:8" x14ac:dyDescent="0.2">
      <c r="A283">
        <v>36093</v>
      </c>
      <c r="B283" t="s">
        <v>118</v>
      </c>
      <c r="C283">
        <v>2020</v>
      </c>
      <c r="D283" t="s">
        <v>134</v>
      </c>
      <c r="E283">
        <v>158061</v>
      </c>
      <c r="F283" t="str">
        <f t="shared" si="8"/>
        <v>Schenectady</v>
      </c>
      <c r="G283">
        <f>IF(F283="New York State",SUM('Land Area'!B$2:B$63),VLOOKUP(F283,landarea,2,FALSE))</f>
        <v>204.52</v>
      </c>
      <c r="H283">
        <f t="shared" si="9"/>
        <v>772.83884216702518</v>
      </c>
    </row>
    <row r="284" spans="1:8" x14ac:dyDescent="0.2">
      <c r="A284">
        <v>36095</v>
      </c>
      <c r="B284" t="s">
        <v>119</v>
      </c>
      <c r="C284">
        <v>1970</v>
      </c>
      <c r="D284" t="s">
        <v>134</v>
      </c>
      <c r="E284">
        <v>24750</v>
      </c>
      <c r="F284" t="str">
        <f t="shared" si="8"/>
        <v>Schoharie</v>
      </c>
      <c r="G284">
        <f>IF(F284="New York State",SUM('Land Area'!B$2:B$63),VLOOKUP(F284,landarea,2,FALSE))</f>
        <v>621.82000000000005</v>
      </c>
      <c r="H284">
        <f t="shared" si="9"/>
        <v>39.802515197323984</v>
      </c>
    </row>
    <row r="285" spans="1:8" x14ac:dyDescent="0.2">
      <c r="A285">
        <v>36095</v>
      </c>
      <c r="B285" t="s">
        <v>119</v>
      </c>
      <c r="C285">
        <v>1980</v>
      </c>
      <c r="D285" t="s">
        <v>134</v>
      </c>
      <c r="E285">
        <v>29710</v>
      </c>
      <c r="F285" t="str">
        <f t="shared" si="8"/>
        <v>Schoharie</v>
      </c>
      <c r="G285">
        <f>IF(F285="New York State",SUM('Land Area'!B$2:B$63),VLOOKUP(F285,landarea,2,FALSE))</f>
        <v>621.82000000000005</v>
      </c>
      <c r="H285">
        <f t="shared" si="9"/>
        <v>47.779100061110931</v>
      </c>
    </row>
    <row r="286" spans="1:8" x14ac:dyDescent="0.2">
      <c r="A286">
        <v>36095</v>
      </c>
      <c r="B286" t="s">
        <v>119</v>
      </c>
      <c r="C286">
        <v>1990</v>
      </c>
      <c r="D286" t="s">
        <v>134</v>
      </c>
      <c r="E286">
        <v>31840</v>
      </c>
      <c r="F286" t="str">
        <f t="shared" si="8"/>
        <v>Schoharie</v>
      </c>
      <c r="G286">
        <f>IF(F286="New York State",SUM('Land Area'!B$2:B$63),VLOOKUP(F286,landarea,2,FALSE))</f>
        <v>621.82000000000005</v>
      </c>
      <c r="H286">
        <f t="shared" si="9"/>
        <v>51.204528641729112</v>
      </c>
    </row>
    <row r="287" spans="1:8" x14ac:dyDescent="0.2">
      <c r="A287">
        <v>36095</v>
      </c>
      <c r="B287" t="s">
        <v>119</v>
      </c>
      <c r="C287">
        <v>2000</v>
      </c>
      <c r="D287" t="s">
        <v>134</v>
      </c>
      <c r="E287">
        <v>31488</v>
      </c>
      <c r="F287" t="str">
        <f t="shared" si="8"/>
        <v>Schoharie</v>
      </c>
      <c r="G287">
        <f>IF(F287="New York State",SUM('Land Area'!B$2:B$63),VLOOKUP(F287,landarea,2,FALSE))</f>
        <v>621.82000000000005</v>
      </c>
      <c r="H287">
        <f t="shared" si="9"/>
        <v>50.638448425589395</v>
      </c>
    </row>
    <row r="288" spans="1:8" x14ac:dyDescent="0.2">
      <c r="A288">
        <v>36095</v>
      </c>
      <c r="B288" t="s">
        <v>119</v>
      </c>
      <c r="C288">
        <v>2010</v>
      </c>
      <c r="D288" t="s">
        <v>134</v>
      </c>
      <c r="E288">
        <v>32723</v>
      </c>
      <c r="F288" t="str">
        <f t="shared" si="8"/>
        <v>Schoharie</v>
      </c>
      <c r="G288">
        <f>IF(F288="New York State",SUM('Land Area'!B$2:B$63),VLOOKUP(F288,landarea,2,FALSE))</f>
        <v>621.82000000000005</v>
      </c>
      <c r="H288">
        <f t="shared" si="9"/>
        <v>52.624553729375059</v>
      </c>
    </row>
    <row r="289" spans="1:8" x14ac:dyDescent="0.2">
      <c r="A289">
        <v>36095</v>
      </c>
      <c r="B289" t="s">
        <v>119</v>
      </c>
      <c r="C289">
        <v>2020</v>
      </c>
      <c r="D289" t="s">
        <v>134</v>
      </c>
      <c r="E289">
        <v>29714</v>
      </c>
      <c r="F289" t="str">
        <f t="shared" si="8"/>
        <v>Schoharie</v>
      </c>
      <c r="G289">
        <f>IF(F289="New York State",SUM('Land Area'!B$2:B$63),VLOOKUP(F289,landarea,2,FALSE))</f>
        <v>621.82000000000005</v>
      </c>
      <c r="H289">
        <f t="shared" si="9"/>
        <v>47.785532790839788</v>
      </c>
    </row>
    <row r="290" spans="1:8" x14ac:dyDescent="0.2">
      <c r="A290">
        <v>36097</v>
      </c>
      <c r="B290" t="s">
        <v>120</v>
      </c>
      <c r="C290">
        <v>1970</v>
      </c>
      <c r="D290" t="s">
        <v>134</v>
      </c>
      <c r="E290">
        <v>16737</v>
      </c>
      <c r="F290" t="str">
        <f t="shared" si="8"/>
        <v>Schuyler</v>
      </c>
      <c r="G290">
        <f>IF(F290="New York State",SUM('Land Area'!B$2:B$63),VLOOKUP(F290,landarea,2,FALSE))</f>
        <v>328.33</v>
      </c>
      <c r="H290">
        <f t="shared" si="9"/>
        <v>50.976152042152712</v>
      </c>
    </row>
    <row r="291" spans="1:8" x14ac:dyDescent="0.2">
      <c r="A291">
        <v>36097</v>
      </c>
      <c r="B291" t="s">
        <v>120</v>
      </c>
      <c r="C291">
        <v>1980</v>
      </c>
      <c r="D291" t="s">
        <v>134</v>
      </c>
      <c r="E291">
        <v>17686</v>
      </c>
      <c r="F291" t="str">
        <f t="shared" si="8"/>
        <v>Schuyler</v>
      </c>
      <c r="G291">
        <f>IF(F291="New York State",SUM('Land Area'!B$2:B$63),VLOOKUP(F291,landarea,2,FALSE))</f>
        <v>328.33</v>
      </c>
      <c r="H291">
        <f t="shared" si="9"/>
        <v>53.866536716108797</v>
      </c>
    </row>
    <row r="292" spans="1:8" x14ac:dyDescent="0.2">
      <c r="A292">
        <v>36097</v>
      </c>
      <c r="B292" t="s">
        <v>120</v>
      </c>
      <c r="C292">
        <v>1990</v>
      </c>
      <c r="D292" t="s">
        <v>134</v>
      </c>
      <c r="E292">
        <v>18662</v>
      </c>
      <c r="F292" t="str">
        <f t="shared" si="8"/>
        <v>Schuyler</v>
      </c>
      <c r="G292">
        <f>IF(F292="New York State",SUM('Land Area'!B$2:B$63),VLOOKUP(F292,landarea,2,FALSE))</f>
        <v>328.33</v>
      </c>
      <c r="H292">
        <f t="shared" si="9"/>
        <v>56.839155727469318</v>
      </c>
    </row>
    <row r="293" spans="1:8" x14ac:dyDescent="0.2">
      <c r="A293">
        <v>36097</v>
      </c>
      <c r="B293" t="s">
        <v>120</v>
      </c>
      <c r="C293">
        <v>2000</v>
      </c>
      <c r="D293" t="s">
        <v>134</v>
      </c>
      <c r="E293">
        <v>19188</v>
      </c>
      <c r="F293" t="str">
        <f t="shared" si="8"/>
        <v>Schuyler</v>
      </c>
      <c r="G293">
        <f>IF(F293="New York State",SUM('Land Area'!B$2:B$63),VLOOKUP(F293,landarea,2,FALSE))</f>
        <v>328.33</v>
      </c>
      <c r="H293">
        <f t="shared" si="9"/>
        <v>58.441202448755831</v>
      </c>
    </row>
    <row r="294" spans="1:8" x14ac:dyDescent="0.2">
      <c r="A294">
        <v>36097</v>
      </c>
      <c r="B294" t="s">
        <v>120</v>
      </c>
      <c r="C294">
        <v>2010</v>
      </c>
      <c r="D294" t="s">
        <v>134</v>
      </c>
      <c r="E294">
        <v>18369</v>
      </c>
      <c r="F294" t="str">
        <f t="shared" si="8"/>
        <v>Schuyler</v>
      </c>
      <c r="G294">
        <f>IF(F294="New York State",SUM('Land Area'!B$2:B$63),VLOOKUP(F294,landarea,2,FALSE))</f>
        <v>328.33</v>
      </c>
      <c r="H294">
        <f t="shared" si="9"/>
        <v>55.946760880821131</v>
      </c>
    </row>
    <row r="295" spans="1:8" x14ac:dyDescent="0.2">
      <c r="A295">
        <v>36097</v>
      </c>
      <c r="B295" t="s">
        <v>120</v>
      </c>
      <c r="C295">
        <v>2020</v>
      </c>
      <c r="D295" t="s">
        <v>134</v>
      </c>
      <c r="E295">
        <v>17898</v>
      </c>
      <c r="F295" t="str">
        <f t="shared" si="8"/>
        <v>Schuyler</v>
      </c>
      <c r="G295">
        <f>IF(F295="New York State",SUM('Land Area'!B$2:B$63),VLOOKUP(F295,landarea,2,FALSE))</f>
        <v>328.33</v>
      </c>
      <c r="H295">
        <f t="shared" si="9"/>
        <v>54.512228550543661</v>
      </c>
    </row>
    <row r="296" spans="1:8" x14ac:dyDescent="0.2">
      <c r="A296">
        <v>36099</v>
      </c>
      <c r="B296" t="s">
        <v>121</v>
      </c>
      <c r="C296">
        <v>1970</v>
      </c>
      <c r="D296" t="s">
        <v>134</v>
      </c>
      <c r="E296">
        <v>35083</v>
      </c>
      <c r="F296" t="str">
        <f t="shared" si="8"/>
        <v>Seneca</v>
      </c>
      <c r="G296">
        <f>IF(F296="New York State",SUM('Land Area'!B$2:B$63),VLOOKUP(F296,landarea,2,FALSE))</f>
        <v>323.70999999999998</v>
      </c>
      <c r="H296">
        <f t="shared" si="9"/>
        <v>108.3778690803497</v>
      </c>
    </row>
    <row r="297" spans="1:8" x14ac:dyDescent="0.2">
      <c r="A297">
        <v>36099</v>
      </c>
      <c r="B297" t="s">
        <v>121</v>
      </c>
      <c r="C297">
        <v>1980</v>
      </c>
      <c r="D297" t="s">
        <v>134</v>
      </c>
      <c r="E297">
        <v>33733</v>
      </c>
      <c r="F297" t="str">
        <f t="shared" si="8"/>
        <v>Seneca</v>
      </c>
      <c r="G297">
        <f>IF(F297="New York State",SUM('Land Area'!B$2:B$63),VLOOKUP(F297,landarea,2,FALSE))</f>
        <v>323.70999999999998</v>
      </c>
      <c r="H297">
        <f t="shared" si="9"/>
        <v>104.2074696487597</v>
      </c>
    </row>
    <row r="298" spans="1:8" x14ac:dyDescent="0.2">
      <c r="A298">
        <v>36099</v>
      </c>
      <c r="B298" t="s">
        <v>121</v>
      </c>
      <c r="C298">
        <v>1990</v>
      </c>
      <c r="D298" t="s">
        <v>134</v>
      </c>
      <c r="E298">
        <v>33683</v>
      </c>
      <c r="F298" t="str">
        <f t="shared" si="8"/>
        <v>Seneca</v>
      </c>
      <c r="G298">
        <f>IF(F298="New York State",SUM('Land Area'!B$2:B$63),VLOOKUP(F298,landarea,2,FALSE))</f>
        <v>323.70999999999998</v>
      </c>
      <c r="H298">
        <f t="shared" si="9"/>
        <v>104.05301041055266</v>
      </c>
    </row>
    <row r="299" spans="1:8" x14ac:dyDescent="0.2">
      <c r="A299">
        <v>36099</v>
      </c>
      <c r="B299" t="s">
        <v>121</v>
      </c>
      <c r="C299">
        <v>2000</v>
      </c>
      <c r="D299" t="s">
        <v>134</v>
      </c>
      <c r="E299">
        <v>33319</v>
      </c>
      <c r="F299" t="str">
        <f t="shared" si="8"/>
        <v>Seneca</v>
      </c>
      <c r="G299">
        <f>IF(F299="New York State",SUM('Land Area'!B$2:B$63),VLOOKUP(F299,landarea,2,FALSE))</f>
        <v>323.70999999999998</v>
      </c>
      <c r="H299">
        <f t="shared" si="9"/>
        <v>102.92854715640543</v>
      </c>
    </row>
    <row r="300" spans="1:8" x14ac:dyDescent="0.2">
      <c r="A300">
        <v>36099</v>
      </c>
      <c r="B300" t="s">
        <v>121</v>
      </c>
      <c r="C300">
        <v>2010</v>
      </c>
      <c r="D300" t="s">
        <v>134</v>
      </c>
      <c r="E300">
        <v>35253</v>
      </c>
      <c r="F300" t="str">
        <f t="shared" si="8"/>
        <v>Seneca</v>
      </c>
      <c r="G300">
        <f>IF(F300="New York State",SUM('Land Area'!B$2:B$63),VLOOKUP(F300,landarea,2,FALSE))</f>
        <v>323.70999999999998</v>
      </c>
      <c r="H300">
        <f t="shared" si="9"/>
        <v>108.90303049025363</v>
      </c>
    </row>
    <row r="301" spans="1:8" x14ac:dyDescent="0.2">
      <c r="A301">
        <v>36099</v>
      </c>
      <c r="B301" t="s">
        <v>121</v>
      </c>
      <c r="C301">
        <v>2020</v>
      </c>
      <c r="D301" t="s">
        <v>134</v>
      </c>
      <c r="E301">
        <v>33814</v>
      </c>
      <c r="F301" t="str">
        <f t="shared" si="8"/>
        <v>Seneca</v>
      </c>
      <c r="G301">
        <f>IF(F301="New York State",SUM('Land Area'!B$2:B$63),VLOOKUP(F301,landarea,2,FALSE))</f>
        <v>323.70999999999998</v>
      </c>
      <c r="H301">
        <f t="shared" si="9"/>
        <v>104.4576936146551</v>
      </c>
    </row>
    <row r="302" spans="1:8" x14ac:dyDescent="0.2">
      <c r="A302">
        <v>36089</v>
      </c>
      <c r="B302" t="s">
        <v>116</v>
      </c>
      <c r="C302">
        <v>1970</v>
      </c>
      <c r="D302" t="s">
        <v>134</v>
      </c>
      <c r="E302">
        <v>112309</v>
      </c>
      <c r="F302" t="str">
        <f t="shared" si="8"/>
        <v>St. Lawrence</v>
      </c>
      <c r="G302">
        <f>IF(F302="New York State",SUM('Land Area'!B$2:B$63),VLOOKUP(F302,landarea,2,FALSE))</f>
        <v>2680.38</v>
      </c>
      <c r="H302">
        <f t="shared" si="9"/>
        <v>41.900402181780194</v>
      </c>
    </row>
    <row r="303" spans="1:8" x14ac:dyDescent="0.2">
      <c r="A303">
        <v>36089</v>
      </c>
      <c r="B303" t="s">
        <v>116</v>
      </c>
      <c r="C303">
        <v>1980</v>
      </c>
      <c r="D303" t="s">
        <v>134</v>
      </c>
      <c r="E303">
        <v>114347</v>
      </c>
      <c r="F303" t="str">
        <f t="shared" si="8"/>
        <v>St. Lawrence</v>
      </c>
      <c r="G303">
        <f>IF(F303="New York State",SUM('Land Area'!B$2:B$63),VLOOKUP(F303,landarea,2,FALSE))</f>
        <v>2680.38</v>
      </c>
      <c r="H303">
        <f t="shared" si="9"/>
        <v>42.660742133578076</v>
      </c>
    </row>
    <row r="304" spans="1:8" x14ac:dyDescent="0.2">
      <c r="A304">
        <v>36089</v>
      </c>
      <c r="B304" t="s">
        <v>116</v>
      </c>
      <c r="C304">
        <v>1990</v>
      </c>
      <c r="D304" t="s">
        <v>134</v>
      </c>
      <c r="E304">
        <v>111974</v>
      </c>
      <c r="F304" t="str">
        <f t="shared" si="8"/>
        <v>St. Lawrence</v>
      </c>
      <c r="G304">
        <f>IF(F304="New York State",SUM('Land Area'!B$2:B$63),VLOOKUP(F304,landarea,2,FALSE))</f>
        <v>2680.38</v>
      </c>
      <c r="H304">
        <f t="shared" si="9"/>
        <v>41.775419903148062</v>
      </c>
    </row>
    <row r="305" spans="1:8" x14ac:dyDescent="0.2">
      <c r="A305">
        <v>36089</v>
      </c>
      <c r="B305" t="s">
        <v>116</v>
      </c>
      <c r="C305">
        <v>2000</v>
      </c>
      <c r="D305" t="s">
        <v>134</v>
      </c>
      <c r="E305">
        <v>111922</v>
      </c>
      <c r="F305" t="str">
        <f t="shared" si="8"/>
        <v>St. Lawrence</v>
      </c>
      <c r="G305">
        <f>IF(F305="New York State",SUM('Land Area'!B$2:B$63),VLOOKUP(F305,landarea,2,FALSE))</f>
        <v>2680.38</v>
      </c>
      <c r="H305">
        <f t="shared" si="9"/>
        <v>41.756019668852922</v>
      </c>
    </row>
    <row r="306" spans="1:8" x14ac:dyDescent="0.2">
      <c r="A306">
        <v>36089</v>
      </c>
      <c r="B306" t="s">
        <v>116</v>
      </c>
      <c r="C306">
        <v>2010</v>
      </c>
      <c r="D306" t="s">
        <v>134</v>
      </c>
      <c r="E306">
        <v>111941</v>
      </c>
      <c r="F306" t="str">
        <f t="shared" si="8"/>
        <v>St. Lawrence</v>
      </c>
      <c r="G306">
        <f>IF(F306="New York State",SUM('Land Area'!B$2:B$63),VLOOKUP(F306,landarea,2,FALSE))</f>
        <v>2680.38</v>
      </c>
      <c r="H306">
        <f t="shared" si="9"/>
        <v>41.763108215999225</v>
      </c>
    </row>
    <row r="307" spans="1:8" x14ac:dyDescent="0.2">
      <c r="A307">
        <v>36089</v>
      </c>
      <c r="B307" t="s">
        <v>116</v>
      </c>
      <c r="C307">
        <v>2020</v>
      </c>
      <c r="D307" t="s">
        <v>134</v>
      </c>
      <c r="E307">
        <v>108505</v>
      </c>
      <c r="F307" t="str">
        <f t="shared" si="8"/>
        <v>St. Lawrence</v>
      </c>
      <c r="G307">
        <f>IF(F307="New York State",SUM('Land Area'!B$2:B$63),VLOOKUP(F307,landarea,2,FALSE))</f>
        <v>2680.38</v>
      </c>
      <c r="H307">
        <f t="shared" si="9"/>
        <v>40.481200426805152</v>
      </c>
    </row>
    <row r="308" spans="1:8" x14ac:dyDescent="0.2">
      <c r="A308">
        <v>36101</v>
      </c>
      <c r="B308" t="s">
        <v>122</v>
      </c>
      <c r="C308">
        <v>1970</v>
      </c>
      <c r="D308" t="s">
        <v>134</v>
      </c>
      <c r="E308">
        <v>99546</v>
      </c>
      <c r="F308" t="str">
        <f t="shared" si="8"/>
        <v>Steuben</v>
      </c>
      <c r="G308">
        <f>IF(F308="New York State",SUM('Land Area'!B$2:B$63),VLOOKUP(F308,landarea,2,FALSE))</f>
        <v>1390.56</v>
      </c>
      <c r="H308">
        <f t="shared" si="9"/>
        <v>71.586986537797728</v>
      </c>
    </row>
    <row r="309" spans="1:8" x14ac:dyDescent="0.2">
      <c r="A309">
        <v>36101</v>
      </c>
      <c r="B309" t="s">
        <v>122</v>
      </c>
      <c r="C309">
        <v>1980</v>
      </c>
      <c r="D309" t="s">
        <v>134</v>
      </c>
      <c r="E309">
        <v>99217</v>
      </c>
      <c r="F309" t="str">
        <f t="shared" si="8"/>
        <v>Steuben</v>
      </c>
      <c r="G309">
        <f>IF(F309="New York State",SUM('Land Area'!B$2:B$63),VLOOKUP(F309,landarea,2,FALSE))</f>
        <v>1390.56</v>
      </c>
      <c r="H309">
        <f t="shared" si="9"/>
        <v>71.350391209296973</v>
      </c>
    </row>
    <row r="310" spans="1:8" x14ac:dyDescent="0.2">
      <c r="A310">
        <v>36101</v>
      </c>
      <c r="B310" t="s">
        <v>122</v>
      </c>
      <c r="C310">
        <v>1990</v>
      </c>
      <c r="D310" t="s">
        <v>134</v>
      </c>
      <c r="E310">
        <v>99088</v>
      </c>
      <c r="F310" t="str">
        <f t="shared" si="8"/>
        <v>Steuben</v>
      </c>
      <c r="G310">
        <f>IF(F310="New York State",SUM('Land Area'!B$2:B$63),VLOOKUP(F310,landarea,2,FALSE))</f>
        <v>1390.56</v>
      </c>
      <c r="H310">
        <f t="shared" si="9"/>
        <v>71.257622828213101</v>
      </c>
    </row>
    <row r="311" spans="1:8" x14ac:dyDescent="0.2">
      <c r="A311">
        <v>36101</v>
      </c>
      <c r="B311" t="s">
        <v>122</v>
      </c>
      <c r="C311">
        <v>2000</v>
      </c>
      <c r="D311" t="s">
        <v>134</v>
      </c>
      <c r="E311">
        <v>98681</v>
      </c>
      <c r="F311" t="str">
        <f t="shared" si="8"/>
        <v>Steuben</v>
      </c>
      <c r="G311">
        <f>IF(F311="New York State",SUM('Land Area'!B$2:B$63),VLOOKUP(F311,landarea,2,FALSE))</f>
        <v>1390.56</v>
      </c>
      <c r="H311">
        <f t="shared" si="9"/>
        <v>70.964934990219774</v>
      </c>
    </row>
    <row r="312" spans="1:8" x14ac:dyDescent="0.2">
      <c r="A312">
        <v>36101</v>
      </c>
      <c r="B312" t="s">
        <v>122</v>
      </c>
      <c r="C312">
        <v>2010</v>
      </c>
      <c r="D312" t="s">
        <v>134</v>
      </c>
      <c r="E312">
        <v>98946</v>
      </c>
      <c r="F312" t="str">
        <f t="shared" si="8"/>
        <v>Steuben</v>
      </c>
      <c r="G312">
        <f>IF(F312="New York State",SUM('Land Area'!B$2:B$63),VLOOKUP(F312,landarea,2,FALSE))</f>
        <v>1390.56</v>
      </c>
      <c r="H312">
        <f t="shared" si="9"/>
        <v>71.15550569554712</v>
      </c>
    </row>
    <row r="313" spans="1:8" x14ac:dyDescent="0.2">
      <c r="A313">
        <v>36101</v>
      </c>
      <c r="B313" t="s">
        <v>122</v>
      </c>
      <c r="C313">
        <v>2020</v>
      </c>
      <c r="D313" t="s">
        <v>134</v>
      </c>
      <c r="E313">
        <v>93584</v>
      </c>
      <c r="F313" t="str">
        <f t="shared" si="8"/>
        <v>Steuben</v>
      </c>
      <c r="G313">
        <f>IF(F313="New York State",SUM('Land Area'!B$2:B$63),VLOOKUP(F313,landarea,2,FALSE))</f>
        <v>1390.56</v>
      </c>
      <c r="H313">
        <f t="shared" si="9"/>
        <v>67.299505235300884</v>
      </c>
    </row>
    <row r="314" spans="1:8" x14ac:dyDescent="0.2">
      <c r="A314">
        <v>36103</v>
      </c>
      <c r="B314" t="s">
        <v>123</v>
      </c>
      <c r="C314">
        <v>1970</v>
      </c>
      <c r="D314" t="s">
        <v>134</v>
      </c>
      <c r="E314">
        <v>1127030</v>
      </c>
      <c r="F314" t="str">
        <f t="shared" si="8"/>
        <v>Suffolk</v>
      </c>
      <c r="G314">
        <f>IF(F314="New York State",SUM('Land Area'!B$2:B$63),VLOOKUP(F314,landarea,2,FALSE))</f>
        <v>912.05</v>
      </c>
      <c r="H314">
        <f t="shared" si="9"/>
        <v>1235.7107614714107</v>
      </c>
    </row>
    <row r="315" spans="1:8" x14ac:dyDescent="0.2">
      <c r="A315">
        <v>36103</v>
      </c>
      <c r="B315" t="s">
        <v>123</v>
      </c>
      <c r="C315">
        <v>1980</v>
      </c>
      <c r="D315" t="s">
        <v>134</v>
      </c>
      <c r="E315">
        <v>1284231</v>
      </c>
      <c r="F315" t="str">
        <f t="shared" si="8"/>
        <v>Suffolk</v>
      </c>
      <c r="G315">
        <f>IF(F315="New York State",SUM('Land Area'!B$2:B$63),VLOOKUP(F315,landarea,2,FALSE))</f>
        <v>912.05</v>
      </c>
      <c r="H315">
        <f t="shared" si="9"/>
        <v>1408.0708294501399</v>
      </c>
    </row>
    <row r="316" spans="1:8" x14ac:dyDescent="0.2">
      <c r="A316">
        <v>36103</v>
      </c>
      <c r="B316" t="s">
        <v>123</v>
      </c>
      <c r="C316">
        <v>1990</v>
      </c>
      <c r="D316" t="s">
        <v>134</v>
      </c>
      <c r="E316">
        <v>1321339</v>
      </c>
      <c r="F316" t="str">
        <f t="shared" si="8"/>
        <v>Suffolk</v>
      </c>
      <c r="G316">
        <f>IF(F316="New York State",SUM('Land Area'!B$2:B$63),VLOOKUP(F316,landarea,2,FALSE))</f>
        <v>912.05</v>
      </c>
      <c r="H316">
        <f t="shared" si="9"/>
        <v>1448.7571953292036</v>
      </c>
    </row>
    <row r="317" spans="1:8" x14ac:dyDescent="0.2">
      <c r="A317">
        <v>36103</v>
      </c>
      <c r="B317" t="s">
        <v>123</v>
      </c>
      <c r="C317">
        <v>2000</v>
      </c>
      <c r="D317" t="s">
        <v>134</v>
      </c>
      <c r="E317">
        <v>1419379</v>
      </c>
      <c r="F317" t="str">
        <f t="shared" si="8"/>
        <v>Suffolk</v>
      </c>
      <c r="G317">
        <f>IF(F317="New York State",SUM('Land Area'!B$2:B$63),VLOOKUP(F317,landarea,2,FALSE))</f>
        <v>912.05</v>
      </c>
      <c r="H317">
        <f t="shared" si="9"/>
        <v>1556.2513020119511</v>
      </c>
    </row>
    <row r="318" spans="1:8" x14ac:dyDescent="0.2">
      <c r="A318">
        <v>36103</v>
      </c>
      <c r="B318" t="s">
        <v>123</v>
      </c>
      <c r="C318">
        <v>2010</v>
      </c>
      <c r="D318" t="s">
        <v>134</v>
      </c>
      <c r="E318">
        <v>1493116</v>
      </c>
      <c r="F318" t="str">
        <f t="shared" si="8"/>
        <v>Suffolk</v>
      </c>
      <c r="G318">
        <f>IF(F318="New York State",SUM('Land Area'!B$2:B$63),VLOOKUP(F318,landarea,2,FALSE))</f>
        <v>912.05</v>
      </c>
      <c r="H318">
        <f t="shared" si="9"/>
        <v>1637.098843265172</v>
      </c>
    </row>
    <row r="319" spans="1:8" x14ac:dyDescent="0.2">
      <c r="A319">
        <v>36103</v>
      </c>
      <c r="B319" t="s">
        <v>123</v>
      </c>
      <c r="C319">
        <v>2020</v>
      </c>
      <c r="D319" t="s">
        <v>134</v>
      </c>
      <c r="E319">
        <v>1525920</v>
      </c>
      <c r="F319" t="str">
        <f t="shared" si="8"/>
        <v>Suffolk</v>
      </c>
      <c r="G319">
        <f>IF(F319="New York State",SUM('Land Area'!B$2:B$63),VLOOKUP(F319,landarea,2,FALSE))</f>
        <v>912.05</v>
      </c>
      <c r="H319">
        <f t="shared" si="9"/>
        <v>1673.0661696178938</v>
      </c>
    </row>
    <row r="320" spans="1:8" x14ac:dyDescent="0.2">
      <c r="A320">
        <v>36105</v>
      </c>
      <c r="B320" t="s">
        <v>124</v>
      </c>
      <c r="C320">
        <v>1970</v>
      </c>
      <c r="D320" t="s">
        <v>134</v>
      </c>
      <c r="E320">
        <v>52580</v>
      </c>
      <c r="F320" t="str">
        <f t="shared" si="8"/>
        <v>Sullivan</v>
      </c>
      <c r="G320">
        <f>IF(F320="New York State",SUM('Land Area'!B$2:B$63),VLOOKUP(F320,landarea,2,FALSE))</f>
        <v>968.13</v>
      </c>
      <c r="H320">
        <f t="shared" si="9"/>
        <v>54.310888000578437</v>
      </c>
    </row>
    <row r="321" spans="1:8" x14ac:dyDescent="0.2">
      <c r="A321">
        <v>36105</v>
      </c>
      <c r="B321" t="s">
        <v>124</v>
      </c>
      <c r="C321">
        <v>1980</v>
      </c>
      <c r="D321" t="s">
        <v>134</v>
      </c>
      <c r="E321">
        <v>65155</v>
      </c>
      <c r="F321" t="str">
        <f t="shared" si="8"/>
        <v>Sullivan</v>
      </c>
      <c r="G321">
        <f>IF(F321="New York State",SUM('Land Area'!B$2:B$63),VLOOKUP(F321,landarea,2,FALSE))</f>
        <v>968.13</v>
      </c>
      <c r="H321">
        <f t="shared" si="9"/>
        <v>67.299846095049219</v>
      </c>
    </row>
    <row r="322" spans="1:8" x14ac:dyDescent="0.2">
      <c r="A322">
        <v>36105</v>
      </c>
      <c r="B322" t="s">
        <v>124</v>
      </c>
      <c r="C322">
        <v>1990</v>
      </c>
      <c r="D322" t="s">
        <v>134</v>
      </c>
      <c r="E322">
        <v>69277</v>
      </c>
      <c r="F322" t="str">
        <f t="shared" ref="F322:F379" si="10">IF(RIGHT(B322,5)="State", "New York State",LEFT(B322,LEN(B322)-7))</f>
        <v>Sullivan</v>
      </c>
      <c r="G322">
        <f>IF(F322="New York State",SUM('Land Area'!B$2:B$63),VLOOKUP(F322,landarea,2,FALSE))</f>
        <v>968.13</v>
      </c>
      <c r="H322">
        <f t="shared" ref="H322:H385" si="11">E322/G322</f>
        <v>71.557538760290456</v>
      </c>
    </row>
    <row r="323" spans="1:8" x14ac:dyDescent="0.2">
      <c r="A323">
        <v>36105</v>
      </c>
      <c r="B323" t="s">
        <v>124</v>
      </c>
      <c r="C323">
        <v>2000</v>
      </c>
      <c r="D323" t="s">
        <v>134</v>
      </c>
      <c r="E323">
        <v>73885</v>
      </c>
      <c r="F323" t="str">
        <f t="shared" si="10"/>
        <v>Sullivan</v>
      </c>
      <c r="G323">
        <f>IF(F323="New York State",SUM('Land Area'!B$2:B$63),VLOOKUP(F323,landarea,2,FALSE))</f>
        <v>968.13</v>
      </c>
      <c r="H323">
        <f t="shared" si="11"/>
        <v>76.317230124053594</v>
      </c>
    </row>
    <row r="324" spans="1:8" x14ac:dyDescent="0.2">
      <c r="A324">
        <v>36105</v>
      </c>
      <c r="B324" t="s">
        <v>124</v>
      </c>
      <c r="C324">
        <v>2010</v>
      </c>
      <c r="D324" t="s">
        <v>134</v>
      </c>
      <c r="E324">
        <v>77504</v>
      </c>
      <c r="F324" t="str">
        <f t="shared" si="10"/>
        <v>Sullivan</v>
      </c>
      <c r="G324">
        <f>IF(F324="New York State",SUM('Land Area'!B$2:B$63),VLOOKUP(F324,landarea,2,FALSE))</f>
        <v>968.13</v>
      </c>
      <c r="H324">
        <f t="shared" si="11"/>
        <v>80.055364465515993</v>
      </c>
    </row>
    <row r="325" spans="1:8" x14ac:dyDescent="0.2">
      <c r="A325">
        <v>36105</v>
      </c>
      <c r="B325" t="s">
        <v>124</v>
      </c>
      <c r="C325">
        <v>2020</v>
      </c>
      <c r="D325" t="s">
        <v>134</v>
      </c>
      <c r="E325">
        <v>78624</v>
      </c>
      <c r="F325" t="str">
        <f t="shared" si="10"/>
        <v>Sullivan</v>
      </c>
      <c r="G325">
        <f>IF(F325="New York State",SUM('Land Area'!B$2:B$63),VLOOKUP(F325,landarea,2,FALSE))</f>
        <v>968.13</v>
      </c>
      <c r="H325">
        <f t="shared" si="11"/>
        <v>81.212233894208424</v>
      </c>
    </row>
    <row r="326" spans="1:8" x14ac:dyDescent="0.2">
      <c r="A326">
        <v>36107</v>
      </c>
      <c r="B326" t="s">
        <v>125</v>
      </c>
      <c r="C326">
        <v>1970</v>
      </c>
      <c r="D326" t="s">
        <v>134</v>
      </c>
      <c r="E326">
        <v>46513</v>
      </c>
      <c r="F326" t="str">
        <f t="shared" si="10"/>
        <v>Tioga</v>
      </c>
      <c r="G326">
        <f>IF(F326="New York State",SUM('Land Area'!B$2:B$63),VLOOKUP(F326,landarea,2,FALSE))</f>
        <v>518.6</v>
      </c>
      <c r="H326">
        <f t="shared" si="11"/>
        <v>89.689548785190894</v>
      </c>
    </row>
    <row r="327" spans="1:8" x14ac:dyDescent="0.2">
      <c r="A327">
        <v>36107</v>
      </c>
      <c r="B327" t="s">
        <v>125</v>
      </c>
      <c r="C327">
        <v>1980</v>
      </c>
      <c r="D327" t="s">
        <v>134</v>
      </c>
      <c r="E327">
        <v>49812</v>
      </c>
      <c r="F327" t="str">
        <f t="shared" si="10"/>
        <v>Tioga</v>
      </c>
      <c r="G327">
        <f>IF(F327="New York State",SUM('Land Area'!B$2:B$63),VLOOKUP(F327,landarea,2,FALSE))</f>
        <v>518.6</v>
      </c>
      <c r="H327">
        <f t="shared" si="11"/>
        <v>96.050906286155026</v>
      </c>
    </row>
    <row r="328" spans="1:8" x14ac:dyDescent="0.2">
      <c r="A328">
        <v>36107</v>
      </c>
      <c r="B328" t="s">
        <v>125</v>
      </c>
      <c r="C328">
        <v>1990</v>
      </c>
      <c r="D328" t="s">
        <v>134</v>
      </c>
      <c r="E328">
        <v>52337</v>
      </c>
      <c r="F328" t="str">
        <f t="shared" si="10"/>
        <v>Tioga</v>
      </c>
      <c r="G328">
        <f>IF(F328="New York State",SUM('Land Area'!B$2:B$63),VLOOKUP(F328,landarea,2,FALSE))</f>
        <v>518.6</v>
      </c>
      <c r="H328">
        <f t="shared" si="11"/>
        <v>100.91978403393752</v>
      </c>
    </row>
    <row r="329" spans="1:8" x14ac:dyDescent="0.2">
      <c r="A329">
        <v>36107</v>
      </c>
      <c r="B329" t="s">
        <v>125</v>
      </c>
      <c r="C329">
        <v>2000</v>
      </c>
      <c r="D329" t="s">
        <v>134</v>
      </c>
      <c r="E329">
        <v>51883</v>
      </c>
      <c r="F329" t="str">
        <f t="shared" si="10"/>
        <v>Tioga</v>
      </c>
      <c r="G329">
        <f>IF(F329="New York State",SUM('Land Area'!B$2:B$63),VLOOKUP(F329,landarea,2,FALSE))</f>
        <v>518.6</v>
      </c>
      <c r="H329">
        <f t="shared" si="11"/>
        <v>100.04435017354416</v>
      </c>
    </row>
    <row r="330" spans="1:8" x14ac:dyDescent="0.2">
      <c r="A330">
        <v>36107</v>
      </c>
      <c r="B330" t="s">
        <v>125</v>
      </c>
      <c r="C330">
        <v>2010</v>
      </c>
      <c r="D330" t="s">
        <v>134</v>
      </c>
      <c r="E330">
        <v>51052</v>
      </c>
      <c r="F330" t="str">
        <f t="shared" si="10"/>
        <v>Tioga</v>
      </c>
      <c r="G330">
        <f>IF(F330="New York State",SUM('Land Area'!B$2:B$63),VLOOKUP(F330,landarea,2,FALSE))</f>
        <v>518.6</v>
      </c>
      <c r="H330">
        <f t="shared" si="11"/>
        <v>98.441959120709598</v>
      </c>
    </row>
    <row r="331" spans="1:8" x14ac:dyDescent="0.2">
      <c r="A331">
        <v>36107</v>
      </c>
      <c r="B331" t="s">
        <v>125</v>
      </c>
      <c r="C331">
        <v>2020</v>
      </c>
      <c r="D331" t="s">
        <v>134</v>
      </c>
      <c r="E331">
        <v>48455</v>
      </c>
      <c r="F331" t="str">
        <f t="shared" si="10"/>
        <v>Tioga</v>
      </c>
      <c r="G331">
        <f>IF(F331="New York State",SUM('Land Area'!B$2:B$63),VLOOKUP(F331,landarea,2,FALSE))</f>
        <v>518.6</v>
      </c>
      <c r="H331">
        <f t="shared" si="11"/>
        <v>93.43424604704974</v>
      </c>
    </row>
    <row r="332" spans="1:8" x14ac:dyDescent="0.2">
      <c r="A332">
        <v>36109</v>
      </c>
      <c r="B332" t="s">
        <v>126</v>
      </c>
      <c r="C332">
        <v>1970</v>
      </c>
      <c r="D332" t="s">
        <v>134</v>
      </c>
      <c r="E332">
        <v>77064</v>
      </c>
      <c r="F332" t="str">
        <f t="shared" si="10"/>
        <v>Tompkins</v>
      </c>
      <c r="G332">
        <f>IF(F332="New York State",SUM('Land Area'!B$2:B$63),VLOOKUP(F332,landarea,2,FALSE))</f>
        <v>474.65</v>
      </c>
      <c r="H332">
        <f t="shared" si="11"/>
        <v>162.35963341409462</v>
      </c>
    </row>
    <row r="333" spans="1:8" x14ac:dyDescent="0.2">
      <c r="A333">
        <v>36109</v>
      </c>
      <c r="B333" t="s">
        <v>126</v>
      </c>
      <c r="C333">
        <v>1980</v>
      </c>
      <c r="D333" t="s">
        <v>134</v>
      </c>
      <c r="E333">
        <v>87085</v>
      </c>
      <c r="F333" t="str">
        <f t="shared" si="10"/>
        <v>Tompkins</v>
      </c>
      <c r="G333">
        <f>IF(F333="New York State",SUM('Land Area'!B$2:B$63),VLOOKUP(F333,landarea,2,FALSE))</f>
        <v>474.65</v>
      </c>
      <c r="H333">
        <f t="shared" si="11"/>
        <v>183.47203202359634</v>
      </c>
    </row>
    <row r="334" spans="1:8" x14ac:dyDescent="0.2">
      <c r="A334">
        <v>36109</v>
      </c>
      <c r="B334" t="s">
        <v>126</v>
      </c>
      <c r="C334">
        <v>1990</v>
      </c>
      <c r="D334" t="s">
        <v>134</v>
      </c>
      <c r="E334">
        <v>94097</v>
      </c>
      <c r="F334" t="str">
        <f t="shared" si="10"/>
        <v>Tompkins</v>
      </c>
      <c r="G334">
        <f>IF(F334="New York State",SUM('Land Area'!B$2:B$63),VLOOKUP(F334,landarea,2,FALSE))</f>
        <v>474.65</v>
      </c>
      <c r="H334">
        <f t="shared" si="11"/>
        <v>198.24502264826717</v>
      </c>
    </row>
    <row r="335" spans="1:8" x14ac:dyDescent="0.2">
      <c r="A335">
        <v>36109</v>
      </c>
      <c r="B335" t="s">
        <v>126</v>
      </c>
      <c r="C335">
        <v>2000</v>
      </c>
      <c r="D335" t="s">
        <v>134</v>
      </c>
      <c r="E335">
        <v>96487</v>
      </c>
      <c r="F335" t="str">
        <f t="shared" si="10"/>
        <v>Tompkins</v>
      </c>
      <c r="G335">
        <f>IF(F335="New York State",SUM('Land Area'!B$2:B$63),VLOOKUP(F335,landarea,2,FALSE))</f>
        <v>474.65</v>
      </c>
      <c r="H335">
        <f t="shared" si="11"/>
        <v>203.28031180870116</v>
      </c>
    </row>
    <row r="336" spans="1:8" x14ac:dyDescent="0.2">
      <c r="A336">
        <v>36109</v>
      </c>
      <c r="B336" t="s">
        <v>126</v>
      </c>
      <c r="C336">
        <v>2010</v>
      </c>
      <c r="D336" t="s">
        <v>134</v>
      </c>
      <c r="E336">
        <v>101581</v>
      </c>
      <c r="F336" t="str">
        <f t="shared" si="10"/>
        <v>Tompkins</v>
      </c>
      <c r="G336">
        <f>IF(F336="New York State",SUM('Land Area'!B$2:B$63),VLOOKUP(F336,landarea,2,FALSE))</f>
        <v>474.65</v>
      </c>
      <c r="H336">
        <f t="shared" si="11"/>
        <v>214.01243021173497</v>
      </c>
    </row>
    <row r="337" spans="1:8" x14ac:dyDescent="0.2">
      <c r="A337">
        <v>36109</v>
      </c>
      <c r="B337" t="s">
        <v>126</v>
      </c>
      <c r="C337">
        <v>2020</v>
      </c>
      <c r="D337" t="s">
        <v>134</v>
      </c>
      <c r="E337">
        <v>105740</v>
      </c>
      <c r="F337" t="str">
        <f t="shared" si="10"/>
        <v>Tompkins</v>
      </c>
      <c r="G337">
        <f>IF(F337="New York State",SUM('Land Area'!B$2:B$63),VLOOKUP(F337,landarea,2,FALSE))</f>
        <v>474.65</v>
      </c>
      <c r="H337">
        <f t="shared" si="11"/>
        <v>222.77467607710946</v>
      </c>
    </row>
    <row r="338" spans="1:8" x14ac:dyDescent="0.2">
      <c r="A338">
        <v>36111</v>
      </c>
      <c r="B338" t="s">
        <v>127</v>
      </c>
      <c r="C338">
        <v>1970</v>
      </c>
      <c r="D338" t="s">
        <v>134</v>
      </c>
      <c r="E338">
        <v>141241</v>
      </c>
      <c r="F338" t="str">
        <f t="shared" si="10"/>
        <v>Ulster</v>
      </c>
      <c r="G338">
        <f>IF(F338="New York State",SUM('Land Area'!B$2:B$63),VLOOKUP(F338,landarea,2,FALSE))</f>
        <v>1124.23</v>
      </c>
      <c r="H338">
        <f t="shared" si="11"/>
        <v>125.63354473728685</v>
      </c>
    </row>
    <row r="339" spans="1:8" x14ac:dyDescent="0.2">
      <c r="A339">
        <v>36111</v>
      </c>
      <c r="B339" t="s">
        <v>127</v>
      </c>
      <c r="C339">
        <v>1980</v>
      </c>
      <c r="D339" t="s">
        <v>134</v>
      </c>
      <c r="E339">
        <v>158158</v>
      </c>
      <c r="F339" t="str">
        <f t="shared" si="10"/>
        <v>Ulster</v>
      </c>
      <c r="G339">
        <f>IF(F339="New York State",SUM('Land Area'!B$2:B$63),VLOOKUP(F339,landarea,2,FALSE))</f>
        <v>1124.23</v>
      </c>
      <c r="H339">
        <f t="shared" si="11"/>
        <v>140.68117733915656</v>
      </c>
    </row>
    <row r="340" spans="1:8" x14ac:dyDescent="0.2">
      <c r="A340">
        <v>36111</v>
      </c>
      <c r="B340" t="s">
        <v>127</v>
      </c>
      <c r="C340">
        <v>1990</v>
      </c>
      <c r="D340" t="s">
        <v>134</v>
      </c>
      <c r="E340">
        <v>165380</v>
      </c>
      <c r="F340" t="str">
        <f t="shared" si="10"/>
        <v>Ulster</v>
      </c>
      <c r="G340">
        <f>IF(F340="New York State",SUM('Land Area'!B$2:B$63),VLOOKUP(F340,landarea,2,FALSE))</f>
        <v>1124.23</v>
      </c>
      <c r="H340">
        <f t="shared" si="11"/>
        <v>147.10512973323964</v>
      </c>
    </row>
    <row r="341" spans="1:8" x14ac:dyDescent="0.2">
      <c r="A341">
        <v>36111</v>
      </c>
      <c r="B341" t="s">
        <v>127</v>
      </c>
      <c r="C341">
        <v>2000</v>
      </c>
      <c r="D341" t="s">
        <v>134</v>
      </c>
      <c r="E341">
        <v>177726</v>
      </c>
      <c r="F341" t="str">
        <f t="shared" si="10"/>
        <v>Ulster</v>
      </c>
      <c r="G341">
        <f>IF(F341="New York State",SUM('Land Area'!B$2:B$63),VLOOKUP(F341,landarea,2,FALSE))</f>
        <v>1124.23</v>
      </c>
      <c r="H341">
        <f t="shared" si="11"/>
        <v>158.08686834544531</v>
      </c>
    </row>
    <row r="342" spans="1:8" x14ac:dyDescent="0.2">
      <c r="A342">
        <v>36111</v>
      </c>
      <c r="B342" t="s">
        <v>127</v>
      </c>
      <c r="C342">
        <v>2010</v>
      </c>
      <c r="D342" t="s">
        <v>134</v>
      </c>
      <c r="E342">
        <v>182522</v>
      </c>
      <c r="F342" t="str">
        <f t="shared" si="10"/>
        <v>Ulster</v>
      </c>
      <c r="G342">
        <f>IF(F342="New York State",SUM('Land Area'!B$2:B$63),VLOOKUP(F342,landarea,2,FALSE))</f>
        <v>1124.23</v>
      </c>
      <c r="H342">
        <f t="shared" si="11"/>
        <v>162.35289931775526</v>
      </c>
    </row>
    <row r="343" spans="1:8" x14ac:dyDescent="0.2">
      <c r="A343">
        <v>36111</v>
      </c>
      <c r="B343" t="s">
        <v>127</v>
      </c>
      <c r="C343">
        <v>2020</v>
      </c>
      <c r="D343" t="s">
        <v>134</v>
      </c>
      <c r="E343">
        <v>181851</v>
      </c>
      <c r="F343" t="str">
        <f t="shared" si="10"/>
        <v>Ulster</v>
      </c>
      <c r="G343">
        <f>IF(F343="New York State",SUM('Land Area'!B$2:B$63),VLOOKUP(F343,landarea,2,FALSE))</f>
        <v>1124.23</v>
      </c>
      <c r="H343">
        <f t="shared" si="11"/>
        <v>161.75604636062016</v>
      </c>
    </row>
    <row r="344" spans="1:8" x14ac:dyDescent="0.2">
      <c r="A344">
        <v>36113</v>
      </c>
      <c r="B344" t="s">
        <v>128</v>
      </c>
      <c r="C344">
        <v>1970</v>
      </c>
      <c r="D344" t="s">
        <v>134</v>
      </c>
      <c r="E344">
        <v>49402</v>
      </c>
      <c r="F344" t="str">
        <f t="shared" si="10"/>
        <v>Warren</v>
      </c>
      <c r="G344">
        <f>IF(F344="New York State",SUM('Land Area'!B$2:B$63),VLOOKUP(F344,landarea,2,FALSE))</f>
        <v>866.95</v>
      </c>
      <c r="H344">
        <f t="shared" si="11"/>
        <v>56.983678412826571</v>
      </c>
    </row>
    <row r="345" spans="1:8" x14ac:dyDescent="0.2">
      <c r="A345">
        <v>36113</v>
      </c>
      <c r="B345" t="s">
        <v>128</v>
      </c>
      <c r="C345">
        <v>1980</v>
      </c>
      <c r="D345" t="s">
        <v>134</v>
      </c>
      <c r="E345">
        <v>54854</v>
      </c>
      <c r="F345" t="str">
        <f t="shared" si="10"/>
        <v>Warren</v>
      </c>
      <c r="G345">
        <f>IF(F345="New York State",SUM('Land Area'!B$2:B$63),VLOOKUP(F345,landarea,2,FALSE))</f>
        <v>866.95</v>
      </c>
      <c r="H345">
        <f t="shared" si="11"/>
        <v>63.272391718092159</v>
      </c>
    </row>
    <row r="346" spans="1:8" x14ac:dyDescent="0.2">
      <c r="A346">
        <v>36113</v>
      </c>
      <c r="B346" t="s">
        <v>128</v>
      </c>
      <c r="C346">
        <v>1990</v>
      </c>
      <c r="D346" t="s">
        <v>134</v>
      </c>
      <c r="E346">
        <v>59209</v>
      </c>
      <c r="F346" t="str">
        <f t="shared" si="10"/>
        <v>Warren</v>
      </c>
      <c r="G346">
        <f>IF(F346="New York State",SUM('Land Area'!B$2:B$63),VLOOKUP(F346,landarea,2,FALSE))</f>
        <v>866.95</v>
      </c>
      <c r="H346">
        <f t="shared" si="11"/>
        <v>68.295749466520562</v>
      </c>
    </row>
    <row r="347" spans="1:8" x14ac:dyDescent="0.2">
      <c r="A347">
        <v>36113</v>
      </c>
      <c r="B347" t="s">
        <v>128</v>
      </c>
      <c r="C347">
        <v>2000</v>
      </c>
      <c r="D347" t="s">
        <v>134</v>
      </c>
      <c r="E347">
        <v>63263</v>
      </c>
      <c r="F347" t="str">
        <f t="shared" si="10"/>
        <v>Warren</v>
      </c>
      <c r="G347">
        <f>IF(F347="New York State",SUM('Land Area'!B$2:B$63),VLOOKUP(F347,landarea,2,FALSE))</f>
        <v>866.95</v>
      </c>
      <c r="H347">
        <f t="shared" si="11"/>
        <v>72.971913028433008</v>
      </c>
    </row>
    <row r="348" spans="1:8" x14ac:dyDescent="0.2">
      <c r="A348">
        <v>36113</v>
      </c>
      <c r="B348" t="s">
        <v>128</v>
      </c>
      <c r="C348">
        <v>2010</v>
      </c>
      <c r="D348" t="s">
        <v>134</v>
      </c>
      <c r="E348">
        <v>65698</v>
      </c>
      <c r="F348" t="str">
        <f t="shared" si="10"/>
        <v>Warren</v>
      </c>
      <c r="G348">
        <f>IF(F348="New York State",SUM('Land Area'!B$2:B$63),VLOOKUP(F348,landarea,2,FALSE))</f>
        <v>866.95</v>
      </c>
      <c r="H348">
        <f t="shared" si="11"/>
        <v>75.780610185131778</v>
      </c>
    </row>
    <row r="349" spans="1:8" x14ac:dyDescent="0.2">
      <c r="A349">
        <v>36113</v>
      </c>
      <c r="B349" t="s">
        <v>128</v>
      </c>
      <c r="C349">
        <v>2020</v>
      </c>
      <c r="D349" t="s">
        <v>134</v>
      </c>
      <c r="E349">
        <v>65737</v>
      </c>
      <c r="F349" t="str">
        <f t="shared" si="10"/>
        <v>Warren</v>
      </c>
      <c r="G349">
        <f>IF(F349="New York State",SUM('Land Area'!B$2:B$63),VLOOKUP(F349,landarea,2,FALSE))</f>
        <v>866.95</v>
      </c>
      <c r="H349">
        <f t="shared" si="11"/>
        <v>75.825595478401283</v>
      </c>
    </row>
    <row r="350" spans="1:8" x14ac:dyDescent="0.2">
      <c r="A350">
        <v>36115</v>
      </c>
      <c r="B350" t="s">
        <v>129</v>
      </c>
      <c r="C350">
        <v>1970</v>
      </c>
      <c r="D350" t="s">
        <v>134</v>
      </c>
      <c r="E350">
        <v>52725</v>
      </c>
      <c r="F350" t="str">
        <f t="shared" si="10"/>
        <v>Washington</v>
      </c>
      <c r="G350">
        <f>IF(F350="New York State",SUM('Land Area'!B$2:B$63),VLOOKUP(F350,landarea,2,FALSE))</f>
        <v>831.18</v>
      </c>
      <c r="H350">
        <f t="shared" si="11"/>
        <v>63.433913231790953</v>
      </c>
    </row>
    <row r="351" spans="1:8" x14ac:dyDescent="0.2">
      <c r="A351">
        <v>36115</v>
      </c>
      <c r="B351" t="s">
        <v>129</v>
      </c>
      <c r="C351">
        <v>1980</v>
      </c>
      <c r="D351" t="s">
        <v>134</v>
      </c>
      <c r="E351">
        <v>54795</v>
      </c>
      <c r="F351" t="str">
        <f t="shared" si="10"/>
        <v>Washington</v>
      </c>
      <c r="G351">
        <f>IF(F351="New York State",SUM('Land Area'!B$2:B$63),VLOOKUP(F351,landarea,2,FALSE))</f>
        <v>831.18</v>
      </c>
      <c r="H351">
        <f t="shared" si="11"/>
        <v>65.924348516566809</v>
      </c>
    </row>
    <row r="352" spans="1:8" x14ac:dyDescent="0.2">
      <c r="A352">
        <v>36115</v>
      </c>
      <c r="B352" t="s">
        <v>129</v>
      </c>
      <c r="C352">
        <v>1990</v>
      </c>
      <c r="D352" t="s">
        <v>134</v>
      </c>
      <c r="E352">
        <v>59330</v>
      </c>
      <c r="F352" t="str">
        <f t="shared" si="10"/>
        <v>Washington</v>
      </c>
      <c r="G352">
        <f>IF(F352="New York State",SUM('Land Area'!B$2:B$63),VLOOKUP(F352,landarea,2,FALSE))</f>
        <v>831.18</v>
      </c>
      <c r="H352">
        <f t="shared" si="11"/>
        <v>71.380447075242429</v>
      </c>
    </row>
    <row r="353" spans="1:8" x14ac:dyDescent="0.2">
      <c r="A353">
        <v>36115</v>
      </c>
      <c r="B353" t="s">
        <v>129</v>
      </c>
      <c r="C353">
        <v>2000</v>
      </c>
      <c r="D353" t="s">
        <v>134</v>
      </c>
      <c r="E353">
        <v>61032</v>
      </c>
      <c r="F353" t="str">
        <f t="shared" si="10"/>
        <v>Washington</v>
      </c>
      <c r="G353">
        <f>IF(F353="New York State",SUM('Land Area'!B$2:B$63),VLOOKUP(F353,landarea,2,FALSE))</f>
        <v>831.18</v>
      </c>
      <c r="H353">
        <f t="shared" si="11"/>
        <v>73.428138309391471</v>
      </c>
    </row>
    <row r="354" spans="1:8" x14ac:dyDescent="0.2">
      <c r="A354">
        <v>36115</v>
      </c>
      <c r="B354" t="s">
        <v>129</v>
      </c>
      <c r="C354">
        <v>2010</v>
      </c>
      <c r="D354" t="s">
        <v>134</v>
      </c>
      <c r="E354">
        <v>63254</v>
      </c>
      <c r="F354" t="str">
        <f t="shared" si="10"/>
        <v>Washington</v>
      </c>
      <c r="G354">
        <f>IF(F354="New York State",SUM('Land Area'!B$2:B$63),VLOOKUP(F354,landarea,2,FALSE))</f>
        <v>831.18</v>
      </c>
      <c r="H354">
        <f t="shared" si="11"/>
        <v>76.101446136817543</v>
      </c>
    </row>
    <row r="355" spans="1:8" x14ac:dyDescent="0.2">
      <c r="A355">
        <v>36115</v>
      </c>
      <c r="B355" t="s">
        <v>129</v>
      </c>
      <c r="C355">
        <v>2020</v>
      </c>
      <c r="D355" t="s">
        <v>134</v>
      </c>
      <c r="E355">
        <v>61302</v>
      </c>
      <c r="F355" t="str">
        <f t="shared" si="10"/>
        <v>Washington</v>
      </c>
      <c r="G355">
        <f>IF(F355="New York State",SUM('Land Area'!B$2:B$63),VLOOKUP(F355,landarea,2,FALSE))</f>
        <v>831.18</v>
      </c>
      <c r="H355">
        <f t="shared" si="11"/>
        <v>73.752977694362229</v>
      </c>
    </row>
    <row r="356" spans="1:8" x14ac:dyDescent="0.2">
      <c r="A356">
        <v>36117</v>
      </c>
      <c r="B356" t="s">
        <v>130</v>
      </c>
      <c r="C356">
        <v>1970</v>
      </c>
      <c r="D356" t="s">
        <v>134</v>
      </c>
      <c r="E356">
        <v>79404</v>
      </c>
      <c r="F356" t="str">
        <f t="shared" si="10"/>
        <v>Wayne</v>
      </c>
      <c r="G356">
        <f>IF(F356="New York State",SUM('Land Area'!B$2:B$63),VLOOKUP(F356,landarea,2,FALSE))</f>
        <v>603.83000000000004</v>
      </c>
      <c r="H356">
        <f t="shared" si="11"/>
        <v>131.50058791381679</v>
      </c>
    </row>
    <row r="357" spans="1:8" x14ac:dyDescent="0.2">
      <c r="A357">
        <v>36117</v>
      </c>
      <c r="B357" t="s">
        <v>130</v>
      </c>
      <c r="C357">
        <v>1980</v>
      </c>
      <c r="D357" t="s">
        <v>134</v>
      </c>
      <c r="E357">
        <v>84581</v>
      </c>
      <c r="F357" t="str">
        <f t="shared" si="10"/>
        <v>Wayne</v>
      </c>
      <c r="G357">
        <f>IF(F357="New York State",SUM('Land Area'!B$2:B$63),VLOOKUP(F357,landarea,2,FALSE))</f>
        <v>603.83000000000004</v>
      </c>
      <c r="H357">
        <f t="shared" si="11"/>
        <v>140.07419306758524</v>
      </c>
    </row>
    <row r="358" spans="1:8" x14ac:dyDescent="0.2">
      <c r="A358">
        <v>36117</v>
      </c>
      <c r="B358" t="s">
        <v>130</v>
      </c>
      <c r="C358">
        <v>1990</v>
      </c>
      <c r="D358" t="s">
        <v>134</v>
      </c>
      <c r="E358">
        <v>89123</v>
      </c>
      <c r="F358" t="str">
        <f t="shared" si="10"/>
        <v>Wayne</v>
      </c>
      <c r="G358">
        <f>IF(F358="New York State",SUM('Land Area'!B$2:B$63),VLOOKUP(F358,landarea,2,FALSE))</f>
        <v>603.83000000000004</v>
      </c>
      <c r="H358">
        <f t="shared" si="11"/>
        <v>147.59617773214313</v>
      </c>
    </row>
    <row r="359" spans="1:8" x14ac:dyDescent="0.2">
      <c r="A359">
        <v>36117</v>
      </c>
      <c r="B359" t="s">
        <v>130</v>
      </c>
      <c r="C359">
        <v>2000</v>
      </c>
      <c r="D359" t="s">
        <v>134</v>
      </c>
      <c r="E359">
        <v>93779</v>
      </c>
      <c r="F359" t="str">
        <f t="shared" si="10"/>
        <v>Wayne</v>
      </c>
      <c r="G359">
        <f>IF(F359="New York State",SUM('Land Area'!B$2:B$63),VLOOKUP(F359,landarea,2,FALSE))</f>
        <v>603.83000000000004</v>
      </c>
      <c r="H359">
        <f t="shared" si="11"/>
        <v>155.30695725618136</v>
      </c>
    </row>
    <row r="360" spans="1:8" x14ac:dyDescent="0.2">
      <c r="A360">
        <v>36117</v>
      </c>
      <c r="B360" t="s">
        <v>130</v>
      </c>
      <c r="C360">
        <v>2010</v>
      </c>
      <c r="D360" t="s">
        <v>134</v>
      </c>
      <c r="E360">
        <v>93751</v>
      </c>
      <c r="F360" t="str">
        <f t="shared" si="10"/>
        <v>Wayne</v>
      </c>
      <c r="G360">
        <f>IF(F360="New York State",SUM('Land Area'!B$2:B$63),VLOOKUP(F360,landarea,2,FALSE))</f>
        <v>603.83000000000004</v>
      </c>
      <c r="H360">
        <f t="shared" si="11"/>
        <v>155.26058658894058</v>
      </c>
    </row>
    <row r="361" spans="1:8" x14ac:dyDescent="0.2">
      <c r="A361">
        <v>36117</v>
      </c>
      <c r="B361" t="s">
        <v>130</v>
      </c>
      <c r="C361">
        <v>2020</v>
      </c>
      <c r="D361" t="s">
        <v>134</v>
      </c>
      <c r="E361">
        <v>91283</v>
      </c>
      <c r="F361" t="str">
        <f t="shared" si="10"/>
        <v>Wayne</v>
      </c>
      <c r="G361">
        <f>IF(F361="New York State",SUM('Land Area'!B$2:B$63),VLOOKUP(F361,landarea,2,FALSE))</f>
        <v>603.83000000000004</v>
      </c>
      <c r="H361">
        <f t="shared" si="11"/>
        <v>151.17334349071757</v>
      </c>
    </row>
    <row r="362" spans="1:8" x14ac:dyDescent="0.2">
      <c r="A362">
        <v>36119</v>
      </c>
      <c r="B362" t="s">
        <v>131</v>
      </c>
      <c r="C362">
        <v>1970</v>
      </c>
      <c r="D362" t="s">
        <v>134</v>
      </c>
      <c r="E362">
        <v>894406</v>
      </c>
      <c r="F362" t="str">
        <f t="shared" si="10"/>
        <v>Westchester</v>
      </c>
      <c r="G362">
        <f>IF(F362="New York State",SUM('Land Area'!B$2:B$63),VLOOKUP(F362,landarea,2,FALSE))</f>
        <v>430.5</v>
      </c>
      <c r="H362">
        <f t="shared" si="11"/>
        <v>2077.5981416957025</v>
      </c>
    </row>
    <row r="363" spans="1:8" x14ac:dyDescent="0.2">
      <c r="A363">
        <v>36119</v>
      </c>
      <c r="B363" t="s">
        <v>131</v>
      </c>
      <c r="C363">
        <v>1980</v>
      </c>
      <c r="D363" t="s">
        <v>134</v>
      </c>
      <c r="E363">
        <v>866599</v>
      </c>
      <c r="F363" t="str">
        <f t="shared" si="10"/>
        <v>Westchester</v>
      </c>
      <c r="G363">
        <f>IF(F363="New York State",SUM('Land Area'!B$2:B$63),VLOOKUP(F363,landarea,2,FALSE))</f>
        <v>430.5</v>
      </c>
      <c r="H363">
        <f t="shared" si="11"/>
        <v>2013.0058072009292</v>
      </c>
    </row>
    <row r="364" spans="1:8" x14ac:dyDescent="0.2">
      <c r="A364">
        <v>36119</v>
      </c>
      <c r="B364" t="s">
        <v>131</v>
      </c>
      <c r="C364">
        <v>1990</v>
      </c>
      <c r="D364" t="s">
        <v>134</v>
      </c>
      <c r="E364">
        <v>874866</v>
      </c>
      <c r="F364" t="str">
        <f t="shared" si="10"/>
        <v>Westchester</v>
      </c>
      <c r="G364">
        <f>IF(F364="New York State",SUM('Land Area'!B$2:B$63),VLOOKUP(F364,landarea,2,FALSE))</f>
        <v>430.5</v>
      </c>
      <c r="H364">
        <f t="shared" si="11"/>
        <v>2032.2090592334496</v>
      </c>
    </row>
    <row r="365" spans="1:8" x14ac:dyDescent="0.2">
      <c r="A365">
        <v>36119</v>
      </c>
      <c r="B365" t="s">
        <v>131</v>
      </c>
      <c r="C365">
        <v>2000</v>
      </c>
      <c r="D365" t="s">
        <v>134</v>
      </c>
      <c r="E365">
        <v>923621</v>
      </c>
      <c r="F365" t="str">
        <f t="shared" si="10"/>
        <v>Westchester</v>
      </c>
      <c r="G365">
        <f>IF(F365="New York State",SUM('Land Area'!B$2:B$63),VLOOKUP(F365,landarea,2,FALSE))</f>
        <v>430.5</v>
      </c>
      <c r="H365">
        <f t="shared" si="11"/>
        <v>2145.4610917537748</v>
      </c>
    </row>
    <row r="366" spans="1:8" x14ac:dyDescent="0.2">
      <c r="A366">
        <v>36119</v>
      </c>
      <c r="B366" t="s">
        <v>131</v>
      </c>
      <c r="C366">
        <v>2010</v>
      </c>
      <c r="D366" t="s">
        <v>134</v>
      </c>
      <c r="E366">
        <v>949376</v>
      </c>
      <c r="F366" t="str">
        <f t="shared" si="10"/>
        <v>Westchester</v>
      </c>
      <c r="G366">
        <f>IF(F366="New York State",SUM('Land Area'!B$2:B$63),VLOOKUP(F366,landarea,2,FALSE))</f>
        <v>430.5</v>
      </c>
      <c r="H366">
        <f t="shared" si="11"/>
        <v>2205.2868757259002</v>
      </c>
    </row>
    <row r="367" spans="1:8" x14ac:dyDescent="0.2">
      <c r="A367">
        <v>36119</v>
      </c>
      <c r="B367" t="s">
        <v>131</v>
      </c>
      <c r="C367">
        <v>2020</v>
      </c>
      <c r="D367" t="s">
        <v>134</v>
      </c>
      <c r="E367">
        <v>1004457</v>
      </c>
      <c r="F367" t="str">
        <f t="shared" si="10"/>
        <v>Westchester</v>
      </c>
      <c r="G367">
        <f>IF(F367="New York State",SUM('Land Area'!B$2:B$63),VLOOKUP(F367,landarea,2,FALSE))</f>
        <v>430.5</v>
      </c>
      <c r="H367">
        <f t="shared" si="11"/>
        <v>2333.2334494773518</v>
      </c>
    </row>
    <row r="368" spans="1:8" x14ac:dyDescent="0.2">
      <c r="A368">
        <v>36121</v>
      </c>
      <c r="B368" t="s">
        <v>132</v>
      </c>
      <c r="C368">
        <v>1970</v>
      </c>
      <c r="D368" t="s">
        <v>134</v>
      </c>
      <c r="E368">
        <v>37688</v>
      </c>
      <c r="F368" t="str">
        <f t="shared" si="10"/>
        <v>Wyoming</v>
      </c>
      <c r="G368">
        <f>IF(F368="New York State",SUM('Land Area'!B$2:B$63),VLOOKUP(F368,landarea,2,FALSE))</f>
        <v>592.75</v>
      </c>
      <c r="H368">
        <f t="shared" si="11"/>
        <v>63.581611134542385</v>
      </c>
    </row>
    <row r="369" spans="1:8" x14ac:dyDescent="0.2">
      <c r="A369">
        <v>36121</v>
      </c>
      <c r="B369" t="s">
        <v>132</v>
      </c>
      <c r="C369">
        <v>1980</v>
      </c>
      <c r="D369" t="s">
        <v>134</v>
      </c>
      <c r="E369">
        <v>39895</v>
      </c>
      <c r="F369" t="str">
        <f t="shared" si="10"/>
        <v>Wyoming</v>
      </c>
      <c r="G369">
        <f>IF(F369="New York State",SUM('Land Area'!B$2:B$63),VLOOKUP(F369,landarea,2,FALSE))</f>
        <v>592.75</v>
      </c>
      <c r="H369">
        <f t="shared" si="11"/>
        <v>67.304934626739765</v>
      </c>
    </row>
    <row r="370" spans="1:8" x14ac:dyDescent="0.2">
      <c r="A370">
        <v>36121</v>
      </c>
      <c r="B370" t="s">
        <v>132</v>
      </c>
      <c r="C370">
        <v>1990</v>
      </c>
      <c r="D370" t="s">
        <v>134</v>
      </c>
      <c r="E370">
        <v>42507</v>
      </c>
      <c r="F370" t="str">
        <f t="shared" si="10"/>
        <v>Wyoming</v>
      </c>
      <c r="G370">
        <f>IF(F370="New York State",SUM('Land Area'!B$2:B$63),VLOOKUP(F370,landarea,2,FALSE))</f>
        <v>592.75</v>
      </c>
      <c r="H370">
        <f t="shared" si="11"/>
        <v>71.711514129059466</v>
      </c>
    </row>
    <row r="371" spans="1:8" x14ac:dyDescent="0.2">
      <c r="A371">
        <v>36121</v>
      </c>
      <c r="B371" t="s">
        <v>132</v>
      </c>
      <c r="C371">
        <v>2000</v>
      </c>
      <c r="D371" t="s">
        <v>134</v>
      </c>
      <c r="E371">
        <v>43462</v>
      </c>
      <c r="F371" t="str">
        <f t="shared" si="10"/>
        <v>Wyoming</v>
      </c>
      <c r="G371">
        <f>IF(F371="New York State",SUM('Land Area'!B$2:B$63),VLOOKUP(F371,landarea,2,FALSE))</f>
        <v>592.75</v>
      </c>
      <c r="H371">
        <f t="shared" si="11"/>
        <v>73.322648671446643</v>
      </c>
    </row>
    <row r="372" spans="1:8" x14ac:dyDescent="0.2">
      <c r="A372">
        <v>36121</v>
      </c>
      <c r="B372" t="s">
        <v>132</v>
      </c>
      <c r="C372">
        <v>2010</v>
      </c>
      <c r="D372" t="s">
        <v>134</v>
      </c>
      <c r="E372">
        <v>42154</v>
      </c>
      <c r="F372" t="str">
        <f t="shared" si="10"/>
        <v>Wyoming</v>
      </c>
      <c r="G372">
        <f>IF(F372="New York State",SUM('Land Area'!B$2:B$63),VLOOKUP(F372,landarea,2,FALSE))</f>
        <v>592.75</v>
      </c>
      <c r="H372">
        <f t="shared" si="11"/>
        <v>71.115984816533114</v>
      </c>
    </row>
    <row r="373" spans="1:8" x14ac:dyDescent="0.2">
      <c r="A373">
        <v>36121</v>
      </c>
      <c r="B373" t="s">
        <v>132</v>
      </c>
      <c r="C373">
        <v>2020</v>
      </c>
      <c r="D373" t="s">
        <v>134</v>
      </c>
      <c r="E373">
        <v>40531</v>
      </c>
      <c r="F373" t="str">
        <f t="shared" si="10"/>
        <v>Wyoming</v>
      </c>
      <c r="G373">
        <f>IF(F373="New York State",SUM('Land Area'!B$2:B$63),VLOOKUP(F373,landarea,2,FALSE))</f>
        <v>592.75</v>
      </c>
      <c r="H373">
        <f t="shared" si="11"/>
        <v>68.377899620413331</v>
      </c>
    </row>
    <row r="374" spans="1:8" x14ac:dyDescent="0.2">
      <c r="A374">
        <v>36123</v>
      </c>
      <c r="B374" t="s">
        <v>133</v>
      </c>
      <c r="C374">
        <v>1970</v>
      </c>
      <c r="D374" t="s">
        <v>134</v>
      </c>
      <c r="E374">
        <v>19831</v>
      </c>
      <c r="F374" t="str">
        <f t="shared" si="10"/>
        <v>Yates</v>
      </c>
      <c r="G374">
        <f>IF(F374="New York State",SUM('Land Area'!B$2:B$63),VLOOKUP(F374,landarea,2,FALSE))</f>
        <v>338.14</v>
      </c>
      <c r="H374">
        <f t="shared" si="11"/>
        <v>58.647305849648077</v>
      </c>
    </row>
    <row r="375" spans="1:8" x14ac:dyDescent="0.2">
      <c r="A375">
        <v>36123</v>
      </c>
      <c r="B375" t="s">
        <v>133</v>
      </c>
      <c r="C375">
        <v>1980</v>
      </c>
      <c r="D375" t="s">
        <v>134</v>
      </c>
      <c r="E375">
        <v>21459</v>
      </c>
      <c r="F375" t="str">
        <f t="shared" si="10"/>
        <v>Yates</v>
      </c>
      <c r="G375">
        <f>IF(F375="New York State",SUM('Land Area'!B$2:B$63),VLOOKUP(F375,landarea,2,FALSE))</f>
        <v>338.14</v>
      </c>
      <c r="H375">
        <f t="shared" si="11"/>
        <v>63.46187969480097</v>
      </c>
    </row>
    <row r="376" spans="1:8" x14ac:dyDescent="0.2">
      <c r="A376">
        <v>36123</v>
      </c>
      <c r="B376" t="s">
        <v>133</v>
      </c>
      <c r="C376">
        <v>1990</v>
      </c>
      <c r="D376" t="s">
        <v>134</v>
      </c>
      <c r="E376">
        <v>22810</v>
      </c>
      <c r="F376" t="str">
        <f t="shared" si="10"/>
        <v>Yates</v>
      </c>
      <c r="G376">
        <f>IF(F376="New York State",SUM('Land Area'!B$2:B$63),VLOOKUP(F376,landarea,2,FALSE))</f>
        <v>338.14</v>
      </c>
      <c r="H376">
        <f t="shared" si="11"/>
        <v>67.457266221091857</v>
      </c>
    </row>
    <row r="377" spans="1:8" x14ac:dyDescent="0.2">
      <c r="A377">
        <v>36123</v>
      </c>
      <c r="B377" t="s">
        <v>133</v>
      </c>
      <c r="C377">
        <v>2000</v>
      </c>
      <c r="D377" t="s">
        <v>134</v>
      </c>
      <c r="E377">
        <v>24591</v>
      </c>
      <c r="F377" t="str">
        <f t="shared" si="10"/>
        <v>Yates</v>
      </c>
      <c r="G377">
        <f>IF(F377="New York State",SUM('Land Area'!B$2:B$63),VLOOKUP(F377,landarea,2,FALSE))</f>
        <v>338.14</v>
      </c>
      <c r="H377">
        <f t="shared" si="11"/>
        <v>72.724315372330992</v>
      </c>
    </row>
    <row r="378" spans="1:8" x14ac:dyDescent="0.2">
      <c r="A378">
        <v>36123</v>
      </c>
      <c r="B378" t="s">
        <v>133</v>
      </c>
      <c r="C378">
        <v>2010</v>
      </c>
      <c r="D378" t="s">
        <v>134</v>
      </c>
      <c r="E378">
        <v>25364</v>
      </c>
      <c r="F378" t="str">
        <f t="shared" si="10"/>
        <v>Yates</v>
      </c>
      <c r="G378">
        <f>IF(F378="New York State",SUM('Land Area'!B$2:B$63),VLOOKUP(F378,landarea,2,FALSE))</f>
        <v>338.14</v>
      </c>
      <c r="H378">
        <f t="shared" si="11"/>
        <v>75.010350742296097</v>
      </c>
    </row>
    <row r="379" spans="1:8" x14ac:dyDescent="0.2">
      <c r="A379">
        <v>36123</v>
      </c>
      <c r="B379" t="s">
        <v>133</v>
      </c>
      <c r="C379">
        <v>2020</v>
      </c>
      <c r="D379" t="s">
        <v>134</v>
      </c>
      <c r="E379">
        <v>24774</v>
      </c>
      <c r="F379" t="str">
        <f t="shared" si="10"/>
        <v>Yates</v>
      </c>
      <c r="G379">
        <f>IF(F379="New York State",SUM('Land Area'!B$2:B$63),VLOOKUP(F379,landarea,2,FALSE))</f>
        <v>338.14</v>
      </c>
      <c r="H379">
        <f t="shared" si="11"/>
        <v>73.265511326669426</v>
      </c>
    </row>
  </sheetData>
  <sortState xmlns:xlrd2="http://schemas.microsoft.com/office/spreadsheetml/2017/richdata2" ref="A2:N379">
    <sortCondition ref="D2:D3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AB5C-1812-B541-8A91-A7508097A6A1}">
  <dimension ref="A1:N757"/>
  <sheetViews>
    <sheetView workbookViewId="0">
      <selection activeCell="J6" sqref="J6"/>
    </sheetView>
  </sheetViews>
  <sheetFormatPr baseColWidth="10" defaultRowHeight="16" x14ac:dyDescent="0.2"/>
  <cols>
    <col min="1" max="1" width="9.1640625" bestFit="1" customWidth="1"/>
    <col min="2" max="2" width="17.83203125" bestFit="1" customWidth="1"/>
    <col min="3" max="3" width="5.1640625" bestFit="1" customWidth="1"/>
    <col min="4" max="4" width="27.6640625" bestFit="1" customWidth="1"/>
    <col min="5" max="5" width="9.83203125" bestFit="1" customWidth="1"/>
    <col min="6" max="6" width="13.83203125" bestFit="1" customWidth="1"/>
  </cols>
  <sheetData>
    <row r="1" spans="1:14" ht="68" x14ac:dyDescent="0.2">
      <c r="A1" s="3" t="s">
        <v>66</v>
      </c>
      <c r="B1" s="3" t="s">
        <v>67</v>
      </c>
      <c r="C1" s="3" t="s">
        <v>68</v>
      </c>
      <c r="D1" s="3" t="s">
        <v>69</v>
      </c>
      <c r="E1" s="3" t="s">
        <v>3</v>
      </c>
      <c r="F1" s="3" t="s">
        <v>1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2">
      <c r="A2">
        <v>36001</v>
      </c>
      <c r="B2" t="s">
        <v>72</v>
      </c>
      <c r="C2">
        <v>2010</v>
      </c>
      <c r="D2" t="s">
        <v>71</v>
      </c>
      <c r="E2">
        <v>304085</v>
      </c>
      <c r="F2" t="str">
        <f t="shared" ref="F2:F65" si="0">IF(RIGHT(B2,5)="State", "New York State",LEFT(B2,LEN(B2)-7))</f>
        <v>Albany</v>
      </c>
      <c r="G2">
        <f>IF(F2="New York State",SUM('Land Area'!B$2:B$63),VLOOKUP(F2,landarea,2,FALSE))</f>
        <v>522.79999999999995</v>
      </c>
      <c r="H2">
        <f t="shared" ref="H2:H65" si="1">E2/G2</f>
        <v>581.64690130068868</v>
      </c>
    </row>
    <row r="3" spans="1:14" x14ac:dyDescent="0.2">
      <c r="A3">
        <v>36001</v>
      </c>
      <c r="B3" t="s">
        <v>72</v>
      </c>
      <c r="C3">
        <v>2011</v>
      </c>
      <c r="D3" t="s">
        <v>71</v>
      </c>
      <c r="E3">
        <v>304627</v>
      </c>
      <c r="F3" t="str">
        <f t="shared" si="0"/>
        <v>Albany</v>
      </c>
      <c r="G3">
        <f>IF(F3="New York State",SUM('Land Area'!B$2:B$63),VLOOKUP(F3,landarea,2,FALSE))</f>
        <v>522.79999999999995</v>
      </c>
      <c r="H3">
        <f t="shared" si="1"/>
        <v>582.68362662586082</v>
      </c>
    </row>
    <row r="4" spans="1:14" x14ac:dyDescent="0.2">
      <c r="A4">
        <v>36001</v>
      </c>
      <c r="B4" t="s">
        <v>72</v>
      </c>
      <c r="C4">
        <v>2012</v>
      </c>
      <c r="D4" t="s">
        <v>71</v>
      </c>
      <c r="E4">
        <v>305776</v>
      </c>
      <c r="F4" t="str">
        <f t="shared" si="0"/>
        <v>Albany</v>
      </c>
      <c r="G4">
        <f>IF(F4="New York State",SUM('Land Area'!B$2:B$63),VLOOKUP(F4,landarea,2,FALSE))</f>
        <v>522.79999999999995</v>
      </c>
      <c r="H4">
        <f t="shared" si="1"/>
        <v>584.88140780413164</v>
      </c>
    </row>
    <row r="5" spans="1:14" x14ac:dyDescent="0.2">
      <c r="A5">
        <v>36001</v>
      </c>
      <c r="B5" t="s">
        <v>72</v>
      </c>
      <c r="C5">
        <v>2013</v>
      </c>
      <c r="D5" t="s">
        <v>71</v>
      </c>
      <c r="E5">
        <v>306661</v>
      </c>
      <c r="F5" t="str">
        <f t="shared" si="0"/>
        <v>Albany</v>
      </c>
      <c r="G5">
        <f>IF(F5="New York State",SUM('Land Area'!B$2:B$63),VLOOKUP(F5,landarea,2,FALSE))</f>
        <v>522.79999999999995</v>
      </c>
      <c r="H5">
        <f t="shared" si="1"/>
        <v>586.57421576128547</v>
      </c>
    </row>
    <row r="6" spans="1:14" x14ac:dyDescent="0.2">
      <c r="A6">
        <v>36001</v>
      </c>
      <c r="B6" t="s">
        <v>72</v>
      </c>
      <c r="C6">
        <v>2014</v>
      </c>
      <c r="D6" t="s">
        <v>71</v>
      </c>
      <c r="E6">
        <v>307246</v>
      </c>
      <c r="F6" t="str">
        <f t="shared" si="0"/>
        <v>Albany</v>
      </c>
      <c r="G6">
        <f>IF(F6="New York State",SUM('Land Area'!B$2:B$63),VLOOKUP(F6,landarea,2,FALSE))</f>
        <v>522.79999999999995</v>
      </c>
      <c r="H6">
        <f t="shared" si="1"/>
        <v>587.69319051262437</v>
      </c>
    </row>
    <row r="7" spans="1:14" x14ac:dyDescent="0.2">
      <c r="A7">
        <v>36001</v>
      </c>
      <c r="B7" t="s">
        <v>72</v>
      </c>
      <c r="C7">
        <v>2015</v>
      </c>
      <c r="D7" t="s">
        <v>71</v>
      </c>
      <c r="E7">
        <v>307521</v>
      </c>
      <c r="F7" t="str">
        <f t="shared" si="0"/>
        <v>Albany</v>
      </c>
      <c r="G7">
        <f>IF(F7="New York State",SUM('Land Area'!B$2:B$63),VLOOKUP(F7,landarea,2,FALSE))</f>
        <v>522.79999999999995</v>
      </c>
      <c r="H7">
        <f t="shared" si="1"/>
        <v>588.21920428462136</v>
      </c>
    </row>
    <row r="8" spans="1:14" x14ac:dyDescent="0.2">
      <c r="A8">
        <v>36001</v>
      </c>
      <c r="B8" t="s">
        <v>72</v>
      </c>
      <c r="C8">
        <v>2016</v>
      </c>
      <c r="D8" t="s">
        <v>71</v>
      </c>
      <c r="E8">
        <v>307810</v>
      </c>
      <c r="F8" t="str">
        <f t="shared" si="0"/>
        <v>Albany</v>
      </c>
      <c r="G8">
        <f>IF(F8="New York State",SUM('Land Area'!B$2:B$63),VLOOKUP(F8,landarea,2,FALSE))</f>
        <v>522.79999999999995</v>
      </c>
      <c r="H8">
        <f t="shared" si="1"/>
        <v>588.77199693955629</v>
      </c>
    </row>
    <row r="9" spans="1:14" x14ac:dyDescent="0.2">
      <c r="A9">
        <v>36001</v>
      </c>
      <c r="B9" t="s">
        <v>72</v>
      </c>
      <c r="C9">
        <v>2017</v>
      </c>
      <c r="D9" t="s">
        <v>71</v>
      </c>
      <c r="E9">
        <v>307919</v>
      </c>
      <c r="F9" t="str">
        <f t="shared" si="0"/>
        <v>Albany</v>
      </c>
      <c r="G9">
        <f>IF(F9="New York State",SUM('Land Area'!B$2:B$63),VLOOKUP(F9,landarea,2,FALSE))</f>
        <v>522.79999999999995</v>
      </c>
      <c r="H9">
        <f t="shared" si="1"/>
        <v>588.98048967100237</v>
      </c>
    </row>
    <row r="10" spans="1:14" x14ac:dyDescent="0.2">
      <c r="A10">
        <v>36001</v>
      </c>
      <c r="B10" t="s">
        <v>72</v>
      </c>
      <c r="C10">
        <v>2018</v>
      </c>
      <c r="D10" t="s">
        <v>71</v>
      </c>
      <c r="E10">
        <v>306691</v>
      </c>
      <c r="F10" t="str">
        <f t="shared" si="0"/>
        <v>Albany</v>
      </c>
      <c r="G10">
        <f>IF(F10="New York State",SUM('Land Area'!B$2:B$63),VLOOKUP(F10,landarea,2,FALSE))</f>
        <v>522.79999999999995</v>
      </c>
      <c r="H10">
        <f t="shared" si="1"/>
        <v>586.63159908186697</v>
      </c>
    </row>
    <row r="11" spans="1:14" x14ac:dyDescent="0.2">
      <c r="A11">
        <v>36001</v>
      </c>
      <c r="B11" t="s">
        <v>72</v>
      </c>
      <c r="C11">
        <v>2019</v>
      </c>
      <c r="D11" t="s">
        <v>71</v>
      </c>
      <c r="E11">
        <v>304752</v>
      </c>
      <c r="F11" t="str">
        <f t="shared" si="0"/>
        <v>Albany</v>
      </c>
      <c r="G11">
        <f>IF(F11="New York State",SUM('Land Area'!B$2:B$63),VLOOKUP(F11,landarea,2,FALSE))</f>
        <v>522.79999999999995</v>
      </c>
      <c r="H11">
        <f t="shared" si="1"/>
        <v>582.92272379495034</v>
      </c>
    </row>
    <row r="12" spans="1:14" x14ac:dyDescent="0.2">
      <c r="A12">
        <v>36001</v>
      </c>
      <c r="B12" t="s">
        <v>72</v>
      </c>
      <c r="C12">
        <v>2020</v>
      </c>
      <c r="D12" t="s">
        <v>71</v>
      </c>
      <c r="E12">
        <v>314368</v>
      </c>
      <c r="F12" t="str">
        <f t="shared" si="0"/>
        <v>Albany</v>
      </c>
      <c r="G12">
        <f>IF(F12="New York State",SUM('Land Area'!B$2:B$63),VLOOKUP(F12,landarea,2,FALSE))</f>
        <v>522.79999999999995</v>
      </c>
      <c r="H12">
        <f t="shared" si="1"/>
        <v>601.31599081866875</v>
      </c>
    </row>
    <row r="13" spans="1:14" x14ac:dyDescent="0.2">
      <c r="A13">
        <v>36001</v>
      </c>
      <c r="B13" t="s">
        <v>72</v>
      </c>
      <c r="C13">
        <v>2021</v>
      </c>
      <c r="D13" t="s">
        <v>71</v>
      </c>
      <c r="E13">
        <v>313743</v>
      </c>
      <c r="F13" t="str">
        <f t="shared" si="0"/>
        <v>Albany</v>
      </c>
      <c r="G13">
        <f>IF(F13="New York State",SUM('Land Area'!B$2:B$63),VLOOKUP(F13,landarea,2,FALSE))</f>
        <v>522.79999999999995</v>
      </c>
      <c r="H13">
        <f t="shared" si="1"/>
        <v>600.12050497322116</v>
      </c>
    </row>
    <row r="14" spans="1:14" x14ac:dyDescent="0.2">
      <c r="A14">
        <v>36003</v>
      </c>
      <c r="B14" t="s">
        <v>73</v>
      </c>
      <c r="C14">
        <v>2010</v>
      </c>
      <c r="D14" t="s">
        <v>71</v>
      </c>
      <c r="E14">
        <v>48973</v>
      </c>
      <c r="F14" t="str">
        <f t="shared" si="0"/>
        <v>Allegany</v>
      </c>
      <c r="G14">
        <f>IF(F14="New York State",SUM('Land Area'!B$2:B$63),VLOOKUP(F14,landarea,2,FALSE))</f>
        <v>1029.31</v>
      </c>
      <c r="H14">
        <f t="shared" si="1"/>
        <v>47.578474900661611</v>
      </c>
    </row>
    <row r="15" spans="1:14" x14ac:dyDescent="0.2">
      <c r="A15">
        <v>36003</v>
      </c>
      <c r="B15" t="s">
        <v>73</v>
      </c>
      <c r="C15">
        <v>2011</v>
      </c>
      <c r="D15" t="s">
        <v>71</v>
      </c>
      <c r="E15">
        <v>48808</v>
      </c>
      <c r="F15" t="str">
        <f t="shared" si="0"/>
        <v>Allegany</v>
      </c>
      <c r="G15">
        <f>IF(F15="New York State",SUM('Land Area'!B$2:B$63),VLOOKUP(F15,landarea,2,FALSE))</f>
        <v>1029.31</v>
      </c>
      <c r="H15">
        <f t="shared" si="1"/>
        <v>47.418173339421557</v>
      </c>
    </row>
    <row r="16" spans="1:14" x14ac:dyDescent="0.2">
      <c r="A16">
        <v>36003</v>
      </c>
      <c r="B16" t="s">
        <v>73</v>
      </c>
      <c r="C16">
        <v>2012</v>
      </c>
      <c r="D16" t="s">
        <v>71</v>
      </c>
      <c r="E16">
        <v>48221</v>
      </c>
      <c r="F16" t="str">
        <f t="shared" si="0"/>
        <v>Allegany</v>
      </c>
      <c r="G16">
        <f>IF(F16="New York State",SUM('Land Area'!B$2:B$63),VLOOKUP(F16,landarea,2,FALSE))</f>
        <v>1029.31</v>
      </c>
      <c r="H16">
        <f t="shared" si="1"/>
        <v>46.847888391252397</v>
      </c>
    </row>
    <row r="17" spans="1:8" x14ac:dyDescent="0.2">
      <c r="A17">
        <v>36003</v>
      </c>
      <c r="B17" t="s">
        <v>73</v>
      </c>
      <c r="C17">
        <v>2013</v>
      </c>
      <c r="D17" t="s">
        <v>71</v>
      </c>
      <c r="E17">
        <v>47918</v>
      </c>
      <c r="F17" t="str">
        <f t="shared" si="0"/>
        <v>Allegany</v>
      </c>
      <c r="G17">
        <f>IF(F17="New York State",SUM('Land Area'!B$2:B$63),VLOOKUP(F17,landarea,2,FALSE))</f>
        <v>1029.31</v>
      </c>
      <c r="H17">
        <f t="shared" si="1"/>
        <v>46.553516433338842</v>
      </c>
    </row>
    <row r="18" spans="1:8" x14ac:dyDescent="0.2">
      <c r="A18">
        <v>36003</v>
      </c>
      <c r="B18" t="s">
        <v>73</v>
      </c>
      <c r="C18">
        <v>2014</v>
      </c>
      <c r="D18" t="s">
        <v>71</v>
      </c>
      <c r="E18">
        <v>47671</v>
      </c>
      <c r="F18" t="str">
        <f t="shared" si="0"/>
        <v>Allegany</v>
      </c>
      <c r="G18">
        <f>IF(F18="New York State",SUM('Land Area'!B$2:B$63),VLOOKUP(F18,landarea,2,FALSE))</f>
        <v>1029.31</v>
      </c>
      <c r="H18">
        <f t="shared" si="1"/>
        <v>46.313549853785545</v>
      </c>
    </row>
    <row r="19" spans="1:8" x14ac:dyDescent="0.2">
      <c r="A19">
        <v>36003</v>
      </c>
      <c r="B19" t="s">
        <v>73</v>
      </c>
      <c r="C19">
        <v>2015</v>
      </c>
      <c r="D19" t="s">
        <v>71</v>
      </c>
      <c r="E19">
        <v>47352</v>
      </c>
      <c r="F19" t="str">
        <f t="shared" si="0"/>
        <v>Allegany</v>
      </c>
      <c r="G19">
        <f>IF(F19="New York State",SUM('Land Area'!B$2:B$63),VLOOKUP(F19,landarea,2,FALSE))</f>
        <v>1029.31</v>
      </c>
      <c r="H19">
        <f t="shared" si="1"/>
        <v>46.003633502054775</v>
      </c>
    </row>
    <row r="20" spans="1:8" x14ac:dyDescent="0.2">
      <c r="A20">
        <v>36003</v>
      </c>
      <c r="B20" t="s">
        <v>73</v>
      </c>
      <c r="C20">
        <v>2016</v>
      </c>
      <c r="D20" t="s">
        <v>71</v>
      </c>
      <c r="E20">
        <v>47063</v>
      </c>
      <c r="F20" t="str">
        <f t="shared" si="0"/>
        <v>Allegany</v>
      </c>
      <c r="G20">
        <f>IF(F20="New York State",SUM('Land Area'!B$2:B$63),VLOOKUP(F20,landarea,2,FALSE))</f>
        <v>1029.31</v>
      </c>
      <c r="H20">
        <f t="shared" si="1"/>
        <v>45.722862888731285</v>
      </c>
    </row>
    <row r="21" spans="1:8" x14ac:dyDescent="0.2">
      <c r="A21">
        <v>36003</v>
      </c>
      <c r="B21" t="s">
        <v>73</v>
      </c>
      <c r="C21">
        <v>2017</v>
      </c>
      <c r="D21" t="s">
        <v>71</v>
      </c>
      <c r="E21">
        <v>46669</v>
      </c>
      <c r="F21" t="str">
        <f t="shared" si="0"/>
        <v>Allegany</v>
      </c>
      <c r="G21">
        <f>IF(F21="New York State",SUM('Land Area'!B$2:B$63),VLOOKUP(F21,landarea,2,FALSE))</f>
        <v>1029.31</v>
      </c>
      <c r="H21">
        <f t="shared" si="1"/>
        <v>45.340082190982308</v>
      </c>
    </row>
    <row r="22" spans="1:8" x14ac:dyDescent="0.2">
      <c r="A22">
        <v>36003</v>
      </c>
      <c r="B22" t="s">
        <v>73</v>
      </c>
      <c r="C22">
        <v>2018</v>
      </c>
      <c r="D22" t="s">
        <v>71</v>
      </c>
      <c r="E22">
        <v>46286</v>
      </c>
      <c r="F22" t="str">
        <f t="shared" si="0"/>
        <v>Allegany</v>
      </c>
      <c r="G22">
        <f>IF(F22="New York State",SUM('Land Area'!B$2:B$63),VLOOKUP(F22,landarea,2,FALSE))</f>
        <v>1029.31</v>
      </c>
      <c r="H22">
        <f t="shared" si="1"/>
        <v>44.967988263982669</v>
      </c>
    </row>
    <row r="23" spans="1:8" x14ac:dyDescent="0.2">
      <c r="A23">
        <v>36003</v>
      </c>
      <c r="B23" t="s">
        <v>73</v>
      </c>
      <c r="C23">
        <v>2019</v>
      </c>
      <c r="D23" t="s">
        <v>71</v>
      </c>
      <c r="E23">
        <v>45915</v>
      </c>
      <c r="F23" t="str">
        <f t="shared" si="0"/>
        <v>Allegany</v>
      </c>
      <c r="G23">
        <f>IF(F23="New York State",SUM('Land Area'!B$2:B$63),VLOOKUP(F23,landarea,2,FALSE))</f>
        <v>1029.31</v>
      </c>
      <c r="H23">
        <f t="shared" si="1"/>
        <v>44.607552632345943</v>
      </c>
    </row>
    <row r="24" spans="1:8" x14ac:dyDescent="0.2">
      <c r="A24">
        <v>36003</v>
      </c>
      <c r="B24" t="s">
        <v>73</v>
      </c>
      <c r="C24">
        <v>2020</v>
      </c>
      <c r="D24" t="s">
        <v>71</v>
      </c>
      <c r="E24">
        <v>46373</v>
      </c>
      <c r="F24" t="str">
        <f t="shared" si="0"/>
        <v>Allegany</v>
      </c>
      <c r="G24">
        <f>IF(F24="New York State",SUM('Land Area'!B$2:B$63),VLOOKUP(F24,landarea,2,FALSE))</f>
        <v>1029.31</v>
      </c>
      <c r="H24">
        <f t="shared" si="1"/>
        <v>45.052510905363789</v>
      </c>
    </row>
    <row r="25" spans="1:8" x14ac:dyDescent="0.2">
      <c r="A25">
        <v>36003</v>
      </c>
      <c r="B25" t="s">
        <v>73</v>
      </c>
      <c r="C25">
        <v>2021</v>
      </c>
      <c r="D25" t="s">
        <v>71</v>
      </c>
      <c r="E25">
        <v>46106</v>
      </c>
      <c r="F25" t="str">
        <f t="shared" si="0"/>
        <v>Allegany</v>
      </c>
      <c r="G25">
        <f>IF(F25="New York State",SUM('Land Area'!B$2:B$63),VLOOKUP(F25,landarea,2,FALSE))</f>
        <v>1029.31</v>
      </c>
      <c r="H25">
        <f t="shared" si="1"/>
        <v>44.793113833538975</v>
      </c>
    </row>
    <row r="26" spans="1:8" x14ac:dyDescent="0.2">
      <c r="A26">
        <v>36005</v>
      </c>
      <c r="B26" t="s">
        <v>74</v>
      </c>
      <c r="C26">
        <v>2010</v>
      </c>
      <c r="D26" t="s">
        <v>71</v>
      </c>
      <c r="E26">
        <v>1386929</v>
      </c>
      <c r="F26" t="str">
        <f t="shared" si="0"/>
        <v>Bronx</v>
      </c>
      <c r="G26">
        <f>IF(F26="New York State",SUM('Land Area'!B$2:B$63),VLOOKUP(F26,landarea,2,FALSE))</f>
        <v>42.1</v>
      </c>
      <c r="H26">
        <f t="shared" si="1"/>
        <v>32943.681710213772</v>
      </c>
    </row>
    <row r="27" spans="1:8" x14ac:dyDescent="0.2">
      <c r="A27">
        <v>36005</v>
      </c>
      <c r="B27" t="s">
        <v>74</v>
      </c>
      <c r="C27">
        <v>2011</v>
      </c>
      <c r="D27" t="s">
        <v>71</v>
      </c>
      <c r="E27">
        <v>1396954</v>
      </c>
      <c r="F27" t="str">
        <f t="shared" si="0"/>
        <v>Bronx</v>
      </c>
      <c r="G27">
        <f>IF(F27="New York State",SUM('Land Area'!B$2:B$63),VLOOKUP(F27,landarea,2,FALSE))</f>
        <v>42.1</v>
      </c>
      <c r="H27">
        <f t="shared" si="1"/>
        <v>33181.805225653203</v>
      </c>
    </row>
    <row r="28" spans="1:8" x14ac:dyDescent="0.2">
      <c r="A28">
        <v>36005</v>
      </c>
      <c r="B28" t="s">
        <v>74</v>
      </c>
      <c r="C28">
        <v>2012</v>
      </c>
      <c r="D28" t="s">
        <v>71</v>
      </c>
      <c r="E28">
        <v>1411087</v>
      </c>
      <c r="F28" t="str">
        <f t="shared" si="0"/>
        <v>Bronx</v>
      </c>
      <c r="G28">
        <f>IF(F28="New York State",SUM('Land Area'!B$2:B$63),VLOOKUP(F28,landarea,2,FALSE))</f>
        <v>42.1</v>
      </c>
      <c r="H28">
        <f t="shared" si="1"/>
        <v>33517.505938242277</v>
      </c>
    </row>
    <row r="29" spans="1:8" x14ac:dyDescent="0.2">
      <c r="A29">
        <v>36005</v>
      </c>
      <c r="B29" t="s">
        <v>74</v>
      </c>
      <c r="C29">
        <v>2013</v>
      </c>
      <c r="D29" t="s">
        <v>71</v>
      </c>
      <c r="E29">
        <v>1421498</v>
      </c>
      <c r="F29" t="str">
        <f t="shared" si="0"/>
        <v>Bronx</v>
      </c>
      <c r="G29">
        <f>IF(F29="New York State",SUM('Land Area'!B$2:B$63),VLOOKUP(F29,landarea,2,FALSE))</f>
        <v>42.1</v>
      </c>
      <c r="H29">
        <f t="shared" si="1"/>
        <v>33764.798099762469</v>
      </c>
    </row>
    <row r="30" spans="1:8" x14ac:dyDescent="0.2">
      <c r="A30">
        <v>36005</v>
      </c>
      <c r="B30" t="s">
        <v>74</v>
      </c>
      <c r="C30">
        <v>2014</v>
      </c>
      <c r="D30" t="s">
        <v>71</v>
      </c>
      <c r="E30">
        <v>1430474</v>
      </c>
      <c r="F30" t="str">
        <f t="shared" si="0"/>
        <v>Bronx</v>
      </c>
      <c r="G30">
        <f>IF(F30="New York State",SUM('Land Area'!B$2:B$63),VLOOKUP(F30,landarea,2,FALSE))</f>
        <v>42.1</v>
      </c>
      <c r="H30">
        <f t="shared" si="1"/>
        <v>33978.00475059382</v>
      </c>
    </row>
    <row r="31" spans="1:8" x14ac:dyDescent="0.2">
      <c r="A31">
        <v>36005</v>
      </c>
      <c r="B31" t="s">
        <v>74</v>
      </c>
      <c r="C31">
        <v>2015</v>
      </c>
      <c r="D31" t="s">
        <v>71</v>
      </c>
      <c r="E31">
        <v>1439480</v>
      </c>
      <c r="F31" t="str">
        <f t="shared" si="0"/>
        <v>Bronx</v>
      </c>
      <c r="G31">
        <f>IF(F31="New York State",SUM('Land Area'!B$2:B$63),VLOOKUP(F31,landarea,2,FALSE))</f>
        <v>42.1</v>
      </c>
      <c r="H31">
        <f t="shared" si="1"/>
        <v>34191.923990498814</v>
      </c>
    </row>
    <row r="32" spans="1:8" x14ac:dyDescent="0.2">
      <c r="A32">
        <v>36005</v>
      </c>
      <c r="B32" t="s">
        <v>74</v>
      </c>
      <c r="C32">
        <v>2016</v>
      </c>
      <c r="D32" t="s">
        <v>71</v>
      </c>
      <c r="E32">
        <v>1443678</v>
      </c>
      <c r="F32" t="str">
        <f t="shared" si="0"/>
        <v>Bronx</v>
      </c>
      <c r="G32">
        <f>IF(F32="New York State",SUM('Land Area'!B$2:B$63),VLOOKUP(F32,landarea,2,FALSE))</f>
        <v>42.1</v>
      </c>
      <c r="H32">
        <f t="shared" si="1"/>
        <v>34291.638954869355</v>
      </c>
    </row>
    <row r="33" spans="1:8" x14ac:dyDescent="0.2">
      <c r="A33">
        <v>36005</v>
      </c>
      <c r="B33" t="s">
        <v>74</v>
      </c>
      <c r="C33">
        <v>2017</v>
      </c>
      <c r="D33" t="s">
        <v>71</v>
      </c>
      <c r="E33">
        <v>1439956</v>
      </c>
      <c r="F33" t="str">
        <f t="shared" si="0"/>
        <v>Bronx</v>
      </c>
      <c r="G33">
        <f>IF(F33="New York State",SUM('Land Area'!B$2:B$63),VLOOKUP(F33,landarea,2,FALSE))</f>
        <v>42.1</v>
      </c>
      <c r="H33">
        <f t="shared" si="1"/>
        <v>34203.230403800473</v>
      </c>
    </row>
    <row r="34" spans="1:8" x14ac:dyDescent="0.2">
      <c r="A34">
        <v>36005</v>
      </c>
      <c r="B34" t="s">
        <v>74</v>
      </c>
      <c r="C34">
        <v>2018</v>
      </c>
      <c r="D34" t="s">
        <v>71</v>
      </c>
      <c r="E34">
        <v>1432316</v>
      </c>
      <c r="F34" t="str">
        <f t="shared" si="0"/>
        <v>Bronx</v>
      </c>
      <c r="G34">
        <f>IF(F34="New York State",SUM('Land Area'!B$2:B$63),VLOOKUP(F34,landarea,2,FALSE))</f>
        <v>42.1</v>
      </c>
      <c r="H34">
        <f t="shared" si="1"/>
        <v>34021.757719714966</v>
      </c>
    </row>
    <row r="35" spans="1:8" x14ac:dyDescent="0.2">
      <c r="A35">
        <v>36005</v>
      </c>
      <c r="B35" t="s">
        <v>74</v>
      </c>
      <c r="C35">
        <v>2019</v>
      </c>
      <c r="D35" t="s">
        <v>71</v>
      </c>
      <c r="E35">
        <v>1418187</v>
      </c>
      <c r="F35" t="str">
        <f t="shared" si="0"/>
        <v>Bronx</v>
      </c>
      <c r="G35">
        <f>IF(F35="New York State",SUM('Land Area'!B$2:B$63),VLOOKUP(F35,landarea,2,FALSE))</f>
        <v>42.1</v>
      </c>
      <c r="H35">
        <f t="shared" si="1"/>
        <v>33686.152019002373</v>
      </c>
    </row>
    <row r="36" spans="1:8" x14ac:dyDescent="0.2">
      <c r="A36">
        <v>36005</v>
      </c>
      <c r="B36" t="s">
        <v>74</v>
      </c>
      <c r="C36">
        <v>2020</v>
      </c>
      <c r="D36" t="s">
        <v>71</v>
      </c>
      <c r="E36">
        <v>1466438</v>
      </c>
      <c r="F36" t="str">
        <f t="shared" si="0"/>
        <v>Bronx</v>
      </c>
      <c r="G36">
        <f>IF(F36="New York State",SUM('Land Area'!B$2:B$63),VLOOKUP(F36,landarea,2,FALSE))</f>
        <v>42.1</v>
      </c>
      <c r="H36">
        <f t="shared" si="1"/>
        <v>34832.256532066509</v>
      </c>
    </row>
    <row r="37" spans="1:8" x14ac:dyDescent="0.2">
      <c r="A37">
        <v>36005</v>
      </c>
      <c r="B37" t="s">
        <v>74</v>
      </c>
      <c r="C37">
        <v>2021</v>
      </c>
      <c r="D37" t="s">
        <v>71</v>
      </c>
      <c r="E37">
        <v>1424948</v>
      </c>
      <c r="F37" t="str">
        <f t="shared" si="0"/>
        <v>Bronx</v>
      </c>
      <c r="G37">
        <f>IF(F37="New York State",SUM('Land Area'!B$2:B$63),VLOOKUP(F37,landarea,2,FALSE))</f>
        <v>42.1</v>
      </c>
      <c r="H37">
        <f t="shared" si="1"/>
        <v>33846.745843230405</v>
      </c>
    </row>
    <row r="38" spans="1:8" x14ac:dyDescent="0.2">
      <c r="A38">
        <v>36007</v>
      </c>
      <c r="B38" t="s">
        <v>75</v>
      </c>
      <c r="C38">
        <v>2010</v>
      </c>
      <c r="D38" t="s">
        <v>71</v>
      </c>
      <c r="E38">
        <v>200474</v>
      </c>
      <c r="F38" t="str">
        <f t="shared" si="0"/>
        <v>Broome</v>
      </c>
      <c r="G38">
        <f>IF(F38="New York State",SUM('Land Area'!B$2:B$63),VLOOKUP(F38,landarea,2,FALSE))</f>
        <v>705.77</v>
      </c>
      <c r="H38">
        <f t="shared" si="1"/>
        <v>284.05004463210395</v>
      </c>
    </row>
    <row r="39" spans="1:8" x14ac:dyDescent="0.2">
      <c r="A39">
        <v>36007</v>
      </c>
      <c r="B39" t="s">
        <v>75</v>
      </c>
      <c r="C39">
        <v>2011</v>
      </c>
      <c r="D39" t="s">
        <v>71</v>
      </c>
      <c r="E39">
        <v>199367</v>
      </c>
      <c r="F39" t="str">
        <f t="shared" si="0"/>
        <v>Broome</v>
      </c>
      <c r="G39">
        <f>IF(F39="New York State",SUM('Land Area'!B$2:B$63),VLOOKUP(F39,landarea,2,FALSE))</f>
        <v>705.77</v>
      </c>
      <c r="H39">
        <f t="shared" si="1"/>
        <v>282.48154497924253</v>
      </c>
    </row>
    <row r="40" spans="1:8" x14ac:dyDescent="0.2">
      <c r="A40">
        <v>36007</v>
      </c>
      <c r="B40" t="s">
        <v>75</v>
      </c>
      <c r="C40">
        <v>2012</v>
      </c>
      <c r="D40" t="s">
        <v>71</v>
      </c>
      <c r="E40">
        <v>198689</v>
      </c>
      <c r="F40" t="str">
        <f t="shared" si="0"/>
        <v>Broome</v>
      </c>
      <c r="G40">
        <f>IF(F40="New York State",SUM('Land Area'!B$2:B$63),VLOOKUP(F40,landarea,2,FALSE))</f>
        <v>705.77</v>
      </c>
      <c r="H40">
        <f t="shared" si="1"/>
        <v>281.52089207532202</v>
      </c>
    </row>
    <row r="41" spans="1:8" x14ac:dyDescent="0.2">
      <c r="A41">
        <v>36007</v>
      </c>
      <c r="B41" t="s">
        <v>75</v>
      </c>
      <c r="C41">
        <v>2013</v>
      </c>
      <c r="D41" t="s">
        <v>71</v>
      </c>
      <c r="E41">
        <v>197953</v>
      </c>
      <c r="F41" t="str">
        <f t="shared" si="0"/>
        <v>Broome</v>
      </c>
      <c r="G41">
        <f>IF(F41="New York State",SUM('Land Area'!B$2:B$63),VLOOKUP(F41,landarea,2,FALSE))</f>
        <v>705.77</v>
      </c>
      <c r="H41">
        <f t="shared" si="1"/>
        <v>280.47805942445842</v>
      </c>
    </row>
    <row r="42" spans="1:8" x14ac:dyDescent="0.2">
      <c r="A42">
        <v>36007</v>
      </c>
      <c r="B42" t="s">
        <v>75</v>
      </c>
      <c r="C42">
        <v>2014</v>
      </c>
      <c r="D42" t="s">
        <v>71</v>
      </c>
      <c r="E42">
        <v>197295</v>
      </c>
      <c r="F42" t="str">
        <f t="shared" si="0"/>
        <v>Broome</v>
      </c>
      <c r="G42">
        <f>IF(F42="New York State",SUM('Land Area'!B$2:B$63),VLOOKUP(F42,landarea,2,FALSE))</f>
        <v>705.77</v>
      </c>
      <c r="H42">
        <f t="shared" si="1"/>
        <v>279.5457443643113</v>
      </c>
    </row>
    <row r="43" spans="1:8" x14ac:dyDescent="0.2">
      <c r="A43">
        <v>36007</v>
      </c>
      <c r="B43" t="s">
        <v>75</v>
      </c>
      <c r="C43">
        <v>2015</v>
      </c>
      <c r="D43" t="s">
        <v>71</v>
      </c>
      <c r="E43">
        <v>195981</v>
      </c>
      <c r="F43" t="str">
        <f t="shared" si="0"/>
        <v>Broome</v>
      </c>
      <c r="G43">
        <f>IF(F43="New York State",SUM('Land Area'!B$2:B$63),VLOOKUP(F43,landarea,2,FALSE))</f>
        <v>705.77</v>
      </c>
      <c r="H43">
        <f t="shared" si="1"/>
        <v>277.68394802839452</v>
      </c>
    </row>
    <row r="44" spans="1:8" x14ac:dyDescent="0.2">
      <c r="A44">
        <v>36007</v>
      </c>
      <c r="B44" t="s">
        <v>75</v>
      </c>
      <c r="C44">
        <v>2016</v>
      </c>
      <c r="D44" t="s">
        <v>71</v>
      </c>
      <c r="E44">
        <v>194575</v>
      </c>
      <c r="F44" t="str">
        <f t="shared" si="0"/>
        <v>Broome</v>
      </c>
      <c r="G44">
        <f>IF(F44="New York State",SUM('Land Area'!B$2:B$63),VLOOKUP(F44,landarea,2,FALSE))</f>
        <v>705.77</v>
      </c>
      <c r="H44">
        <f t="shared" si="1"/>
        <v>275.6917976111198</v>
      </c>
    </row>
    <row r="45" spans="1:8" x14ac:dyDescent="0.2">
      <c r="A45">
        <v>36007</v>
      </c>
      <c r="B45" t="s">
        <v>75</v>
      </c>
      <c r="C45">
        <v>2017</v>
      </c>
      <c r="D45" t="s">
        <v>71</v>
      </c>
      <c r="E45">
        <v>193255</v>
      </c>
      <c r="F45" t="str">
        <f t="shared" si="0"/>
        <v>Broome</v>
      </c>
      <c r="G45">
        <f>IF(F45="New York State",SUM('Land Area'!B$2:B$63),VLOOKUP(F45,landarea,2,FALSE))</f>
        <v>705.77</v>
      </c>
      <c r="H45">
        <f t="shared" si="1"/>
        <v>273.82149992207093</v>
      </c>
    </row>
    <row r="46" spans="1:8" x14ac:dyDescent="0.2">
      <c r="A46">
        <v>36007</v>
      </c>
      <c r="B46" t="s">
        <v>75</v>
      </c>
      <c r="C46">
        <v>2018</v>
      </c>
      <c r="D46" t="s">
        <v>71</v>
      </c>
      <c r="E46">
        <v>192222</v>
      </c>
      <c r="F46" t="str">
        <f t="shared" si="0"/>
        <v>Broome</v>
      </c>
      <c r="G46">
        <f>IF(F46="New York State",SUM('Land Area'!B$2:B$63),VLOOKUP(F46,landarea,2,FALSE))</f>
        <v>705.77</v>
      </c>
      <c r="H46">
        <f t="shared" si="1"/>
        <v>272.35785029117136</v>
      </c>
    </row>
    <row r="47" spans="1:8" x14ac:dyDescent="0.2">
      <c r="A47">
        <v>36007</v>
      </c>
      <c r="B47" t="s">
        <v>75</v>
      </c>
      <c r="C47">
        <v>2019</v>
      </c>
      <c r="D47" t="s">
        <v>71</v>
      </c>
      <c r="E47">
        <v>190737</v>
      </c>
      <c r="F47" t="str">
        <f t="shared" si="0"/>
        <v>Broome</v>
      </c>
      <c r="G47">
        <f>IF(F47="New York State",SUM('Land Area'!B$2:B$63),VLOOKUP(F47,landarea,2,FALSE))</f>
        <v>705.77</v>
      </c>
      <c r="H47">
        <f t="shared" si="1"/>
        <v>270.25376539099142</v>
      </c>
    </row>
    <row r="48" spans="1:8" x14ac:dyDescent="0.2">
      <c r="A48">
        <v>36007</v>
      </c>
      <c r="B48" t="s">
        <v>75</v>
      </c>
      <c r="C48">
        <v>2020</v>
      </c>
      <c r="D48" t="s">
        <v>71</v>
      </c>
      <c r="E48">
        <v>198199</v>
      </c>
      <c r="F48" t="str">
        <f t="shared" si="0"/>
        <v>Broome</v>
      </c>
      <c r="G48">
        <f>IF(F48="New York State",SUM('Land Area'!B$2:B$63),VLOOKUP(F48,landarea,2,FALSE))</f>
        <v>705.77</v>
      </c>
      <c r="H48">
        <f t="shared" si="1"/>
        <v>280.82661490287205</v>
      </c>
    </row>
    <row r="49" spans="1:8" x14ac:dyDescent="0.2">
      <c r="A49">
        <v>36007</v>
      </c>
      <c r="B49" t="s">
        <v>75</v>
      </c>
      <c r="C49">
        <v>2021</v>
      </c>
      <c r="D49" t="s">
        <v>71</v>
      </c>
      <c r="E49">
        <v>197240</v>
      </c>
      <c r="F49" t="str">
        <f t="shared" si="0"/>
        <v>Broome</v>
      </c>
      <c r="G49">
        <f>IF(F49="New York State",SUM('Land Area'!B$2:B$63),VLOOKUP(F49,landarea,2,FALSE))</f>
        <v>705.77</v>
      </c>
      <c r="H49">
        <f t="shared" si="1"/>
        <v>279.46781529393428</v>
      </c>
    </row>
    <row r="50" spans="1:8" x14ac:dyDescent="0.2">
      <c r="A50">
        <v>36009</v>
      </c>
      <c r="B50" t="s">
        <v>76</v>
      </c>
      <c r="C50">
        <v>2010</v>
      </c>
      <c r="D50" t="s">
        <v>71</v>
      </c>
      <c r="E50">
        <v>80220</v>
      </c>
      <c r="F50" t="str">
        <f t="shared" si="0"/>
        <v>Cattaraugus</v>
      </c>
      <c r="G50">
        <f>IF(F50="New York State",SUM('Land Area'!B$2:B$63),VLOOKUP(F50,landarea,2,FALSE))</f>
        <v>1308.3499999999999</v>
      </c>
      <c r="H50">
        <f t="shared" si="1"/>
        <v>61.313868613138688</v>
      </c>
    </row>
    <row r="51" spans="1:8" x14ac:dyDescent="0.2">
      <c r="A51">
        <v>36009</v>
      </c>
      <c r="B51" t="s">
        <v>76</v>
      </c>
      <c r="C51">
        <v>2011</v>
      </c>
      <c r="D51" t="s">
        <v>71</v>
      </c>
      <c r="E51">
        <v>79820</v>
      </c>
      <c r="F51" t="str">
        <f t="shared" si="0"/>
        <v>Cattaraugus</v>
      </c>
      <c r="G51">
        <f>IF(F51="New York State",SUM('Land Area'!B$2:B$63),VLOOKUP(F51,landarea,2,FALSE))</f>
        <v>1308.3499999999999</v>
      </c>
      <c r="H51">
        <f t="shared" si="1"/>
        <v>61.008140023693969</v>
      </c>
    </row>
    <row r="52" spans="1:8" x14ac:dyDescent="0.2">
      <c r="A52">
        <v>36009</v>
      </c>
      <c r="B52" t="s">
        <v>76</v>
      </c>
      <c r="C52">
        <v>2012</v>
      </c>
      <c r="D52" t="s">
        <v>71</v>
      </c>
      <c r="E52">
        <v>79354</v>
      </c>
      <c r="F52" t="str">
        <f t="shared" si="0"/>
        <v>Cattaraugus</v>
      </c>
      <c r="G52">
        <f>IF(F52="New York State",SUM('Land Area'!B$2:B$63),VLOOKUP(F52,landarea,2,FALSE))</f>
        <v>1308.3499999999999</v>
      </c>
      <c r="H52">
        <f t="shared" si="1"/>
        <v>60.651966216990871</v>
      </c>
    </row>
    <row r="53" spans="1:8" x14ac:dyDescent="0.2">
      <c r="A53">
        <v>36009</v>
      </c>
      <c r="B53" t="s">
        <v>76</v>
      </c>
      <c r="C53">
        <v>2013</v>
      </c>
      <c r="D53" t="s">
        <v>71</v>
      </c>
      <c r="E53">
        <v>79003</v>
      </c>
      <c r="F53" t="str">
        <f t="shared" si="0"/>
        <v>Cattaraugus</v>
      </c>
      <c r="G53">
        <f>IF(F53="New York State",SUM('Land Area'!B$2:B$63),VLOOKUP(F53,landarea,2,FALSE))</f>
        <v>1308.3499999999999</v>
      </c>
      <c r="H53">
        <f t="shared" si="1"/>
        <v>60.383689379753129</v>
      </c>
    </row>
    <row r="54" spans="1:8" x14ac:dyDescent="0.2">
      <c r="A54">
        <v>36009</v>
      </c>
      <c r="B54" t="s">
        <v>76</v>
      </c>
      <c r="C54">
        <v>2014</v>
      </c>
      <c r="D54" t="s">
        <v>71</v>
      </c>
      <c r="E54">
        <v>78690</v>
      </c>
      <c r="F54" t="str">
        <f t="shared" si="0"/>
        <v>Cattaraugus</v>
      </c>
      <c r="G54">
        <f>IF(F54="New York State",SUM('Land Area'!B$2:B$63),VLOOKUP(F54,landarea,2,FALSE))</f>
        <v>1308.3499999999999</v>
      </c>
      <c r="H54">
        <f t="shared" si="1"/>
        <v>60.144456758512632</v>
      </c>
    </row>
    <row r="55" spans="1:8" x14ac:dyDescent="0.2">
      <c r="A55">
        <v>36009</v>
      </c>
      <c r="B55" t="s">
        <v>76</v>
      </c>
      <c r="C55">
        <v>2015</v>
      </c>
      <c r="D55" t="s">
        <v>71</v>
      </c>
      <c r="E55">
        <v>77941</v>
      </c>
      <c r="F55" t="str">
        <f t="shared" si="0"/>
        <v>Cattaraugus</v>
      </c>
      <c r="G55">
        <f>IF(F55="New York State",SUM('Land Area'!B$2:B$63),VLOOKUP(F55,landarea,2,FALSE))</f>
        <v>1308.3499999999999</v>
      </c>
      <c r="H55">
        <f t="shared" si="1"/>
        <v>59.571979974777399</v>
      </c>
    </row>
    <row r="56" spans="1:8" x14ac:dyDescent="0.2">
      <c r="A56">
        <v>36009</v>
      </c>
      <c r="B56" t="s">
        <v>76</v>
      </c>
      <c r="C56">
        <v>2016</v>
      </c>
      <c r="D56" t="s">
        <v>71</v>
      </c>
      <c r="E56">
        <v>77711</v>
      </c>
      <c r="F56" t="str">
        <f t="shared" si="0"/>
        <v>Cattaraugus</v>
      </c>
      <c r="G56">
        <f>IF(F56="New York State",SUM('Land Area'!B$2:B$63),VLOOKUP(F56,landarea,2,FALSE))</f>
        <v>1308.3499999999999</v>
      </c>
      <c r="H56">
        <f t="shared" si="1"/>
        <v>59.396186035846682</v>
      </c>
    </row>
    <row r="57" spans="1:8" x14ac:dyDescent="0.2">
      <c r="A57">
        <v>36009</v>
      </c>
      <c r="B57" t="s">
        <v>76</v>
      </c>
      <c r="C57">
        <v>2017</v>
      </c>
      <c r="D57" t="s">
        <v>71</v>
      </c>
      <c r="E57">
        <v>77199</v>
      </c>
      <c r="F57" t="str">
        <f t="shared" si="0"/>
        <v>Cattaraugus</v>
      </c>
      <c r="G57">
        <f>IF(F57="New York State",SUM('Land Area'!B$2:B$63),VLOOKUP(F57,landarea,2,FALSE))</f>
        <v>1308.3499999999999</v>
      </c>
      <c r="H57">
        <f t="shared" si="1"/>
        <v>59.00485344135744</v>
      </c>
    </row>
    <row r="58" spans="1:8" x14ac:dyDescent="0.2">
      <c r="A58">
        <v>36009</v>
      </c>
      <c r="B58" t="s">
        <v>76</v>
      </c>
      <c r="C58">
        <v>2018</v>
      </c>
      <c r="D58" t="s">
        <v>71</v>
      </c>
      <c r="E58">
        <v>76748</v>
      </c>
      <c r="F58" t="str">
        <f t="shared" si="0"/>
        <v>Cattaraugus</v>
      </c>
      <c r="G58">
        <f>IF(F58="New York State",SUM('Land Area'!B$2:B$63),VLOOKUP(F58,landarea,2,FALSE))</f>
        <v>1308.3499999999999</v>
      </c>
      <c r="H58">
        <f t="shared" si="1"/>
        <v>58.660144456758516</v>
      </c>
    </row>
    <row r="59" spans="1:8" x14ac:dyDescent="0.2">
      <c r="A59">
        <v>36009</v>
      </c>
      <c r="B59" t="s">
        <v>76</v>
      </c>
      <c r="C59">
        <v>2019</v>
      </c>
      <c r="D59" t="s">
        <v>71</v>
      </c>
      <c r="E59">
        <v>76230</v>
      </c>
      <c r="F59" t="str">
        <f t="shared" si="0"/>
        <v>Cattaraugus</v>
      </c>
      <c r="G59">
        <f>IF(F59="New York State",SUM('Land Area'!B$2:B$63),VLOOKUP(F59,landarea,2,FALSE))</f>
        <v>1308.3499999999999</v>
      </c>
      <c r="H59">
        <f t="shared" si="1"/>
        <v>58.264225933427603</v>
      </c>
    </row>
    <row r="60" spans="1:8" x14ac:dyDescent="0.2">
      <c r="A60">
        <v>36009</v>
      </c>
      <c r="B60" t="s">
        <v>76</v>
      </c>
      <c r="C60">
        <v>2020</v>
      </c>
      <c r="D60" t="s">
        <v>71</v>
      </c>
      <c r="E60">
        <v>76907</v>
      </c>
      <c r="F60" t="str">
        <f t="shared" si="0"/>
        <v>Cattaraugus</v>
      </c>
      <c r="G60">
        <f>IF(F60="New York State",SUM('Land Area'!B$2:B$63),VLOOKUP(F60,landarea,2,FALSE))</f>
        <v>1308.3499999999999</v>
      </c>
      <c r="H60">
        <f t="shared" si="1"/>
        <v>58.781671571062795</v>
      </c>
    </row>
    <row r="61" spans="1:8" x14ac:dyDescent="0.2">
      <c r="A61">
        <v>36009</v>
      </c>
      <c r="B61" t="s">
        <v>76</v>
      </c>
      <c r="C61">
        <v>2021</v>
      </c>
      <c r="D61" t="s">
        <v>71</v>
      </c>
      <c r="E61">
        <v>76426</v>
      </c>
      <c r="F61" t="str">
        <f t="shared" si="0"/>
        <v>Cattaraugus</v>
      </c>
      <c r="G61">
        <f>IF(F61="New York State",SUM('Land Area'!B$2:B$63),VLOOKUP(F61,landarea,2,FALSE))</f>
        <v>1308.3499999999999</v>
      </c>
      <c r="H61">
        <f t="shared" si="1"/>
        <v>58.414032942255517</v>
      </c>
    </row>
    <row r="62" spans="1:8" x14ac:dyDescent="0.2">
      <c r="A62">
        <v>36011</v>
      </c>
      <c r="B62" t="s">
        <v>77</v>
      </c>
      <c r="C62">
        <v>2010</v>
      </c>
      <c r="D62" t="s">
        <v>71</v>
      </c>
      <c r="E62">
        <v>79905</v>
      </c>
      <c r="F62" t="str">
        <f t="shared" si="0"/>
        <v>Cayuga</v>
      </c>
      <c r="G62">
        <f>IF(F62="New York State",SUM('Land Area'!B$2:B$63),VLOOKUP(F62,landarea,2,FALSE))</f>
        <v>691.58</v>
      </c>
      <c r="H62">
        <f t="shared" si="1"/>
        <v>115.53977847826715</v>
      </c>
    </row>
    <row r="63" spans="1:8" x14ac:dyDescent="0.2">
      <c r="A63">
        <v>36011</v>
      </c>
      <c r="B63" t="s">
        <v>77</v>
      </c>
      <c r="C63">
        <v>2011</v>
      </c>
      <c r="D63" t="s">
        <v>71</v>
      </c>
      <c r="E63">
        <v>79707</v>
      </c>
      <c r="F63" t="str">
        <f t="shared" si="0"/>
        <v>Cayuga</v>
      </c>
      <c r="G63">
        <f>IF(F63="New York State",SUM('Land Area'!B$2:B$63),VLOOKUP(F63,landarea,2,FALSE))</f>
        <v>691.58</v>
      </c>
      <c r="H63">
        <f t="shared" si="1"/>
        <v>115.2534775441742</v>
      </c>
    </row>
    <row r="64" spans="1:8" x14ac:dyDescent="0.2">
      <c r="A64">
        <v>36011</v>
      </c>
      <c r="B64" t="s">
        <v>77</v>
      </c>
      <c r="C64">
        <v>2012</v>
      </c>
      <c r="D64" t="s">
        <v>71</v>
      </c>
      <c r="E64">
        <v>79524</v>
      </c>
      <c r="F64" t="str">
        <f t="shared" si="0"/>
        <v>Cayuga</v>
      </c>
      <c r="G64">
        <f>IF(F64="New York State",SUM('Land Area'!B$2:B$63),VLOOKUP(F64,landarea,2,FALSE))</f>
        <v>691.58</v>
      </c>
      <c r="H64">
        <f t="shared" si="1"/>
        <v>114.98886607478526</v>
      </c>
    </row>
    <row r="65" spans="1:8" x14ac:dyDescent="0.2">
      <c r="A65">
        <v>36011</v>
      </c>
      <c r="B65" t="s">
        <v>77</v>
      </c>
      <c r="C65">
        <v>2013</v>
      </c>
      <c r="D65" t="s">
        <v>71</v>
      </c>
      <c r="E65">
        <v>79112</v>
      </c>
      <c r="F65" t="str">
        <f t="shared" si="0"/>
        <v>Cayuga</v>
      </c>
      <c r="G65">
        <f>IF(F65="New York State",SUM('Land Area'!B$2:B$63),VLOOKUP(F65,landarea,2,FALSE))</f>
        <v>691.58</v>
      </c>
      <c r="H65">
        <f t="shared" si="1"/>
        <v>114.39312877758177</v>
      </c>
    </row>
    <row r="66" spans="1:8" x14ac:dyDescent="0.2">
      <c r="A66">
        <v>36011</v>
      </c>
      <c r="B66" t="s">
        <v>77</v>
      </c>
      <c r="C66">
        <v>2014</v>
      </c>
      <c r="D66" t="s">
        <v>71</v>
      </c>
      <c r="E66">
        <v>78782</v>
      </c>
      <c r="F66" t="str">
        <f t="shared" ref="F66:F129" si="2">IF(RIGHT(B66,5)="State", "New York State",LEFT(B66,LEN(B66)-7))</f>
        <v>Cayuga</v>
      </c>
      <c r="G66">
        <f>IF(F66="New York State",SUM('Land Area'!B$2:B$63),VLOOKUP(F66,landarea,2,FALSE))</f>
        <v>691.58</v>
      </c>
      <c r="H66">
        <f t="shared" ref="H66:H129" si="3">E66/G66</f>
        <v>113.91596055409352</v>
      </c>
    </row>
    <row r="67" spans="1:8" x14ac:dyDescent="0.2">
      <c r="A67">
        <v>36011</v>
      </c>
      <c r="B67" t="s">
        <v>77</v>
      </c>
      <c r="C67">
        <v>2015</v>
      </c>
      <c r="D67" t="s">
        <v>71</v>
      </c>
      <c r="E67">
        <v>78323</v>
      </c>
      <c r="F67" t="str">
        <f t="shared" si="2"/>
        <v>Cayuga</v>
      </c>
      <c r="G67">
        <f>IF(F67="New York State",SUM('Land Area'!B$2:B$63),VLOOKUP(F67,landarea,2,FALSE))</f>
        <v>691.58</v>
      </c>
      <c r="H67">
        <f t="shared" si="3"/>
        <v>113.25226293415078</v>
      </c>
    </row>
    <row r="68" spans="1:8" x14ac:dyDescent="0.2">
      <c r="A68">
        <v>36011</v>
      </c>
      <c r="B68" t="s">
        <v>77</v>
      </c>
      <c r="C68">
        <v>2016</v>
      </c>
      <c r="D68" t="s">
        <v>71</v>
      </c>
      <c r="E68">
        <v>77696</v>
      </c>
      <c r="F68" t="str">
        <f t="shared" si="2"/>
        <v>Cayuga</v>
      </c>
      <c r="G68">
        <f>IF(F68="New York State",SUM('Land Area'!B$2:B$63),VLOOKUP(F68,landarea,2,FALSE))</f>
        <v>691.58</v>
      </c>
      <c r="H68">
        <f t="shared" si="3"/>
        <v>112.34564330952311</v>
      </c>
    </row>
    <row r="69" spans="1:8" x14ac:dyDescent="0.2">
      <c r="A69">
        <v>36011</v>
      </c>
      <c r="B69" t="s">
        <v>77</v>
      </c>
      <c r="C69">
        <v>2017</v>
      </c>
      <c r="D69" t="s">
        <v>71</v>
      </c>
      <c r="E69">
        <v>77495</v>
      </c>
      <c r="F69" t="str">
        <f t="shared" si="2"/>
        <v>Cayuga</v>
      </c>
      <c r="G69">
        <f>IF(F69="New York State",SUM('Land Area'!B$2:B$63),VLOOKUP(F69,landarea,2,FALSE))</f>
        <v>691.58</v>
      </c>
      <c r="H69">
        <f t="shared" si="3"/>
        <v>112.05500448248937</v>
      </c>
    </row>
    <row r="70" spans="1:8" x14ac:dyDescent="0.2">
      <c r="A70">
        <v>36011</v>
      </c>
      <c r="B70" t="s">
        <v>77</v>
      </c>
      <c r="C70">
        <v>2018</v>
      </c>
      <c r="D70" t="s">
        <v>71</v>
      </c>
      <c r="E70">
        <v>77121</v>
      </c>
      <c r="F70" t="str">
        <f t="shared" si="2"/>
        <v>Cayuga</v>
      </c>
      <c r="G70">
        <f>IF(F70="New York State",SUM('Land Area'!B$2:B$63),VLOOKUP(F70,landarea,2,FALSE))</f>
        <v>691.58</v>
      </c>
      <c r="H70">
        <f t="shared" si="3"/>
        <v>111.51421382920269</v>
      </c>
    </row>
    <row r="71" spans="1:8" x14ac:dyDescent="0.2">
      <c r="A71">
        <v>36011</v>
      </c>
      <c r="B71" t="s">
        <v>77</v>
      </c>
      <c r="C71">
        <v>2019</v>
      </c>
      <c r="D71" t="s">
        <v>71</v>
      </c>
      <c r="E71">
        <v>76450</v>
      </c>
      <c r="F71" t="str">
        <f t="shared" si="2"/>
        <v>Cayuga</v>
      </c>
      <c r="G71">
        <f>IF(F71="New York State",SUM('Land Area'!B$2:B$63),VLOOKUP(F71,landarea,2,FALSE))</f>
        <v>691.58</v>
      </c>
      <c r="H71">
        <f t="shared" si="3"/>
        <v>110.54397177477659</v>
      </c>
    </row>
    <row r="72" spans="1:8" x14ac:dyDescent="0.2">
      <c r="A72">
        <v>36011</v>
      </c>
      <c r="B72" t="s">
        <v>77</v>
      </c>
      <c r="C72">
        <v>2020</v>
      </c>
      <c r="D72" t="s">
        <v>71</v>
      </c>
      <c r="E72">
        <v>76095</v>
      </c>
      <c r="F72" t="str">
        <f t="shared" si="2"/>
        <v>Cayuga</v>
      </c>
      <c r="G72">
        <f>IF(F72="New York State",SUM('Land Area'!B$2:B$63),VLOOKUP(F72,landarea,2,FALSE))</f>
        <v>691.58</v>
      </c>
      <c r="H72">
        <f t="shared" si="3"/>
        <v>110.03065444344833</v>
      </c>
    </row>
    <row r="73" spans="1:8" x14ac:dyDescent="0.2">
      <c r="A73">
        <v>36011</v>
      </c>
      <c r="B73" t="s">
        <v>77</v>
      </c>
      <c r="C73">
        <v>2021</v>
      </c>
      <c r="D73" t="s">
        <v>71</v>
      </c>
      <c r="E73">
        <v>75880</v>
      </c>
      <c r="F73" t="str">
        <f t="shared" si="2"/>
        <v>Cayuga</v>
      </c>
      <c r="G73">
        <f>IF(F73="New York State",SUM('Land Area'!B$2:B$63),VLOOKUP(F73,landarea,2,FALSE))</f>
        <v>691.58</v>
      </c>
      <c r="H73">
        <f t="shared" si="3"/>
        <v>109.71977211602417</v>
      </c>
    </row>
    <row r="74" spans="1:8" x14ac:dyDescent="0.2">
      <c r="A74">
        <v>36013</v>
      </c>
      <c r="B74" t="s">
        <v>78</v>
      </c>
      <c r="C74">
        <v>2010</v>
      </c>
      <c r="D74" t="s">
        <v>71</v>
      </c>
      <c r="E74">
        <v>134726</v>
      </c>
      <c r="F74" t="str">
        <f t="shared" si="2"/>
        <v>Chautauqua</v>
      </c>
      <c r="G74">
        <f>IF(F74="New York State",SUM('Land Area'!B$2:B$63),VLOOKUP(F74,landarea,2,FALSE))</f>
        <v>1060.23</v>
      </c>
      <c r="H74">
        <f t="shared" si="3"/>
        <v>127.07242768078625</v>
      </c>
    </row>
    <row r="75" spans="1:8" x14ac:dyDescent="0.2">
      <c r="A75">
        <v>36013</v>
      </c>
      <c r="B75" t="s">
        <v>78</v>
      </c>
      <c r="C75">
        <v>2011</v>
      </c>
      <c r="D75" t="s">
        <v>71</v>
      </c>
      <c r="E75">
        <v>134227</v>
      </c>
      <c r="F75" t="str">
        <f t="shared" si="2"/>
        <v>Chautauqua</v>
      </c>
      <c r="G75">
        <f>IF(F75="New York State",SUM('Land Area'!B$2:B$63),VLOOKUP(F75,landarea,2,FALSE))</f>
        <v>1060.23</v>
      </c>
      <c r="H75">
        <f t="shared" si="3"/>
        <v>126.60177508653783</v>
      </c>
    </row>
    <row r="76" spans="1:8" x14ac:dyDescent="0.2">
      <c r="A76">
        <v>36013</v>
      </c>
      <c r="B76" t="s">
        <v>78</v>
      </c>
      <c r="C76">
        <v>2012</v>
      </c>
      <c r="D76" t="s">
        <v>71</v>
      </c>
      <c r="E76">
        <v>133333</v>
      </c>
      <c r="F76" t="str">
        <f t="shared" si="2"/>
        <v>Chautauqua</v>
      </c>
      <c r="G76">
        <f>IF(F76="New York State",SUM('Land Area'!B$2:B$63),VLOOKUP(F76,landarea,2,FALSE))</f>
        <v>1060.23</v>
      </c>
      <c r="H76">
        <f t="shared" si="3"/>
        <v>125.75856182149155</v>
      </c>
    </row>
    <row r="77" spans="1:8" x14ac:dyDescent="0.2">
      <c r="A77">
        <v>36013</v>
      </c>
      <c r="B77" t="s">
        <v>78</v>
      </c>
      <c r="C77">
        <v>2013</v>
      </c>
      <c r="D77" t="s">
        <v>71</v>
      </c>
      <c r="E77">
        <v>132884</v>
      </c>
      <c r="F77" t="str">
        <f t="shared" si="2"/>
        <v>Chautauqua</v>
      </c>
      <c r="G77">
        <f>IF(F77="New York State",SUM('Land Area'!B$2:B$63),VLOOKUP(F77,landarea,2,FALSE))</f>
        <v>1060.23</v>
      </c>
      <c r="H77">
        <f t="shared" si="3"/>
        <v>125.33506880582514</v>
      </c>
    </row>
    <row r="78" spans="1:8" x14ac:dyDescent="0.2">
      <c r="A78">
        <v>36013</v>
      </c>
      <c r="B78" t="s">
        <v>78</v>
      </c>
      <c r="C78">
        <v>2014</v>
      </c>
      <c r="D78" t="s">
        <v>71</v>
      </c>
      <c r="E78">
        <v>131792</v>
      </c>
      <c r="F78" t="str">
        <f t="shared" si="2"/>
        <v>Chautauqua</v>
      </c>
      <c r="G78">
        <f>IF(F78="New York State",SUM('Land Area'!B$2:B$63),VLOOKUP(F78,landarea,2,FALSE))</f>
        <v>1060.23</v>
      </c>
      <c r="H78">
        <f t="shared" si="3"/>
        <v>124.30510360959414</v>
      </c>
    </row>
    <row r="79" spans="1:8" x14ac:dyDescent="0.2">
      <c r="A79">
        <v>36013</v>
      </c>
      <c r="B79" t="s">
        <v>78</v>
      </c>
      <c r="C79">
        <v>2015</v>
      </c>
      <c r="D79" t="s">
        <v>71</v>
      </c>
      <c r="E79">
        <v>130582</v>
      </c>
      <c r="F79" t="str">
        <f t="shared" si="2"/>
        <v>Chautauqua</v>
      </c>
      <c r="G79">
        <f>IF(F79="New York State",SUM('Land Area'!B$2:B$63),VLOOKUP(F79,landarea,2,FALSE))</f>
        <v>1060.23</v>
      </c>
      <c r="H79">
        <f t="shared" si="3"/>
        <v>123.16384180790961</v>
      </c>
    </row>
    <row r="80" spans="1:8" x14ac:dyDescent="0.2">
      <c r="A80">
        <v>36013</v>
      </c>
      <c r="B80" t="s">
        <v>78</v>
      </c>
      <c r="C80">
        <v>2016</v>
      </c>
      <c r="D80" t="s">
        <v>71</v>
      </c>
      <c r="E80">
        <v>129310</v>
      </c>
      <c r="F80" t="str">
        <f t="shared" si="2"/>
        <v>Chautauqua</v>
      </c>
      <c r="G80">
        <f>IF(F80="New York State",SUM('Land Area'!B$2:B$63),VLOOKUP(F80,landarea,2,FALSE))</f>
        <v>1060.23</v>
      </c>
      <c r="H80">
        <f t="shared" si="3"/>
        <v>121.96410212878338</v>
      </c>
    </row>
    <row r="81" spans="1:8" x14ac:dyDescent="0.2">
      <c r="A81">
        <v>36013</v>
      </c>
      <c r="B81" t="s">
        <v>78</v>
      </c>
      <c r="C81">
        <v>2017</v>
      </c>
      <c r="D81" t="s">
        <v>71</v>
      </c>
      <c r="E81">
        <v>128424</v>
      </c>
      <c r="F81" t="str">
        <f t="shared" si="2"/>
        <v>Chautauqua</v>
      </c>
      <c r="G81">
        <f>IF(F81="New York State",SUM('Land Area'!B$2:B$63),VLOOKUP(F81,landarea,2,FALSE))</f>
        <v>1060.23</v>
      </c>
      <c r="H81">
        <f t="shared" si="3"/>
        <v>121.12843439631023</v>
      </c>
    </row>
    <row r="82" spans="1:8" x14ac:dyDescent="0.2">
      <c r="A82">
        <v>36013</v>
      </c>
      <c r="B82" t="s">
        <v>78</v>
      </c>
      <c r="C82">
        <v>2018</v>
      </c>
      <c r="D82" t="s">
        <v>71</v>
      </c>
      <c r="E82">
        <v>127516</v>
      </c>
      <c r="F82" t="str">
        <f t="shared" si="2"/>
        <v>Chautauqua</v>
      </c>
      <c r="G82">
        <f>IF(F82="New York State",SUM('Land Area'!B$2:B$63),VLOOKUP(F82,landarea,2,FALSE))</f>
        <v>1060.23</v>
      </c>
      <c r="H82">
        <f t="shared" si="3"/>
        <v>120.272016449261</v>
      </c>
    </row>
    <row r="83" spans="1:8" x14ac:dyDescent="0.2">
      <c r="A83">
        <v>36013</v>
      </c>
      <c r="B83" t="s">
        <v>78</v>
      </c>
      <c r="C83">
        <v>2019</v>
      </c>
      <c r="D83" t="s">
        <v>71</v>
      </c>
      <c r="E83">
        <v>126636</v>
      </c>
      <c r="F83" t="str">
        <f t="shared" si="2"/>
        <v>Chautauqua</v>
      </c>
      <c r="G83">
        <f>IF(F83="New York State",SUM('Land Area'!B$2:B$63),VLOOKUP(F83,landarea,2,FALSE))</f>
        <v>1060.23</v>
      </c>
      <c r="H83">
        <f t="shared" si="3"/>
        <v>119.44200786621771</v>
      </c>
    </row>
    <row r="84" spans="1:8" x14ac:dyDescent="0.2">
      <c r="A84">
        <v>36013</v>
      </c>
      <c r="B84" t="s">
        <v>78</v>
      </c>
      <c r="C84">
        <v>2020</v>
      </c>
      <c r="D84" t="s">
        <v>71</v>
      </c>
      <c r="E84">
        <v>127424</v>
      </c>
      <c r="F84" t="str">
        <f t="shared" si="2"/>
        <v>Chautauqua</v>
      </c>
      <c r="G84">
        <f>IF(F84="New York State",SUM('Land Area'!B$2:B$63),VLOOKUP(F84,landarea,2,FALSE))</f>
        <v>1060.23</v>
      </c>
      <c r="H84">
        <f t="shared" si="3"/>
        <v>120.18524282467011</v>
      </c>
    </row>
    <row r="85" spans="1:8" x14ac:dyDescent="0.2">
      <c r="A85">
        <v>36013</v>
      </c>
      <c r="B85" t="s">
        <v>78</v>
      </c>
      <c r="C85">
        <v>2021</v>
      </c>
      <c r="D85" t="s">
        <v>71</v>
      </c>
      <c r="E85">
        <v>126807</v>
      </c>
      <c r="F85" t="str">
        <f t="shared" si="2"/>
        <v>Chautauqua</v>
      </c>
      <c r="G85">
        <f>IF(F85="New York State",SUM('Land Area'!B$2:B$63),VLOOKUP(F85,landarea,2,FALSE))</f>
        <v>1060.23</v>
      </c>
      <c r="H85">
        <f t="shared" si="3"/>
        <v>119.60329362496816</v>
      </c>
    </row>
    <row r="86" spans="1:8" x14ac:dyDescent="0.2">
      <c r="A86">
        <v>36015</v>
      </c>
      <c r="B86" t="s">
        <v>79</v>
      </c>
      <c r="C86">
        <v>2010</v>
      </c>
      <c r="D86" t="s">
        <v>71</v>
      </c>
      <c r="E86">
        <v>88895</v>
      </c>
      <c r="F86" t="str">
        <f t="shared" si="2"/>
        <v>Chemung</v>
      </c>
      <c r="G86">
        <f>IF(F86="New York State",SUM('Land Area'!B$2:B$63),VLOOKUP(F86,landarea,2,FALSE))</f>
        <v>407.35</v>
      </c>
      <c r="H86">
        <f t="shared" si="3"/>
        <v>218.22756843009697</v>
      </c>
    </row>
    <row r="87" spans="1:8" x14ac:dyDescent="0.2">
      <c r="A87">
        <v>36015</v>
      </c>
      <c r="B87" t="s">
        <v>79</v>
      </c>
      <c r="C87">
        <v>2011</v>
      </c>
      <c r="D87" t="s">
        <v>71</v>
      </c>
      <c r="E87">
        <v>88916</v>
      </c>
      <c r="F87" t="str">
        <f t="shared" si="2"/>
        <v>Chemung</v>
      </c>
      <c r="G87">
        <f>IF(F87="New York State",SUM('Land Area'!B$2:B$63),VLOOKUP(F87,landarea,2,FALSE))</f>
        <v>407.35</v>
      </c>
      <c r="H87">
        <f t="shared" si="3"/>
        <v>218.27912114888915</v>
      </c>
    </row>
    <row r="88" spans="1:8" x14ac:dyDescent="0.2">
      <c r="A88">
        <v>36015</v>
      </c>
      <c r="B88" t="s">
        <v>79</v>
      </c>
      <c r="C88">
        <v>2012</v>
      </c>
      <c r="D88" t="s">
        <v>71</v>
      </c>
      <c r="E88">
        <v>89162</v>
      </c>
      <c r="F88" t="str">
        <f t="shared" si="2"/>
        <v>Chemung</v>
      </c>
      <c r="G88">
        <f>IF(F88="New York State",SUM('Land Area'!B$2:B$63),VLOOKUP(F88,landarea,2,FALSE))</f>
        <v>407.35</v>
      </c>
      <c r="H88">
        <f t="shared" si="3"/>
        <v>218.88302442616913</v>
      </c>
    </row>
    <row r="89" spans="1:8" x14ac:dyDescent="0.2">
      <c r="A89">
        <v>36015</v>
      </c>
      <c r="B89" t="s">
        <v>79</v>
      </c>
      <c r="C89">
        <v>2013</v>
      </c>
      <c r="D89" t="s">
        <v>71</v>
      </c>
      <c r="E89">
        <v>88230</v>
      </c>
      <c r="F89" t="str">
        <f t="shared" si="2"/>
        <v>Chemung</v>
      </c>
      <c r="G89">
        <f>IF(F89="New York State",SUM('Land Area'!B$2:B$63),VLOOKUP(F89,landarea,2,FALSE))</f>
        <v>407.35</v>
      </c>
      <c r="H89">
        <f t="shared" si="3"/>
        <v>216.59506566834418</v>
      </c>
    </row>
    <row r="90" spans="1:8" x14ac:dyDescent="0.2">
      <c r="A90">
        <v>36015</v>
      </c>
      <c r="B90" t="s">
        <v>79</v>
      </c>
      <c r="C90">
        <v>2014</v>
      </c>
      <c r="D90" t="s">
        <v>71</v>
      </c>
      <c r="E90">
        <v>87239</v>
      </c>
      <c r="F90" t="str">
        <f t="shared" si="2"/>
        <v>Chemung</v>
      </c>
      <c r="G90">
        <f>IF(F90="New York State",SUM('Land Area'!B$2:B$63),VLOOKUP(F90,landarea,2,FALSE))</f>
        <v>407.35</v>
      </c>
      <c r="H90">
        <f t="shared" si="3"/>
        <v>214.16226831962683</v>
      </c>
    </row>
    <row r="91" spans="1:8" x14ac:dyDescent="0.2">
      <c r="A91">
        <v>36015</v>
      </c>
      <c r="B91" t="s">
        <v>79</v>
      </c>
      <c r="C91">
        <v>2015</v>
      </c>
      <c r="D91" t="s">
        <v>71</v>
      </c>
      <c r="E91">
        <v>86771</v>
      </c>
      <c r="F91" t="str">
        <f t="shared" si="2"/>
        <v>Chemung</v>
      </c>
      <c r="G91">
        <f>IF(F91="New York State",SUM('Land Area'!B$2:B$63),VLOOKUP(F91,landarea,2,FALSE))</f>
        <v>407.35</v>
      </c>
      <c r="H91">
        <f t="shared" si="3"/>
        <v>213.01337915797225</v>
      </c>
    </row>
    <row r="92" spans="1:8" x14ac:dyDescent="0.2">
      <c r="A92">
        <v>36015</v>
      </c>
      <c r="B92" t="s">
        <v>79</v>
      </c>
      <c r="C92">
        <v>2016</v>
      </c>
      <c r="D92" t="s">
        <v>71</v>
      </c>
      <c r="E92">
        <v>85692</v>
      </c>
      <c r="F92" t="str">
        <f t="shared" si="2"/>
        <v>Chemung</v>
      </c>
      <c r="G92">
        <f>IF(F92="New York State",SUM('Land Area'!B$2:B$63),VLOOKUP(F92,landarea,2,FALSE))</f>
        <v>407.35</v>
      </c>
      <c r="H92">
        <f t="shared" si="3"/>
        <v>210.36455136860192</v>
      </c>
    </row>
    <row r="93" spans="1:8" x14ac:dyDescent="0.2">
      <c r="A93">
        <v>36015</v>
      </c>
      <c r="B93" t="s">
        <v>79</v>
      </c>
      <c r="C93">
        <v>2017</v>
      </c>
      <c r="D93" t="s">
        <v>71</v>
      </c>
      <c r="E93">
        <v>84825</v>
      </c>
      <c r="F93" t="str">
        <f t="shared" si="2"/>
        <v>Chemung</v>
      </c>
      <c r="G93">
        <f>IF(F93="New York State",SUM('Land Area'!B$2:B$63),VLOOKUP(F93,landarea,2,FALSE))</f>
        <v>407.35</v>
      </c>
      <c r="H93">
        <f t="shared" si="3"/>
        <v>208.23616054989566</v>
      </c>
    </row>
    <row r="94" spans="1:8" x14ac:dyDescent="0.2">
      <c r="A94">
        <v>36015</v>
      </c>
      <c r="B94" t="s">
        <v>79</v>
      </c>
      <c r="C94">
        <v>2018</v>
      </c>
      <c r="D94" t="s">
        <v>71</v>
      </c>
      <c r="E94">
        <v>84033</v>
      </c>
      <c r="F94" t="str">
        <f t="shared" si="2"/>
        <v>Chemung</v>
      </c>
      <c r="G94">
        <f>IF(F94="New York State",SUM('Land Area'!B$2:B$63),VLOOKUP(F94,landarea,2,FALSE))</f>
        <v>407.35</v>
      </c>
      <c r="H94">
        <f t="shared" si="3"/>
        <v>206.29188658401864</v>
      </c>
    </row>
    <row r="95" spans="1:8" x14ac:dyDescent="0.2">
      <c r="A95">
        <v>36015</v>
      </c>
      <c r="B95" t="s">
        <v>79</v>
      </c>
      <c r="C95">
        <v>2019</v>
      </c>
      <c r="D95" t="s">
        <v>71</v>
      </c>
      <c r="E95">
        <v>83404</v>
      </c>
      <c r="F95" t="str">
        <f t="shared" si="2"/>
        <v>Chemung</v>
      </c>
      <c r="G95">
        <f>IF(F95="New York State",SUM('Land Area'!B$2:B$63),VLOOKUP(F95,landarea,2,FALSE))</f>
        <v>407.35</v>
      </c>
      <c r="H95">
        <f t="shared" si="3"/>
        <v>204.74775991162389</v>
      </c>
    </row>
    <row r="96" spans="1:8" x14ac:dyDescent="0.2">
      <c r="A96">
        <v>36015</v>
      </c>
      <c r="B96" t="s">
        <v>79</v>
      </c>
      <c r="C96">
        <v>2020</v>
      </c>
      <c r="D96" t="s">
        <v>71</v>
      </c>
      <c r="E96">
        <v>83882</v>
      </c>
      <c r="F96" t="str">
        <f t="shared" si="2"/>
        <v>Chemung</v>
      </c>
      <c r="G96">
        <f>IF(F96="New York State",SUM('Land Area'!B$2:B$63),VLOOKUP(F96,landarea,2,FALSE))</f>
        <v>407.35</v>
      </c>
      <c r="H96">
        <f t="shared" si="3"/>
        <v>205.92119798698906</v>
      </c>
    </row>
    <row r="97" spans="1:8" x14ac:dyDescent="0.2">
      <c r="A97">
        <v>36015</v>
      </c>
      <c r="B97" t="s">
        <v>79</v>
      </c>
      <c r="C97">
        <v>2021</v>
      </c>
      <c r="D97" t="s">
        <v>71</v>
      </c>
      <c r="E97">
        <v>83045</v>
      </c>
      <c r="F97" t="str">
        <f t="shared" si="2"/>
        <v>Chemung</v>
      </c>
      <c r="G97">
        <f>IF(F97="New York State",SUM('Land Area'!B$2:B$63),VLOOKUP(F97,landarea,2,FALSE))</f>
        <v>407.35</v>
      </c>
      <c r="H97">
        <f t="shared" si="3"/>
        <v>203.8664539094145</v>
      </c>
    </row>
    <row r="98" spans="1:8" x14ac:dyDescent="0.2">
      <c r="A98">
        <v>36017</v>
      </c>
      <c r="B98" t="s">
        <v>80</v>
      </c>
      <c r="C98">
        <v>2010</v>
      </c>
      <c r="D98" t="s">
        <v>71</v>
      </c>
      <c r="E98">
        <v>50404</v>
      </c>
      <c r="F98" t="str">
        <f t="shared" si="2"/>
        <v>Chenango</v>
      </c>
      <c r="G98">
        <f>IF(F98="New York State",SUM('Land Area'!B$2:B$63),VLOOKUP(F98,landarea,2,FALSE))</f>
        <v>893.55</v>
      </c>
      <c r="H98">
        <f t="shared" si="3"/>
        <v>56.408706843489455</v>
      </c>
    </row>
    <row r="99" spans="1:8" x14ac:dyDescent="0.2">
      <c r="A99">
        <v>36017</v>
      </c>
      <c r="B99" t="s">
        <v>80</v>
      </c>
      <c r="C99">
        <v>2011</v>
      </c>
      <c r="D99" t="s">
        <v>71</v>
      </c>
      <c r="E99">
        <v>50196</v>
      </c>
      <c r="F99" t="str">
        <f t="shared" si="2"/>
        <v>Chenango</v>
      </c>
      <c r="G99">
        <f>IF(F99="New York State",SUM('Land Area'!B$2:B$63),VLOOKUP(F99,landarea,2,FALSE))</f>
        <v>893.55</v>
      </c>
      <c r="H99">
        <f t="shared" si="3"/>
        <v>56.175927480275313</v>
      </c>
    </row>
    <row r="100" spans="1:8" x14ac:dyDescent="0.2">
      <c r="A100">
        <v>36017</v>
      </c>
      <c r="B100" t="s">
        <v>80</v>
      </c>
      <c r="C100">
        <v>2012</v>
      </c>
      <c r="D100" t="s">
        <v>71</v>
      </c>
      <c r="E100">
        <v>49898</v>
      </c>
      <c r="F100" t="str">
        <f t="shared" si="2"/>
        <v>Chenango</v>
      </c>
      <c r="G100">
        <f>IF(F100="New York State",SUM('Land Area'!B$2:B$63),VLOOKUP(F100,landarea,2,FALSE))</f>
        <v>893.55</v>
      </c>
      <c r="H100">
        <f t="shared" si="3"/>
        <v>55.842426277208887</v>
      </c>
    </row>
    <row r="101" spans="1:8" x14ac:dyDescent="0.2">
      <c r="A101">
        <v>36017</v>
      </c>
      <c r="B101" t="s">
        <v>80</v>
      </c>
      <c r="C101">
        <v>2013</v>
      </c>
      <c r="D101" t="s">
        <v>71</v>
      </c>
      <c r="E101">
        <v>49489</v>
      </c>
      <c r="F101" t="str">
        <f t="shared" si="2"/>
        <v>Chenango</v>
      </c>
      <c r="G101">
        <f>IF(F101="New York State",SUM('Land Area'!B$2:B$63),VLOOKUP(F101,landarea,2,FALSE))</f>
        <v>893.55</v>
      </c>
      <c r="H101">
        <f t="shared" si="3"/>
        <v>55.384701471657998</v>
      </c>
    </row>
    <row r="102" spans="1:8" x14ac:dyDescent="0.2">
      <c r="A102">
        <v>36017</v>
      </c>
      <c r="B102" t="s">
        <v>80</v>
      </c>
      <c r="C102">
        <v>2014</v>
      </c>
      <c r="D102" t="s">
        <v>71</v>
      </c>
      <c r="E102">
        <v>49339</v>
      </c>
      <c r="F102" t="str">
        <f t="shared" si="2"/>
        <v>Chenango</v>
      </c>
      <c r="G102">
        <f>IF(F102="New York State",SUM('Land Area'!B$2:B$63),VLOOKUP(F102,landarea,2,FALSE))</f>
        <v>893.55</v>
      </c>
      <c r="H102">
        <f t="shared" si="3"/>
        <v>55.216831738570875</v>
      </c>
    </row>
    <row r="103" spans="1:8" x14ac:dyDescent="0.2">
      <c r="A103">
        <v>36017</v>
      </c>
      <c r="B103" t="s">
        <v>80</v>
      </c>
      <c r="C103">
        <v>2015</v>
      </c>
      <c r="D103" t="s">
        <v>71</v>
      </c>
      <c r="E103">
        <v>48794</v>
      </c>
      <c r="F103" t="str">
        <f t="shared" si="2"/>
        <v>Chenango</v>
      </c>
      <c r="G103">
        <f>IF(F103="New York State",SUM('Land Area'!B$2:B$63),VLOOKUP(F103,landarea,2,FALSE))</f>
        <v>893.55</v>
      </c>
      <c r="H103">
        <f t="shared" si="3"/>
        <v>54.606905041687654</v>
      </c>
    </row>
    <row r="104" spans="1:8" x14ac:dyDescent="0.2">
      <c r="A104">
        <v>36017</v>
      </c>
      <c r="B104" t="s">
        <v>80</v>
      </c>
      <c r="C104">
        <v>2016</v>
      </c>
      <c r="D104" t="s">
        <v>71</v>
      </c>
      <c r="E104">
        <v>48325</v>
      </c>
      <c r="F104" t="str">
        <f t="shared" si="2"/>
        <v>Chenango</v>
      </c>
      <c r="G104">
        <f>IF(F104="New York State",SUM('Land Area'!B$2:B$63),VLOOKUP(F104,landarea,2,FALSE))</f>
        <v>893.55</v>
      </c>
      <c r="H104">
        <f t="shared" si="3"/>
        <v>54.082032342901911</v>
      </c>
    </row>
    <row r="105" spans="1:8" x14ac:dyDescent="0.2">
      <c r="A105">
        <v>36017</v>
      </c>
      <c r="B105" t="s">
        <v>80</v>
      </c>
      <c r="C105">
        <v>2017</v>
      </c>
      <c r="D105" t="s">
        <v>71</v>
      </c>
      <c r="E105">
        <v>47842</v>
      </c>
      <c r="F105" t="str">
        <f t="shared" si="2"/>
        <v>Chenango</v>
      </c>
      <c r="G105">
        <f>IF(F105="New York State",SUM('Land Area'!B$2:B$63),VLOOKUP(F105,landarea,2,FALSE))</f>
        <v>893.55</v>
      </c>
      <c r="H105">
        <f t="shared" si="3"/>
        <v>53.541491802361371</v>
      </c>
    </row>
    <row r="106" spans="1:8" x14ac:dyDescent="0.2">
      <c r="A106">
        <v>36017</v>
      </c>
      <c r="B106" t="s">
        <v>80</v>
      </c>
      <c r="C106">
        <v>2018</v>
      </c>
      <c r="D106" t="s">
        <v>71</v>
      </c>
      <c r="E106">
        <v>47502</v>
      </c>
      <c r="F106" t="str">
        <f t="shared" si="2"/>
        <v>Chenango</v>
      </c>
      <c r="G106">
        <f>IF(F106="New York State",SUM('Land Area'!B$2:B$63),VLOOKUP(F106,landarea,2,FALSE))</f>
        <v>893.55</v>
      </c>
      <c r="H106">
        <f t="shared" si="3"/>
        <v>53.160987074030558</v>
      </c>
    </row>
    <row r="107" spans="1:8" x14ac:dyDescent="0.2">
      <c r="A107">
        <v>36017</v>
      </c>
      <c r="B107" t="s">
        <v>80</v>
      </c>
      <c r="C107">
        <v>2019</v>
      </c>
      <c r="D107" t="s">
        <v>71</v>
      </c>
      <c r="E107">
        <v>47234</v>
      </c>
      <c r="F107" t="str">
        <f t="shared" si="2"/>
        <v>Chenango</v>
      </c>
      <c r="G107">
        <f>IF(F107="New York State",SUM('Land Area'!B$2:B$63),VLOOKUP(F107,landarea,2,FALSE))</f>
        <v>893.55</v>
      </c>
      <c r="H107">
        <f t="shared" si="3"/>
        <v>52.861059817581562</v>
      </c>
    </row>
    <row r="108" spans="1:8" x14ac:dyDescent="0.2">
      <c r="A108">
        <v>36017</v>
      </c>
      <c r="B108" t="s">
        <v>80</v>
      </c>
      <c r="C108">
        <v>2020</v>
      </c>
      <c r="D108" t="s">
        <v>71</v>
      </c>
      <c r="E108">
        <v>47073</v>
      </c>
      <c r="F108" t="str">
        <f t="shared" si="2"/>
        <v>Chenango</v>
      </c>
      <c r="G108">
        <f>IF(F108="New York State",SUM('Land Area'!B$2:B$63),VLOOKUP(F108,landarea,2,FALSE))</f>
        <v>893.55</v>
      </c>
      <c r="H108">
        <f t="shared" si="3"/>
        <v>52.680879637401382</v>
      </c>
    </row>
    <row r="109" spans="1:8" x14ac:dyDescent="0.2">
      <c r="A109">
        <v>36017</v>
      </c>
      <c r="B109" t="s">
        <v>80</v>
      </c>
      <c r="C109">
        <v>2021</v>
      </c>
      <c r="D109" t="s">
        <v>71</v>
      </c>
      <c r="E109">
        <v>46537</v>
      </c>
      <c r="F109" t="str">
        <f t="shared" si="2"/>
        <v>Chenango</v>
      </c>
      <c r="G109">
        <f>IF(F109="New York State",SUM('Land Area'!B$2:B$63),VLOOKUP(F109,landarea,2,FALSE))</f>
        <v>893.55</v>
      </c>
      <c r="H109">
        <f t="shared" si="3"/>
        <v>52.081025124503391</v>
      </c>
    </row>
    <row r="110" spans="1:8" x14ac:dyDescent="0.2">
      <c r="A110">
        <v>36019</v>
      </c>
      <c r="B110" t="s">
        <v>81</v>
      </c>
      <c r="C110">
        <v>2010</v>
      </c>
      <c r="D110" t="s">
        <v>71</v>
      </c>
      <c r="E110">
        <v>82099</v>
      </c>
      <c r="F110" t="str">
        <f t="shared" si="2"/>
        <v>Clinton</v>
      </c>
      <c r="G110">
        <f>IF(F110="New York State",SUM('Land Area'!B$2:B$63),VLOOKUP(F110,landarea,2,FALSE))</f>
        <v>1037.8499999999999</v>
      </c>
      <c r="H110">
        <f t="shared" si="3"/>
        <v>79.104880281350873</v>
      </c>
    </row>
    <row r="111" spans="1:8" x14ac:dyDescent="0.2">
      <c r="A111">
        <v>36019</v>
      </c>
      <c r="B111" t="s">
        <v>81</v>
      </c>
      <c r="C111">
        <v>2011</v>
      </c>
      <c r="D111" t="s">
        <v>71</v>
      </c>
      <c r="E111">
        <v>81735</v>
      </c>
      <c r="F111" t="str">
        <f t="shared" si="2"/>
        <v>Clinton</v>
      </c>
      <c r="G111">
        <f>IF(F111="New York State",SUM('Land Area'!B$2:B$63),VLOOKUP(F111,landarea,2,FALSE))</f>
        <v>1037.8499999999999</v>
      </c>
      <c r="H111">
        <f t="shared" si="3"/>
        <v>78.754155224743471</v>
      </c>
    </row>
    <row r="112" spans="1:8" x14ac:dyDescent="0.2">
      <c r="A112">
        <v>36019</v>
      </c>
      <c r="B112" t="s">
        <v>81</v>
      </c>
      <c r="C112">
        <v>2012</v>
      </c>
      <c r="D112" t="s">
        <v>71</v>
      </c>
      <c r="E112">
        <v>81730</v>
      </c>
      <c r="F112" t="str">
        <f t="shared" si="2"/>
        <v>Clinton</v>
      </c>
      <c r="G112">
        <f>IF(F112="New York State",SUM('Land Area'!B$2:B$63),VLOOKUP(F112,landarea,2,FALSE))</f>
        <v>1037.8499999999999</v>
      </c>
      <c r="H112">
        <f t="shared" si="3"/>
        <v>78.749337572866992</v>
      </c>
    </row>
    <row r="113" spans="1:8" x14ac:dyDescent="0.2">
      <c r="A113">
        <v>36019</v>
      </c>
      <c r="B113" t="s">
        <v>81</v>
      </c>
      <c r="C113">
        <v>2013</v>
      </c>
      <c r="D113" t="s">
        <v>71</v>
      </c>
      <c r="E113">
        <v>81544</v>
      </c>
      <c r="F113" t="str">
        <f t="shared" si="2"/>
        <v>Clinton</v>
      </c>
      <c r="G113">
        <f>IF(F113="New York State",SUM('Land Area'!B$2:B$63),VLOOKUP(F113,landarea,2,FALSE))</f>
        <v>1037.8499999999999</v>
      </c>
      <c r="H113">
        <f t="shared" si="3"/>
        <v>78.570120923062106</v>
      </c>
    </row>
    <row r="114" spans="1:8" x14ac:dyDescent="0.2">
      <c r="A114">
        <v>36019</v>
      </c>
      <c r="B114" t="s">
        <v>81</v>
      </c>
      <c r="C114">
        <v>2014</v>
      </c>
      <c r="D114" t="s">
        <v>71</v>
      </c>
      <c r="E114">
        <v>81497</v>
      </c>
      <c r="F114" t="str">
        <f t="shared" si="2"/>
        <v>Clinton</v>
      </c>
      <c r="G114">
        <f>IF(F114="New York State",SUM('Land Area'!B$2:B$63),VLOOKUP(F114,landarea,2,FALSE))</f>
        <v>1037.8499999999999</v>
      </c>
      <c r="H114">
        <f t="shared" si="3"/>
        <v>78.524834995423234</v>
      </c>
    </row>
    <row r="115" spans="1:8" x14ac:dyDescent="0.2">
      <c r="A115">
        <v>36019</v>
      </c>
      <c r="B115" t="s">
        <v>81</v>
      </c>
      <c r="C115">
        <v>2015</v>
      </c>
      <c r="D115" t="s">
        <v>71</v>
      </c>
      <c r="E115">
        <v>80759</v>
      </c>
      <c r="F115" t="str">
        <f t="shared" si="2"/>
        <v>Clinton</v>
      </c>
      <c r="G115">
        <f>IF(F115="New York State",SUM('Land Area'!B$2:B$63),VLOOKUP(F115,landarea,2,FALSE))</f>
        <v>1037.8499999999999</v>
      </c>
      <c r="H115">
        <f t="shared" si="3"/>
        <v>77.813749578455472</v>
      </c>
    </row>
    <row r="116" spans="1:8" x14ac:dyDescent="0.2">
      <c r="A116">
        <v>36019</v>
      </c>
      <c r="B116" t="s">
        <v>81</v>
      </c>
      <c r="C116">
        <v>2016</v>
      </c>
      <c r="D116" t="s">
        <v>71</v>
      </c>
      <c r="E116">
        <v>80521</v>
      </c>
      <c r="F116" t="str">
        <f t="shared" si="2"/>
        <v>Clinton</v>
      </c>
      <c r="G116">
        <f>IF(F116="New York State",SUM('Land Area'!B$2:B$63),VLOOKUP(F116,landarea,2,FALSE))</f>
        <v>1037.8499999999999</v>
      </c>
      <c r="H116">
        <f t="shared" si="3"/>
        <v>77.584429349135235</v>
      </c>
    </row>
    <row r="117" spans="1:8" x14ac:dyDescent="0.2">
      <c r="A117">
        <v>36019</v>
      </c>
      <c r="B117" t="s">
        <v>81</v>
      </c>
      <c r="C117">
        <v>2017</v>
      </c>
      <c r="D117" t="s">
        <v>71</v>
      </c>
      <c r="E117">
        <v>80595</v>
      </c>
      <c r="F117" t="str">
        <f t="shared" si="2"/>
        <v>Clinton</v>
      </c>
      <c r="G117">
        <f>IF(F117="New York State",SUM('Land Area'!B$2:B$63),VLOOKUP(F117,landarea,2,FALSE))</f>
        <v>1037.8499999999999</v>
      </c>
      <c r="H117">
        <f t="shared" si="3"/>
        <v>77.655730596907077</v>
      </c>
    </row>
    <row r="118" spans="1:8" x14ac:dyDescent="0.2">
      <c r="A118">
        <v>36019</v>
      </c>
      <c r="B118" t="s">
        <v>81</v>
      </c>
      <c r="C118">
        <v>2018</v>
      </c>
      <c r="D118" t="s">
        <v>71</v>
      </c>
      <c r="E118">
        <v>80675</v>
      </c>
      <c r="F118" t="str">
        <f t="shared" si="2"/>
        <v>Clinton</v>
      </c>
      <c r="G118">
        <f>IF(F118="New York State",SUM('Land Area'!B$2:B$63),VLOOKUP(F118,landarea,2,FALSE))</f>
        <v>1037.8499999999999</v>
      </c>
      <c r="H118">
        <f t="shared" si="3"/>
        <v>77.732813026930685</v>
      </c>
    </row>
    <row r="119" spans="1:8" x14ac:dyDescent="0.2">
      <c r="A119">
        <v>36019</v>
      </c>
      <c r="B119" t="s">
        <v>81</v>
      </c>
      <c r="C119">
        <v>2019</v>
      </c>
      <c r="D119" t="s">
        <v>71</v>
      </c>
      <c r="E119">
        <v>80031</v>
      </c>
      <c r="F119" t="str">
        <f t="shared" si="2"/>
        <v>Clinton</v>
      </c>
      <c r="G119">
        <f>IF(F119="New York State",SUM('Land Area'!B$2:B$63),VLOOKUP(F119,landarea,2,FALSE))</f>
        <v>1037.8499999999999</v>
      </c>
      <c r="H119">
        <f t="shared" si="3"/>
        <v>77.112299465240653</v>
      </c>
    </row>
    <row r="120" spans="1:8" x14ac:dyDescent="0.2">
      <c r="A120">
        <v>36019</v>
      </c>
      <c r="B120" t="s">
        <v>81</v>
      </c>
      <c r="C120">
        <v>2020</v>
      </c>
      <c r="D120" t="s">
        <v>71</v>
      </c>
      <c r="E120">
        <v>79715</v>
      </c>
      <c r="F120" t="str">
        <f t="shared" si="2"/>
        <v>Clinton</v>
      </c>
      <c r="G120">
        <f>IF(F120="New York State",SUM('Land Area'!B$2:B$63),VLOOKUP(F120,landarea,2,FALSE))</f>
        <v>1037.8499999999999</v>
      </c>
      <c r="H120">
        <f t="shared" si="3"/>
        <v>76.807823866647396</v>
      </c>
    </row>
    <row r="121" spans="1:8" x14ac:dyDescent="0.2">
      <c r="A121">
        <v>36019</v>
      </c>
      <c r="B121" t="s">
        <v>81</v>
      </c>
      <c r="C121">
        <v>2021</v>
      </c>
      <c r="D121" t="s">
        <v>71</v>
      </c>
      <c r="E121">
        <v>79596</v>
      </c>
      <c r="F121" t="str">
        <f t="shared" si="2"/>
        <v>Clinton</v>
      </c>
      <c r="G121">
        <f>IF(F121="New York State",SUM('Land Area'!B$2:B$63),VLOOKUP(F121,landarea,2,FALSE))</f>
        <v>1037.8499999999999</v>
      </c>
      <c r="H121">
        <f t="shared" si="3"/>
        <v>76.693163751987285</v>
      </c>
    </row>
    <row r="122" spans="1:8" x14ac:dyDescent="0.2">
      <c r="A122">
        <v>36021</v>
      </c>
      <c r="B122" t="s">
        <v>82</v>
      </c>
      <c r="C122">
        <v>2010</v>
      </c>
      <c r="D122" t="s">
        <v>71</v>
      </c>
      <c r="E122">
        <v>63035</v>
      </c>
      <c r="F122" t="str">
        <f t="shared" si="2"/>
        <v>Columbia</v>
      </c>
      <c r="G122">
        <f>IF(F122="New York State",SUM('Land Area'!B$2:B$63),VLOOKUP(F122,landarea,2,FALSE))</f>
        <v>634.70000000000005</v>
      </c>
      <c r="H122">
        <f t="shared" si="3"/>
        <v>99.314636836300608</v>
      </c>
    </row>
    <row r="123" spans="1:8" x14ac:dyDescent="0.2">
      <c r="A123">
        <v>36021</v>
      </c>
      <c r="B123" t="s">
        <v>82</v>
      </c>
      <c r="C123">
        <v>2011</v>
      </c>
      <c r="D123" t="s">
        <v>71</v>
      </c>
      <c r="E123">
        <v>62532</v>
      </c>
      <c r="F123" t="str">
        <f t="shared" si="2"/>
        <v>Columbia</v>
      </c>
      <c r="G123">
        <f>IF(F123="New York State",SUM('Land Area'!B$2:B$63),VLOOKUP(F123,landarea,2,FALSE))</f>
        <v>634.70000000000005</v>
      </c>
      <c r="H123">
        <f t="shared" si="3"/>
        <v>98.522136442413725</v>
      </c>
    </row>
    <row r="124" spans="1:8" x14ac:dyDescent="0.2">
      <c r="A124">
        <v>36021</v>
      </c>
      <c r="B124" t="s">
        <v>82</v>
      </c>
      <c r="C124">
        <v>2012</v>
      </c>
      <c r="D124" t="s">
        <v>71</v>
      </c>
      <c r="E124">
        <v>62450</v>
      </c>
      <c r="F124" t="str">
        <f t="shared" si="2"/>
        <v>Columbia</v>
      </c>
      <c r="G124">
        <f>IF(F124="New York State",SUM('Land Area'!B$2:B$63),VLOOKUP(F124,landarea,2,FALSE))</f>
        <v>634.70000000000005</v>
      </c>
      <c r="H124">
        <f t="shared" si="3"/>
        <v>98.392941547187647</v>
      </c>
    </row>
    <row r="125" spans="1:8" x14ac:dyDescent="0.2">
      <c r="A125">
        <v>36021</v>
      </c>
      <c r="B125" t="s">
        <v>82</v>
      </c>
      <c r="C125">
        <v>2013</v>
      </c>
      <c r="D125" t="s">
        <v>71</v>
      </c>
      <c r="E125">
        <v>62153</v>
      </c>
      <c r="F125" t="str">
        <f t="shared" si="2"/>
        <v>Columbia</v>
      </c>
      <c r="G125">
        <f>IF(F125="New York State",SUM('Land Area'!B$2:B$63),VLOOKUP(F125,landarea,2,FALSE))</f>
        <v>634.70000000000005</v>
      </c>
      <c r="H125">
        <f t="shared" si="3"/>
        <v>97.925003938868755</v>
      </c>
    </row>
    <row r="126" spans="1:8" x14ac:dyDescent="0.2">
      <c r="A126">
        <v>36021</v>
      </c>
      <c r="B126" t="s">
        <v>82</v>
      </c>
      <c r="C126">
        <v>2014</v>
      </c>
      <c r="D126" t="s">
        <v>71</v>
      </c>
      <c r="E126">
        <v>61956</v>
      </c>
      <c r="F126" t="str">
        <f t="shared" si="2"/>
        <v>Columbia</v>
      </c>
      <c r="G126">
        <f>IF(F126="New York State",SUM('Land Area'!B$2:B$63),VLOOKUP(F126,landarea,2,FALSE))</f>
        <v>634.70000000000005</v>
      </c>
      <c r="H126">
        <f t="shared" si="3"/>
        <v>97.614621080825586</v>
      </c>
    </row>
    <row r="127" spans="1:8" x14ac:dyDescent="0.2">
      <c r="A127">
        <v>36021</v>
      </c>
      <c r="B127" t="s">
        <v>82</v>
      </c>
      <c r="C127">
        <v>2015</v>
      </c>
      <c r="D127" t="s">
        <v>71</v>
      </c>
      <c r="E127">
        <v>61451</v>
      </c>
      <c r="F127" t="str">
        <f t="shared" si="2"/>
        <v>Columbia</v>
      </c>
      <c r="G127">
        <f>IF(F127="New York State",SUM('Land Area'!B$2:B$63),VLOOKUP(F127,landarea,2,FALSE))</f>
        <v>634.70000000000005</v>
      </c>
      <c r="H127">
        <f t="shared" si="3"/>
        <v>96.818969591933197</v>
      </c>
    </row>
    <row r="128" spans="1:8" x14ac:dyDescent="0.2">
      <c r="A128">
        <v>36021</v>
      </c>
      <c r="B128" t="s">
        <v>82</v>
      </c>
      <c r="C128">
        <v>2016</v>
      </c>
      <c r="D128" t="s">
        <v>71</v>
      </c>
      <c r="E128">
        <v>60801</v>
      </c>
      <c r="F128" t="str">
        <f t="shared" si="2"/>
        <v>Columbia</v>
      </c>
      <c r="G128">
        <f>IF(F128="New York State",SUM('Land Area'!B$2:B$63),VLOOKUP(F128,landarea,2,FALSE))</f>
        <v>634.70000000000005</v>
      </c>
      <c r="H128">
        <f t="shared" si="3"/>
        <v>95.794863715141005</v>
      </c>
    </row>
    <row r="129" spans="1:8" x14ac:dyDescent="0.2">
      <c r="A129">
        <v>36021</v>
      </c>
      <c r="B129" t="s">
        <v>82</v>
      </c>
      <c r="C129">
        <v>2017</v>
      </c>
      <c r="D129" t="s">
        <v>71</v>
      </c>
      <c r="E129">
        <v>60312</v>
      </c>
      <c r="F129" t="str">
        <f t="shared" si="2"/>
        <v>Columbia</v>
      </c>
      <c r="G129">
        <f>IF(F129="New York State",SUM('Land Area'!B$2:B$63),VLOOKUP(F129,landarea,2,FALSE))</f>
        <v>634.70000000000005</v>
      </c>
      <c r="H129">
        <f t="shared" si="3"/>
        <v>95.024420986292725</v>
      </c>
    </row>
    <row r="130" spans="1:8" x14ac:dyDescent="0.2">
      <c r="A130">
        <v>36021</v>
      </c>
      <c r="B130" t="s">
        <v>82</v>
      </c>
      <c r="C130">
        <v>2018</v>
      </c>
      <c r="D130" t="s">
        <v>71</v>
      </c>
      <c r="E130">
        <v>59852</v>
      </c>
      <c r="F130" t="str">
        <f t="shared" ref="F130:F193" si="4">IF(RIGHT(B130,5)="State", "New York State",LEFT(B130,LEN(B130)-7))</f>
        <v>Columbia</v>
      </c>
      <c r="G130">
        <f>IF(F130="New York State",SUM('Land Area'!B$2:B$63),VLOOKUP(F130,landarea,2,FALSE))</f>
        <v>634.70000000000005</v>
      </c>
      <c r="H130">
        <f t="shared" ref="H130:H193" si="5">E130/G130</f>
        <v>94.299669135024416</v>
      </c>
    </row>
    <row r="131" spans="1:8" x14ac:dyDescent="0.2">
      <c r="A131">
        <v>36021</v>
      </c>
      <c r="B131" t="s">
        <v>82</v>
      </c>
      <c r="C131">
        <v>2019</v>
      </c>
      <c r="D131" t="s">
        <v>71</v>
      </c>
      <c r="E131">
        <v>59582</v>
      </c>
      <c r="F131" t="str">
        <f t="shared" si="4"/>
        <v>Columbia</v>
      </c>
      <c r="G131">
        <f>IF(F131="New York State",SUM('Land Area'!B$2:B$63),VLOOKUP(F131,landarea,2,FALSE))</f>
        <v>634.70000000000005</v>
      </c>
      <c r="H131">
        <f t="shared" si="5"/>
        <v>93.874271309279962</v>
      </c>
    </row>
    <row r="132" spans="1:8" x14ac:dyDescent="0.2">
      <c r="A132">
        <v>36021</v>
      </c>
      <c r="B132" t="s">
        <v>82</v>
      </c>
      <c r="C132">
        <v>2020</v>
      </c>
      <c r="D132" t="s">
        <v>71</v>
      </c>
      <c r="E132">
        <v>61550</v>
      </c>
      <c r="F132" t="str">
        <f t="shared" si="4"/>
        <v>Columbia</v>
      </c>
      <c r="G132">
        <f>IF(F132="New York State",SUM('Land Area'!B$2:B$63),VLOOKUP(F132,landarea,2,FALSE))</f>
        <v>634.70000000000005</v>
      </c>
      <c r="H132">
        <f t="shared" si="5"/>
        <v>96.974948794706151</v>
      </c>
    </row>
    <row r="133" spans="1:8" x14ac:dyDescent="0.2">
      <c r="A133">
        <v>36021</v>
      </c>
      <c r="B133" t="s">
        <v>82</v>
      </c>
      <c r="C133">
        <v>2021</v>
      </c>
      <c r="D133" t="s">
        <v>71</v>
      </c>
      <c r="E133">
        <v>61778</v>
      </c>
      <c r="F133" t="str">
        <f t="shared" si="4"/>
        <v>Columbia</v>
      </c>
      <c r="G133">
        <f>IF(F133="New York State",SUM('Land Area'!B$2:B$63),VLOOKUP(F133,landarea,2,FALSE))</f>
        <v>634.70000000000005</v>
      </c>
      <c r="H133">
        <f t="shared" si="5"/>
        <v>97.334173625334799</v>
      </c>
    </row>
    <row r="134" spans="1:8" x14ac:dyDescent="0.2">
      <c r="A134">
        <v>36023</v>
      </c>
      <c r="B134" t="s">
        <v>83</v>
      </c>
      <c r="C134">
        <v>2010</v>
      </c>
      <c r="D134" t="s">
        <v>71</v>
      </c>
      <c r="E134">
        <v>49277</v>
      </c>
      <c r="F134" t="str">
        <f t="shared" si="4"/>
        <v>Cortland</v>
      </c>
      <c r="G134">
        <f>IF(F134="New York State",SUM('Land Area'!B$2:B$63),VLOOKUP(F134,landarea,2,FALSE))</f>
        <v>498.76</v>
      </c>
      <c r="H134">
        <f t="shared" si="5"/>
        <v>98.799021573502287</v>
      </c>
    </row>
    <row r="135" spans="1:8" x14ac:dyDescent="0.2">
      <c r="A135">
        <v>36023</v>
      </c>
      <c r="B135" t="s">
        <v>83</v>
      </c>
      <c r="C135">
        <v>2011</v>
      </c>
      <c r="D135" t="s">
        <v>71</v>
      </c>
      <c r="E135">
        <v>49382</v>
      </c>
      <c r="F135" t="str">
        <f t="shared" si="4"/>
        <v>Cortland</v>
      </c>
      <c r="G135">
        <f>IF(F135="New York State",SUM('Land Area'!B$2:B$63),VLOOKUP(F135,landarea,2,FALSE))</f>
        <v>498.76</v>
      </c>
      <c r="H135">
        <f t="shared" si="5"/>
        <v>99.009543668297383</v>
      </c>
    </row>
    <row r="136" spans="1:8" x14ac:dyDescent="0.2">
      <c r="A136">
        <v>36023</v>
      </c>
      <c r="B136" t="s">
        <v>83</v>
      </c>
      <c r="C136">
        <v>2012</v>
      </c>
      <c r="D136" t="s">
        <v>71</v>
      </c>
      <c r="E136">
        <v>49028</v>
      </c>
      <c r="F136" t="str">
        <f t="shared" si="4"/>
        <v>Cortland</v>
      </c>
      <c r="G136">
        <f>IF(F136="New York State",SUM('Land Area'!B$2:B$63),VLOOKUP(F136,landarea,2,FALSE))</f>
        <v>498.76</v>
      </c>
      <c r="H136">
        <f t="shared" si="5"/>
        <v>98.299783462988216</v>
      </c>
    </row>
    <row r="137" spans="1:8" x14ac:dyDescent="0.2">
      <c r="A137">
        <v>36023</v>
      </c>
      <c r="B137" t="s">
        <v>83</v>
      </c>
      <c r="C137">
        <v>2013</v>
      </c>
      <c r="D137" t="s">
        <v>71</v>
      </c>
      <c r="E137">
        <v>48913</v>
      </c>
      <c r="F137" t="str">
        <f t="shared" si="4"/>
        <v>Cortland</v>
      </c>
      <c r="G137">
        <f>IF(F137="New York State",SUM('Land Area'!B$2:B$63),VLOOKUP(F137,landarea,2,FALSE))</f>
        <v>498.76</v>
      </c>
      <c r="H137">
        <f t="shared" si="5"/>
        <v>98.069211644879303</v>
      </c>
    </row>
    <row r="138" spans="1:8" x14ac:dyDescent="0.2">
      <c r="A138">
        <v>36023</v>
      </c>
      <c r="B138" t="s">
        <v>83</v>
      </c>
      <c r="C138">
        <v>2014</v>
      </c>
      <c r="D138" t="s">
        <v>71</v>
      </c>
      <c r="E138">
        <v>48747</v>
      </c>
      <c r="F138" t="str">
        <f t="shared" si="4"/>
        <v>Cortland</v>
      </c>
      <c r="G138">
        <f>IF(F138="New York State",SUM('Land Area'!B$2:B$63),VLOOKUP(F138,landarea,2,FALSE))</f>
        <v>498.76</v>
      </c>
      <c r="H138">
        <f t="shared" si="5"/>
        <v>97.736386237869922</v>
      </c>
    </row>
    <row r="139" spans="1:8" x14ac:dyDescent="0.2">
      <c r="A139">
        <v>36023</v>
      </c>
      <c r="B139" t="s">
        <v>83</v>
      </c>
      <c r="C139">
        <v>2015</v>
      </c>
      <c r="D139" t="s">
        <v>71</v>
      </c>
      <c r="E139">
        <v>48299</v>
      </c>
      <c r="F139" t="str">
        <f t="shared" si="4"/>
        <v>Cortland</v>
      </c>
      <c r="G139">
        <f>IF(F139="New York State",SUM('Land Area'!B$2:B$63),VLOOKUP(F139,landarea,2,FALSE))</f>
        <v>498.76</v>
      </c>
      <c r="H139">
        <f t="shared" si="5"/>
        <v>96.838158633410856</v>
      </c>
    </row>
    <row r="140" spans="1:8" x14ac:dyDescent="0.2">
      <c r="A140">
        <v>36023</v>
      </c>
      <c r="B140" t="s">
        <v>83</v>
      </c>
      <c r="C140">
        <v>2016</v>
      </c>
      <c r="D140" t="s">
        <v>71</v>
      </c>
      <c r="E140">
        <v>47950</v>
      </c>
      <c r="F140" t="str">
        <f t="shared" si="4"/>
        <v>Cortland</v>
      </c>
      <c r="G140">
        <f>IF(F140="New York State",SUM('Land Area'!B$2:B$63),VLOOKUP(F140,landarea,2,FALSE))</f>
        <v>498.76</v>
      </c>
      <c r="H140">
        <f t="shared" si="5"/>
        <v>96.138423289758606</v>
      </c>
    </row>
    <row r="141" spans="1:8" x14ac:dyDescent="0.2">
      <c r="A141">
        <v>36023</v>
      </c>
      <c r="B141" t="s">
        <v>83</v>
      </c>
      <c r="C141">
        <v>2017</v>
      </c>
      <c r="D141" t="s">
        <v>71</v>
      </c>
      <c r="E141">
        <v>47834</v>
      </c>
      <c r="F141" t="str">
        <f t="shared" si="4"/>
        <v>Cortland</v>
      </c>
      <c r="G141">
        <f>IF(F141="New York State",SUM('Land Area'!B$2:B$63),VLOOKUP(F141,landarea,2,FALSE))</f>
        <v>498.76</v>
      </c>
      <c r="H141">
        <f t="shared" si="5"/>
        <v>95.905846499318315</v>
      </c>
    </row>
    <row r="142" spans="1:8" x14ac:dyDescent="0.2">
      <c r="A142">
        <v>36023</v>
      </c>
      <c r="B142" t="s">
        <v>83</v>
      </c>
      <c r="C142">
        <v>2018</v>
      </c>
      <c r="D142" t="s">
        <v>71</v>
      </c>
      <c r="E142">
        <v>47721</v>
      </c>
      <c r="F142" t="str">
        <f t="shared" si="4"/>
        <v>Cortland</v>
      </c>
      <c r="G142">
        <f>IF(F142="New York State",SUM('Land Area'!B$2:B$63),VLOOKUP(F142,landarea,2,FALSE))</f>
        <v>498.76</v>
      </c>
      <c r="H142">
        <f t="shared" si="5"/>
        <v>95.679284625872171</v>
      </c>
    </row>
    <row r="143" spans="1:8" x14ac:dyDescent="0.2">
      <c r="A143">
        <v>36023</v>
      </c>
      <c r="B143" t="s">
        <v>83</v>
      </c>
      <c r="C143">
        <v>2019</v>
      </c>
      <c r="D143" t="s">
        <v>71</v>
      </c>
      <c r="E143">
        <v>47410</v>
      </c>
      <c r="F143" t="str">
        <f t="shared" si="4"/>
        <v>Cortland</v>
      </c>
      <c r="G143">
        <f>IF(F143="New York State",SUM('Land Area'!B$2:B$63),VLOOKUP(F143,landarea,2,FALSE))</f>
        <v>498.76</v>
      </c>
      <c r="H143">
        <f t="shared" si="5"/>
        <v>95.055738230812423</v>
      </c>
    </row>
    <row r="144" spans="1:8" x14ac:dyDescent="0.2">
      <c r="A144">
        <v>36023</v>
      </c>
      <c r="B144" t="s">
        <v>83</v>
      </c>
      <c r="C144">
        <v>2020</v>
      </c>
      <c r="D144" t="s">
        <v>71</v>
      </c>
      <c r="E144">
        <v>46723</v>
      </c>
      <c r="F144" t="str">
        <f t="shared" si="4"/>
        <v>Cortland</v>
      </c>
      <c r="G144">
        <f>IF(F144="New York State",SUM('Land Area'!B$2:B$63),VLOOKUP(F144,landarea,2,FALSE))</f>
        <v>498.76</v>
      </c>
      <c r="H144">
        <f t="shared" si="5"/>
        <v>93.678322239153104</v>
      </c>
    </row>
    <row r="145" spans="1:8" x14ac:dyDescent="0.2">
      <c r="A145">
        <v>36023</v>
      </c>
      <c r="B145" t="s">
        <v>83</v>
      </c>
      <c r="C145">
        <v>2021</v>
      </c>
      <c r="D145" t="s">
        <v>71</v>
      </c>
      <c r="E145">
        <v>46311</v>
      </c>
      <c r="F145" t="str">
        <f t="shared" si="4"/>
        <v>Cortland</v>
      </c>
      <c r="G145">
        <f>IF(F145="New York State",SUM('Land Area'!B$2:B$63),VLOOKUP(F145,landarea,2,FALSE))</f>
        <v>498.76</v>
      </c>
      <c r="H145">
        <f t="shared" si="5"/>
        <v>92.852273638623785</v>
      </c>
    </row>
    <row r="146" spans="1:8" x14ac:dyDescent="0.2">
      <c r="A146">
        <v>36025</v>
      </c>
      <c r="B146" t="s">
        <v>84</v>
      </c>
      <c r="C146">
        <v>2010</v>
      </c>
      <c r="D146" t="s">
        <v>71</v>
      </c>
      <c r="E146">
        <v>47888</v>
      </c>
      <c r="F146" t="str">
        <f t="shared" si="4"/>
        <v>Delaware</v>
      </c>
      <c r="G146">
        <f>IF(F146="New York State",SUM('Land Area'!B$2:B$63),VLOOKUP(F146,landarea,2,FALSE))</f>
        <v>1442.44</v>
      </c>
      <c r="H146">
        <f t="shared" si="5"/>
        <v>33.199301184104712</v>
      </c>
    </row>
    <row r="147" spans="1:8" x14ac:dyDescent="0.2">
      <c r="A147">
        <v>36025</v>
      </c>
      <c r="B147" t="s">
        <v>84</v>
      </c>
      <c r="C147">
        <v>2011</v>
      </c>
      <c r="D147" t="s">
        <v>71</v>
      </c>
      <c r="E147">
        <v>47584</v>
      </c>
      <c r="F147" t="str">
        <f t="shared" si="4"/>
        <v>Delaware</v>
      </c>
      <c r="G147">
        <f>IF(F147="New York State",SUM('Land Area'!B$2:B$63),VLOOKUP(F147,landarea,2,FALSE))</f>
        <v>1442.44</v>
      </c>
      <c r="H147">
        <f t="shared" si="5"/>
        <v>32.988547183938323</v>
      </c>
    </row>
    <row r="148" spans="1:8" x14ac:dyDescent="0.2">
      <c r="A148">
        <v>36025</v>
      </c>
      <c r="B148" t="s">
        <v>84</v>
      </c>
      <c r="C148">
        <v>2012</v>
      </c>
      <c r="D148" t="s">
        <v>71</v>
      </c>
      <c r="E148">
        <v>47217</v>
      </c>
      <c r="F148" t="str">
        <f t="shared" si="4"/>
        <v>Delaware</v>
      </c>
      <c r="G148">
        <f>IF(F148="New York State",SUM('Land Area'!B$2:B$63),VLOOKUP(F148,landarea,2,FALSE))</f>
        <v>1442.44</v>
      </c>
      <c r="H148">
        <f t="shared" si="5"/>
        <v>32.734117190316404</v>
      </c>
    </row>
    <row r="149" spans="1:8" x14ac:dyDescent="0.2">
      <c r="A149">
        <v>36025</v>
      </c>
      <c r="B149" t="s">
        <v>84</v>
      </c>
      <c r="C149">
        <v>2013</v>
      </c>
      <c r="D149" t="s">
        <v>71</v>
      </c>
      <c r="E149">
        <v>46806</v>
      </c>
      <c r="F149" t="str">
        <f t="shared" si="4"/>
        <v>Delaware</v>
      </c>
      <c r="G149">
        <f>IF(F149="New York State",SUM('Land Area'!B$2:B$63),VLOOKUP(F149,landarea,2,FALSE))</f>
        <v>1442.44</v>
      </c>
      <c r="H149">
        <f t="shared" si="5"/>
        <v>32.449183328249354</v>
      </c>
    </row>
    <row r="150" spans="1:8" x14ac:dyDescent="0.2">
      <c r="A150">
        <v>36025</v>
      </c>
      <c r="B150" t="s">
        <v>84</v>
      </c>
      <c r="C150">
        <v>2014</v>
      </c>
      <c r="D150" t="s">
        <v>71</v>
      </c>
      <c r="E150">
        <v>46567</v>
      </c>
      <c r="F150" t="str">
        <f t="shared" si="4"/>
        <v>Delaware</v>
      </c>
      <c r="G150">
        <f>IF(F150="New York State",SUM('Land Area'!B$2:B$63),VLOOKUP(F150,landarea,2,FALSE))</f>
        <v>1442.44</v>
      </c>
      <c r="H150">
        <f t="shared" si="5"/>
        <v>32.283491861013282</v>
      </c>
    </row>
    <row r="151" spans="1:8" x14ac:dyDescent="0.2">
      <c r="A151">
        <v>36025</v>
      </c>
      <c r="B151" t="s">
        <v>84</v>
      </c>
      <c r="C151">
        <v>2015</v>
      </c>
      <c r="D151" t="s">
        <v>71</v>
      </c>
      <c r="E151">
        <v>45895</v>
      </c>
      <c r="F151" t="str">
        <f t="shared" si="4"/>
        <v>Delaware</v>
      </c>
      <c r="G151">
        <f>IF(F151="New York State",SUM('Land Area'!B$2:B$63),VLOOKUP(F151,landarea,2,FALSE))</f>
        <v>1442.44</v>
      </c>
      <c r="H151">
        <f t="shared" si="5"/>
        <v>31.817614597487591</v>
      </c>
    </row>
    <row r="152" spans="1:8" x14ac:dyDescent="0.2">
      <c r="A152">
        <v>36025</v>
      </c>
      <c r="B152" t="s">
        <v>84</v>
      </c>
      <c r="C152">
        <v>2016</v>
      </c>
      <c r="D152" t="s">
        <v>71</v>
      </c>
      <c r="E152">
        <v>45399</v>
      </c>
      <c r="F152" t="str">
        <f t="shared" si="4"/>
        <v>Delaware</v>
      </c>
      <c r="G152">
        <f>IF(F152="New York State",SUM('Land Area'!B$2:B$63),VLOOKUP(F152,landarea,2,FALSE))</f>
        <v>1442.44</v>
      </c>
      <c r="H152">
        <f t="shared" si="5"/>
        <v>31.473752807742436</v>
      </c>
    </row>
    <row r="153" spans="1:8" x14ac:dyDescent="0.2">
      <c r="A153">
        <v>36025</v>
      </c>
      <c r="B153" t="s">
        <v>84</v>
      </c>
      <c r="C153">
        <v>2017</v>
      </c>
      <c r="D153" t="s">
        <v>71</v>
      </c>
      <c r="E153">
        <v>45061</v>
      </c>
      <c r="F153" t="str">
        <f t="shared" si="4"/>
        <v>Delaware</v>
      </c>
      <c r="G153">
        <f>IF(F153="New York State",SUM('Land Area'!B$2:B$63),VLOOKUP(F153,landarea,2,FALSE))</f>
        <v>1442.44</v>
      </c>
      <c r="H153">
        <f t="shared" si="5"/>
        <v>31.239427636504811</v>
      </c>
    </row>
    <row r="154" spans="1:8" x14ac:dyDescent="0.2">
      <c r="A154">
        <v>36025</v>
      </c>
      <c r="B154" t="s">
        <v>84</v>
      </c>
      <c r="C154">
        <v>2018</v>
      </c>
      <c r="D154" t="s">
        <v>71</v>
      </c>
      <c r="E154">
        <v>44624</v>
      </c>
      <c r="F154" t="str">
        <f t="shared" si="4"/>
        <v>Delaware</v>
      </c>
      <c r="G154">
        <f>IF(F154="New York State",SUM('Land Area'!B$2:B$63),VLOOKUP(F154,landarea,2,FALSE))</f>
        <v>1442.44</v>
      </c>
      <c r="H154">
        <f t="shared" si="5"/>
        <v>30.936468761265633</v>
      </c>
    </row>
    <row r="155" spans="1:8" x14ac:dyDescent="0.2">
      <c r="A155">
        <v>36025</v>
      </c>
      <c r="B155" t="s">
        <v>84</v>
      </c>
      <c r="C155">
        <v>2019</v>
      </c>
      <c r="D155" t="s">
        <v>71</v>
      </c>
      <c r="E155">
        <v>44356</v>
      </c>
      <c r="F155" t="str">
        <f t="shared" si="4"/>
        <v>Delaware</v>
      </c>
      <c r="G155">
        <f>IF(F155="New York State",SUM('Land Area'!B$2:B$63),VLOOKUP(F155,landarea,2,FALSE))</f>
        <v>1442.44</v>
      </c>
      <c r="H155">
        <f t="shared" si="5"/>
        <v>30.750672471645267</v>
      </c>
    </row>
    <row r="156" spans="1:8" x14ac:dyDescent="0.2">
      <c r="A156">
        <v>36025</v>
      </c>
      <c r="B156" t="s">
        <v>84</v>
      </c>
      <c r="C156">
        <v>2020</v>
      </c>
      <c r="D156" t="s">
        <v>71</v>
      </c>
      <c r="E156">
        <v>44186</v>
      </c>
      <c r="F156" t="str">
        <f t="shared" si="4"/>
        <v>Delaware</v>
      </c>
      <c r="G156">
        <f>IF(F156="New York State",SUM('Land Area'!B$2:B$63),VLOOKUP(F156,landarea,2,FALSE))</f>
        <v>1442.44</v>
      </c>
      <c r="H156">
        <f t="shared" si="5"/>
        <v>30.632816616289066</v>
      </c>
    </row>
    <row r="157" spans="1:8" x14ac:dyDescent="0.2">
      <c r="A157">
        <v>36025</v>
      </c>
      <c r="B157" t="s">
        <v>84</v>
      </c>
      <c r="C157">
        <v>2021</v>
      </c>
      <c r="D157" t="s">
        <v>71</v>
      </c>
      <c r="E157">
        <v>44378</v>
      </c>
      <c r="F157" t="str">
        <f t="shared" si="4"/>
        <v>Delaware</v>
      </c>
      <c r="G157">
        <f>IF(F157="New York State",SUM('Land Area'!B$2:B$63),VLOOKUP(F157,landarea,2,FALSE))</f>
        <v>1442.44</v>
      </c>
      <c r="H157">
        <f t="shared" si="5"/>
        <v>30.765924405867835</v>
      </c>
    </row>
    <row r="158" spans="1:8" x14ac:dyDescent="0.2">
      <c r="A158">
        <v>36027</v>
      </c>
      <c r="B158" t="s">
        <v>85</v>
      </c>
      <c r="C158">
        <v>2010</v>
      </c>
      <c r="D158" t="s">
        <v>71</v>
      </c>
      <c r="E158">
        <v>297721</v>
      </c>
      <c r="F158" t="str">
        <f t="shared" si="4"/>
        <v>Dutchess</v>
      </c>
      <c r="G158">
        <f>IF(F158="New York State",SUM('Land Area'!B$2:B$63),VLOOKUP(F158,landarea,2,FALSE))</f>
        <v>795.63</v>
      </c>
      <c r="H158">
        <f t="shared" si="5"/>
        <v>374.19529178135565</v>
      </c>
    </row>
    <row r="159" spans="1:8" x14ac:dyDescent="0.2">
      <c r="A159">
        <v>36027</v>
      </c>
      <c r="B159" t="s">
        <v>85</v>
      </c>
      <c r="C159">
        <v>2011</v>
      </c>
      <c r="D159" t="s">
        <v>71</v>
      </c>
      <c r="E159">
        <v>298141</v>
      </c>
      <c r="F159" t="str">
        <f t="shared" si="4"/>
        <v>Dutchess</v>
      </c>
      <c r="G159">
        <f>IF(F159="New York State",SUM('Land Area'!B$2:B$63),VLOOKUP(F159,landarea,2,FALSE))</f>
        <v>795.63</v>
      </c>
      <c r="H159">
        <f t="shared" si="5"/>
        <v>374.72317534532385</v>
      </c>
    </row>
    <row r="160" spans="1:8" x14ac:dyDescent="0.2">
      <c r="A160">
        <v>36027</v>
      </c>
      <c r="B160" t="s">
        <v>85</v>
      </c>
      <c r="C160">
        <v>2012</v>
      </c>
      <c r="D160" t="s">
        <v>71</v>
      </c>
      <c r="E160">
        <v>297028</v>
      </c>
      <c r="F160" t="str">
        <f t="shared" si="4"/>
        <v>Dutchess</v>
      </c>
      <c r="G160">
        <f>IF(F160="New York State",SUM('Land Area'!B$2:B$63),VLOOKUP(F160,landarea,2,FALSE))</f>
        <v>795.63</v>
      </c>
      <c r="H160">
        <f t="shared" si="5"/>
        <v>373.32428390080815</v>
      </c>
    </row>
    <row r="161" spans="1:8" x14ac:dyDescent="0.2">
      <c r="A161">
        <v>36027</v>
      </c>
      <c r="B161" t="s">
        <v>85</v>
      </c>
      <c r="C161">
        <v>2013</v>
      </c>
      <c r="D161" t="s">
        <v>71</v>
      </c>
      <c r="E161">
        <v>296292</v>
      </c>
      <c r="F161" t="str">
        <f t="shared" si="4"/>
        <v>Dutchess</v>
      </c>
      <c r="G161">
        <f>IF(F161="New York State",SUM('Land Area'!B$2:B$63),VLOOKUP(F161,landarea,2,FALSE))</f>
        <v>795.63</v>
      </c>
      <c r="H161">
        <f t="shared" si="5"/>
        <v>372.39923079823535</v>
      </c>
    </row>
    <row r="162" spans="1:8" x14ac:dyDescent="0.2">
      <c r="A162">
        <v>36027</v>
      </c>
      <c r="B162" t="s">
        <v>85</v>
      </c>
      <c r="C162">
        <v>2014</v>
      </c>
      <c r="D162" t="s">
        <v>71</v>
      </c>
      <c r="E162">
        <v>295162</v>
      </c>
      <c r="F162" t="str">
        <f t="shared" si="4"/>
        <v>Dutchess</v>
      </c>
      <c r="G162">
        <f>IF(F162="New York State",SUM('Land Area'!B$2:B$63),VLOOKUP(F162,landarea,2,FALSE))</f>
        <v>795.63</v>
      </c>
      <c r="H162">
        <f t="shared" si="5"/>
        <v>370.97897263803526</v>
      </c>
    </row>
    <row r="163" spans="1:8" x14ac:dyDescent="0.2">
      <c r="A163">
        <v>36027</v>
      </c>
      <c r="B163" t="s">
        <v>85</v>
      </c>
      <c r="C163">
        <v>2015</v>
      </c>
      <c r="D163" t="s">
        <v>71</v>
      </c>
      <c r="E163">
        <v>294105</v>
      </c>
      <c r="F163" t="str">
        <f t="shared" si="4"/>
        <v>Dutchess</v>
      </c>
      <c r="G163">
        <f>IF(F163="New York State",SUM('Land Area'!B$2:B$63),VLOOKUP(F163,landarea,2,FALSE))</f>
        <v>795.63</v>
      </c>
      <c r="H163">
        <f t="shared" si="5"/>
        <v>369.65046566871536</v>
      </c>
    </row>
    <row r="164" spans="1:8" x14ac:dyDescent="0.2">
      <c r="A164">
        <v>36027</v>
      </c>
      <c r="B164" t="s">
        <v>85</v>
      </c>
      <c r="C164">
        <v>2016</v>
      </c>
      <c r="D164" t="s">
        <v>71</v>
      </c>
      <c r="E164">
        <v>293065</v>
      </c>
      <c r="F164" t="str">
        <f t="shared" si="4"/>
        <v>Dutchess</v>
      </c>
      <c r="G164">
        <f>IF(F164="New York State",SUM('Land Area'!B$2:B$63),VLOOKUP(F164,landarea,2,FALSE))</f>
        <v>795.63</v>
      </c>
      <c r="H164">
        <f t="shared" si="5"/>
        <v>368.3433254150799</v>
      </c>
    </row>
    <row r="165" spans="1:8" x14ac:dyDescent="0.2">
      <c r="A165">
        <v>36027</v>
      </c>
      <c r="B165" t="s">
        <v>85</v>
      </c>
      <c r="C165">
        <v>2017</v>
      </c>
      <c r="D165" t="s">
        <v>71</v>
      </c>
      <c r="E165">
        <v>293512</v>
      </c>
      <c r="F165" t="str">
        <f t="shared" si="4"/>
        <v>Dutchess</v>
      </c>
      <c r="G165">
        <f>IF(F165="New York State",SUM('Land Area'!B$2:B$63),VLOOKUP(F165,landarea,2,FALSE))</f>
        <v>795.63</v>
      </c>
      <c r="H165">
        <f t="shared" si="5"/>
        <v>368.90514435101744</v>
      </c>
    </row>
    <row r="166" spans="1:8" x14ac:dyDescent="0.2">
      <c r="A166">
        <v>36027</v>
      </c>
      <c r="B166" t="s">
        <v>85</v>
      </c>
      <c r="C166">
        <v>2018</v>
      </c>
      <c r="D166" t="s">
        <v>71</v>
      </c>
      <c r="E166">
        <v>293814</v>
      </c>
      <c r="F166" t="str">
        <f t="shared" si="4"/>
        <v>Dutchess</v>
      </c>
      <c r="G166">
        <f>IF(F166="New York State",SUM('Land Area'!B$2:B$63),VLOOKUP(F166,landarea,2,FALSE))</f>
        <v>795.63</v>
      </c>
      <c r="H166">
        <f t="shared" si="5"/>
        <v>369.28471777082314</v>
      </c>
    </row>
    <row r="167" spans="1:8" x14ac:dyDescent="0.2">
      <c r="A167">
        <v>36027</v>
      </c>
      <c r="B167" t="s">
        <v>85</v>
      </c>
      <c r="C167">
        <v>2019</v>
      </c>
      <c r="D167" t="s">
        <v>71</v>
      </c>
      <c r="E167">
        <v>293934</v>
      </c>
      <c r="F167" t="str">
        <f t="shared" si="4"/>
        <v>Dutchess</v>
      </c>
      <c r="G167">
        <f>IF(F167="New York State",SUM('Land Area'!B$2:B$63),VLOOKUP(F167,landarea,2,FALSE))</f>
        <v>795.63</v>
      </c>
      <c r="H167">
        <f t="shared" si="5"/>
        <v>369.4355416462426</v>
      </c>
    </row>
    <row r="168" spans="1:8" x14ac:dyDescent="0.2">
      <c r="A168">
        <v>36027</v>
      </c>
      <c r="B168" t="s">
        <v>85</v>
      </c>
      <c r="C168">
        <v>2020</v>
      </c>
      <c r="D168" t="s">
        <v>71</v>
      </c>
      <c r="E168">
        <v>295742</v>
      </c>
      <c r="F168" t="str">
        <f t="shared" si="4"/>
        <v>Dutchess</v>
      </c>
      <c r="G168">
        <f>IF(F168="New York State",SUM('Land Area'!B$2:B$63),VLOOKUP(F168,landarea,2,FALSE))</f>
        <v>795.63</v>
      </c>
      <c r="H168">
        <f t="shared" si="5"/>
        <v>371.70795470256274</v>
      </c>
    </row>
    <row r="169" spans="1:8" x14ac:dyDescent="0.2">
      <c r="A169">
        <v>36027</v>
      </c>
      <c r="B169" t="s">
        <v>85</v>
      </c>
      <c r="C169">
        <v>2021</v>
      </c>
      <c r="D169" t="s">
        <v>71</v>
      </c>
      <c r="E169">
        <v>297112</v>
      </c>
      <c r="F169" t="str">
        <f t="shared" si="4"/>
        <v>Dutchess</v>
      </c>
      <c r="G169">
        <f>IF(F169="New York State",SUM('Land Area'!B$2:B$63),VLOOKUP(F169,landarea,2,FALSE))</f>
        <v>795.63</v>
      </c>
      <c r="H169">
        <f t="shared" si="5"/>
        <v>373.42986061360182</v>
      </c>
    </row>
    <row r="170" spans="1:8" x14ac:dyDescent="0.2">
      <c r="A170">
        <v>36029</v>
      </c>
      <c r="B170" t="s">
        <v>86</v>
      </c>
      <c r="C170">
        <v>2010</v>
      </c>
      <c r="D170" t="s">
        <v>71</v>
      </c>
      <c r="E170">
        <v>919160</v>
      </c>
      <c r="F170" t="str">
        <f t="shared" si="4"/>
        <v>Erie</v>
      </c>
      <c r="G170">
        <f>IF(F170="New York State",SUM('Land Area'!B$2:B$63),VLOOKUP(F170,landarea,2,FALSE))</f>
        <v>1042.69</v>
      </c>
      <c r="H170">
        <f t="shared" si="5"/>
        <v>881.52758729823813</v>
      </c>
    </row>
    <row r="171" spans="1:8" x14ac:dyDescent="0.2">
      <c r="A171">
        <v>36029</v>
      </c>
      <c r="B171" t="s">
        <v>86</v>
      </c>
      <c r="C171">
        <v>2011</v>
      </c>
      <c r="D171" t="s">
        <v>71</v>
      </c>
      <c r="E171">
        <v>919901</v>
      </c>
      <c r="F171" t="str">
        <f t="shared" si="4"/>
        <v>Erie</v>
      </c>
      <c r="G171">
        <f>IF(F171="New York State",SUM('Land Area'!B$2:B$63),VLOOKUP(F171,landarea,2,FALSE))</f>
        <v>1042.69</v>
      </c>
      <c r="H171">
        <f t="shared" si="5"/>
        <v>882.23824914404088</v>
      </c>
    </row>
    <row r="172" spans="1:8" x14ac:dyDescent="0.2">
      <c r="A172">
        <v>36029</v>
      </c>
      <c r="B172" t="s">
        <v>86</v>
      </c>
      <c r="C172">
        <v>2012</v>
      </c>
      <c r="D172" t="s">
        <v>71</v>
      </c>
      <c r="E172">
        <v>919998</v>
      </c>
      <c r="F172" t="str">
        <f t="shared" si="4"/>
        <v>Erie</v>
      </c>
      <c r="G172">
        <f>IF(F172="New York State",SUM('Land Area'!B$2:B$63),VLOOKUP(F172,landarea,2,FALSE))</f>
        <v>1042.69</v>
      </c>
      <c r="H172">
        <f t="shared" si="5"/>
        <v>882.33127775273567</v>
      </c>
    </row>
    <row r="173" spans="1:8" x14ac:dyDescent="0.2">
      <c r="A173">
        <v>36029</v>
      </c>
      <c r="B173" t="s">
        <v>86</v>
      </c>
      <c r="C173">
        <v>2013</v>
      </c>
      <c r="D173" t="s">
        <v>71</v>
      </c>
      <c r="E173">
        <v>921015</v>
      </c>
      <c r="F173" t="str">
        <f t="shared" si="4"/>
        <v>Erie</v>
      </c>
      <c r="G173">
        <f>IF(F173="New York State",SUM('Land Area'!B$2:B$63),VLOOKUP(F173,landarea,2,FALSE))</f>
        <v>1042.69</v>
      </c>
      <c r="H173">
        <f t="shared" si="5"/>
        <v>883.30663955729881</v>
      </c>
    </row>
    <row r="174" spans="1:8" x14ac:dyDescent="0.2">
      <c r="A174">
        <v>36029</v>
      </c>
      <c r="B174" t="s">
        <v>86</v>
      </c>
      <c r="C174">
        <v>2014</v>
      </c>
      <c r="D174" t="s">
        <v>71</v>
      </c>
      <c r="E174">
        <v>921934</v>
      </c>
      <c r="F174" t="str">
        <f t="shared" si="4"/>
        <v>Erie</v>
      </c>
      <c r="G174">
        <f>IF(F174="New York State",SUM('Land Area'!B$2:B$63),VLOOKUP(F174,landarea,2,FALSE))</f>
        <v>1042.69</v>
      </c>
      <c r="H174">
        <f t="shared" si="5"/>
        <v>884.1880136953456</v>
      </c>
    </row>
    <row r="175" spans="1:8" x14ac:dyDescent="0.2">
      <c r="A175">
        <v>36029</v>
      </c>
      <c r="B175" t="s">
        <v>86</v>
      </c>
      <c r="C175">
        <v>2015</v>
      </c>
      <c r="D175" t="s">
        <v>71</v>
      </c>
      <c r="E175">
        <v>920858</v>
      </c>
      <c r="F175" t="str">
        <f t="shared" si="4"/>
        <v>Erie</v>
      </c>
      <c r="G175">
        <f>IF(F175="New York State",SUM('Land Area'!B$2:B$63),VLOOKUP(F175,landarea,2,FALSE))</f>
        <v>1042.69</v>
      </c>
      <c r="H175">
        <f t="shared" si="5"/>
        <v>883.15606747930826</v>
      </c>
    </row>
    <row r="176" spans="1:8" x14ac:dyDescent="0.2">
      <c r="A176">
        <v>36029</v>
      </c>
      <c r="B176" t="s">
        <v>86</v>
      </c>
      <c r="C176">
        <v>2016</v>
      </c>
      <c r="D176" t="s">
        <v>71</v>
      </c>
      <c r="E176">
        <v>918992</v>
      </c>
      <c r="F176" t="str">
        <f t="shared" si="4"/>
        <v>Erie</v>
      </c>
      <c r="G176">
        <f>IF(F176="New York State",SUM('Land Area'!B$2:B$63),VLOOKUP(F176,landarea,2,FALSE))</f>
        <v>1042.69</v>
      </c>
      <c r="H176">
        <f t="shared" si="5"/>
        <v>881.36646558421</v>
      </c>
    </row>
    <row r="177" spans="1:8" x14ac:dyDescent="0.2">
      <c r="A177">
        <v>36029</v>
      </c>
      <c r="B177" t="s">
        <v>86</v>
      </c>
      <c r="C177">
        <v>2017</v>
      </c>
      <c r="D177" t="s">
        <v>71</v>
      </c>
      <c r="E177">
        <v>919378</v>
      </c>
      <c r="F177" t="str">
        <f t="shared" si="4"/>
        <v>Erie</v>
      </c>
      <c r="G177">
        <f>IF(F177="New York State",SUM('Land Area'!B$2:B$63),VLOOKUP(F177,landarea,2,FALSE))</f>
        <v>1042.69</v>
      </c>
      <c r="H177">
        <f t="shared" si="5"/>
        <v>881.73666190334609</v>
      </c>
    </row>
    <row r="178" spans="1:8" x14ac:dyDescent="0.2">
      <c r="A178">
        <v>36029</v>
      </c>
      <c r="B178" t="s">
        <v>86</v>
      </c>
      <c r="C178">
        <v>2018</v>
      </c>
      <c r="D178" t="s">
        <v>71</v>
      </c>
      <c r="E178">
        <v>919941</v>
      </c>
      <c r="F178" t="str">
        <f t="shared" si="4"/>
        <v>Erie</v>
      </c>
      <c r="G178">
        <f>IF(F178="New York State",SUM('Land Area'!B$2:B$63),VLOOKUP(F178,landarea,2,FALSE))</f>
        <v>1042.69</v>
      </c>
      <c r="H178">
        <f t="shared" si="5"/>
        <v>882.27661145690467</v>
      </c>
    </row>
    <row r="179" spans="1:8" x14ac:dyDescent="0.2">
      <c r="A179">
        <v>36029</v>
      </c>
      <c r="B179" t="s">
        <v>86</v>
      </c>
      <c r="C179">
        <v>2019</v>
      </c>
      <c r="D179" t="s">
        <v>71</v>
      </c>
      <c r="E179">
        <v>918813</v>
      </c>
      <c r="F179" t="str">
        <f t="shared" si="4"/>
        <v>Erie</v>
      </c>
      <c r="G179">
        <f>IF(F179="New York State",SUM('Land Area'!B$2:B$63),VLOOKUP(F179,landarea,2,FALSE))</f>
        <v>1042.69</v>
      </c>
      <c r="H179">
        <f t="shared" si="5"/>
        <v>881.1947942341443</v>
      </c>
    </row>
    <row r="180" spans="1:8" x14ac:dyDescent="0.2">
      <c r="A180">
        <v>36029</v>
      </c>
      <c r="B180" t="s">
        <v>86</v>
      </c>
      <c r="C180">
        <v>2020</v>
      </c>
      <c r="D180" t="s">
        <v>71</v>
      </c>
      <c r="E180">
        <v>953254</v>
      </c>
      <c r="F180" t="str">
        <f t="shared" si="4"/>
        <v>Erie</v>
      </c>
      <c r="G180">
        <f>IF(F180="New York State",SUM('Land Area'!B$2:B$63),VLOOKUP(F180,landarea,2,FALSE))</f>
        <v>1042.69</v>
      </c>
      <c r="H180">
        <f t="shared" si="5"/>
        <v>914.22570466773436</v>
      </c>
    </row>
    <row r="181" spans="1:8" x14ac:dyDescent="0.2">
      <c r="A181">
        <v>36029</v>
      </c>
      <c r="B181" t="s">
        <v>86</v>
      </c>
      <c r="C181">
        <v>2021</v>
      </c>
      <c r="D181" t="s">
        <v>71</v>
      </c>
      <c r="E181">
        <v>950683</v>
      </c>
      <c r="F181" t="str">
        <f t="shared" si="4"/>
        <v>Erie</v>
      </c>
      <c r="G181">
        <f>IF(F181="New York State",SUM('Land Area'!B$2:B$63),VLOOKUP(F181,landarea,2,FALSE))</f>
        <v>1042.69</v>
      </c>
      <c r="H181">
        <f t="shared" si="5"/>
        <v>911.75996700841085</v>
      </c>
    </row>
    <row r="182" spans="1:8" x14ac:dyDescent="0.2">
      <c r="A182">
        <v>36031</v>
      </c>
      <c r="B182" t="s">
        <v>87</v>
      </c>
      <c r="C182">
        <v>2010</v>
      </c>
      <c r="D182" t="s">
        <v>71</v>
      </c>
      <c r="E182">
        <v>39359</v>
      </c>
      <c r="F182" t="str">
        <f t="shared" si="4"/>
        <v>Essex</v>
      </c>
      <c r="G182">
        <f>IF(F182="New York State",SUM('Land Area'!B$2:B$63),VLOOKUP(F182,landarea,2,FALSE))</f>
        <v>1794.23</v>
      </c>
      <c r="H182">
        <f t="shared" si="5"/>
        <v>21.936429554739359</v>
      </c>
    </row>
    <row r="183" spans="1:8" x14ac:dyDescent="0.2">
      <c r="A183">
        <v>36031</v>
      </c>
      <c r="B183" t="s">
        <v>87</v>
      </c>
      <c r="C183">
        <v>2011</v>
      </c>
      <c r="D183" t="s">
        <v>71</v>
      </c>
      <c r="E183">
        <v>39277</v>
      </c>
      <c r="F183" t="str">
        <f t="shared" si="4"/>
        <v>Essex</v>
      </c>
      <c r="G183">
        <f>IF(F183="New York State",SUM('Land Area'!B$2:B$63),VLOOKUP(F183,landarea,2,FALSE))</f>
        <v>1794.23</v>
      </c>
      <c r="H183">
        <f t="shared" si="5"/>
        <v>21.89072749870418</v>
      </c>
    </row>
    <row r="184" spans="1:8" x14ac:dyDescent="0.2">
      <c r="A184">
        <v>36031</v>
      </c>
      <c r="B184" t="s">
        <v>87</v>
      </c>
      <c r="C184">
        <v>2012</v>
      </c>
      <c r="D184" t="s">
        <v>71</v>
      </c>
      <c r="E184">
        <v>38884</v>
      </c>
      <c r="F184" t="str">
        <f t="shared" si="4"/>
        <v>Essex</v>
      </c>
      <c r="G184">
        <f>IF(F184="New York State",SUM('Land Area'!B$2:B$63),VLOOKUP(F184,landarea,2,FALSE))</f>
        <v>1794.23</v>
      </c>
      <c r="H184">
        <f t="shared" si="5"/>
        <v>21.67169203502338</v>
      </c>
    </row>
    <row r="185" spans="1:8" x14ac:dyDescent="0.2">
      <c r="A185">
        <v>36031</v>
      </c>
      <c r="B185" t="s">
        <v>87</v>
      </c>
      <c r="C185">
        <v>2013</v>
      </c>
      <c r="D185" t="s">
        <v>71</v>
      </c>
      <c r="E185">
        <v>38610</v>
      </c>
      <c r="F185" t="str">
        <f t="shared" si="4"/>
        <v>Essex</v>
      </c>
      <c r="G185">
        <f>IF(F185="New York State",SUM('Land Area'!B$2:B$63),VLOOKUP(F185,landarea,2,FALSE))</f>
        <v>1794.23</v>
      </c>
      <c r="H185">
        <f t="shared" si="5"/>
        <v>21.518980286808269</v>
      </c>
    </row>
    <row r="186" spans="1:8" x14ac:dyDescent="0.2">
      <c r="A186">
        <v>36031</v>
      </c>
      <c r="B186" t="s">
        <v>87</v>
      </c>
      <c r="C186">
        <v>2014</v>
      </c>
      <c r="D186" t="s">
        <v>71</v>
      </c>
      <c r="E186">
        <v>38333</v>
      </c>
      <c r="F186" t="str">
        <f t="shared" si="4"/>
        <v>Essex</v>
      </c>
      <c r="G186">
        <f>IF(F186="New York State",SUM('Land Area'!B$2:B$63),VLOOKUP(F186,landarea,2,FALSE))</f>
        <v>1794.23</v>
      </c>
      <c r="H186">
        <f t="shared" si="5"/>
        <v>21.364596512152847</v>
      </c>
    </row>
    <row r="187" spans="1:8" x14ac:dyDescent="0.2">
      <c r="A187">
        <v>36031</v>
      </c>
      <c r="B187" t="s">
        <v>87</v>
      </c>
      <c r="C187">
        <v>2015</v>
      </c>
      <c r="D187" t="s">
        <v>71</v>
      </c>
      <c r="E187">
        <v>37973</v>
      </c>
      <c r="F187" t="str">
        <f t="shared" si="4"/>
        <v>Essex</v>
      </c>
      <c r="G187">
        <f>IF(F187="New York State",SUM('Land Area'!B$2:B$63),VLOOKUP(F187,landarea,2,FALSE))</f>
        <v>1794.23</v>
      </c>
      <c r="H187">
        <f t="shared" si="5"/>
        <v>21.163953339315473</v>
      </c>
    </row>
    <row r="188" spans="1:8" x14ac:dyDescent="0.2">
      <c r="A188">
        <v>36031</v>
      </c>
      <c r="B188" t="s">
        <v>87</v>
      </c>
      <c r="C188">
        <v>2016</v>
      </c>
      <c r="D188" t="s">
        <v>71</v>
      </c>
      <c r="E188">
        <v>37695</v>
      </c>
      <c r="F188" t="str">
        <f t="shared" si="4"/>
        <v>Essex</v>
      </c>
      <c r="G188">
        <f>IF(F188="New York State",SUM('Land Area'!B$2:B$63),VLOOKUP(F188,landarea,2,FALSE))</f>
        <v>1794.23</v>
      </c>
      <c r="H188">
        <f t="shared" si="5"/>
        <v>21.009012222513277</v>
      </c>
    </row>
    <row r="189" spans="1:8" x14ac:dyDescent="0.2">
      <c r="A189">
        <v>36031</v>
      </c>
      <c r="B189" t="s">
        <v>87</v>
      </c>
      <c r="C189">
        <v>2017</v>
      </c>
      <c r="D189" t="s">
        <v>71</v>
      </c>
      <c r="E189">
        <v>37521</v>
      </c>
      <c r="F189" t="str">
        <f t="shared" si="4"/>
        <v>Essex</v>
      </c>
      <c r="G189">
        <f>IF(F189="New York State",SUM('Land Area'!B$2:B$63),VLOOKUP(F189,landarea,2,FALSE))</f>
        <v>1794.23</v>
      </c>
      <c r="H189">
        <f t="shared" si="5"/>
        <v>20.912034688975215</v>
      </c>
    </row>
    <row r="190" spans="1:8" x14ac:dyDescent="0.2">
      <c r="A190">
        <v>36031</v>
      </c>
      <c r="B190" t="s">
        <v>87</v>
      </c>
      <c r="C190">
        <v>2018</v>
      </c>
      <c r="D190" t="s">
        <v>71</v>
      </c>
      <c r="E190">
        <v>37309</v>
      </c>
      <c r="F190" t="str">
        <f t="shared" si="4"/>
        <v>Essex</v>
      </c>
      <c r="G190">
        <f>IF(F190="New York State",SUM('Land Area'!B$2:B$63),VLOOKUP(F190,landarea,2,FALSE))</f>
        <v>1794.23</v>
      </c>
      <c r="H190">
        <f t="shared" si="5"/>
        <v>20.793878153859872</v>
      </c>
    </row>
    <row r="191" spans="1:8" x14ac:dyDescent="0.2">
      <c r="A191">
        <v>36031</v>
      </c>
      <c r="B191" t="s">
        <v>87</v>
      </c>
      <c r="C191">
        <v>2019</v>
      </c>
      <c r="D191" t="s">
        <v>71</v>
      </c>
      <c r="E191">
        <v>36987</v>
      </c>
      <c r="F191" t="str">
        <f t="shared" si="4"/>
        <v>Essex</v>
      </c>
      <c r="G191">
        <f>IF(F191="New York State",SUM('Land Area'!B$2:B$63),VLOOKUP(F191,landarea,2,FALSE))</f>
        <v>1794.23</v>
      </c>
      <c r="H191">
        <f t="shared" si="5"/>
        <v>20.614413982599778</v>
      </c>
    </row>
    <row r="192" spans="1:8" x14ac:dyDescent="0.2">
      <c r="A192">
        <v>36031</v>
      </c>
      <c r="B192" t="s">
        <v>87</v>
      </c>
      <c r="C192">
        <v>2020</v>
      </c>
      <c r="D192" t="s">
        <v>71</v>
      </c>
      <c r="E192">
        <v>37336</v>
      </c>
      <c r="F192" t="str">
        <f t="shared" si="4"/>
        <v>Essex</v>
      </c>
      <c r="G192">
        <f>IF(F192="New York State",SUM('Land Area'!B$2:B$63),VLOOKUP(F192,landarea,2,FALSE))</f>
        <v>1794.23</v>
      </c>
      <c r="H192">
        <f t="shared" si="5"/>
        <v>20.808926391822677</v>
      </c>
    </row>
    <row r="193" spans="1:8" x14ac:dyDescent="0.2">
      <c r="A193">
        <v>36031</v>
      </c>
      <c r="B193" t="s">
        <v>87</v>
      </c>
      <c r="C193">
        <v>2021</v>
      </c>
      <c r="D193" t="s">
        <v>71</v>
      </c>
      <c r="E193">
        <v>37268</v>
      </c>
      <c r="F193" t="str">
        <f t="shared" si="4"/>
        <v>Essex</v>
      </c>
      <c r="G193">
        <f>IF(F193="New York State",SUM('Land Area'!B$2:B$63),VLOOKUP(F193,landarea,2,FALSE))</f>
        <v>1794.23</v>
      </c>
      <c r="H193">
        <f t="shared" si="5"/>
        <v>20.771027125842284</v>
      </c>
    </row>
    <row r="194" spans="1:8" x14ac:dyDescent="0.2">
      <c r="A194">
        <v>36033</v>
      </c>
      <c r="B194" t="s">
        <v>88</v>
      </c>
      <c r="C194">
        <v>2010</v>
      </c>
      <c r="D194" t="s">
        <v>71</v>
      </c>
      <c r="E194">
        <v>51642</v>
      </c>
      <c r="F194" t="str">
        <f t="shared" ref="F194:F257" si="6">IF(RIGHT(B194,5)="State", "New York State",LEFT(B194,LEN(B194)-7))</f>
        <v>Franklin</v>
      </c>
      <c r="G194">
        <f>IF(F194="New York State",SUM('Land Area'!B$2:B$63),VLOOKUP(F194,landarea,2,FALSE))</f>
        <v>1629.12</v>
      </c>
      <c r="H194">
        <f t="shared" ref="H194:H257" si="7">E194/G194</f>
        <v>31.699322333529761</v>
      </c>
    </row>
    <row r="195" spans="1:8" x14ac:dyDescent="0.2">
      <c r="A195">
        <v>36033</v>
      </c>
      <c r="B195" t="s">
        <v>88</v>
      </c>
      <c r="C195">
        <v>2011</v>
      </c>
      <c r="D195" t="s">
        <v>71</v>
      </c>
      <c r="E195">
        <v>51544</v>
      </c>
      <c r="F195" t="str">
        <f t="shared" si="6"/>
        <v>Franklin</v>
      </c>
      <c r="G195">
        <f>IF(F195="New York State",SUM('Land Area'!B$2:B$63),VLOOKUP(F195,landarea,2,FALSE))</f>
        <v>1629.12</v>
      </c>
      <c r="H195">
        <f t="shared" si="7"/>
        <v>31.639167157729329</v>
      </c>
    </row>
    <row r="196" spans="1:8" x14ac:dyDescent="0.2">
      <c r="A196">
        <v>36033</v>
      </c>
      <c r="B196" t="s">
        <v>88</v>
      </c>
      <c r="C196">
        <v>2012</v>
      </c>
      <c r="D196" t="s">
        <v>71</v>
      </c>
      <c r="E196">
        <v>51791</v>
      </c>
      <c r="F196" t="str">
        <f t="shared" si="6"/>
        <v>Franklin</v>
      </c>
      <c r="G196">
        <f>IF(F196="New York State",SUM('Land Area'!B$2:B$63),VLOOKUP(F196,landarea,2,FALSE))</f>
        <v>1629.12</v>
      </c>
      <c r="H196">
        <f t="shared" si="7"/>
        <v>31.790782753879398</v>
      </c>
    </row>
    <row r="197" spans="1:8" x14ac:dyDescent="0.2">
      <c r="A197">
        <v>36033</v>
      </c>
      <c r="B197" t="s">
        <v>88</v>
      </c>
      <c r="C197">
        <v>2013</v>
      </c>
      <c r="D197" t="s">
        <v>71</v>
      </c>
      <c r="E197">
        <v>51222</v>
      </c>
      <c r="F197" t="str">
        <f t="shared" si="6"/>
        <v>Franklin</v>
      </c>
      <c r="G197">
        <f>IF(F197="New York State",SUM('Land Area'!B$2:B$63),VLOOKUP(F197,landarea,2,FALSE))</f>
        <v>1629.12</v>
      </c>
      <c r="H197">
        <f t="shared" si="7"/>
        <v>31.441514437242194</v>
      </c>
    </row>
    <row r="198" spans="1:8" x14ac:dyDescent="0.2">
      <c r="A198">
        <v>36033</v>
      </c>
      <c r="B198" t="s">
        <v>88</v>
      </c>
      <c r="C198">
        <v>2014</v>
      </c>
      <c r="D198" t="s">
        <v>71</v>
      </c>
      <c r="E198">
        <v>51110</v>
      </c>
      <c r="F198" t="str">
        <f t="shared" si="6"/>
        <v>Franklin</v>
      </c>
      <c r="G198">
        <f>IF(F198="New York State",SUM('Land Area'!B$2:B$63),VLOOKUP(F198,landarea,2,FALSE))</f>
        <v>1629.12</v>
      </c>
      <c r="H198">
        <f t="shared" si="7"/>
        <v>31.372765664898843</v>
      </c>
    </row>
    <row r="199" spans="1:8" x14ac:dyDescent="0.2">
      <c r="A199">
        <v>36033</v>
      </c>
      <c r="B199" t="s">
        <v>88</v>
      </c>
      <c r="C199">
        <v>2015</v>
      </c>
      <c r="D199" t="s">
        <v>71</v>
      </c>
      <c r="E199">
        <v>50552</v>
      </c>
      <c r="F199" t="str">
        <f t="shared" si="6"/>
        <v>Franklin</v>
      </c>
      <c r="G199">
        <f>IF(F199="New York State",SUM('Land Area'!B$2:B$63),VLOOKUP(F199,landarea,2,FALSE))</f>
        <v>1629.12</v>
      </c>
      <c r="H199">
        <f t="shared" si="7"/>
        <v>31.030249459831076</v>
      </c>
    </row>
    <row r="200" spans="1:8" x14ac:dyDescent="0.2">
      <c r="A200">
        <v>36033</v>
      </c>
      <c r="B200" t="s">
        <v>88</v>
      </c>
      <c r="C200">
        <v>2016</v>
      </c>
      <c r="D200" t="s">
        <v>71</v>
      </c>
      <c r="E200">
        <v>51073</v>
      </c>
      <c r="F200" t="str">
        <f t="shared" si="6"/>
        <v>Franklin</v>
      </c>
      <c r="G200">
        <f>IF(F200="New York State",SUM('Land Area'!B$2:B$63),VLOOKUP(F200,landarea,2,FALSE))</f>
        <v>1629.12</v>
      </c>
      <c r="H200">
        <f t="shared" si="7"/>
        <v>31.350054016892557</v>
      </c>
    </row>
    <row r="201" spans="1:8" x14ac:dyDescent="0.2">
      <c r="A201">
        <v>36033</v>
      </c>
      <c r="B201" t="s">
        <v>88</v>
      </c>
      <c r="C201">
        <v>2017</v>
      </c>
      <c r="D201" t="s">
        <v>71</v>
      </c>
      <c r="E201">
        <v>50478</v>
      </c>
      <c r="F201" t="str">
        <f t="shared" si="6"/>
        <v>Franklin</v>
      </c>
      <c r="G201">
        <f>IF(F201="New York State",SUM('Land Area'!B$2:B$63),VLOOKUP(F201,landarea,2,FALSE))</f>
        <v>1629.12</v>
      </c>
      <c r="H201">
        <f t="shared" si="7"/>
        <v>30.984826163818504</v>
      </c>
    </row>
    <row r="202" spans="1:8" x14ac:dyDescent="0.2">
      <c r="A202">
        <v>36033</v>
      </c>
      <c r="B202" t="s">
        <v>88</v>
      </c>
      <c r="C202">
        <v>2018</v>
      </c>
      <c r="D202" t="s">
        <v>71</v>
      </c>
      <c r="E202">
        <v>50325</v>
      </c>
      <c r="F202" t="str">
        <f t="shared" si="6"/>
        <v>Franklin</v>
      </c>
      <c r="G202">
        <f>IF(F202="New York State",SUM('Land Area'!B$2:B$63),VLOOKUP(F202,landarea,2,FALSE))</f>
        <v>1629.12</v>
      </c>
      <c r="H202">
        <f t="shared" si="7"/>
        <v>30.890910430170891</v>
      </c>
    </row>
    <row r="203" spans="1:8" x14ac:dyDescent="0.2">
      <c r="A203">
        <v>36033</v>
      </c>
      <c r="B203" t="s">
        <v>88</v>
      </c>
      <c r="C203">
        <v>2019</v>
      </c>
      <c r="D203" t="s">
        <v>71</v>
      </c>
      <c r="E203">
        <v>50102</v>
      </c>
      <c r="F203" t="str">
        <f t="shared" si="6"/>
        <v>Franklin</v>
      </c>
      <c r="G203">
        <f>IF(F203="New York State",SUM('Land Area'!B$2:B$63),VLOOKUP(F203,landarea,2,FALSE))</f>
        <v>1629.12</v>
      </c>
      <c r="H203">
        <f t="shared" si="7"/>
        <v>30.754026713808685</v>
      </c>
    </row>
    <row r="204" spans="1:8" x14ac:dyDescent="0.2">
      <c r="A204">
        <v>36033</v>
      </c>
      <c r="B204" t="s">
        <v>88</v>
      </c>
      <c r="C204">
        <v>2020</v>
      </c>
      <c r="D204" t="s">
        <v>71</v>
      </c>
      <c r="E204">
        <v>47527</v>
      </c>
      <c r="F204" t="str">
        <f t="shared" si="6"/>
        <v>Franklin</v>
      </c>
      <c r="G204">
        <f>IF(F204="New York State",SUM('Land Area'!B$2:B$63),VLOOKUP(F204,landarea,2,FALSE))</f>
        <v>1629.12</v>
      </c>
      <c r="H204">
        <f t="shared" si="7"/>
        <v>29.173418778236105</v>
      </c>
    </row>
    <row r="205" spans="1:8" x14ac:dyDescent="0.2">
      <c r="A205">
        <v>36033</v>
      </c>
      <c r="B205" t="s">
        <v>88</v>
      </c>
      <c r="C205">
        <v>2021</v>
      </c>
      <c r="D205" t="s">
        <v>71</v>
      </c>
      <c r="E205">
        <v>47456</v>
      </c>
      <c r="F205" t="str">
        <f t="shared" si="6"/>
        <v>Franklin</v>
      </c>
      <c r="G205">
        <f>IF(F205="New York State",SUM('Land Area'!B$2:B$63),VLOOKUP(F205,landarea,2,FALSE))</f>
        <v>1629.12</v>
      </c>
      <c r="H205">
        <f t="shared" si="7"/>
        <v>29.129836967197015</v>
      </c>
    </row>
    <row r="206" spans="1:8" x14ac:dyDescent="0.2">
      <c r="A206">
        <v>36035</v>
      </c>
      <c r="B206" t="s">
        <v>89</v>
      </c>
      <c r="C206">
        <v>2010</v>
      </c>
      <c r="D206" t="s">
        <v>71</v>
      </c>
      <c r="E206">
        <v>55453</v>
      </c>
      <c r="F206" t="str">
        <f t="shared" si="6"/>
        <v>Fulton</v>
      </c>
      <c r="G206">
        <f>IF(F206="New York State",SUM('Land Area'!B$2:B$63),VLOOKUP(F206,landarea,2,FALSE))</f>
        <v>495.47</v>
      </c>
      <c r="H206">
        <f t="shared" si="7"/>
        <v>111.9199951561144</v>
      </c>
    </row>
    <row r="207" spans="1:8" x14ac:dyDescent="0.2">
      <c r="A207">
        <v>36035</v>
      </c>
      <c r="B207" t="s">
        <v>89</v>
      </c>
      <c r="C207">
        <v>2011</v>
      </c>
      <c r="D207" t="s">
        <v>71</v>
      </c>
      <c r="E207">
        <v>55116</v>
      </c>
      <c r="F207" t="str">
        <f t="shared" si="6"/>
        <v>Fulton</v>
      </c>
      <c r="G207">
        <f>IF(F207="New York State",SUM('Land Area'!B$2:B$63),VLOOKUP(F207,landarea,2,FALSE))</f>
        <v>495.47</v>
      </c>
      <c r="H207">
        <f t="shared" si="7"/>
        <v>111.23983288594667</v>
      </c>
    </row>
    <row r="208" spans="1:8" x14ac:dyDescent="0.2">
      <c r="A208">
        <v>36035</v>
      </c>
      <c r="B208" t="s">
        <v>89</v>
      </c>
      <c r="C208">
        <v>2012</v>
      </c>
      <c r="D208" t="s">
        <v>71</v>
      </c>
      <c r="E208">
        <v>54851</v>
      </c>
      <c r="F208" t="str">
        <f t="shared" si="6"/>
        <v>Fulton</v>
      </c>
      <c r="G208">
        <f>IF(F208="New York State",SUM('Land Area'!B$2:B$63),VLOOKUP(F208,landarea,2,FALSE))</f>
        <v>495.47</v>
      </c>
      <c r="H208">
        <f t="shared" si="7"/>
        <v>110.704987183886</v>
      </c>
    </row>
    <row r="209" spans="1:8" x14ac:dyDescent="0.2">
      <c r="A209">
        <v>36035</v>
      </c>
      <c r="B209" t="s">
        <v>89</v>
      </c>
      <c r="C209">
        <v>2013</v>
      </c>
      <c r="D209" t="s">
        <v>71</v>
      </c>
      <c r="E209">
        <v>54353</v>
      </c>
      <c r="F209" t="str">
        <f t="shared" si="6"/>
        <v>Fulton</v>
      </c>
      <c r="G209">
        <f>IF(F209="New York State",SUM('Land Area'!B$2:B$63),VLOOKUP(F209,landarea,2,FALSE))</f>
        <v>495.47</v>
      </c>
      <c r="H209">
        <f t="shared" si="7"/>
        <v>109.69988092114558</v>
      </c>
    </row>
    <row r="210" spans="1:8" x14ac:dyDescent="0.2">
      <c r="A210">
        <v>36035</v>
      </c>
      <c r="B210" t="s">
        <v>89</v>
      </c>
      <c r="C210">
        <v>2014</v>
      </c>
      <c r="D210" t="s">
        <v>71</v>
      </c>
      <c r="E210">
        <v>53940</v>
      </c>
      <c r="F210" t="str">
        <f t="shared" si="6"/>
        <v>Fulton</v>
      </c>
      <c r="G210">
        <f>IF(F210="New York State",SUM('Land Area'!B$2:B$63),VLOOKUP(F210,landarea,2,FALSE))</f>
        <v>495.47</v>
      </c>
      <c r="H210">
        <f t="shared" si="7"/>
        <v>108.86632894019819</v>
      </c>
    </row>
    <row r="211" spans="1:8" x14ac:dyDescent="0.2">
      <c r="A211">
        <v>36035</v>
      </c>
      <c r="B211" t="s">
        <v>89</v>
      </c>
      <c r="C211">
        <v>2015</v>
      </c>
      <c r="D211" t="s">
        <v>71</v>
      </c>
      <c r="E211">
        <v>53812</v>
      </c>
      <c r="F211" t="str">
        <f t="shared" si="6"/>
        <v>Fulton</v>
      </c>
      <c r="G211">
        <f>IF(F211="New York State",SUM('Land Area'!B$2:B$63),VLOOKUP(F211,landarea,2,FALSE))</f>
        <v>495.47</v>
      </c>
      <c r="H211">
        <f t="shared" si="7"/>
        <v>108.60798837467455</v>
      </c>
    </row>
    <row r="212" spans="1:8" x14ac:dyDescent="0.2">
      <c r="A212">
        <v>36035</v>
      </c>
      <c r="B212" t="s">
        <v>89</v>
      </c>
      <c r="C212">
        <v>2016</v>
      </c>
      <c r="D212" t="s">
        <v>71</v>
      </c>
      <c r="E212">
        <v>53643</v>
      </c>
      <c r="F212" t="str">
        <f t="shared" si="6"/>
        <v>Fulton</v>
      </c>
      <c r="G212">
        <f>IF(F212="New York State",SUM('Land Area'!B$2:B$63),VLOOKUP(F212,landarea,2,FALSE))</f>
        <v>495.47</v>
      </c>
      <c r="H212">
        <f t="shared" si="7"/>
        <v>108.26689809675661</v>
      </c>
    </row>
    <row r="213" spans="1:8" x14ac:dyDescent="0.2">
      <c r="A213">
        <v>36035</v>
      </c>
      <c r="B213" t="s">
        <v>89</v>
      </c>
      <c r="C213">
        <v>2017</v>
      </c>
      <c r="D213" t="s">
        <v>71</v>
      </c>
      <c r="E213">
        <v>53815</v>
      </c>
      <c r="F213" t="str">
        <f t="shared" si="6"/>
        <v>Fulton</v>
      </c>
      <c r="G213">
        <f>IF(F213="New York State",SUM('Land Area'!B$2:B$63),VLOOKUP(F213,landarea,2,FALSE))</f>
        <v>495.47</v>
      </c>
      <c r="H213">
        <f t="shared" si="7"/>
        <v>108.61404323167901</v>
      </c>
    </row>
    <row r="214" spans="1:8" x14ac:dyDescent="0.2">
      <c r="A214">
        <v>36035</v>
      </c>
      <c r="B214" t="s">
        <v>89</v>
      </c>
      <c r="C214">
        <v>2018</v>
      </c>
      <c r="D214" t="s">
        <v>71</v>
      </c>
      <c r="E214">
        <v>53654</v>
      </c>
      <c r="F214" t="str">
        <f t="shared" si="6"/>
        <v>Fulton</v>
      </c>
      <c r="G214">
        <f>IF(F214="New York State",SUM('Land Area'!B$2:B$63),VLOOKUP(F214,landarea,2,FALSE))</f>
        <v>495.47</v>
      </c>
      <c r="H214">
        <f t="shared" si="7"/>
        <v>108.28909923910629</v>
      </c>
    </row>
    <row r="215" spans="1:8" x14ac:dyDescent="0.2">
      <c r="A215">
        <v>36035</v>
      </c>
      <c r="B215" t="s">
        <v>89</v>
      </c>
      <c r="C215">
        <v>2019</v>
      </c>
      <c r="D215" t="s">
        <v>71</v>
      </c>
      <c r="E215">
        <v>53336</v>
      </c>
      <c r="F215" t="str">
        <f t="shared" si="6"/>
        <v>Fulton</v>
      </c>
      <c r="G215">
        <f>IF(F215="New York State",SUM('Land Area'!B$2:B$63),VLOOKUP(F215,landarea,2,FALSE))</f>
        <v>495.47</v>
      </c>
      <c r="H215">
        <f t="shared" si="7"/>
        <v>107.64728439663349</v>
      </c>
    </row>
    <row r="216" spans="1:8" x14ac:dyDescent="0.2">
      <c r="A216">
        <v>36035</v>
      </c>
      <c r="B216" t="s">
        <v>89</v>
      </c>
      <c r="C216">
        <v>2020</v>
      </c>
      <c r="D216" t="s">
        <v>71</v>
      </c>
      <c r="E216">
        <v>53160</v>
      </c>
      <c r="F216" t="str">
        <f t="shared" si="6"/>
        <v>Fulton</v>
      </c>
      <c r="G216">
        <f>IF(F216="New York State",SUM('Land Area'!B$2:B$63),VLOOKUP(F216,landarea,2,FALSE))</f>
        <v>495.47</v>
      </c>
      <c r="H216">
        <f t="shared" si="7"/>
        <v>107.29206611903848</v>
      </c>
    </row>
    <row r="217" spans="1:8" x14ac:dyDescent="0.2">
      <c r="A217">
        <v>36035</v>
      </c>
      <c r="B217" t="s">
        <v>89</v>
      </c>
      <c r="C217">
        <v>2021</v>
      </c>
      <c r="D217" t="s">
        <v>71</v>
      </c>
      <c r="E217">
        <v>53116</v>
      </c>
      <c r="F217" t="str">
        <f t="shared" si="6"/>
        <v>Fulton</v>
      </c>
      <c r="G217">
        <f>IF(F217="New York State",SUM('Land Area'!B$2:B$63),VLOOKUP(F217,landarea,2,FALSE))</f>
        <v>495.47</v>
      </c>
      <c r="H217">
        <f t="shared" si="7"/>
        <v>107.20326154963973</v>
      </c>
    </row>
    <row r="218" spans="1:8" x14ac:dyDescent="0.2">
      <c r="A218">
        <v>36037</v>
      </c>
      <c r="B218" t="s">
        <v>90</v>
      </c>
      <c r="C218">
        <v>2010</v>
      </c>
      <c r="D218" t="s">
        <v>71</v>
      </c>
      <c r="E218">
        <v>59932</v>
      </c>
      <c r="F218" t="str">
        <f t="shared" si="6"/>
        <v>Genesee</v>
      </c>
      <c r="G218">
        <f>IF(F218="New York State",SUM('Land Area'!B$2:B$63),VLOOKUP(F218,landarea,2,FALSE))</f>
        <v>492.94</v>
      </c>
      <c r="H218">
        <f t="shared" si="7"/>
        <v>121.58071976305433</v>
      </c>
    </row>
    <row r="219" spans="1:8" x14ac:dyDescent="0.2">
      <c r="A219">
        <v>36037</v>
      </c>
      <c r="B219" t="s">
        <v>90</v>
      </c>
      <c r="C219">
        <v>2011</v>
      </c>
      <c r="D219" t="s">
        <v>71</v>
      </c>
      <c r="E219">
        <v>59894</v>
      </c>
      <c r="F219" t="str">
        <f t="shared" si="6"/>
        <v>Genesee</v>
      </c>
      <c r="G219">
        <f>IF(F219="New York State",SUM('Land Area'!B$2:B$63),VLOOKUP(F219,landarea,2,FALSE))</f>
        <v>492.94</v>
      </c>
      <c r="H219">
        <f t="shared" si="7"/>
        <v>121.503631273583</v>
      </c>
    </row>
    <row r="220" spans="1:8" x14ac:dyDescent="0.2">
      <c r="A220">
        <v>36037</v>
      </c>
      <c r="B220" t="s">
        <v>90</v>
      </c>
      <c r="C220">
        <v>2012</v>
      </c>
      <c r="D220" t="s">
        <v>71</v>
      </c>
      <c r="E220">
        <v>59684</v>
      </c>
      <c r="F220" t="str">
        <f t="shared" si="6"/>
        <v>Genesee</v>
      </c>
      <c r="G220">
        <f>IF(F220="New York State",SUM('Land Area'!B$2:B$63),VLOOKUP(F220,landarea,2,FALSE))</f>
        <v>492.94</v>
      </c>
      <c r="H220">
        <f t="shared" si="7"/>
        <v>121.07761593703087</v>
      </c>
    </row>
    <row r="221" spans="1:8" x14ac:dyDescent="0.2">
      <c r="A221">
        <v>36037</v>
      </c>
      <c r="B221" t="s">
        <v>90</v>
      </c>
      <c r="C221">
        <v>2013</v>
      </c>
      <c r="D221" t="s">
        <v>71</v>
      </c>
      <c r="E221">
        <v>59127</v>
      </c>
      <c r="F221" t="str">
        <f t="shared" si="6"/>
        <v>Genesee</v>
      </c>
      <c r="G221">
        <f>IF(F221="New York State",SUM('Land Area'!B$2:B$63),VLOOKUP(F221,landarea,2,FALSE))</f>
        <v>492.94</v>
      </c>
      <c r="H221">
        <f t="shared" si="7"/>
        <v>119.94766097293788</v>
      </c>
    </row>
    <row r="222" spans="1:8" x14ac:dyDescent="0.2">
      <c r="A222">
        <v>36037</v>
      </c>
      <c r="B222" t="s">
        <v>90</v>
      </c>
      <c r="C222">
        <v>2014</v>
      </c>
      <c r="D222" t="s">
        <v>71</v>
      </c>
      <c r="E222">
        <v>58745</v>
      </c>
      <c r="F222" t="str">
        <f t="shared" si="6"/>
        <v>Genesee</v>
      </c>
      <c r="G222">
        <f>IF(F222="New York State",SUM('Land Area'!B$2:B$63),VLOOKUP(F222,landarea,2,FALSE))</f>
        <v>492.94</v>
      </c>
      <c r="H222">
        <f t="shared" si="7"/>
        <v>119.17271878930498</v>
      </c>
    </row>
    <row r="223" spans="1:8" x14ac:dyDescent="0.2">
      <c r="A223">
        <v>36037</v>
      </c>
      <c r="B223" t="s">
        <v>90</v>
      </c>
      <c r="C223">
        <v>2015</v>
      </c>
      <c r="D223" t="s">
        <v>71</v>
      </c>
      <c r="E223">
        <v>58488</v>
      </c>
      <c r="F223" t="str">
        <f t="shared" si="6"/>
        <v>Genesee</v>
      </c>
      <c r="G223">
        <f>IF(F223="New York State",SUM('Land Area'!B$2:B$63),VLOOKUP(F223,landarea,2,FALSE))</f>
        <v>492.94</v>
      </c>
      <c r="H223">
        <f t="shared" si="7"/>
        <v>118.65135716314359</v>
      </c>
    </row>
    <row r="224" spans="1:8" x14ac:dyDescent="0.2">
      <c r="A224">
        <v>36037</v>
      </c>
      <c r="B224" t="s">
        <v>90</v>
      </c>
      <c r="C224">
        <v>2016</v>
      </c>
      <c r="D224" t="s">
        <v>71</v>
      </c>
      <c r="E224">
        <v>58024</v>
      </c>
      <c r="F224" t="str">
        <f t="shared" si="6"/>
        <v>Genesee</v>
      </c>
      <c r="G224">
        <f>IF(F224="New York State",SUM('Land Area'!B$2:B$63),VLOOKUP(F224,landarea,2,FALSE))</f>
        <v>492.94</v>
      </c>
      <c r="H224">
        <f t="shared" si="7"/>
        <v>117.71006613380939</v>
      </c>
    </row>
    <row r="225" spans="1:8" x14ac:dyDescent="0.2">
      <c r="A225">
        <v>36037</v>
      </c>
      <c r="B225" t="s">
        <v>90</v>
      </c>
      <c r="C225">
        <v>2017</v>
      </c>
      <c r="D225" t="s">
        <v>71</v>
      </c>
      <c r="E225">
        <v>57828</v>
      </c>
      <c r="F225" t="str">
        <f t="shared" si="6"/>
        <v>Genesee</v>
      </c>
      <c r="G225">
        <f>IF(F225="New York State",SUM('Land Area'!B$2:B$63),VLOOKUP(F225,landarea,2,FALSE))</f>
        <v>492.94</v>
      </c>
      <c r="H225">
        <f t="shared" si="7"/>
        <v>117.31245181969408</v>
      </c>
    </row>
    <row r="226" spans="1:8" x14ac:dyDescent="0.2">
      <c r="A226">
        <v>36037</v>
      </c>
      <c r="B226" t="s">
        <v>90</v>
      </c>
      <c r="C226">
        <v>2018</v>
      </c>
      <c r="D226" t="s">
        <v>71</v>
      </c>
      <c r="E226">
        <v>57509</v>
      </c>
      <c r="F226" t="str">
        <f t="shared" si="6"/>
        <v>Genesee</v>
      </c>
      <c r="G226">
        <f>IF(F226="New York State",SUM('Land Area'!B$2:B$63),VLOOKUP(F226,landarea,2,FALSE))</f>
        <v>492.94</v>
      </c>
      <c r="H226">
        <f t="shared" si="7"/>
        <v>116.66531423702682</v>
      </c>
    </row>
    <row r="227" spans="1:8" x14ac:dyDescent="0.2">
      <c r="A227">
        <v>36037</v>
      </c>
      <c r="B227" t="s">
        <v>90</v>
      </c>
      <c r="C227">
        <v>2019</v>
      </c>
      <c r="D227" t="s">
        <v>71</v>
      </c>
      <c r="E227">
        <v>57414</v>
      </c>
      <c r="F227" t="str">
        <f t="shared" si="6"/>
        <v>Genesee</v>
      </c>
      <c r="G227">
        <f>IF(F227="New York State",SUM('Land Area'!B$2:B$63),VLOOKUP(F227,landarea,2,FALSE))</f>
        <v>492.94</v>
      </c>
      <c r="H227">
        <f t="shared" si="7"/>
        <v>116.47259301334849</v>
      </c>
    </row>
    <row r="228" spans="1:8" x14ac:dyDescent="0.2">
      <c r="A228">
        <v>36037</v>
      </c>
      <c r="B228" t="s">
        <v>90</v>
      </c>
      <c r="C228">
        <v>2020</v>
      </c>
      <c r="D228" t="s">
        <v>71</v>
      </c>
      <c r="E228">
        <v>58258</v>
      </c>
      <c r="F228" t="str">
        <f t="shared" si="6"/>
        <v>Genesee</v>
      </c>
      <c r="G228">
        <f>IF(F228="New York State",SUM('Land Area'!B$2:B$63),VLOOKUP(F228,landarea,2,FALSE))</f>
        <v>492.94</v>
      </c>
      <c r="H228">
        <f t="shared" si="7"/>
        <v>118.18476893739603</v>
      </c>
    </row>
    <row r="229" spans="1:8" x14ac:dyDescent="0.2">
      <c r="A229">
        <v>36037</v>
      </c>
      <c r="B229" t="s">
        <v>90</v>
      </c>
      <c r="C229">
        <v>2021</v>
      </c>
      <c r="D229" t="s">
        <v>71</v>
      </c>
      <c r="E229">
        <v>57853</v>
      </c>
      <c r="F229" t="str">
        <f t="shared" si="6"/>
        <v>Genesee</v>
      </c>
      <c r="G229">
        <f>IF(F229="New York State",SUM('Land Area'!B$2:B$63),VLOOKUP(F229,landarea,2,FALSE))</f>
        <v>492.94</v>
      </c>
      <c r="H229">
        <f t="shared" si="7"/>
        <v>117.36316793118839</v>
      </c>
    </row>
    <row r="230" spans="1:8" x14ac:dyDescent="0.2">
      <c r="A230">
        <v>36039</v>
      </c>
      <c r="B230" t="s">
        <v>91</v>
      </c>
      <c r="C230">
        <v>2010</v>
      </c>
      <c r="D230" t="s">
        <v>71</v>
      </c>
      <c r="E230">
        <v>49137</v>
      </c>
      <c r="F230" t="str">
        <f t="shared" si="6"/>
        <v>Greene</v>
      </c>
      <c r="G230">
        <f>IF(F230="New York State",SUM('Land Area'!B$2:B$63),VLOOKUP(F230,landarea,2,FALSE))</f>
        <v>647.16</v>
      </c>
      <c r="H230">
        <f t="shared" si="7"/>
        <v>75.927127758205089</v>
      </c>
    </row>
    <row r="231" spans="1:8" x14ac:dyDescent="0.2">
      <c r="A231">
        <v>36039</v>
      </c>
      <c r="B231" t="s">
        <v>91</v>
      </c>
      <c r="C231">
        <v>2011</v>
      </c>
      <c r="D231" t="s">
        <v>71</v>
      </c>
      <c r="E231">
        <v>48858</v>
      </c>
      <c r="F231" t="str">
        <f t="shared" si="6"/>
        <v>Greene</v>
      </c>
      <c r="G231">
        <f>IF(F231="New York State",SUM('Land Area'!B$2:B$63),VLOOKUP(F231,landarea,2,FALSE))</f>
        <v>647.16</v>
      </c>
      <c r="H231">
        <f t="shared" si="7"/>
        <v>75.496013350639728</v>
      </c>
    </row>
    <row r="232" spans="1:8" x14ac:dyDescent="0.2">
      <c r="A232">
        <v>36039</v>
      </c>
      <c r="B232" t="s">
        <v>91</v>
      </c>
      <c r="C232">
        <v>2012</v>
      </c>
      <c r="D232" t="s">
        <v>71</v>
      </c>
      <c r="E232">
        <v>48589</v>
      </c>
      <c r="F232" t="str">
        <f t="shared" si="6"/>
        <v>Greene</v>
      </c>
      <c r="G232">
        <f>IF(F232="New York State",SUM('Land Area'!B$2:B$63),VLOOKUP(F232,landarea,2,FALSE))</f>
        <v>647.16</v>
      </c>
      <c r="H232">
        <f t="shared" si="7"/>
        <v>75.08035107237778</v>
      </c>
    </row>
    <row r="233" spans="1:8" x14ac:dyDescent="0.2">
      <c r="A233">
        <v>36039</v>
      </c>
      <c r="B233" t="s">
        <v>91</v>
      </c>
      <c r="C233">
        <v>2013</v>
      </c>
      <c r="D233" t="s">
        <v>71</v>
      </c>
      <c r="E233">
        <v>48308</v>
      </c>
      <c r="F233" t="str">
        <f t="shared" si="6"/>
        <v>Greene</v>
      </c>
      <c r="G233">
        <f>IF(F233="New York State",SUM('Land Area'!B$2:B$63),VLOOKUP(F233,landarea,2,FALSE))</f>
        <v>647.16</v>
      </c>
      <c r="H233">
        <f t="shared" si="7"/>
        <v>74.646146238951729</v>
      </c>
    </row>
    <row r="234" spans="1:8" x14ac:dyDescent="0.2">
      <c r="A234">
        <v>36039</v>
      </c>
      <c r="B234" t="s">
        <v>91</v>
      </c>
      <c r="C234">
        <v>2014</v>
      </c>
      <c r="D234" t="s">
        <v>71</v>
      </c>
      <c r="E234">
        <v>47963</v>
      </c>
      <c r="F234" t="str">
        <f t="shared" si="6"/>
        <v>Greene</v>
      </c>
      <c r="G234">
        <f>IF(F234="New York State",SUM('Land Area'!B$2:B$63),VLOOKUP(F234,landarea,2,FALSE))</f>
        <v>647.16</v>
      </c>
      <c r="H234">
        <f t="shared" si="7"/>
        <v>74.113047777983809</v>
      </c>
    </row>
    <row r="235" spans="1:8" x14ac:dyDescent="0.2">
      <c r="A235">
        <v>36039</v>
      </c>
      <c r="B235" t="s">
        <v>91</v>
      </c>
      <c r="C235">
        <v>2015</v>
      </c>
      <c r="D235" t="s">
        <v>71</v>
      </c>
      <c r="E235">
        <v>47621</v>
      </c>
      <c r="F235" t="str">
        <f t="shared" si="6"/>
        <v>Greene</v>
      </c>
      <c r="G235">
        <f>IF(F235="New York State",SUM('Land Area'!B$2:B$63),VLOOKUP(F235,landarea,2,FALSE))</f>
        <v>647.16</v>
      </c>
      <c r="H235">
        <f t="shared" si="7"/>
        <v>73.584584955806918</v>
      </c>
    </row>
    <row r="236" spans="1:8" x14ac:dyDescent="0.2">
      <c r="A236">
        <v>36039</v>
      </c>
      <c r="B236" t="s">
        <v>91</v>
      </c>
      <c r="C236">
        <v>2016</v>
      </c>
      <c r="D236" t="s">
        <v>71</v>
      </c>
      <c r="E236">
        <v>47481</v>
      </c>
      <c r="F236" t="str">
        <f t="shared" si="6"/>
        <v>Greene</v>
      </c>
      <c r="G236">
        <f>IF(F236="New York State",SUM('Land Area'!B$2:B$63),VLOOKUP(F236,landarea,2,FALSE))</f>
        <v>647.16</v>
      </c>
      <c r="H236">
        <f t="shared" si="7"/>
        <v>73.368255145559061</v>
      </c>
    </row>
    <row r="237" spans="1:8" x14ac:dyDescent="0.2">
      <c r="A237">
        <v>36039</v>
      </c>
      <c r="B237" t="s">
        <v>91</v>
      </c>
      <c r="C237">
        <v>2017</v>
      </c>
      <c r="D237" t="s">
        <v>71</v>
      </c>
      <c r="E237">
        <v>47403</v>
      </c>
      <c r="F237" t="str">
        <f t="shared" si="6"/>
        <v>Greene</v>
      </c>
      <c r="G237">
        <f>IF(F237="New York State",SUM('Land Area'!B$2:B$63),VLOOKUP(F237,landarea,2,FALSE))</f>
        <v>647.16</v>
      </c>
      <c r="H237">
        <f t="shared" si="7"/>
        <v>73.247728536992398</v>
      </c>
    </row>
    <row r="238" spans="1:8" x14ac:dyDescent="0.2">
      <c r="A238">
        <v>36039</v>
      </c>
      <c r="B238" t="s">
        <v>91</v>
      </c>
      <c r="C238">
        <v>2018</v>
      </c>
      <c r="D238" t="s">
        <v>71</v>
      </c>
      <c r="E238">
        <v>47401</v>
      </c>
      <c r="F238" t="str">
        <f t="shared" si="6"/>
        <v>Greene</v>
      </c>
      <c r="G238">
        <f>IF(F238="New York State",SUM('Land Area'!B$2:B$63),VLOOKUP(F238,landarea,2,FALSE))</f>
        <v>647.16</v>
      </c>
      <c r="H238">
        <f t="shared" si="7"/>
        <v>73.244638111131721</v>
      </c>
    </row>
    <row r="239" spans="1:8" x14ac:dyDescent="0.2">
      <c r="A239">
        <v>36039</v>
      </c>
      <c r="B239" t="s">
        <v>91</v>
      </c>
      <c r="C239">
        <v>2019</v>
      </c>
      <c r="D239" t="s">
        <v>71</v>
      </c>
      <c r="E239">
        <v>47211</v>
      </c>
      <c r="F239" t="str">
        <f t="shared" si="6"/>
        <v>Greene</v>
      </c>
      <c r="G239">
        <f>IF(F239="New York State",SUM('Land Area'!B$2:B$63),VLOOKUP(F239,landarea,2,FALSE))</f>
        <v>647.16</v>
      </c>
      <c r="H239">
        <f t="shared" si="7"/>
        <v>72.951047654366775</v>
      </c>
    </row>
    <row r="240" spans="1:8" x14ac:dyDescent="0.2">
      <c r="A240">
        <v>36039</v>
      </c>
      <c r="B240" t="s">
        <v>91</v>
      </c>
      <c r="C240">
        <v>2020</v>
      </c>
      <c r="D240" t="s">
        <v>71</v>
      </c>
      <c r="E240">
        <v>47890</v>
      </c>
      <c r="F240" t="str">
        <f t="shared" si="6"/>
        <v>Greene</v>
      </c>
      <c r="G240">
        <f>IF(F240="New York State",SUM('Land Area'!B$2:B$63),VLOOKUP(F240,landarea,2,FALSE))</f>
        <v>647.16</v>
      </c>
      <c r="H240">
        <f t="shared" si="7"/>
        <v>74.000247234068851</v>
      </c>
    </row>
    <row r="241" spans="1:8" x14ac:dyDescent="0.2">
      <c r="A241">
        <v>36039</v>
      </c>
      <c r="B241" t="s">
        <v>91</v>
      </c>
      <c r="C241">
        <v>2021</v>
      </c>
      <c r="D241" t="s">
        <v>71</v>
      </c>
      <c r="E241">
        <v>48499</v>
      </c>
      <c r="F241" t="str">
        <f t="shared" si="6"/>
        <v>Greene</v>
      </c>
      <c r="G241">
        <f>IF(F241="New York State",SUM('Land Area'!B$2:B$63),VLOOKUP(F241,landarea,2,FALSE))</f>
        <v>647.16</v>
      </c>
      <c r="H241">
        <f t="shared" si="7"/>
        <v>74.941281908647014</v>
      </c>
    </row>
    <row r="242" spans="1:8" x14ac:dyDescent="0.2">
      <c r="A242">
        <v>36041</v>
      </c>
      <c r="B242" t="s">
        <v>92</v>
      </c>
      <c r="C242">
        <v>2010</v>
      </c>
      <c r="D242" t="s">
        <v>71</v>
      </c>
      <c r="E242">
        <v>4852</v>
      </c>
      <c r="F242" t="str">
        <f t="shared" si="6"/>
        <v>Hamilton</v>
      </c>
      <c r="G242">
        <f>IF(F242="New York State",SUM('Land Area'!B$2:B$63),VLOOKUP(F242,landarea,2,FALSE))</f>
        <v>1717.37</v>
      </c>
      <c r="H242">
        <f t="shared" si="7"/>
        <v>2.8252502372814248</v>
      </c>
    </row>
    <row r="243" spans="1:8" x14ac:dyDescent="0.2">
      <c r="A243">
        <v>36041</v>
      </c>
      <c r="B243" t="s">
        <v>92</v>
      </c>
      <c r="C243">
        <v>2011</v>
      </c>
      <c r="D243" t="s">
        <v>71</v>
      </c>
      <c r="E243">
        <v>4827</v>
      </c>
      <c r="F243" t="str">
        <f t="shared" si="6"/>
        <v>Hamilton</v>
      </c>
      <c r="G243">
        <f>IF(F243="New York State",SUM('Land Area'!B$2:B$63),VLOOKUP(F243,landarea,2,FALSE))</f>
        <v>1717.37</v>
      </c>
      <c r="H243">
        <f t="shared" si="7"/>
        <v>2.8106930946738329</v>
      </c>
    </row>
    <row r="244" spans="1:8" x14ac:dyDescent="0.2">
      <c r="A244">
        <v>36041</v>
      </c>
      <c r="B244" t="s">
        <v>92</v>
      </c>
      <c r="C244">
        <v>2012</v>
      </c>
      <c r="D244" t="s">
        <v>71</v>
      </c>
      <c r="E244">
        <v>4803</v>
      </c>
      <c r="F244" t="str">
        <f t="shared" si="6"/>
        <v>Hamilton</v>
      </c>
      <c r="G244">
        <f>IF(F244="New York State",SUM('Land Area'!B$2:B$63),VLOOKUP(F244,landarea,2,FALSE))</f>
        <v>1717.37</v>
      </c>
      <c r="H244">
        <f t="shared" si="7"/>
        <v>2.7967182377705448</v>
      </c>
    </row>
    <row r="245" spans="1:8" x14ac:dyDescent="0.2">
      <c r="A245">
        <v>36041</v>
      </c>
      <c r="B245" t="s">
        <v>92</v>
      </c>
      <c r="C245">
        <v>2013</v>
      </c>
      <c r="D245" t="s">
        <v>71</v>
      </c>
      <c r="E245">
        <v>4766</v>
      </c>
      <c r="F245" t="str">
        <f t="shared" si="6"/>
        <v>Hamilton</v>
      </c>
      <c r="G245">
        <f>IF(F245="New York State",SUM('Land Area'!B$2:B$63),VLOOKUP(F245,landarea,2,FALSE))</f>
        <v>1717.37</v>
      </c>
      <c r="H245">
        <f t="shared" si="7"/>
        <v>2.7751736667113089</v>
      </c>
    </row>
    <row r="246" spans="1:8" x14ac:dyDescent="0.2">
      <c r="A246">
        <v>36041</v>
      </c>
      <c r="B246" t="s">
        <v>92</v>
      </c>
      <c r="C246">
        <v>2014</v>
      </c>
      <c r="D246" t="s">
        <v>71</v>
      </c>
      <c r="E246">
        <v>4701</v>
      </c>
      <c r="F246" t="str">
        <f t="shared" si="6"/>
        <v>Hamilton</v>
      </c>
      <c r="G246">
        <f>IF(F246="New York State",SUM('Land Area'!B$2:B$63),VLOOKUP(F246,landarea,2,FALSE))</f>
        <v>1717.37</v>
      </c>
      <c r="H246">
        <f t="shared" si="7"/>
        <v>2.73732509593157</v>
      </c>
    </row>
    <row r="247" spans="1:8" x14ac:dyDescent="0.2">
      <c r="A247">
        <v>36041</v>
      </c>
      <c r="B247" t="s">
        <v>92</v>
      </c>
      <c r="C247">
        <v>2015</v>
      </c>
      <c r="D247" t="s">
        <v>71</v>
      </c>
      <c r="E247">
        <v>4700</v>
      </c>
      <c r="F247" t="str">
        <f t="shared" si="6"/>
        <v>Hamilton</v>
      </c>
      <c r="G247">
        <f>IF(F247="New York State",SUM('Land Area'!B$2:B$63),VLOOKUP(F247,landarea,2,FALSE))</f>
        <v>1717.37</v>
      </c>
      <c r="H247">
        <f t="shared" si="7"/>
        <v>2.7367428102272662</v>
      </c>
    </row>
    <row r="248" spans="1:8" x14ac:dyDescent="0.2">
      <c r="A248">
        <v>36041</v>
      </c>
      <c r="B248" t="s">
        <v>92</v>
      </c>
      <c r="C248">
        <v>2016</v>
      </c>
      <c r="D248" t="s">
        <v>71</v>
      </c>
      <c r="E248">
        <v>4558</v>
      </c>
      <c r="F248" t="str">
        <f t="shared" si="6"/>
        <v>Hamilton</v>
      </c>
      <c r="G248">
        <f>IF(F248="New York State",SUM('Land Area'!B$2:B$63),VLOOKUP(F248,landarea,2,FALSE))</f>
        <v>1717.37</v>
      </c>
      <c r="H248">
        <f t="shared" si="7"/>
        <v>2.6540582402161448</v>
      </c>
    </row>
    <row r="249" spans="1:8" x14ac:dyDescent="0.2">
      <c r="A249">
        <v>36041</v>
      </c>
      <c r="B249" t="s">
        <v>92</v>
      </c>
      <c r="C249">
        <v>2017</v>
      </c>
      <c r="D249" t="s">
        <v>71</v>
      </c>
      <c r="E249">
        <v>4477</v>
      </c>
      <c r="F249" t="str">
        <f t="shared" si="6"/>
        <v>Hamilton</v>
      </c>
      <c r="G249">
        <f>IF(F249="New York State",SUM('Land Area'!B$2:B$63),VLOOKUP(F249,landarea,2,FALSE))</f>
        <v>1717.37</v>
      </c>
      <c r="H249">
        <f t="shared" si="7"/>
        <v>2.6068930981675469</v>
      </c>
    </row>
    <row r="250" spans="1:8" x14ac:dyDescent="0.2">
      <c r="A250">
        <v>36041</v>
      </c>
      <c r="B250" t="s">
        <v>92</v>
      </c>
      <c r="C250">
        <v>2018</v>
      </c>
      <c r="D250" t="s">
        <v>71</v>
      </c>
      <c r="E250">
        <v>4453</v>
      </c>
      <c r="F250" t="str">
        <f t="shared" si="6"/>
        <v>Hamilton</v>
      </c>
      <c r="G250">
        <f>IF(F250="New York State",SUM('Land Area'!B$2:B$63),VLOOKUP(F250,landarea,2,FALSE))</f>
        <v>1717.37</v>
      </c>
      <c r="H250">
        <f t="shared" si="7"/>
        <v>2.5929182412642588</v>
      </c>
    </row>
    <row r="251" spans="1:8" x14ac:dyDescent="0.2">
      <c r="A251">
        <v>36041</v>
      </c>
      <c r="B251" t="s">
        <v>92</v>
      </c>
      <c r="C251">
        <v>2019</v>
      </c>
      <c r="D251" t="s">
        <v>71</v>
      </c>
      <c r="E251">
        <v>4438</v>
      </c>
      <c r="F251" t="str">
        <f t="shared" si="6"/>
        <v>Hamilton</v>
      </c>
      <c r="G251">
        <f>IF(F251="New York State",SUM('Land Area'!B$2:B$63),VLOOKUP(F251,landarea,2,FALSE))</f>
        <v>1717.37</v>
      </c>
      <c r="H251">
        <f t="shared" si="7"/>
        <v>2.5841839556997037</v>
      </c>
    </row>
    <row r="252" spans="1:8" x14ac:dyDescent="0.2">
      <c r="A252">
        <v>36041</v>
      </c>
      <c r="B252" t="s">
        <v>92</v>
      </c>
      <c r="C252">
        <v>2020</v>
      </c>
      <c r="D252" t="s">
        <v>71</v>
      </c>
      <c r="E252">
        <v>5078</v>
      </c>
      <c r="F252" t="str">
        <f t="shared" si="6"/>
        <v>Hamilton</v>
      </c>
      <c r="G252">
        <f>IF(F252="New York State",SUM('Land Area'!B$2:B$63),VLOOKUP(F252,landarea,2,FALSE))</f>
        <v>1717.37</v>
      </c>
      <c r="H252">
        <f t="shared" si="7"/>
        <v>2.9568468064540547</v>
      </c>
    </row>
    <row r="253" spans="1:8" x14ac:dyDescent="0.2">
      <c r="A253">
        <v>36041</v>
      </c>
      <c r="B253" t="s">
        <v>92</v>
      </c>
      <c r="C253">
        <v>2021</v>
      </c>
      <c r="D253" t="s">
        <v>71</v>
      </c>
      <c r="E253">
        <v>5119</v>
      </c>
      <c r="F253" t="str">
        <f t="shared" si="6"/>
        <v>Hamilton</v>
      </c>
      <c r="G253">
        <f>IF(F253="New York State",SUM('Land Area'!B$2:B$63),VLOOKUP(F253,landarea,2,FALSE))</f>
        <v>1717.37</v>
      </c>
      <c r="H253">
        <f t="shared" si="7"/>
        <v>2.9807205203305056</v>
      </c>
    </row>
    <row r="254" spans="1:8" x14ac:dyDescent="0.2">
      <c r="A254">
        <v>36043</v>
      </c>
      <c r="B254" t="s">
        <v>93</v>
      </c>
      <c r="C254">
        <v>2010</v>
      </c>
      <c r="D254" t="s">
        <v>71</v>
      </c>
      <c r="E254">
        <v>64470</v>
      </c>
      <c r="F254" t="str">
        <f t="shared" si="6"/>
        <v>Herkimer</v>
      </c>
      <c r="G254">
        <f>IF(F254="New York State",SUM('Land Area'!B$2:B$63),VLOOKUP(F254,landarea,2,FALSE))</f>
        <v>1411.47</v>
      </c>
      <c r="H254">
        <f t="shared" si="7"/>
        <v>45.675784820081191</v>
      </c>
    </row>
    <row r="255" spans="1:8" x14ac:dyDescent="0.2">
      <c r="A255">
        <v>36043</v>
      </c>
      <c r="B255" t="s">
        <v>93</v>
      </c>
      <c r="C255">
        <v>2011</v>
      </c>
      <c r="D255" t="s">
        <v>71</v>
      </c>
      <c r="E255">
        <v>64388</v>
      </c>
      <c r="F255" t="str">
        <f t="shared" si="6"/>
        <v>Herkimer</v>
      </c>
      <c r="G255">
        <f>IF(F255="New York State",SUM('Land Area'!B$2:B$63),VLOOKUP(F255,landarea,2,FALSE))</f>
        <v>1411.47</v>
      </c>
      <c r="H255">
        <f t="shared" si="7"/>
        <v>45.617689359320423</v>
      </c>
    </row>
    <row r="256" spans="1:8" x14ac:dyDescent="0.2">
      <c r="A256">
        <v>36043</v>
      </c>
      <c r="B256" t="s">
        <v>93</v>
      </c>
      <c r="C256">
        <v>2012</v>
      </c>
      <c r="D256" t="s">
        <v>71</v>
      </c>
      <c r="E256">
        <v>64232</v>
      </c>
      <c r="F256" t="str">
        <f t="shared" si="6"/>
        <v>Herkimer</v>
      </c>
      <c r="G256">
        <f>IF(F256="New York State",SUM('Land Area'!B$2:B$63),VLOOKUP(F256,landarea,2,FALSE))</f>
        <v>1411.47</v>
      </c>
      <c r="H256">
        <f t="shared" si="7"/>
        <v>45.507166287629211</v>
      </c>
    </row>
    <row r="257" spans="1:8" x14ac:dyDescent="0.2">
      <c r="A257">
        <v>36043</v>
      </c>
      <c r="B257" t="s">
        <v>93</v>
      </c>
      <c r="C257">
        <v>2013</v>
      </c>
      <c r="D257" t="s">
        <v>71</v>
      </c>
      <c r="E257">
        <v>63888</v>
      </c>
      <c r="F257" t="str">
        <f t="shared" si="6"/>
        <v>Herkimer</v>
      </c>
      <c r="G257">
        <f>IF(F257="New York State",SUM('Land Area'!B$2:B$63),VLOOKUP(F257,landarea,2,FALSE))</f>
        <v>1411.47</v>
      </c>
      <c r="H257">
        <f t="shared" si="7"/>
        <v>45.263448744925505</v>
      </c>
    </row>
    <row r="258" spans="1:8" x14ac:dyDescent="0.2">
      <c r="A258">
        <v>36043</v>
      </c>
      <c r="B258" t="s">
        <v>93</v>
      </c>
      <c r="C258">
        <v>2014</v>
      </c>
      <c r="D258" t="s">
        <v>71</v>
      </c>
      <c r="E258">
        <v>63393</v>
      </c>
      <c r="F258" t="str">
        <f t="shared" ref="F258:F321" si="8">IF(RIGHT(B258,5)="State", "New York State",LEFT(B258,LEN(B258)-7))</f>
        <v>Herkimer</v>
      </c>
      <c r="G258">
        <f>IF(F258="New York State",SUM('Land Area'!B$2:B$63),VLOOKUP(F258,landarea,2,FALSE))</f>
        <v>1411.47</v>
      </c>
      <c r="H258">
        <f t="shared" ref="H258:H321" si="9">E258/G258</f>
        <v>44.91275053667453</v>
      </c>
    </row>
    <row r="259" spans="1:8" x14ac:dyDescent="0.2">
      <c r="A259">
        <v>36043</v>
      </c>
      <c r="B259" t="s">
        <v>93</v>
      </c>
      <c r="C259">
        <v>2015</v>
      </c>
      <c r="D259" t="s">
        <v>71</v>
      </c>
      <c r="E259">
        <v>62659</v>
      </c>
      <c r="F259" t="str">
        <f t="shared" si="8"/>
        <v>Herkimer</v>
      </c>
      <c r="G259">
        <f>IF(F259="New York State",SUM('Land Area'!B$2:B$63),VLOOKUP(F259,landarea,2,FALSE))</f>
        <v>1411.47</v>
      </c>
      <c r="H259">
        <f t="shared" si="9"/>
        <v>44.392725314742783</v>
      </c>
    </row>
    <row r="260" spans="1:8" x14ac:dyDescent="0.2">
      <c r="A260">
        <v>36043</v>
      </c>
      <c r="B260" t="s">
        <v>93</v>
      </c>
      <c r="C260">
        <v>2016</v>
      </c>
      <c r="D260" t="s">
        <v>71</v>
      </c>
      <c r="E260">
        <v>62434</v>
      </c>
      <c r="F260" t="str">
        <f t="shared" si="8"/>
        <v>Herkimer</v>
      </c>
      <c r="G260">
        <f>IF(F260="New York State",SUM('Land Area'!B$2:B$63),VLOOKUP(F260,landarea,2,FALSE))</f>
        <v>1411.47</v>
      </c>
      <c r="H260">
        <f t="shared" si="9"/>
        <v>44.233317038265071</v>
      </c>
    </row>
    <row r="261" spans="1:8" x14ac:dyDescent="0.2">
      <c r="A261">
        <v>36043</v>
      </c>
      <c r="B261" t="s">
        <v>93</v>
      </c>
      <c r="C261">
        <v>2017</v>
      </c>
      <c r="D261" t="s">
        <v>71</v>
      </c>
      <c r="E261">
        <v>62193</v>
      </c>
      <c r="F261" t="str">
        <f t="shared" si="8"/>
        <v>Herkimer</v>
      </c>
      <c r="G261">
        <f>IF(F261="New York State",SUM('Land Area'!B$2:B$63),VLOOKUP(F261,landarea,2,FALSE))</f>
        <v>1411.47</v>
      </c>
      <c r="H261">
        <f t="shared" si="9"/>
        <v>44.062573062126717</v>
      </c>
    </row>
    <row r="262" spans="1:8" x14ac:dyDescent="0.2">
      <c r="A262">
        <v>36043</v>
      </c>
      <c r="B262" t="s">
        <v>93</v>
      </c>
      <c r="C262">
        <v>2018</v>
      </c>
      <c r="D262" t="s">
        <v>71</v>
      </c>
      <c r="E262">
        <v>61760</v>
      </c>
      <c r="F262" t="str">
        <f t="shared" si="8"/>
        <v>Herkimer</v>
      </c>
      <c r="G262">
        <f>IF(F262="New York State",SUM('Land Area'!B$2:B$63),VLOOKUP(F262,landarea,2,FALSE))</f>
        <v>1411.47</v>
      </c>
      <c r="H262">
        <f t="shared" si="9"/>
        <v>43.755800690060717</v>
      </c>
    </row>
    <row r="263" spans="1:8" x14ac:dyDescent="0.2">
      <c r="A263">
        <v>36043</v>
      </c>
      <c r="B263" t="s">
        <v>93</v>
      </c>
      <c r="C263">
        <v>2019</v>
      </c>
      <c r="D263" t="s">
        <v>71</v>
      </c>
      <c r="E263">
        <v>61356</v>
      </c>
      <c r="F263" t="str">
        <f t="shared" si="8"/>
        <v>Herkimer</v>
      </c>
      <c r="G263">
        <f>IF(F263="New York State",SUM('Land Area'!B$2:B$63),VLOOKUP(F263,landarea,2,FALSE))</f>
        <v>1411.47</v>
      </c>
      <c r="H263">
        <f t="shared" si="9"/>
        <v>43.469574273629618</v>
      </c>
    </row>
    <row r="264" spans="1:8" x14ac:dyDescent="0.2">
      <c r="A264">
        <v>36043</v>
      </c>
      <c r="B264" t="s">
        <v>93</v>
      </c>
      <c r="C264">
        <v>2020</v>
      </c>
      <c r="D264" t="s">
        <v>71</v>
      </c>
      <c r="E264">
        <v>60007</v>
      </c>
      <c r="F264" t="str">
        <f t="shared" si="8"/>
        <v>Herkimer</v>
      </c>
      <c r="G264">
        <f>IF(F264="New York State",SUM('Land Area'!B$2:B$63),VLOOKUP(F264,landarea,2,FALSE))</f>
        <v>1411.47</v>
      </c>
      <c r="H264">
        <f t="shared" si="9"/>
        <v>42.513833095992119</v>
      </c>
    </row>
    <row r="265" spans="1:8" x14ac:dyDescent="0.2">
      <c r="A265">
        <v>36043</v>
      </c>
      <c r="B265" t="s">
        <v>93</v>
      </c>
      <c r="C265">
        <v>2021</v>
      </c>
      <c r="D265" t="s">
        <v>71</v>
      </c>
      <c r="E265">
        <v>59937</v>
      </c>
      <c r="F265" t="str">
        <f t="shared" si="8"/>
        <v>Herkimer</v>
      </c>
      <c r="G265">
        <f>IF(F265="New York State",SUM('Land Area'!B$2:B$63),VLOOKUP(F265,landarea,2,FALSE))</f>
        <v>1411.47</v>
      </c>
      <c r="H265">
        <f t="shared" si="9"/>
        <v>42.464239409976834</v>
      </c>
    </row>
    <row r="266" spans="1:8" x14ac:dyDescent="0.2">
      <c r="A266">
        <v>36045</v>
      </c>
      <c r="B266" t="s">
        <v>94</v>
      </c>
      <c r="C266">
        <v>2010</v>
      </c>
      <c r="D266" t="s">
        <v>71</v>
      </c>
      <c r="E266">
        <v>116609</v>
      </c>
      <c r="F266" t="str">
        <f t="shared" si="8"/>
        <v>Jefferson</v>
      </c>
      <c r="G266">
        <f>IF(F266="New York State",SUM('Land Area'!B$2:B$63),VLOOKUP(F266,landarea,2,FALSE))</f>
        <v>1268.5899999999999</v>
      </c>
      <c r="H266">
        <f t="shared" si="9"/>
        <v>91.920163330942231</v>
      </c>
    </row>
    <row r="267" spans="1:8" x14ac:dyDescent="0.2">
      <c r="A267">
        <v>36045</v>
      </c>
      <c r="B267" t="s">
        <v>94</v>
      </c>
      <c r="C267">
        <v>2011</v>
      </c>
      <c r="D267" t="s">
        <v>71</v>
      </c>
      <c r="E267">
        <v>117809</v>
      </c>
      <c r="F267" t="str">
        <f t="shared" si="8"/>
        <v>Jefferson</v>
      </c>
      <c r="G267">
        <f>IF(F267="New York State",SUM('Land Area'!B$2:B$63),VLOOKUP(F267,landarea,2,FALSE))</f>
        <v>1268.5899999999999</v>
      </c>
      <c r="H267">
        <f t="shared" si="9"/>
        <v>92.86609542878314</v>
      </c>
    </row>
    <row r="268" spans="1:8" x14ac:dyDescent="0.2">
      <c r="A268">
        <v>36045</v>
      </c>
      <c r="B268" t="s">
        <v>94</v>
      </c>
      <c r="C268">
        <v>2012</v>
      </c>
      <c r="D268" t="s">
        <v>71</v>
      </c>
      <c r="E268">
        <v>120335</v>
      </c>
      <c r="F268" t="str">
        <f t="shared" si="8"/>
        <v>Jefferson</v>
      </c>
      <c r="G268">
        <f>IF(F268="New York State",SUM('Land Area'!B$2:B$63),VLOOKUP(F268,landarea,2,FALSE))</f>
        <v>1268.5899999999999</v>
      </c>
      <c r="H268">
        <f t="shared" si="9"/>
        <v>94.857282494738257</v>
      </c>
    </row>
    <row r="269" spans="1:8" x14ac:dyDescent="0.2">
      <c r="A269">
        <v>36045</v>
      </c>
      <c r="B269" t="s">
        <v>94</v>
      </c>
      <c r="C269">
        <v>2013</v>
      </c>
      <c r="D269" t="s">
        <v>71</v>
      </c>
      <c r="E269">
        <v>118617</v>
      </c>
      <c r="F269" t="str">
        <f t="shared" si="8"/>
        <v>Jefferson</v>
      </c>
      <c r="G269">
        <f>IF(F269="New York State",SUM('Land Area'!B$2:B$63),VLOOKUP(F269,landarea,2,FALSE))</f>
        <v>1268.5899999999999</v>
      </c>
      <c r="H269">
        <f t="shared" si="9"/>
        <v>93.503023041329357</v>
      </c>
    </row>
    <row r="270" spans="1:8" x14ac:dyDescent="0.2">
      <c r="A270">
        <v>36045</v>
      </c>
      <c r="B270" t="s">
        <v>94</v>
      </c>
      <c r="C270">
        <v>2014</v>
      </c>
      <c r="D270" t="s">
        <v>71</v>
      </c>
      <c r="E270">
        <v>118121</v>
      </c>
      <c r="F270" t="str">
        <f t="shared" si="8"/>
        <v>Jefferson</v>
      </c>
      <c r="G270">
        <f>IF(F270="New York State",SUM('Land Area'!B$2:B$63),VLOOKUP(F270,landarea,2,FALSE))</f>
        <v>1268.5899999999999</v>
      </c>
      <c r="H270">
        <f t="shared" si="9"/>
        <v>93.112037774221776</v>
      </c>
    </row>
    <row r="271" spans="1:8" x14ac:dyDescent="0.2">
      <c r="A271">
        <v>36045</v>
      </c>
      <c r="B271" t="s">
        <v>94</v>
      </c>
      <c r="C271">
        <v>2015</v>
      </c>
      <c r="D271" t="s">
        <v>71</v>
      </c>
      <c r="E271">
        <v>116539</v>
      </c>
      <c r="F271" t="str">
        <f t="shared" si="8"/>
        <v>Jefferson</v>
      </c>
      <c r="G271">
        <f>IF(F271="New York State",SUM('Land Area'!B$2:B$63),VLOOKUP(F271,landarea,2,FALSE))</f>
        <v>1268.5899999999999</v>
      </c>
      <c r="H271">
        <f t="shared" si="9"/>
        <v>91.864983958568175</v>
      </c>
    </row>
    <row r="272" spans="1:8" x14ac:dyDescent="0.2">
      <c r="A272">
        <v>36045</v>
      </c>
      <c r="B272" t="s">
        <v>94</v>
      </c>
      <c r="C272">
        <v>2016</v>
      </c>
      <c r="D272" t="s">
        <v>71</v>
      </c>
      <c r="E272">
        <v>113280</v>
      </c>
      <c r="F272" t="str">
        <f t="shared" si="8"/>
        <v>Jefferson</v>
      </c>
      <c r="G272">
        <f>IF(F272="New York State",SUM('Land Area'!B$2:B$63),VLOOKUP(F272,landarea,2,FALSE))</f>
        <v>1268.5899999999999</v>
      </c>
      <c r="H272">
        <f t="shared" si="9"/>
        <v>89.295990036181905</v>
      </c>
    </row>
    <row r="273" spans="1:8" x14ac:dyDescent="0.2">
      <c r="A273">
        <v>36045</v>
      </c>
      <c r="B273" t="s">
        <v>94</v>
      </c>
      <c r="C273">
        <v>2017</v>
      </c>
      <c r="D273" t="s">
        <v>71</v>
      </c>
      <c r="E273">
        <v>113488</v>
      </c>
      <c r="F273" t="str">
        <f t="shared" si="8"/>
        <v>Jefferson</v>
      </c>
      <c r="G273">
        <f>IF(F273="New York State",SUM('Land Area'!B$2:B$63),VLOOKUP(F273,landarea,2,FALSE))</f>
        <v>1268.5899999999999</v>
      </c>
      <c r="H273">
        <f t="shared" si="9"/>
        <v>89.459951599807667</v>
      </c>
    </row>
    <row r="274" spans="1:8" x14ac:dyDescent="0.2">
      <c r="A274">
        <v>36045</v>
      </c>
      <c r="B274" t="s">
        <v>94</v>
      </c>
      <c r="C274">
        <v>2018</v>
      </c>
      <c r="D274" t="s">
        <v>71</v>
      </c>
      <c r="E274">
        <v>112266</v>
      </c>
      <c r="F274" t="str">
        <f t="shared" si="8"/>
        <v>Jefferson</v>
      </c>
      <c r="G274">
        <f>IF(F274="New York State",SUM('Land Area'!B$2:B$63),VLOOKUP(F274,landarea,2,FALSE))</f>
        <v>1268.5899999999999</v>
      </c>
      <c r="H274">
        <f t="shared" si="9"/>
        <v>88.496677413506333</v>
      </c>
    </row>
    <row r="275" spans="1:8" x14ac:dyDescent="0.2">
      <c r="A275">
        <v>36045</v>
      </c>
      <c r="B275" t="s">
        <v>94</v>
      </c>
      <c r="C275">
        <v>2019</v>
      </c>
      <c r="D275" t="s">
        <v>71</v>
      </c>
      <c r="E275">
        <v>110143</v>
      </c>
      <c r="F275" t="str">
        <f t="shared" si="8"/>
        <v>Jefferson</v>
      </c>
      <c r="G275">
        <f>IF(F275="New York State",SUM('Land Area'!B$2:B$63),VLOOKUP(F275,landarea,2,FALSE))</f>
        <v>1268.5899999999999</v>
      </c>
      <c r="H275">
        <f t="shared" si="9"/>
        <v>86.823165877076136</v>
      </c>
    </row>
    <row r="276" spans="1:8" x14ac:dyDescent="0.2">
      <c r="A276">
        <v>36045</v>
      </c>
      <c r="B276" t="s">
        <v>94</v>
      </c>
      <c r="C276">
        <v>2020</v>
      </c>
      <c r="D276" t="s">
        <v>71</v>
      </c>
      <c r="E276">
        <v>116134</v>
      </c>
      <c r="F276" t="str">
        <f t="shared" si="8"/>
        <v>Jefferson</v>
      </c>
      <c r="G276">
        <f>IF(F276="New York State",SUM('Land Area'!B$2:B$63),VLOOKUP(F276,landarea,2,FALSE))</f>
        <v>1268.5899999999999</v>
      </c>
      <c r="H276">
        <f t="shared" si="9"/>
        <v>91.545731875546878</v>
      </c>
    </row>
    <row r="277" spans="1:8" x14ac:dyDescent="0.2">
      <c r="A277">
        <v>36045</v>
      </c>
      <c r="B277" t="s">
        <v>94</v>
      </c>
      <c r="C277">
        <v>2021</v>
      </c>
      <c r="D277" t="s">
        <v>71</v>
      </c>
      <c r="E277">
        <v>116295</v>
      </c>
      <c r="F277" t="str">
        <f t="shared" si="8"/>
        <v>Jefferson</v>
      </c>
      <c r="G277">
        <f>IF(F277="New York State",SUM('Land Area'!B$2:B$63),VLOOKUP(F277,landarea,2,FALSE))</f>
        <v>1268.5899999999999</v>
      </c>
      <c r="H277">
        <f t="shared" si="9"/>
        <v>91.672644432007189</v>
      </c>
    </row>
    <row r="278" spans="1:8" x14ac:dyDescent="0.2">
      <c r="A278">
        <v>36047</v>
      </c>
      <c r="B278" t="s">
        <v>95</v>
      </c>
      <c r="C278">
        <v>2010</v>
      </c>
      <c r="D278" t="s">
        <v>71</v>
      </c>
      <c r="E278">
        <v>2509954</v>
      </c>
      <c r="F278" t="str">
        <f t="shared" si="8"/>
        <v>Kings</v>
      </c>
      <c r="G278">
        <f>IF(F278="New York State",SUM('Land Area'!B$2:B$63),VLOOKUP(F278,landarea,2,FALSE))</f>
        <v>70.819999999999993</v>
      </c>
      <c r="H278">
        <f t="shared" si="9"/>
        <v>35441.316012425872</v>
      </c>
    </row>
    <row r="279" spans="1:8" x14ac:dyDescent="0.2">
      <c r="A279">
        <v>36047</v>
      </c>
      <c r="B279" t="s">
        <v>95</v>
      </c>
      <c r="C279">
        <v>2011</v>
      </c>
      <c r="D279" t="s">
        <v>71</v>
      </c>
      <c r="E279">
        <v>2540918</v>
      </c>
      <c r="F279" t="str">
        <f t="shared" si="8"/>
        <v>Kings</v>
      </c>
      <c r="G279">
        <f>IF(F279="New York State",SUM('Land Area'!B$2:B$63),VLOOKUP(F279,landarea,2,FALSE))</f>
        <v>70.819999999999993</v>
      </c>
      <c r="H279">
        <f t="shared" si="9"/>
        <v>35878.537136402148</v>
      </c>
    </row>
    <row r="280" spans="1:8" x14ac:dyDescent="0.2">
      <c r="A280">
        <v>36047</v>
      </c>
      <c r="B280" t="s">
        <v>95</v>
      </c>
      <c r="C280">
        <v>2012</v>
      </c>
      <c r="D280" t="s">
        <v>71</v>
      </c>
      <c r="E280">
        <v>2568538</v>
      </c>
      <c r="F280" t="str">
        <f t="shared" si="8"/>
        <v>Kings</v>
      </c>
      <c r="G280">
        <f>IF(F280="New York State",SUM('Land Area'!B$2:B$63),VLOOKUP(F280,landarea,2,FALSE))</f>
        <v>70.819999999999993</v>
      </c>
      <c r="H280">
        <f t="shared" si="9"/>
        <v>36268.539960463153</v>
      </c>
    </row>
    <row r="281" spans="1:8" x14ac:dyDescent="0.2">
      <c r="A281">
        <v>36047</v>
      </c>
      <c r="B281" t="s">
        <v>95</v>
      </c>
      <c r="C281">
        <v>2013</v>
      </c>
      <c r="D281" t="s">
        <v>71</v>
      </c>
      <c r="E281">
        <v>2587759</v>
      </c>
      <c r="F281" t="str">
        <f t="shared" si="8"/>
        <v>Kings</v>
      </c>
      <c r="G281">
        <f>IF(F281="New York State",SUM('Land Area'!B$2:B$63),VLOOKUP(F281,landarea,2,FALSE))</f>
        <v>70.819999999999993</v>
      </c>
      <c r="H281">
        <f t="shared" si="9"/>
        <v>36539.946342841009</v>
      </c>
    </row>
    <row r="282" spans="1:8" x14ac:dyDescent="0.2">
      <c r="A282">
        <v>36047</v>
      </c>
      <c r="B282" t="s">
        <v>95</v>
      </c>
      <c r="C282">
        <v>2014</v>
      </c>
      <c r="D282" t="s">
        <v>71</v>
      </c>
      <c r="E282">
        <v>2601527</v>
      </c>
      <c r="F282" t="str">
        <f t="shared" si="8"/>
        <v>Kings</v>
      </c>
      <c r="G282">
        <f>IF(F282="New York State",SUM('Land Area'!B$2:B$63),VLOOKUP(F282,landarea,2,FALSE))</f>
        <v>70.819999999999993</v>
      </c>
      <c r="H282">
        <f t="shared" si="9"/>
        <v>36734.354702061566</v>
      </c>
    </row>
    <row r="283" spans="1:8" x14ac:dyDescent="0.2">
      <c r="A283">
        <v>36047</v>
      </c>
      <c r="B283" t="s">
        <v>95</v>
      </c>
      <c r="C283">
        <v>2015</v>
      </c>
      <c r="D283" t="s">
        <v>71</v>
      </c>
      <c r="E283">
        <v>2608797</v>
      </c>
      <c r="F283" t="str">
        <f t="shared" si="8"/>
        <v>Kings</v>
      </c>
      <c r="G283">
        <f>IF(F283="New York State",SUM('Land Area'!B$2:B$63),VLOOKUP(F283,landarea,2,FALSE))</f>
        <v>70.819999999999993</v>
      </c>
      <c r="H283">
        <f t="shared" si="9"/>
        <v>36837.009319401302</v>
      </c>
    </row>
    <row r="284" spans="1:8" x14ac:dyDescent="0.2">
      <c r="A284">
        <v>36047</v>
      </c>
      <c r="B284" t="s">
        <v>95</v>
      </c>
      <c r="C284">
        <v>2016</v>
      </c>
      <c r="D284" t="s">
        <v>71</v>
      </c>
      <c r="E284">
        <v>2608146</v>
      </c>
      <c r="F284" t="str">
        <f t="shared" si="8"/>
        <v>Kings</v>
      </c>
      <c r="G284">
        <f>IF(F284="New York State",SUM('Land Area'!B$2:B$63),VLOOKUP(F284,landarea,2,FALSE))</f>
        <v>70.819999999999993</v>
      </c>
      <c r="H284">
        <f t="shared" si="9"/>
        <v>36827.817000847223</v>
      </c>
    </row>
    <row r="285" spans="1:8" x14ac:dyDescent="0.2">
      <c r="A285">
        <v>36047</v>
      </c>
      <c r="B285" t="s">
        <v>95</v>
      </c>
      <c r="C285">
        <v>2017</v>
      </c>
      <c r="D285" t="s">
        <v>71</v>
      </c>
      <c r="E285">
        <v>2594357</v>
      </c>
      <c r="F285" t="str">
        <f t="shared" si="8"/>
        <v>Kings</v>
      </c>
      <c r="G285">
        <f>IF(F285="New York State",SUM('Land Area'!B$2:B$63),VLOOKUP(F285,landarea,2,FALSE))</f>
        <v>70.819999999999993</v>
      </c>
      <c r="H285">
        <f t="shared" si="9"/>
        <v>36633.112115221695</v>
      </c>
    </row>
    <row r="286" spans="1:8" x14ac:dyDescent="0.2">
      <c r="A286">
        <v>36047</v>
      </c>
      <c r="B286" t="s">
        <v>95</v>
      </c>
      <c r="C286">
        <v>2018</v>
      </c>
      <c r="D286" t="s">
        <v>71</v>
      </c>
      <c r="E286">
        <v>2580088</v>
      </c>
      <c r="F286" t="str">
        <f t="shared" si="8"/>
        <v>Kings</v>
      </c>
      <c r="G286">
        <f>IF(F286="New York State",SUM('Land Area'!B$2:B$63),VLOOKUP(F286,landarea,2,FALSE))</f>
        <v>70.819999999999993</v>
      </c>
      <c r="H286">
        <f t="shared" si="9"/>
        <v>36431.629483196841</v>
      </c>
    </row>
    <row r="287" spans="1:8" x14ac:dyDescent="0.2">
      <c r="A287">
        <v>36047</v>
      </c>
      <c r="B287" t="s">
        <v>95</v>
      </c>
      <c r="C287">
        <v>2019</v>
      </c>
      <c r="D287" t="s">
        <v>71</v>
      </c>
      <c r="E287">
        <v>2562329</v>
      </c>
      <c r="F287" t="str">
        <f t="shared" si="8"/>
        <v>Kings</v>
      </c>
      <c r="G287">
        <f>IF(F287="New York State",SUM('Land Area'!B$2:B$63),VLOOKUP(F287,landarea,2,FALSE))</f>
        <v>70.819999999999993</v>
      </c>
      <c r="H287">
        <f t="shared" si="9"/>
        <v>36180.86698672692</v>
      </c>
    </row>
    <row r="288" spans="1:8" x14ac:dyDescent="0.2">
      <c r="A288">
        <v>36047</v>
      </c>
      <c r="B288" t="s">
        <v>95</v>
      </c>
      <c r="C288">
        <v>2020</v>
      </c>
      <c r="D288" t="s">
        <v>71</v>
      </c>
      <c r="E288">
        <v>2727393</v>
      </c>
      <c r="F288" t="str">
        <f t="shared" si="8"/>
        <v>Kings</v>
      </c>
      <c r="G288">
        <f>IF(F288="New York State",SUM('Land Area'!B$2:B$63),VLOOKUP(F288,landarea,2,FALSE))</f>
        <v>70.819999999999993</v>
      </c>
      <c r="H288">
        <f t="shared" si="9"/>
        <v>38511.621011013842</v>
      </c>
    </row>
    <row r="289" spans="1:8" x14ac:dyDescent="0.2">
      <c r="A289">
        <v>36047</v>
      </c>
      <c r="B289" t="s">
        <v>95</v>
      </c>
      <c r="C289">
        <v>2021</v>
      </c>
      <c r="D289" t="s">
        <v>71</v>
      </c>
      <c r="E289">
        <v>2641052</v>
      </c>
      <c r="F289" t="str">
        <f t="shared" si="8"/>
        <v>Kings</v>
      </c>
      <c r="G289">
        <f>IF(F289="New York State",SUM('Land Area'!B$2:B$63),VLOOKUP(F289,landarea,2,FALSE))</f>
        <v>70.819999999999993</v>
      </c>
      <c r="H289">
        <f t="shared" si="9"/>
        <v>37292.45975713076</v>
      </c>
    </row>
    <row r="290" spans="1:8" x14ac:dyDescent="0.2">
      <c r="A290">
        <v>36049</v>
      </c>
      <c r="B290" t="s">
        <v>96</v>
      </c>
      <c r="C290">
        <v>2010</v>
      </c>
      <c r="D290" t="s">
        <v>71</v>
      </c>
      <c r="E290">
        <v>27072</v>
      </c>
      <c r="F290" t="str">
        <f t="shared" si="8"/>
        <v>Lewis</v>
      </c>
      <c r="G290">
        <f>IF(F290="New York State",SUM('Land Area'!B$2:B$63),VLOOKUP(F290,landarea,2,FALSE))</f>
        <v>1274.68</v>
      </c>
      <c r="H290">
        <f t="shared" si="9"/>
        <v>21.238271566197007</v>
      </c>
    </row>
    <row r="291" spans="1:8" x14ac:dyDescent="0.2">
      <c r="A291">
        <v>36049</v>
      </c>
      <c r="B291" t="s">
        <v>96</v>
      </c>
      <c r="C291">
        <v>2011</v>
      </c>
      <c r="D291" t="s">
        <v>71</v>
      </c>
      <c r="E291">
        <v>27021</v>
      </c>
      <c r="F291" t="str">
        <f t="shared" si="8"/>
        <v>Lewis</v>
      </c>
      <c r="G291">
        <f>IF(F291="New York State",SUM('Land Area'!B$2:B$63),VLOOKUP(F291,landarea,2,FALSE))</f>
        <v>1274.68</v>
      </c>
      <c r="H291">
        <f t="shared" si="9"/>
        <v>21.198261524461039</v>
      </c>
    </row>
    <row r="292" spans="1:8" x14ac:dyDescent="0.2">
      <c r="A292">
        <v>36049</v>
      </c>
      <c r="B292" t="s">
        <v>96</v>
      </c>
      <c r="C292">
        <v>2012</v>
      </c>
      <c r="D292" t="s">
        <v>71</v>
      </c>
      <c r="E292">
        <v>27190</v>
      </c>
      <c r="F292" t="str">
        <f t="shared" si="8"/>
        <v>Lewis</v>
      </c>
      <c r="G292">
        <f>IF(F292="New York State",SUM('Land Area'!B$2:B$63),VLOOKUP(F292,landarea,2,FALSE))</f>
        <v>1274.68</v>
      </c>
      <c r="H292">
        <f t="shared" si="9"/>
        <v>21.330843819625315</v>
      </c>
    </row>
    <row r="293" spans="1:8" x14ac:dyDescent="0.2">
      <c r="A293">
        <v>36049</v>
      </c>
      <c r="B293" t="s">
        <v>96</v>
      </c>
      <c r="C293">
        <v>2013</v>
      </c>
      <c r="D293" t="s">
        <v>71</v>
      </c>
      <c r="E293">
        <v>27092</v>
      </c>
      <c r="F293" t="str">
        <f t="shared" si="8"/>
        <v>Lewis</v>
      </c>
      <c r="G293">
        <f>IF(F293="New York State",SUM('Land Area'!B$2:B$63),VLOOKUP(F293,landarea,2,FALSE))</f>
        <v>1274.68</v>
      </c>
      <c r="H293">
        <f t="shared" si="9"/>
        <v>21.253961778642481</v>
      </c>
    </row>
    <row r="294" spans="1:8" x14ac:dyDescent="0.2">
      <c r="A294">
        <v>36049</v>
      </c>
      <c r="B294" t="s">
        <v>96</v>
      </c>
      <c r="C294">
        <v>2014</v>
      </c>
      <c r="D294" t="s">
        <v>71</v>
      </c>
      <c r="E294">
        <v>27085</v>
      </c>
      <c r="F294" t="str">
        <f t="shared" si="8"/>
        <v>Lewis</v>
      </c>
      <c r="G294">
        <f>IF(F294="New York State",SUM('Land Area'!B$2:B$63),VLOOKUP(F294,landarea,2,FALSE))</f>
        <v>1274.68</v>
      </c>
      <c r="H294">
        <f t="shared" si="9"/>
        <v>21.248470204286566</v>
      </c>
    </row>
    <row r="295" spans="1:8" x14ac:dyDescent="0.2">
      <c r="A295">
        <v>36049</v>
      </c>
      <c r="B295" t="s">
        <v>96</v>
      </c>
      <c r="C295">
        <v>2015</v>
      </c>
      <c r="D295" t="s">
        <v>71</v>
      </c>
      <c r="E295">
        <v>26824</v>
      </c>
      <c r="F295" t="str">
        <f t="shared" si="8"/>
        <v>Lewis</v>
      </c>
      <c r="G295">
        <f>IF(F295="New York State",SUM('Land Area'!B$2:B$63),VLOOKUP(F295,landarea,2,FALSE))</f>
        <v>1274.68</v>
      </c>
      <c r="H295">
        <f t="shared" si="9"/>
        <v>21.043712931873095</v>
      </c>
    </row>
    <row r="296" spans="1:8" x14ac:dyDescent="0.2">
      <c r="A296">
        <v>36049</v>
      </c>
      <c r="B296" t="s">
        <v>96</v>
      </c>
      <c r="C296">
        <v>2016</v>
      </c>
      <c r="D296" t="s">
        <v>71</v>
      </c>
      <c r="E296">
        <v>26656</v>
      </c>
      <c r="F296" t="str">
        <f t="shared" si="8"/>
        <v>Lewis</v>
      </c>
      <c r="G296">
        <f>IF(F296="New York State",SUM('Land Area'!B$2:B$63),VLOOKUP(F296,landarea,2,FALSE))</f>
        <v>1274.68</v>
      </c>
      <c r="H296">
        <f t="shared" si="9"/>
        <v>20.911915147331094</v>
      </c>
    </row>
    <row r="297" spans="1:8" x14ac:dyDescent="0.2">
      <c r="A297">
        <v>36049</v>
      </c>
      <c r="B297" t="s">
        <v>96</v>
      </c>
      <c r="C297">
        <v>2017</v>
      </c>
      <c r="D297" t="s">
        <v>71</v>
      </c>
      <c r="E297">
        <v>26606</v>
      </c>
      <c r="F297" t="str">
        <f t="shared" si="8"/>
        <v>Lewis</v>
      </c>
      <c r="G297">
        <f>IF(F297="New York State",SUM('Land Area'!B$2:B$63),VLOOKUP(F297,landarea,2,FALSE))</f>
        <v>1274.68</v>
      </c>
      <c r="H297">
        <f t="shared" si="9"/>
        <v>20.872689616217404</v>
      </c>
    </row>
    <row r="298" spans="1:8" x14ac:dyDescent="0.2">
      <c r="A298">
        <v>36049</v>
      </c>
      <c r="B298" t="s">
        <v>96</v>
      </c>
      <c r="C298">
        <v>2018</v>
      </c>
      <c r="D298" t="s">
        <v>71</v>
      </c>
      <c r="E298">
        <v>26503</v>
      </c>
      <c r="F298" t="str">
        <f t="shared" si="8"/>
        <v>Lewis</v>
      </c>
      <c r="G298">
        <f>IF(F298="New York State",SUM('Land Area'!B$2:B$63),VLOOKUP(F298,landarea,2,FALSE))</f>
        <v>1274.68</v>
      </c>
      <c r="H298">
        <f t="shared" si="9"/>
        <v>20.7918850221232</v>
      </c>
    </row>
    <row r="299" spans="1:8" x14ac:dyDescent="0.2">
      <c r="A299">
        <v>36049</v>
      </c>
      <c r="B299" t="s">
        <v>96</v>
      </c>
      <c r="C299">
        <v>2019</v>
      </c>
      <c r="D299" t="s">
        <v>71</v>
      </c>
      <c r="E299">
        <v>26329</v>
      </c>
      <c r="F299" t="str">
        <f t="shared" si="8"/>
        <v>Lewis</v>
      </c>
      <c r="G299">
        <f>IF(F299="New York State",SUM('Land Area'!B$2:B$63),VLOOKUP(F299,landarea,2,FALSE))</f>
        <v>1274.68</v>
      </c>
      <c r="H299">
        <f t="shared" si="9"/>
        <v>20.655380173847554</v>
      </c>
    </row>
    <row r="300" spans="1:8" x14ac:dyDescent="0.2">
      <c r="A300">
        <v>36049</v>
      </c>
      <c r="B300" t="s">
        <v>96</v>
      </c>
      <c r="C300">
        <v>2020</v>
      </c>
      <c r="D300" t="s">
        <v>71</v>
      </c>
      <c r="E300">
        <v>26538</v>
      </c>
      <c r="F300" t="str">
        <f t="shared" si="8"/>
        <v>Lewis</v>
      </c>
      <c r="G300">
        <f>IF(F300="New York State",SUM('Land Area'!B$2:B$63),VLOOKUP(F300,landarea,2,FALSE))</f>
        <v>1274.68</v>
      </c>
      <c r="H300">
        <f t="shared" si="9"/>
        <v>20.819342893902782</v>
      </c>
    </row>
    <row r="301" spans="1:8" x14ac:dyDescent="0.2">
      <c r="A301">
        <v>36049</v>
      </c>
      <c r="B301" t="s">
        <v>96</v>
      </c>
      <c r="C301">
        <v>2021</v>
      </c>
      <c r="D301" t="s">
        <v>71</v>
      </c>
      <c r="E301">
        <v>26573</v>
      </c>
      <c r="F301" t="str">
        <f t="shared" si="8"/>
        <v>Lewis</v>
      </c>
      <c r="G301">
        <f>IF(F301="New York State",SUM('Land Area'!B$2:B$63),VLOOKUP(F301,landarea,2,FALSE))</f>
        <v>1274.68</v>
      </c>
      <c r="H301">
        <f t="shared" si="9"/>
        <v>20.846800765682367</v>
      </c>
    </row>
    <row r="302" spans="1:8" x14ac:dyDescent="0.2">
      <c r="A302">
        <v>36051</v>
      </c>
      <c r="B302" t="s">
        <v>97</v>
      </c>
      <c r="C302">
        <v>2010</v>
      </c>
      <c r="D302" t="s">
        <v>71</v>
      </c>
      <c r="E302">
        <v>65226</v>
      </c>
      <c r="F302" t="str">
        <f t="shared" si="8"/>
        <v>Livingston</v>
      </c>
      <c r="G302">
        <f>IF(F302="New York State",SUM('Land Area'!B$2:B$63),VLOOKUP(F302,landarea,2,FALSE))</f>
        <v>631.76</v>
      </c>
      <c r="H302">
        <f t="shared" si="9"/>
        <v>103.24490312777004</v>
      </c>
    </row>
    <row r="303" spans="1:8" x14ac:dyDescent="0.2">
      <c r="A303">
        <v>36051</v>
      </c>
      <c r="B303" t="s">
        <v>97</v>
      </c>
      <c r="C303">
        <v>2011</v>
      </c>
      <c r="D303" t="s">
        <v>71</v>
      </c>
      <c r="E303">
        <v>64834</v>
      </c>
      <c r="F303" t="str">
        <f t="shared" si="8"/>
        <v>Livingston</v>
      </c>
      <c r="G303">
        <f>IF(F303="New York State",SUM('Land Area'!B$2:B$63),VLOOKUP(F303,landarea,2,FALSE))</f>
        <v>631.76</v>
      </c>
      <c r="H303">
        <f t="shared" si="9"/>
        <v>102.62441433455743</v>
      </c>
    </row>
    <row r="304" spans="1:8" x14ac:dyDescent="0.2">
      <c r="A304">
        <v>36051</v>
      </c>
      <c r="B304" t="s">
        <v>97</v>
      </c>
      <c r="C304">
        <v>2012</v>
      </c>
      <c r="D304" t="s">
        <v>71</v>
      </c>
      <c r="E304">
        <v>64780</v>
      </c>
      <c r="F304" t="str">
        <f t="shared" si="8"/>
        <v>Livingston</v>
      </c>
      <c r="G304">
        <f>IF(F304="New York State",SUM('Land Area'!B$2:B$63),VLOOKUP(F304,landarea,2,FALSE))</f>
        <v>631.76</v>
      </c>
      <c r="H304">
        <f t="shared" si="9"/>
        <v>102.53893883753324</v>
      </c>
    </row>
    <row r="305" spans="1:8" x14ac:dyDescent="0.2">
      <c r="A305">
        <v>36051</v>
      </c>
      <c r="B305" t="s">
        <v>97</v>
      </c>
      <c r="C305">
        <v>2013</v>
      </c>
      <c r="D305" t="s">
        <v>71</v>
      </c>
      <c r="E305">
        <v>64612</v>
      </c>
      <c r="F305" t="str">
        <f t="shared" si="8"/>
        <v>Livingston</v>
      </c>
      <c r="G305">
        <f>IF(F305="New York State",SUM('Land Area'!B$2:B$63),VLOOKUP(F305,landarea,2,FALSE))</f>
        <v>631.76</v>
      </c>
      <c r="H305">
        <f t="shared" si="9"/>
        <v>102.27301506901355</v>
      </c>
    </row>
    <row r="306" spans="1:8" x14ac:dyDescent="0.2">
      <c r="A306">
        <v>36051</v>
      </c>
      <c r="B306" t="s">
        <v>97</v>
      </c>
      <c r="C306">
        <v>2014</v>
      </c>
      <c r="D306" t="s">
        <v>71</v>
      </c>
      <c r="E306">
        <v>64574</v>
      </c>
      <c r="F306" t="str">
        <f t="shared" si="8"/>
        <v>Livingston</v>
      </c>
      <c r="G306">
        <f>IF(F306="New York State",SUM('Land Area'!B$2:B$63),VLOOKUP(F306,landarea,2,FALSE))</f>
        <v>631.76</v>
      </c>
      <c r="H306">
        <f t="shared" si="9"/>
        <v>102.21286564518172</v>
      </c>
    </row>
    <row r="307" spans="1:8" x14ac:dyDescent="0.2">
      <c r="A307">
        <v>36051</v>
      </c>
      <c r="B307" t="s">
        <v>97</v>
      </c>
      <c r="C307">
        <v>2015</v>
      </c>
      <c r="D307" t="s">
        <v>71</v>
      </c>
      <c r="E307">
        <v>64336</v>
      </c>
      <c r="F307" t="str">
        <f t="shared" si="8"/>
        <v>Livingston</v>
      </c>
      <c r="G307">
        <f>IF(F307="New York State",SUM('Land Area'!B$2:B$63),VLOOKUP(F307,landarea,2,FALSE))</f>
        <v>631.76</v>
      </c>
      <c r="H307">
        <f t="shared" si="9"/>
        <v>101.83614030644549</v>
      </c>
    </row>
    <row r="308" spans="1:8" x14ac:dyDescent="0.2">
      <c r="A308">
        <v>36051</v>
      </c>
      <c r="B308" t="s">
        <v>97</v>
      </c>
      <c r="C308">
        <v>2016</v>
      </c>
      <c r="D308" t="s">
        <v>71</v>
      </c>
      <c r="E308">
        <v>64013</v>
      </c>
      <c r="F308" t="str">
        <f t="shared" si="8"/>
        <v>Livingston</v>
      </c>
      <c r="G308">
        <f>IF(F308="New York State",SUM('Land Area'!B$2:B$63),VLOOKUP(F308,landarea,2,FALSE))</f>
        <v>631.76</v>
      </c>
      <c r="H308">
        <f t="shared" si="9"/>
        <v>101.32487020387489</v>
      </c>
    </row>
    <row r="309" spans="1:8" x14ac:dyDescent="0.2">
      <c r="A309">
        <v>36051</v>
      </c>
      <c r="B309" t="s">
        <v>97</v>
      </c>
      <c r="C309">
        <v>2017</v>
      </c>
      <c r="D309" t="s">
        <v>71</v>
      </c>
      <c r="E309">
        <v>63503</v>
      </c>
      <c r="F309" t="str">
        <f t="shared" si="8"/>
        <v>Livingston</v>
      </c>
      <c r="G309">
        <f>IF(F309="New York State",SUM('Land Area'!B$2:B$63),VLOOKUP(F309,landarea,2,FALSE))</f>
        <v>631.76</v>
      </c>
      <c r="H309">
        <f t="shared" si="9"/>
        <v>100.51760162086869</v>
      </c>
    </row>
    <row r="310" spans="1:8" x14ac:dyDescent="0.2">
      <c r="A310">
        <v>36051</v>
      </c>
      <c r="B310" t="s">
        <v>97</v>
      </c>
      <c r="C310">
        <v>2018</v>
      </c>
      <c r="D310" t="s">
        <v>71</v>
      </c>
      <c r="E310">
        <v>63281</v>
      </c>
      <c r="F310" t="str">
        <f t="shared" si="8"/>
        <v>Livingston</v>
      </c>
      <c r="G310">
        <f>IF(F310="New York State",SUM('Land Area'!B$2:B$63),VLOOKUP(F310,landarea,2,FALSE))</f>
        <v>631.76</v>
      </c>
      <c r="H310">
        <f t="shared" si="9"/>
        <v>100.16620235532481</v>
      </c>
    </row>
    <row r="311" spans="1:8" x14ac:dyDescent="0.2">
      <c r="A311">
        <v>36051</v>
      </c>
      <c r="B311" t="s">
        <v>97</v>
      </c>
      <c r="C311">
        <v>2019</v>
      </c>
      <c r="D311" t="s">
        <v>71</v>
      </c>
      <c r="E311">
        <v>62893</v>
      </c>
      <c r="F311" t="str">
        <f t="shared" si="8"/>
        <v>Livingston</v>
      </c>
      <c r="G311">
        <f>IF(F311="New York State",SUM('Land Area'!B$2:B$63),VLOOKUP(F311,landarea,2,FALSE))</f>
        <v>631.76</v>
      </c>
      <c r="H311">
        <f t="shared" si="9"/>
        <v>99.552045080410281</v>
      </c>
    </row>
    <row r="312" spans="1:8" x14ac:dyDescent="0.2">
      <c r="A312">
        <v>36051</v>
      </c>
      <c r="B312" t="s">
        <v>97</v>
      </c>
      <c r="C312">
        <v>2020</v>
      </c>
      <c r="D312" t="s">
        <v>71</v>
      </c>
      <c r="E312">
        <v>61699</v>
      </c>
      <c r="F312" t="str">
        <f t="shared" si="8"/>
        <v>Livingston</v>
      </c>
      <c r="G312">
        <f>IF(F312="New York State",SUM('Land Area'!B$2:B$63),VLOOKUP(F312,landarea,2,FALSE))</f>
        <v>631.76</v>
      </c>
      <c r="H312">
        <f t="shared" si="9"/>
        <v>97.662086868431047</v>
      </c>
    </row>
    <row r="313" spans="1:8" x14ac:dyDescent="0.2">
      <c r="A313">
        <v>36051</v>
      </c>
      <c r="B313" t="s">
        <v>97</v>
      </c>
      <c r="C313">
        <v>2021</v>
      </c>
      <c r="D313" t="s">
        <v>71</v>
      </c>
      <c r="E313">
        <v>61578</v>
      </c>
      <c r="F313" t="str">
        <f t="shared" si="8"/>
        <v>Livingston</v>
      </c>
      <c r="G313">
        <f>IF(F313="New York State",SUM('Land Area'!B$2:B$63),VLOOKUP(F313,landarea,2,FALSE))</f>
        <v>631.76</v>
      </c>
      <c r="H313">
        <f t="shared" si="9"/>
        <v>97.470558439913887</v>
      </c>
    </row>
    <row r="314" spans="1:8" x14ac:dyDescent="0.2">
      <c r="A314">
        <v>36053</v>
      </c>
      <c r="B314" t="s">
        <v>98</v>
      </c>
      <c r="C314">
        <v>2010</v>
      </c>
      <c r="D314" t="s">
        <v>71</v>
      </c>
      <c r="E314">
        <v>73442</v>
      </c>
      <c r="F314" t="str">
        <f t="shared" si="8"/>
        <v>Madison</v>
      </c>
      <c r="G314">
        <f>IF(F314="New York State",SUM('Land Area'!B$2:B$63),VLOOKUP(F314,landarea,2,FALSE))</f>
        <v>654.84</v>
      </c>
      <c r="H314">
        <f t="shared" si="9"/>
        <v>112.15258689145439</v>
      </c>
    </row>
    <row r="315" spans="1:8" x14ac:dyDescent="0.2">
      <c r="A315">
        <v>36053</v>
      </c>
      <c r="B315" t="s">
        <v>98</v>
      </c>
      <c r="C315">
        <v>2011</v>
      </c>
      <c r="D315" t="s">
        <v>71</v>
      </c>
      <c r="E315">
        <v>72898</v>
      </c>
      <c r="F315" t="str">
        <f t="shared" si="8"/>
        <v>Madison</v>
      </c>
      <c r="G315">
        <f>IF(F315="New York State",SUM('Land Area'!B$2:B$63),VLOOKUP(F315,landarea,2,FALSE))</f>
        <v>654.84</v>
      </c>
      <c r="H315">
        <f t="shared" si="9"/>
        <v>111.32184961211898</v>
      </c>
    </row>
    <row r="316" spans="1:8" x14ac:dyDescent="0.2">
      <c r="A316">
        <v>36053</v>
      </c>
      <c r="B316" t="s">
        <v>98</v>
      </c>
      <c r="C316">
        <v>2012</v>
      </c>
      <c r="D316" t="s">
        <v>71</v>
      </c>
      <c r="E316">
        <v>72438</v>
      </c>
      <c r="F316" t="str">
        <f t="shared" si="8"/>
        <v>Madison</v>
      </c>
      <c r="G316">
        <f>IF(F316="New York State",SUM('Land Area'!B$2:B$63),VLOOKUP(F316,landarea,2,FALSE))</f>
        <v>654.84</v>
      </c>
      <c r="H316">
        <f t="shared" si="9"/>
        <v>110.61938794209271</v>
      </c>
    </row>
    <row r="317" spans="1:8" x14ac:dyDescent="0.2">
      <c r="A317">
        <v>36053</v>
      </c>
      <c r="B317" t="s">
        <v>98</v>
      </c>
      <c r="C317">
        <v>2013</v>
      </c>
      <c r="D317" t="s">
        <v>71</v>
      </c>
      <c r="E317">
        <v>72490</v>
      </c>
      <c r="F317" t="str">
        <f t="shared" si="8"/>
        <v>Madison</v>
      </c>
      <c r="G317">
        <f>IF(F317="New York State",SUM('Land Area'!B$2:B$63),VLOOKUP(F317,landarea,2,FALSE))</f>
        <v>654.84</v>
      </c>
      <c r="H317">
        <f t="shared" si="9"/>
        <v>110.69879665261743</v>
      </c>
    </row>
    <row r="318" spans="1:8" x14ac:dyDescent="0.2">
      <c r="A318">
        <v>36053</v>
      </c>
      <c r="B318" t="s">
        <v>98</v>
      </c>
      <c r="C318">
        <v>2014</v>
      </c>
      <c r="D318" t="s">
        <v>71</v>
      </c>
      <c r="E318">
        <v>72251</v>
      </c>
      <c r="F318" t="str">
        <f t="shared" si="8"/>
        <v>Madison</v>
      </c>
      <c r="G318">
        <f>IF(F318="New York State",SUM('Land Area'!B$2:B$63),VLOOKUP(F318,landarea,2,FALSE))</f>
        <v>654.84</v>
      </c>
      <c r="H318">
        <f t="shared" si="9"/>
        <v>110.33382200232117</v>
      </c>
    </row>
    <row r="319" spans="1:8" x14ac:dyDescent="0.2">
      <c r="A319">
        <v>36053</v>
      </c>
      <c r="B319" t="s">
        <v>98</v>
      </c>
      <c r="C319">
        <v>2015</v>
      </c>
      <c r="D319" t="s">
        <v>71</v>
      </c>
      <c r="E319">
        <v>71779</v>
      </c>
      <c r="F319" t="str">
        <f t="shared" si="8"/>
        <v>Madison</v>
      </c>
      <c r="G319">
        <f>IF(F319="New York State",SUM('Land Area'!B$2:B$63),VLOOKUP(F319,landarea,2,FALSE))</f>
        <v>654.84</v>
      </c>
      <c r="H319">
        <f t="shared" si="9"/>
        <v>109.61303524525074</v>
      </c>
    </row>
    <row r="320" spans="1:8" x14ac:dyDescent="0.2">
      <c r="A320">
        <v>36053</v>
      </c>
      <c r="B320" t="s">
        <v>98</v>
      </c>
      <c r="C320">
        <v>2016</v>
      </c>
      <c r="D320" t="s">
        <v>71</v>
      </c>
      <c r="E320">
        <v>71426</v>
      </c>
      <c r="F320" t="str">
        <f t="shared" si="8"/>
        <v>Madison</v>
      </c>
      <c r="G320">
        <f>IF(F320="New York State",SUM('Land Area'!B$2:B$63),VLOOKUP(F320,landarea,2,FALSE))</f>
        <v>654.84</v>
      </c>
      <c r="H320">
        <f t="shared" si="9"/>
        <v>109.07397226803494</v>
      </c>
    </row>
    <row r="321" spans="1:8" x14ac:dyDescent="0.2">
      <c r="A321">
        <v>36053</v>
      </c>
      <c r="B321" t="s">
        <v>98</v>
      </c>
      <c r="C321">
        <v>2017</v>
      </c>
      <c r="D321" t="s">
        <v>71</v>
      </c>
      <c r="E321">
        <v>70993</v>
      </c>
      <c r="F321" t="str">
        <f t="shared" si="8"/>
        <v>Madison</v>
      </c>
      <c r="G321">
        <f>IF(F321="New York State",SUM('Land Area'!B$2:B$63),VLOOKUP(F321,landarea,2,FALSE))</f>
        <v>654.84</v>
      </c>
      <c r="H321">
        <f t="shared" si="9"/>
        <v>108.41274204385803</v>
      </c>
    </row>
    <row r="322" spans="1:8" x14ac:dyDescent="0.2">
      <c r="A322">
        <v>36053</v>
      </c>
      <c r="B322" t="s">
        <v>98</v>
      </c>
      <c r="C322">
        <v>2018</v>
      </c>
      <c r="D322" t="s">
        <v>71</v>
      </c>
      <c r="E322">
        <v>71180</v>
      </c>
      <c r="F322" t="str">
        <f t="shared" ref="F322:F385" si="10">IF(RIGHT(B322,5)="State", "New York State",LEFT(B322,LEN(B322)-7))</f>
        <v>Madison</v>
      </c>
      <c r="G322">
        <f>IF(F322="New York State",SUM('Land Area'!B$2:B$63),VLOOKUP(F322,landarea,2,FALSE))</f>
        <v>654.84</v>
      </c>
      <c r="H322">
        <f t="shared" ref="H322:H385" si="11">E322/G322</f>
        <v>108.69830798362959</v>
      </c>
    </row>
    <row r="323" spans="1:8" x14ac:dyDescent="0.2">
      <c r="A323">
        <v>36053</v>
      </c>
      <c r="B323" t="s">
        <v>98</v>
      </c>
      <c r="C323">
        <v>2019</v>
      </c>
      <c r="D323" t="s">
        <v>71</v>
      </c>
      <c r="E323">
        <v>70875</v>
      </c>
      <c r="F323" t="str">
        <f t="shared" si="10"/>
        <v>Madison</v>
      </c>
      <c r="G323">
        <f>IF(F323="New York State",SUM('Land Area'!B$2:B$63),VLOOKUP(F323,landarea,2,FALSE))</f>
        <v>654.84</v>
      </c>
      <c r="H323">
        <f t="shared" si="11"/>
        <v>108.23254535459043</v>
      </c>
    </row>
    <row r="324" spans="1:8" x14ac:dyDescent="0.2">
      <c r="A324">
        <v>36053</v>
      </c>
      <c r="B324" t="s">
        <v>98</v>
      </c>
      <c r="C324">
        <v>2020</v>
      </c>
      <c r="D324" t="s">
        <v>71</v>
      </c>
      <c r="E324">
        <v>67890</v>
      </c>
      <c r="F324" t="str">
        <f t="shared" si="10"/>
        <v>Madison</v>
      </c>
      <c r="G324">
        <f>IF(F324="New York State",SUM('Land Area'!B$2:B$63),VLOOKUP(F324,landarea,2,FALSE))</f>
        <v>654.84</v>
      </c>
      <c r="H324">
        <f t="shared" si="11"/>
        <v>103.67417995235476</v>
      </c>
    </row>
    <row r="325" spans="1:8" x14ac:dyDescent="0.2">
      <c r="A325">
        <v>36053</v>
      </c>
      <c r="B325" t="s">
        <v>98</v>
      </c>
      <c r="C325">
        <v>2021</v>
      </c>
      <c r="D325" t="s">
        <v>71</v>
      </c>
      <c r="E325">
        <v>67658</v>
      </c>
      <c r="F325" t="str">
        <f t="shared" si="10"/>
        <v>Madison</v>
      </c>
      <c r="G325">
        <f>IF(F325="New York State",SUM('Land Area'!B$2:B$63),VLOOKUP(F325,landarea,2,FALSE))</f>
        <v>654.84</v>
      </c>
      <c r="H325">
        <f t="shared" si="11"/>
        <v>103.31989493616761</v>
      </c>
    </row>
    <row r="326" spans="1:8" x14ac:dyDescent="0.2">
      <c r="A326">
        <v>36055</v>
      </c>
      <c r="B326" t="s">
        <v>99</v>
      </c>
      <c r="C326">
        <v>2010</v>
      </c>
      <c r="D326" t="s">
        <v>71</v>
      </c>
      <c r="E326">
        <v>744589</v>
      </c>
      <c r="F326" t="str">
        <f t="shared" si="10"/>
        <v>Monroe</v>
      </c>
      <c r="G326">
        <f>IF(F326="New York State",SUM('Land Area'!B$2:B$63),VLOOKUP(F326,landarea,2,FALSE))</f>
        <v>657.2</v>
      </c>
      <c r="H326">
        <f t="shared" si="11"/>
        <v>1132.9716981132074</v>
      </c>
    </row>
    <row r="327" spans="1:8" x14ac:dyDescent="0.2">
      <c r="A327">
        <v>36055</v>
      </c>
      <c r="B327" t="s">
        <v>99</v>
      </c>
      <c r="C327">
        <v>2011</v>
      </c>
      <c r="D327" t="s">
        <v>71</v>
      </c>
      <c r="E327">
        <v>746821</v>
      </c>
      <c r="F327" t="str">
        <f t="shared" si="10"/>
        <v>Monroe</v>
      </c>
      <c r="G327">
        <f>IF(F327="New York State",SUM('Land Area'!B$2:B$63),VLOOKUP(F327,landarea,2,FALSE))</f>
        <v>657.2</v>
      </c>
      <c r="H327">
        <f t="shared" si="11"/>
        <v>1136.3679245283017</v>
      </c>
    </row>
    <row r="328" spans="1:8" x14ac:dyDescent="0.2">
      <c r="A328">
        <v>36055</v>
      </c>
      <c r="B328" t="s">
        <v>99</v>
      </c>
      <c r="C328">
        <v>2012</v>
      </c>
      <c r="D328" t="s">
        <v>71</v>
      </c>
      <c r="E328">
        <v>747468</v>
      </c>
      <c r="F328" t="str">
        <f t="shared" si="10"/>
        <v>Monroe</v>
      </c>
      <c r="G328">
        <f>IF(F328="New York State",SUM('Land Area'!B$2:B$63),VLOOKUP(F328,landarea,2,FALSE))</f>
        <v>657.2</v>
      </c>
      <c r="H328">
        <f t="shared" si="11"/>
        <v>1137.3524041387705</v>
      </c>
    </row>
    <row r="329" spans="1:8" x14ac:dyDescent="0.2">
      <c r="A329">
        <v>36055</v>
      </c>
      <c r="B329" t="s">
        <v>99</v>
      </c>
      <c r="C329">
        <v>2013</v>
      </c>
      <c r="D329" t="s">
        <v>71</v>
      </c>
      <c r="E329">
        <v>748456</v>
      </c>
      <c r="F329" t="str">
        <f t="shared" si="10"/>
        <v>Monroe</v>
      </c>
      <c r="G329">
        <f>IF(F329="New York State",SUM('Land Area'!B$2:B$63),VLOOKUP(F329,landarea,2,FALSE))</f>
        <v>657.2</v>
      </c>
      <c r="H329">
        <f t="shared" si="11"/>
        <v>1138.8557516737674</v>
      </c>
    </row>
    <row r="330" spans="1:8" x14ac:dyDescent="0.2">
      <c r="A330">
        <v>36055</v>
      </c>
      <c r="B330" t="s">
        <v>99</v>
      </c>
      <c r="C330">
        <v>2014</v>
      </c>
      <c r="D330" t="s">
        <v>71</v>
      </c>
      <c r="E330">
        <v>747583</v>
      </c>
      <c r="F330" t="str">
        <f t="shared" si="10"/>
        <v>Monroe</v>
      </c>
      <c r="G330">
        <f>IF(F330="New York State",SUM('Land Area'!B$2:B$63),VLOOKUP(F330,landarea,2,FALSE))</f>
        <v>657.2</v>
      </c>
      <c r="H330">
        <f t="shared" si="11"/>
        <v>1137.5273889227024</v>
      </c>
    </row>
    <row r="331" spans="1:8" x14ac:dyDescent="0.2">
      <c r="A331">
        <v>36055</v>
      </c>
      <c r="B331" t="s">
        <v>99</v>
      </c>
      <c r="C331">
        <v>2015</v>
      </c>
      <c r="D331" t="s">
        <v>71</v>
      </c>
      <c r="E331">
        <v>745847</v>
      </c>
      <c r="F331" t="str">
        <f t="shared" si="10"/>
        <v>Monroe</v>
      </c>
      <c r="G331">
        <f>IF(F331="New York State",SUM('Land Area'!B$2:B$63),VLOOKUP(F331,landarea,2,FALSE))</f>
        <v>657.2</v>
      </c>
      <c r="H331">
        <f t="shared" si="11"/>
        <v>1134.8858794887401</v>
      </c>
    </row>
    <row r="332" spans="1:8" x14ac:dyDescent="0.2">
      <c r="A332">
        <v>36055</v>
      </c>
      <c r="B332" t="s">
        <v>99</v>
      </c>
      <c r="C332">
        <v>2016</v>
      </c>
      <c r="D332" t="s">
        <v>71</v>
      </c>
      <c r="E332">
        <v>744150</v>
      </c>
      <c r="F332" t="str">
        <f t="shared" si="10"/>
        <v>Monroe</v>
      </c>
      <c r="G332">
        <f>IF(F332="New York State",SUM('Land Area'!B$2:B$63),VLOOKUP(F332,landarea,2,FALSE))</f>
        <v>657.2</v>
      </c>
      <c r="H332">
        <f t="shared" si="11"/>
        <v>1132.3037127206328</v>
      </c>
    </row>
    <row r="333" spans="1:8" x14ac:dyDescent="0.2">
      <c r="A333">
        <v>36055</v>
      </c>
      <c r="B333" t="s">
        <v>99</v>
      </c>
      <c r="C333">
        <v>2017</v>
      </c>
      <c r="D333" t="s">
        <v>71</v>
      </c>
      <c r="E333">
        <v>743528</v>
      </c>
      <c r="F333" t="str">
        <f t="shared" si="10"/>
        <v>Monroe</v>
      </c>
      <c r="G333">
        <f>IF(F333="New York State",SUM('Land Area'!B$2:B$63),VLOOKUP(F333,landarea,2,FALSE))</f>
        <v>657.2</v>
      </c>
      <c r="H333">
        <f t="shared" si="11"/>
        <v>1131.3572732805842</v>
      </c>
    </row>
    <row r="334" spans="1:8" x14ac:dyDescent="0.2">
      <c r="A334">
        <v>36055</v>
      </c>
      <c r="B334" t="s">
        <v>99</v>
      </c>
      <c r="C334">
        <v>2018</v>
      </c>
      <c r="D334" t="s">
        <v>71</v>
      </c>
      <c r="E334">
        <v>744239</v>
      </c>
      <c r="F334" t="str">
        <f t="shared" si="10"/>
        <v>Monroe</v>
      </c>
      <c r="G334">
        <f>IF(F334="New York State",SUM('Land Area'!B$2:B$63),VLOOKUP(F334,landarea,2,FALSE))</f>
        <v>657.2</v>
      </c>
      <c r="H334">
        <f t="shared" si="11"/>
        <v>1132.439135727328</v>
      </c>
    </row>
    <row r="335" spans="1:8" x14ac:dyDescent="0.2">
      <c r="A335">
        <v>36055</v>
      </c>
      <c r="B335" t="s">
        <v>99</v>
      </c>
      <c r="C335">
        <v>2019</v>
      </c>
      <c r="D335" t="s">
        <v>71</v>
      </c>
      <c r="E335">
        <v>742605</v>
      </c>
      <c r="F335" t="str">
        <f t="shared" si="10"/>
        <v>Monroe</v>
      </c>
      <c r="G335">
        <f>IF(F335="New York State",SUM('Land Area'!B$2:B$63),VLOOKUP(F335,landarea,2,FALSE))</f>
        <v>657.2</v>
      </c>
      <c r="H335">
        <f t="shared" si="11"/>
        <v>1129.9528301886792</v>
      </c>
    </row>
    <row r="336" spans="1:8" x14ac:dyDescent="0.2">
      <c r="A336">
        <v>36055</v>
      </c>
      <c r="B336" t="s">
        <v>99</v>
      </c>
      <c r="C336">
        <v>2020</v>
      </c>
      <c r="D336" t="s">
        <v>71</v>
      </c>
      <c r="E336">
        <v>758554</v>
      </c>
      <c r="F336" t="str">
        <f t="shared" si="10"/>
        <v>Monroe</v>
      </c>
      <c r="G336">
        <f>IF(F336="New York State",SUM('Land Area'!B$2:B$63),VLOOKUP(F336,landarea,2,FALSE))</f>
        <v>657.2</v>
      </c>
      <c r="H336">
        <f t="shared" si="11"/>
        <v>1154.220937309799</v>
      </c>
    </row>
    <row r="337" spans="1:8" x14ac:dyDescent="0.2">
      <c r="A337">
        <v>36055</v>
      </c>
      <c r="B337" t="s">
        <v>99</v>
      </c>
      <c r="C337">
        <v>2021</v>
      </c>
      <c r="D337" t="s">
        <v>71</v>
      </c>
      <c r="E337">
        <v>755160</v>
      </c>
      <c r="F337" t="str">
        <f t="shared" si="10"/>
        <v>Monroe</v>
      </c>
      <c r="G337">
        <f>IF(F337="New York State",SUM('Land Area'!B$2:B$63),VLOOKUP(F337,landarea,2,FALSE))</f>
        <v>657.2</v>
      </c>
      <c r="H337">
        <f t="shared" si="11"/>
        <v>1149.0566037735848</v>
      </c>
    </row>
    <row r="338" spans="1:8" x14ac:dyDescent="0.2">
      <c r="A338">
        <v>36057</v>
      </c>
      <c r="B338" t="s">
        <v>100</v>
      </c>
      <c r="C338">
        <v>2010</v>
      </c>
      <c r="D338" t="s">
        <v>71</v>
      </c>
      <c r="E338">
        <v>50312</v>
      </c>
      <c r="F338" t="str">
        <f t="shared" si="10"/>
        <v>Montgomery</v>
      </c>
      <c r="G338">
        <f>IF(F338="New York State",SUM('Land Area'!B$2:B$63),VLOOKUP(F338,landarea,2,FALSE))</f>
        <v>403.04</v>
      </c>
      <c r="H338">
        <f t="shared" si="11"/>
        <v>124.83128225486304</v>
      </c>
    </row>
    <row r="339" spans="1:8" x14ac:dyDescent="0.2">
      <c r="A339">
        <v>36057</v>
      </c>
      <c r="B339" t="s">
        <v>100</v>
      </c>
      <c r="C339">
        <v>2011</v>
      </c>
      <c r="D339" t="s">
        <v>71</v>
      </c>
      <c r="E339">
        <v>49919</v>
      </c>
      <c r="F339" t="str">
        <f t="shared" si="10"/>
        <v>Montgomery</v>
      </c>
      <c r="G339">
        <f>IF(F339="New York State",SUM('Land Area'!B$2:B$63),VLOOKUP(F339,landarea,2,FALSE))</f>
        <v>403.04</v>
      </c>
      <c r="H339">
        <f t="shared" si="11"/>
        <v>123.85619293370384</v>
      </c>
    </row>
    <row r="340" spans="1:8" x14ac:dyDescent="0.2">
      <c r="A340">
        <v>36057</v>
      </c>
      <c r="B340" t="s">
        <v>100</v>
      </c>
      <c r="C340">
        <v>2012</v>
      </c>
      <c r="D340" t="s">
        <v>71</v>
      </c>
      <c r="E340">
        <v>49836</v>
      </c>
      <c r="F340" t="str">
        <f t="shared" si="10"/>
        <v>Montgomery</v>
      </c>
      <c r="G340">
        <f>IF(F340="New York State",SUM('Land Area'!B$2:B$63),VLOOKUP(F340,landarea,2,FALSE))</f>
        <v>403.04</v>
      </c>
      <c r="H340">
        <f t="shared" si="11"/>
        <v>123.65025803890433</v>
      </c>
    </row>
    <row r="341" spans="1:8" x14ac:dyDescent="0.2">
      <c r="A341">
        <v>36057</v>
      </c>
      <c r="B341" t="s">
        <v>100</v>
      </c>
      <c r="C341">
        <v>2013</v>
      </c>
      <c r="D341" t="s">
        <v>71</v>
      </c>
      <c r="E341">
        <v>49754</v>
      </c>
      <c r="F341" t="str">
        <f t="shared" si="10"/>
        <v>Montgomery</v>
      </c>
      <c r="G341">
        <f>IF(F341="New York State",SUM('Land Area'!B$2:B$63),VLOOKUP(F341,landarea,2,FALSE))</f>
        <v>403.04</v>
      </c>
      <c r="H341">
        <f t="shared" si="11"/>
        <v>123.44680428741563</v>
      </c>
    </row>
    <row r="342" spans="1:8" x14ac:dyDescent="0.2">
      <c r="A342">
        <v>36057</v>
      </c>
      <c r="B342" t="s">
        <v>100</v>
      </c>
      <c r="C342">
        <v>2014</v>
      </c>
      <c r="D342" t="s">
        <v>71</v>
      </c>
      <c r="E342">
        <v>49689</v>
      </c>
      <c r="F342" t="str">
        <f t="shared" si="10"/>
        <v>Montgomery</v>
      </c>
      <c r="G342">
        <f>IF(F342="New York State",SUM('Land Area'!B$2:B$63),VLOOKUP(F342,landarea,2,FALSE))</f>
        <v>403.04</v>
      </c>
      <c r="H342">
        <f t="shared" si="11"/>
        <v>123.28552997221119</v>
      </c>
    </row>
    <row r="343" spans="1:8" x14ac:dyDescent="0.2">
      <c r="A343">
        <v>36057</v>
      </c>
      <c r="B343" t="s">
        <v>100</v>
      </c>
      <c r="C343">
        <v>2015</v>
      </c>
      <c r="D343" t="s">
        <v>71</v>
      </c>
      <c r="E343">
        <v>49576</v>
      </c>
      <c r="F343" t="str">
        <f t="shared" si="10"/>
        <v>Montgomery</v>
      </c>
      <c r="G343">
        <f>IF(F343="New York State",SUM('Land Area'!B$2:B$63),VLOOKUP(F343,landarea,2,FALSE))</f>
        <v>403.04</v>
      </c>
      <c r="H343">
        <f t="shared" si="11"/>
        <v>123.00516077808653</v>
      </c>
    </row>
    <row r="344" spans="1:8" x14ac:dyDescent="0.2">
      <c r="A344">
        <v>36057</v>
      </c>
      <c r="B344" t="s">
        <v>100</v>
      </c>
      <c r="C344">
        <v>2016</v>
      </c>
      <c r="D344" t="s">
        <v>71</v>
      </c>
      <c r="E344">
        <v>49242</v>
      </c>
      <c r="F344" t="str">
        <f t="shared" si="10"/>
        <v>Montgomery</v>
      </c>
      <c r="G344">
        <f>IF(F344="New York State",SUM('Land Area'!B$2:B$63),VLOOKUP(F344,landarea,2,FALSE))</f>
        <v>403.04</v>
      </c>
      <c r="H344">
        <f t="shared" si="11"/>
        <v>122.17645891226677</v>
      </c>
    </row>
    <row r="345" spans="1:8" x14ac:dyDescent="0.2">
      <c r="A345">
        <v>36057</v>
      </c>
      <c r="B345" t="s">
        <v>100</v>
      </c>
      <c r="C345">
        <v>2017</v>
      </c>
      <c r="D345" t="s">
        <v>71</v>
      </c>
      <c r="E345">
        <v>49203</v>
      </c>
      <c r="F345" t="str">
        <f t="shared" si="10"/>
        <v>Montgomery</v>
      </c>
      <c r="G345">
        <f>IF(F345="New York State",SUM('Land Area'!B$2:B$63),VLOOKUP(F345,landarea,2,FALSE))</f>
        <v>403.04</v>
      </c>
      <c r="H345">
        <f t="shared" si="11"/>
        <v>122.0796943231441</v>
      </c>
    </row>
    <row r="346" spans="1:8" x14ac:dyDescent="0.2">
      <c r="A346">
        <v>36057</v>
      </c>
      <c r="B346" t="s">
        <v>100</v>
      </c>
      <c r="C346">
        <v>2018</v>
      </c>
      <c r="D346" t="s">
        <v>71</v>
      </c>
      <c r="E346">
        <v>49502</v>
      </c>
      <c r="F346" t="str">
        <f t="shared" si="10"/>
        <v>Montgomery</v>
      </c>
      <c r="G346">
        <f>IF(F346="New York State",SUM('Land Area'!B$2:B$63),VLOOKUP(F346,landarea,2,FALSE))</f>
        <v>403.04</v>
      </c>
      <c r="H346">
        <f t="shared" si="11"/>
        <v>122.82155617308455</v>
      </c>
    </row>
    <row r="347" spans="1:8" x14ac:dyDescent="0.2">
      <c r="A347">
        <v>36057</v>
      </c>
      <c r="B347" t="s">
        <v>100</v>
      </c>
      <c r="C347">
        <v>2019</v>
      </c>
      <c r="D347" t="s">
        <v>71</v>
      </c>
      <c r="E347">
        <v>49355</v>
      </c>
      <c r="F347" t="str">
        <f t="shared" si="10"/>
        <v>Montgomery</v>
      </c>
      <c r="G347">
        <f>IF(F347="New York State",SUM('Land Area'!B$2:B$63),VLOOKUP(F347,landarea,2,FALSE))</f>
        <v>403.04</v>
      </c>
      <c r="H347">
        <f t="shared" si="11"/>
        <v>122.45682810639141</v>
      </c>
    </row>
    <row r="348" spans="1:8" x14ac:dyDescent="0.2">
      <c r="A348">
        <v>36057</v>
      </c>
      <c r="B348" t="s">
        <v>100</v>
      </c>
      <c r="C348">
        <v>2020</v>
      </c>
      <c r="D348" t="s">
        <v>71</v>
      </c>
      <c r="E348">
        <v>49433</v>
      </c>
      <c r="F348" t="str">
        <f t="shared" si="10"/>
        <v>Montgomery</v>
      </c>
      <c r="G348">
        <f>IF(F348="New York State",SUM('Land Area'!B$2:B$63),VLOOKUP(F348,landarea,2,FALSE))</f>
        <v>403.04</v>
      </c>
      <c r="H348">
        <f t="shared" si="11"/>
        <v>122.65035728463675</v>
      </c>
    </row>
    <row r="349" spans="1:8" x14ac:dyDescent="0.2">
      <c r="A349">
        <v>36057</v>
      </c>
      <c r="B349" t="s">
        <v>100</v>
      </c>
      <c r="C349">
        <v>2021</v>
      </c>
      <c r="D349" t="s">
        <v>71</v>
      </c>
      <c r="E349">
        <v>49558</v>
      </c>
      <c r="F349" t="str">
        <f t="shared" si="10"/>
        <v>Montgomery</v>
      </c>
      <c r="G349">
        <f>IF(F349="New York State",SUM('Land Area'!B$2:B$63),VLOOKUP(F349,landarea,2,FALSE))</f>
        <v>403.04</v>
      </c>
      <c r="H349">
        <f t="shared" si="11"/>
        <v>122.96050019849146</v>
      </c>
    </row>
    <row r="350" spans="1:8" x14ac:dyDescent="0.2">
      <c r="A350">
        <v>36059</v>
      </c>
      <c r="B350" t="s">
        <v>101</v>
      </c>
      <c r="C350">
        <v>2010</v>
      </c>
      <c r="D350" t="s">
        <v>71</v>
      </c>
      <c r="E350">
        <v>1341642</v>
      </c>
      <c r="F350" t="str">
        <f t="shared" si="10"/>
        <v>Nassau</v>
      </c>
      <c r="G350">
        <f>IF(F350="New York State",SUM('Land Area'!B$2:B$63),VLOOKUP(F350,landarea,2,FALSE))</f>
        <v>284.72000000000003</v>
      </c>
      <c r="H350">
        <f t="shared" si="11"/>
        <v>4712.1452655240228</v>
      </c>
    </row>
    <row r="351" spans="1:8" x14ac:dyDescent="0.2">
      <c r="A351">
        <v>36059</v>
      </c>
      <c r="B351" t="s">
        <v>101</v>
      </c>
      <c r="C351">
        <v>2011</v>
      </c>
      <c r="D351" t="s">
        <v>71</v>
      </c>
      <c r="E351">
        <v>1346207</v>
      </c>
      <c r="F351" t="str">
        <f t="shared" si="10"/>
        <v>Nassau</v>
      </c>
      <c r="G351">
        <f>IF(F351="New York State",SUM('Land Area'!B$2:B$63),VLOOKUP(F351,landarea,2,FALSE))</f>
        <v>284.72000000000003</v>
      </c>
      <c r="H351">
        <f t="shared" si="11"/>
        <v>4728.178561393649</v>
      </c>
    </row>
    <row r="352" spans="1:8" x14ac:dyDescent="0.2">
      <c r="A352">
        <v>36059</v>
      </c>
      <c r="B352" t="s">
        <v>101</v>
      </c>
      <c r="C352">
        <v>2012</v>
      </c>
      <c r="D352" t="s">
        <v>71</v>
      </c>
      <c r="E352">
        <v>1349753</v>
      </c>
      <c r="F352" t="str">
        <f t="shared" si="10"/>
        <v>Nassau</v>
      </c>
      <c r="G352">
        <f>IF(F352="New York State",SUM('Land Area'!B$2:B$63),VLOOKUP(F352,landarea,2,FALSE))</f>
        <v>284.72000000000003</v>
      </c>
      <c r="H352">
        <f t="shared" si="11"/>
        <v>4740.6329025007017</v>
      </c>
    </row>
    <row r="353" spans="1:8" x14ac:dyDescent="0.2">
      <c r="A353">
        <v>36059</v>
      </c>
      <c r="B353" t="s">
        <v>101</v>
      </c>
      <c r="C353">
        <v>2013</v>
      </c>
      <c r="D353" t="s">
        <v>71</v>
      </c>
      <c r="E353">
        <v>1352355</v>
      </c>
      <c r="F353" t="str">
        <f t="shared" si="10"/>
        <v>Nassau</v>
      </c>
      <c r="G353">
        <f>IF(F353="New York State",SUM('Land Area'!B$2:B$63),VLOOKUP(F353,landarea,2,FALSE))</f>
        <v>284.72000000000003</v>
      </c>
      <c r="H353">
        <f t="shared" si="11"/>
        <v>4749.7717055352623</v>
      </c>
    </row>
    <row r="354" spans="1:8" x14ac:dyDescent="0.2">
      <c r="A354">
        <v>36059</v>
      </c>
      <c r="B354" t="s">
        <v>101</v>
      </c>
      <c r="C354">
        <v>2014</v>
      </c>
      <c r="D354" t="s">
        <v>71</v>
      </c>
      <c r="E354">
        <v>1354851</v>
      </c>
      <c r="F354" t="str">
        <f t="shared" si="10"/>
        <v>Nassau</v>
      </c>
      <c r="G354">
        <f>IF(F354="New York State",SUM('Land Area'!B$2:B$63),VLOOKUP(F354,landarea,2,FALSE))</f>
        <v>284.72000000000003</v>
      </c>
      <c r="H354">
        <f t="shared" si="11"/>
        <v>4758.5382129811742</v>
      </c>
    </row>
    <row r="355" spans="1:8" x14ac:dyDescent="0.2">
      <c r="A355">
        <v>36059</v>
      </c>
      <c r="B355" t="s">
        <v>101</v>
      </c>
      <c r="C355">
        <v>2015</v>
      </c>
      <c r="D355" t="s">
        <v>71</v>
      </c>
      <c r="E355">
        <v>1354987</v>
      </c>
      <c r="F355" t="str">
        <f t="shared" si="10"/>
        <v>Nassau</v>
      </c>
      <c r="G355">
        <f>IF(F355="New York State",SUM('Land Area'!B$2:B$63),VLOOKUP(F355,landarea,2,FALSE))</f>
        <v>284.72000000000003</v>
      </c>
      <c r="H355">
        <f t="shared" si="11"/>
        <v>4759.0158752458556</v>
      </c>
    </row>
    <row r="356" spans="1:8" x14ac:dyDescent="0.2">
      <c r="A356">
        <v>36059</v>
      </c>
      <c r="B356" t="s">
        <v>101</v>
      </c>
      <c r="C356">
        <v>2016</v>
      </c>
      <c r="D356" t="s">
        <v>71</v>
      </c>
      <c r="E356">
        <v>1356067</v>
      </c>
      <c r="F356" t="str">
        <f t="shared" si="10"/>
        <v>Nassau</v>
      </c>
      <c r="G356">
        <f>IF(F356="New York State",SUM('Land Area'!B$2:B$63),VLOOKUP(F356,landarea,2,FALSE))</f>
        <v>284.72000000000003</v>
      </c>
      <c r="H356">
        <f t="shared" si="11"/>
        <v>4762.8090755830281</v>
      </c>
    </row>
    <row r="357" spans="1:8" x14ac:dyDescent="0.2">
      <c r="A357">
        <v>36059</v>
      </c>
      <c r="B357" t="s">
        <v>101</v>
      </c>
      <c r="C357">
        <v>2017</v>
      </c>
      <c r="D357" t="s">
        <v>71</v>
      </c>
      <c r="E357">
        <v>1357260</v>
      </c>
      <c r="F357" t="str">
        <f t="shared" si="10"/>
        <v>Nassau</v>
      </c>
      <c r="G357">
        <f>IF(F357="New York State",SUM('Land Area'!B$2:B$63),VLOOKUP(F357,landarea,2,FALSE))</f>
        <v>284.72000000000003</v>
      </c>
      <c r="H357">
        <f t="shared" si="11"/>
        <v>4766.9991570665916</v>
      </c>
    </row>
    <row r="358" spans="1:8" x14ac:dyDescent="0.2">
      <c r="A358">
        <v>36059</v>
      </c>
      <c r="B358" t="s">
        <v>101</v>
      </c>
      <c r="C358">
        <v>2018</v>
      </c>
      <c r="D358" t="s">
        <v>71</v>
      </c>
      <c r="E358">
        <v>1357423</v>
      </c>
      <c r="F358" t="str">
        <f t="shared" si="10"/>
        <v>Nassau</v>
      </c>
      <c r="G358">
        <f>IF(F358="New York State",SUM('Land Area'!B$2:B$63),VLOOKUP(F358,landarea,2,FALSE))</f>
        <v>284.72000000000003</v>
      </c>
      <c r="H358">
        <f t="shared" si="11"/>
        <v>4767.5716493397013</v>
      </c>
    </row>
    <row r="359" spans="1:8" x14ac:dyDescent="0.2">
      <c r="A359">
        <v>36059</v>
      </c>
      <c r="B359" t="s">
        <v>101</v>
      </c>
      <c r="C359">
        <v>2019</v>
      </c>
      <c r="D359" t="s">
        <v>71</v>
      </c>
      <c r="E359">
        <v>1356073</v>
      </c>
      <c r="F359" t="str">
        <f t="shared" si="10"/>
        <v>Nassau</v>
      </c>
      <c r="G359">
        <f>IF(F359="New York State",SUM('Land Area'!B$2:B$63),VLOOKUP(F359,landarea,2,FALSE))</f>
        <v>284.72000000000003</v>
      </c>
      <c r="H359">
        <f t="shared" si="11"/>
        <v>4762.830148918235</v>
      </c>
    </row>
    <row r="360" spans="1:8" x14ac:dyDescent="0.2">
      <c r="A360">
        <v>36059</v>
      </c>
      <c r="B360" t="s">
        <v>101</v>
      </c>
      <c r="C360">
        <v>2020</v>
      </c>
      <c r="D360" t="s">
        <v>71</v>
      </c>
      <c r="E360">
        <v>1393978</v>
      </c>
      <c r="F360" t="str">
        <f t="shared" si="10"/>
        <v>Nassau</v>
      </c>
      <c r="G360">
        <f>IF(F360="New York State",SUM('Land Area'!B$2:B$63),VLOOKUP(F360,landarea,2,FALSE))</f>
        <v>284.72000000000003</v>
      </c>
      <c r="H360">
        <f t="shared" si="11"/>
        <v>4895.9609440854165</v>
      </c>
    </row>
    <row r="361" spans="1:8" x14ac:dyDescent="0.2">
      <c r="A361">
        <v>36059</v>
      </c>
      <c r="B361" t="s">
        <v>101</v>
      </c>
      <c r="C361">
        <v>2021</v>
      </c>
      <c r="D361" t="s">
        <v>71</v>
      </c>
      <c r="E361">
        <v>1390907</v>
      </c>
      <c r="F361" t="str">
        <f t="shared" si="10"/>
        <v>Nassau</v>
      </c>
      <c r="G361">
        <f>IF(F361="New York State",SUM('Land Area'!B$2:B$63),VLOOKUP(F361,landarea,2,FALSE))</f>
        <v>284.72000000000003</v>
      </c>
      <c r="H361">
        <f t="shared" si="11"/>
        <v>4885.1749086822138</v>
      </c>
    </row>
    <row r="362" spans="1:8" x14ac:dyDescent="0.2">
      <c r="A362">
        <v>36061</v>
      </c>
      <c r="B362" t="s">
        <v>102</v>
      </c>
      <c r="C362">
        <v>2010</v>
      </c>
      <c r="D362" t="s">
        <v>71</v>
      </c>
      <c r="E362">
        <v>1589041</v>
      </c>
      <c r="F362" t="str">
        <f t="shared" si="10"/>
        <v>New York</v>
      </c>
      <c r="G362">
        <f>IF(F362="New York State",SUM('Land Area'!B$2:B$63),VLOOKUP(F362,landarea,2,FALSE))</f>
        <v>22.83</v>
      </c>
      <c r="H362">
        <f t="shared" si="11"/>
        <v>69603.197547087169</v>
      </c>
    </row>
    <row r="363" spans="1:8" x14ac:dyDescent="0.2">
      <c r="A363">
        <v>36061</v>
      </c>
      <c r="B363" t="s">
        <v>102</v>
      </c>
      <c r="C363">
        <v>2011</v>
      </c>
      <c r="D363" t="s">
        <v>71</v>
      </c>
      <c r="E363">
        <v>1608717</v>
      </c>
      <c r="F363" t="str">
        <f t="shared" si="10"/>
        <v>New York</v>
      </c>
      <c r="G363">
        <f>IF(F363="New York State",SUM('Land Area'!B$2:B$63),VLOOKUP(F363,landarea,2,FALSE))</f>
        <v>22.83</v>
      </c>
      <c r="H363">
        <f t="shared" si="11"/>
        <v>70465.045992115643</v>
      </c>
    </row>
    <row r="364" spans="1:8" x14ac:dyDescent="0.2">
      <c r="A364">
        <v>36061</v>
      </c>
      <c r="B364" t="s">
        <v>102</v>
      </c>
      <c r="C364">
        <v>2012</v>
      </c>
      <c r="D364" t="s">
        <v>71</v>
      </c>
      <c r="E364">
        <v>1624573</v>
      </c>
      <c r="F364" t="str">
        <f t="shared" si="10"/>
        <v>New York</v>
      </c>
      <c r="G364">
        <f>IF(F364="New York State",SUM('Land Area'!B$2:B$63),VLOOKUP(F364,landarea,2,FALSE))</f>
        <v>22.83</v>
      </c>
      <c r="H364">
        <f t="shared" si="11"/>
        <v>71159.570740254057</v>
      </c>
    </row>
    <row r="365" spans="1:8" x14ac:dyDescent="0.2">
      <c r="A365">
        <v>36061</v>
      </c>
      <c r="B365" t="s">
        <v>102</v>
      </c>
      <c r="C365">
        <v>2013</v>
      </c>
      <c r="D365" t="s">
        <v>71</v>
      </c>
      <c r="E365">
        <v>1628379</v>
      </c>
      <c r="F365" t="str">
        <f t="shared" si="10"/>
        <v>New York</v>
      </c>
      <c r="G365">
        <f>IF(F365="New York State",SUM('Land Area'!B$2:B$63),VLOOKUP(F365,landarea,2,FALSE))</f>
        <v>22.83</v>
      </c>
      <c r="H365">
        <f t="shared" si="11"/>
        <v>71326.281208935616</v>
      </c>
    </row>
    <row r="366" spans="1:8" x14ac:dyDescent="0.2">
      <c r="A366">
        <v>36061</v>
      </c>
      <c r="B366" t="s">
        <v>102</v>
      </c>
      <c r="C366">
        <v>2014</v>
      </c>
      <c r="D366" t="s">
        <v>71</v>
      </c>
      <c r="E366">
        <v>1631733</v>
      </c>
      <c r="F366" t="str">
        <f t="shared" si="10"/>
        <v>New York</v>
      </c>
      <c r="G366">
        <f>IF(F366="New York State",SUM('Land Area'!B$2:B$63),VLOOKUP(F366,landarea,2,FALSE))</f>
        <v>22.83</v>
      </c>
      <c r="H366">
        <f t="shared" si="11"/>
        <v>71473.193166885685</v>
      </c>
    </row>
    <row r="367" spans="1:8" x14ac:dyDescent="0.2">
      <c r="A367">
        <v>36061</v>
      </c>
      <c r="B367" t="s">
        <v>102</v>
      </c>
      <c r="C367">
        <v>2015</v>
      </c>
      <c r="D367" t="s">
        <v>71</v>
      </c>
      <c r="E367">
        <v>1637327</v>
      </c>
      <c r="F367" t="str">
        <f t="shared" si="10"/>
        <v>New York</v>
      </c>
      <c r="G367">
        <f>IF(F367="New York State",SUM('Land Area'!B$2:B$63),VLOOKUP(F367,landarea,2,FALSE))</f>
        <v>22.83</v>
      </c>
      <c r="H367">
        <f t="shared" si="11"/>
        <v>71718.221638195362</v>
      </c>
    </row>
    <row r="368" spans="1:8" x14ac:dyDescent="0.2">
      <c r="A368">
        <v>36061</v>
      </c>
      <c r="B368" t="s">
        <v>102</v>
      </c>
      <c r="C368">
        <v>2016</v>
      </c>
      <c r="D368" t="s">
        <v>71</v>
      </c>
      <c r="E368">
        <v>1636721</v>
      </c>
      <c r="F368" t="str">
        <f t="shared" si="10"/>
        <v>New York</v>
      </c>
      <c r="G368">
        <f>IF(F368="New York State",SUM('Land Area'!B$2:B$63),VLOOKUP(F368,landarea,2,FALSE))</f>
        <v>22.83</v>
      </c>
      <c r="H368">
        <f t="shared" si="11"/>
        <v>71691.677617170397</v>
      </c>
    </row>
    <row r="369" spans="1:8" x14ac:dyDescent="0.2">
      <c r="A369">
        <v>36061</v>
      </c>
      <c r="B369" t="s">
        <v>102</v>
      </c>
      <c r="C369">
        <v>2017</v>
      </c>
      <c r="D369" t="s">
        <v>71</v>
      </c>
      <c r="E369">
        <v>1632337</v>
      </c>
      <c r="F369" t="str">
        <f t="shared" si="10"/>
        <v>New York</v>
      </c>
      <c r="G369">
        <f>IF(F369="New York State",SUM('Land Area'!B$2:B$63),VLOOKUP(F369,landarea,2,FALSE))</f>
        <v>22.83</v>
      </c>
      <c r="H369">
        <f t="shared" si="11"/>
        <v>71499.649583880862</v>
      </c>
    </row>
    <row r="370" spans="1:8" x14ac:dyDescent="0.2">
      <c r="A370">
        <v>36061</v>
      </c>
      <c r="B370" t="s">
        <v>102</v>
      </c>
      <c r="C370">
        <v>2018</v>
      </c>
      <c r="D370" t="s">
        <v>71</v>
      </c>
      <c r="E370">
        <v>1632393</v>
      </c>
      <c r="F370" t="str">
        <f t="shared" si="10"/>
        <v>New York</v>
      </c>
      <c r="G370">
        <f>IF(F370="New York State",SUM('Land Area'!B$2:B$63),VLOOKUP(F370,landarea,2,FALSE))</f>
        <v>22.83</v>
      </c>
      <c r="H370">
        <f t="shared" si="11"/>
        <v>71502.102496714855</v>
      </c>
    </row>
    <row r="371" spans="1:8" x14ac:dyDescent="0.2">
      <c r="A371">
        <v>36061</v>
      </c>
      <c r="B371" t="s">
        <v>102</v>
      </c>
      <c r="C371">
        <v>2019</v>
      </c>
      <c r="D371" t="s">
        <v>71</v>
      </c>
      <c r="E371">
        <v>1632326</v>
      </c>
      <c r="F371" t="str">
        <f t="shared" si="10"/>
        <v>New York</v>
      </c>
      <c r="G371">
        <f>IF(F371="New York State",SUM('Land Area'!B$2:B$63),VLOOKUP(F371,landarea,2,FALSE))</f>
        <v>22.83</v>
      </c>
      <c r="H371">
        <f t="shared" si="11"/>
        <v>71499.16776171705</v>
      </c>
    </row>
    <row r="372" spans="1:8" x14ac:dyDescent="0.2">
      <c r="A372">
        <v>36061</v>
      </c>
      <c r="B372" t="s">
        <v>102</v>
      </c>
      <c r="C372">
        <v>2020</v>
      </c>
      <c r="D372" t="s">
        <v>71</v>
      </c>
      <c r="E372">
        <v>1687834</v>
      </c>
      <c r="F372" t="str">
        <f t="shared" si="10"/>
        <v>New York</v>
      </c>
      <c r="G372">
        <f>IF(F372="New York State",SUM('Land Area'!B$2:B$63),VLOOKUP(F372,landarea,2,FALSE))</f>
        <v>22.83</v>
      </c>
      <c r="H372">
        <f t="shared" si="11"/>
        <v>73930.530004380213</v>
      </c>
    </row>
    <row r="373" spans="1:8" x14ac:dyDescent="0.2">
      <c r="A373">
        <v>36061</v>
      </c>
      <c r="B373" t="s">
        <v>102</v>
      </c>
      <c r="C373">
        <v>2021</v>
      </c>
      <c r="D373" t="s">
        <v>71</v>
      </c>
      <c r="E373">
        <v>1576876</v>
      </c>
      <c r="F373" t="str">
        <f t="shared" si="10"/>
        <v>New York</v>
      </c>
      <c r="G373">
        <f>IF(F373="New York State",SUM('Land Area'!B$2:B$63),VLOOKUP(F373,landarea,2,FALSE))</f>
        <v>22.83</v>
      </c>
      <c r="H373">
        <f t="shared" si="11"/>
        <v>69070.346035917653</v>
      </c>
    </row>
    <row r="374" spans="1:8" x14ac:dyDescent="0.2">
      <c r="A374">
        <v>36000</v>
      </c>
      <c r="B374" t="s">
        <v>70</v>
      </c>
      <c r="C374">
        <v>2010</v>
      </c>
      <c r="D374" t="s">
        <v>71</v>
      </c>
      <c r="E374">
        <v>19399956</v>
      </c>
      <c r="F374" t="str">
        <f t="shared" si="10"/>
        <v>New York State</v>
      </c>
      <c r="G374">
        <f>IF(F374="New York State",SUM('Land Area'!B$2:B$63),VLOOKUP(F374,landarea,2,FALSE))</f>
        <v>47126.390000000007</v>
      </c>
      <c r="H374">
        <f t="shared" si="11"/>
        <v>411.65801157270897</v>
      </c>
    </row>
    <row r="375" spans="1:8" x14ac:dyDescent="0.2">
      <c r="A375">
        <v>36000</v>
      </c>
      <c r="B375" t="s">
        <v>70</v>
      </c>
      <c r="C375">
        <v>2011</v>
      </c>
      <c r="D375" t="s">
        <v>71</v>
      </c>
      <c r="E375">
        <v>19499921</v>
      </c>
      <c r="F375" t="str">
        <f t="shared" si="10"/>
        <v>New York State</v>
      </c>
      <c r="G375">
        <f>IF(F375="New York State",SUM('Land Area'!B$2:B$63),VLOOKUP(F375,landarea,2,FALSE))</f>
        <v>47126.390000000007</v>
      </c>
      <c r="H375">
        <f t="shared" si="11"/>
        <v>413.77922221498392</v>
      </c>
    </row>
    <row r="376" spans="1:8" x14ac:dyDescent="0.2">
      <c r="A376">
        <v>36000</v>
      </c>
      <c r="B376" t="s">
        <v>70</v>
      </c>
      <c r="C376">
        <v>2012</v>
      </c>
      <c r="D376" t="s">
        <v>71</v>
      </c>
      <c r="E376">
        <v>19574362</v>
      </c>
      <c r="F376" t="str">
        <f t="shared" si="10"/>
        <v>New York State</v>
      </c>
      <c r="G376">
        <f>IF(F376="New York State",SUM('Land Area'!B$2:B$63),VLOOKUP(F376,landarea,2,FALSE))</f>
        <v>47126.390000000007</v>
      </c>
      <c r="H376">
        <f t="shared" si="11"/>
        <v>415.35882549034625</v>
      </c>
    </row>
    <row r="377" spans="1:8" x14ac:dyDescent="0.2">
      <c r="A377">
        <v>36000</v>
      </c>
      <c r="B377" t="s">
        <v>70</v>
      </c>
      <c r="C377">
        <v>2013</v>
      </c>
      <c r="D377" t="s">
        <v>71</v>
      </c>
      <c r="E377">
        <v>19626488</v>
      </c>
      <c r="F377" t="str">
        <f t="shared" si="10"/>
        <v>New York State</v>
      </c>
      <c r="G377">
        <f>IF(F377="New York State",SUM('Land Area'!B$2:B$63),VLOOKUP(F377,landarea,2,FALSE))</f>
        <v>47126.390000000007</v>
      </c>
      <c r="H377">
        <f t="shared" si="11"/>
        <v>416.46491488102521</v>
      </c>
    </row>
    <row r="378" spans="1:8" x14ac:dyDescent="0.2">
      <c r="A378">
        <v>36000</v>
      </c>
      <c r="B378" t="s">
        <v>70</v>
      </c>
      <c r="C378">
        <v>2014</v>
      </c>
      <c r="D378" t="s">
        <v>71</v>
      </c>
      <c r="E378">
        <v>19653431</v>
      </c>
      <c r="F378" t="str">
        <f t="shared" si="10"/>
        <v>New York State</v>
      </c>
      <c r="G378">
        <f>IF(F378="New York State",SUM('Land Area'!B$2:B$63),VLOOKUP(F378,landarea,2,FALSE))</f>
        <v>47126.390000000007</v>
      </c>
      <c r="H378">
        <f t="shared" si="11"/>
        <v>417.03663276563293</v>
      </c>
    </row>
    <row r="379" spans="1:8" x14ac:dyDescent="0.2">
      <c r="A379">
        <v>36000</v>
      </c>
      <c r="B379" t="s">
        <v>70</v>
      </c>
      <c r="C379">
        <v>2015</v>
      </c>
      <c r="D379" t="s">
        <v>71</v>
      </c>
      <c r="E379">
        <v>19657321</v>
      </c>
      <c r="F379" t="str">
        <f t="shared" si="10"/>
        <v>New York State</v>
      </c>
      <c r="G379">
        <f>IF(F379="New York State",SUM('Land Area'!B$2:B$63),VLOOKUP(F379,landarea,2,FALSE))</f>
        <v>47126.390000000007</v>
      </c>
      <c r="H379">
        <f t="shared" si="11"/>
        <v>417.119176750012</v>
      </c>
    </row>
    <row r="380" spans="1:8" x14ac:dyDescent="0.2">
      <c r="A380">
        <v>36000</v>
      </c>
      <c r="B380" t="s">
        <v>70</v>
      </c>
      <c r="C380">
        <v>2016</v>
      </c>
      <c r="D380" t="s">
        <v>71</v>
      </c>
      <c r="E380">
        <v>19636391</v>
      </c>
      <c r="F380" t="str">
        <f t="shared" si="10"/>
        <v>New York State</v>
      </c>
      <c r="G380">
        <f>IF(F380="New York State",SUM('Land Area'!B$2:B$63),VLOOKUP(F380,landarea,2,FALSE))</f>
        <v>47126.390000000007</v>
      </c>
      <c r="H380">
        <f t="shared" si="11"/>
        <v>416.67505191889296</v>
      </c>
    </row>
    <row r="381" spans="1:8" x14ac:dyDescent="0.2">
      <c r="A381">
        <v>36000</v>
      </c>
      <c r="B381" t="s">
        <v>70</v>
      </c>
      <c r="C381">
        <v>2017</v>
      </c>
      <c r="D381" t="s">
        <v>71</v>
      </c>
      <c r="E381">
        <v>19593849</v>
      </c>
      <c r="F381" t="str">
        <f t="shared" si="10"/>
        <v>New York State</v>
      </c>
      <c r="G381">
        <f>IF(F381="New York State",SUM('Land Area'!B$2:B$63),VLOOKUP(F381,landarea,2,FALSE))</f>
        <v>47126.390000000007</v>
      </c>
      <c r="H381">
        <f t="shared" si="11"/>
        <v>415.77233053497196</v>
      </c>
    </row>
    <row r="382" spans="1:8" x14ac:dyDescent="0.2">
      <c r="A382">
        <v>36000</v>
      </c>
      <c r="B382" t="s">
        <v>70</v>
      </c>
      <c r="C382">
        <v>2018</v>
      </c>
      <c r="D382" t="s">
        <v>71</v>
      </c>
      <c r="E382">
        <v>19544098</v>
      </c>
      <c r="F382" t="str">
        <f t="shared" si="10"/>
        <v>New York State</v>
      </c>
      <c r="G382">
        <f>IF(F382="New York State",SUM('Land Area'!B$2:B$63),VLOOKUP(F382,landarea,2,FALSE))</f>
        <v>47126.390000000007</v>
      </c>
      <c r="H382">
        <f t="shared" si="11"/>
        <v>414.71663753578406</v>
      </c>
    </row>
    <row r="383" spans="1:8" x14ac:dyDescent="0.2">
      <c r="A383">
        <v>36000</v>
      </c>
      <c r="B383" t="s">
        <v>70</v>
      </c>
      <c r="C383">
        <v>2019</v>
      </c>
      <c r="D383" t="s">
        <v>71</v>
      </c>
      <c r="E383">
        <v>19463131</v>
      </c>
      <c r="F383" t="str">
        <f t="shared" si="10"/>
        <v>New York State</v>
      </c>
      <c r="G383">
        <f>IF(F383="New York State",SUM('Land Area'!B$2:B$63),VLOOKUP(F383,landarea,2,FALSE))</f>
        <v>47126.390000000007</v>
      </c>
      <c r="H383">
        <f t="shared" si="11"/>
        <v>412.99855558637097</v>
      </c>
    </row>
    <row r="384" spans="1:8" x14ac:dyDescent="0.2">
      <c r="A384">
        <v>36000</v>
      </c>
      <c r="B384" t="s">
        <v>70</v>
      </c>
      <c r="C384">
        <v>2020</v>
      </c>
      <c r="D384" t="s">
        <v>71</v>
      </c>
      <c r="E384">
        <v>20154933</v>
      </c>
      <c r="F384" t="str">
        <f t="shared" si="10"/>
        <v>New York State</v>
      </c>
      <c r="G384">
        <f>IF(F384="New York State",SUM('Land Area'!B$2:B$63),VLOOKUP(F384,landarea,2,FALSE))</f>
        <v>47126.390000000007</v>
      </c>
      <c r="H384">
        <f t="shared" si="11"/>
        <v>427.6782711342837</v>
      </c>
    </row>
    <row r="385" spans="1:8" x14ac:dyDescent="0.2">
      <c r="A385">
        <v>36000</v>
      </c>
      <c r="B385" t="s">
        <v>70</v>
      </c>
      <c r="C385">
        <v>2021</v>
      </c>
      <c r="D385" t="s">
        <v>71</v>
      </c>
      <c r="E385">
        <v>19835913</v>
      </c>
      <c r="F385" t="str">
        <f t="shared" si="10"/>
        <v>New York State</v>
      </c>
      <c r="G385">
        <f>IF(F385="New York State",SUM('Land Area'!B$2:B$63),VLOOKUP(F385,landarea,2,FALSE))</f>
        <v>47126.390000000007</v>
      </c>
      <c r="H385">
        <f t="shared" si="11"/>
        <v>420.90881563387302</v>
      </c>
    </row>
    <row r="386" spans="1:8" x14ac:dyDescent="0.2">
      <c r="A386">
        <v>36063</v>
      </c>
      <c r="B386" t="s">
        <v>103</v>
      </c>
      <c r="C386">
        <v>2010</v>
      </c>
      <c r="D386" t="s">
        <v>71</v>
      </c>
      <c r="E386">
        <v>216474</v>
      </c>
      <c r="F386" t="str">
        <f t="shared" ref="F386:F449" si="12">IF(RIGHT(B386,5)="State", "New York State",LEFT(B386,LEN(B386)-7))</f>
        <v>Niagara</v>
      </c>
      <c r="G386">
        <f>IF(F386="New York State",SUM('Land Area'!B$2:B$63),VLOOKUP(F386,landarea,2,FALSE))</f>
        <v>522.36</v>
      </c>
      <c r="H386">
        <f t="shared" ref="H386:H449" si="13">E386/G386</f>
        <v>414.41534573857109</v>
      </c>
    </row>
    <row r="387" spans="1:8" x14ac:dyDescent="0.2">
      <c r="A387">
        <v>36063</v>
      </c>
      <c r="B387" t="s">
        <v>103</v>
      </c>
      <c r="C387">
        <v>2011</v>
      </c>
      <c r="D387" t="s">
        <v>71</v>
      </c>
      <c r="E387">
        <v>215726</v>
      </c>
      <c r="F387" t="str">
        <f t="shared" si="12"/>
        <v>Niagara</v>
      </c>
      <c r="G387">
        <f>IF(F387="New York State",SUM('Land Area'!B$2:B$63),VLOOKUP(F387,landarea,2,FALSE))</f>
        <v>522.36</v>
      </c>
      <c r="H387">
        <f t="shared" si="13"/>
        <v>412.98338310743549</v>
      </c>
    </row>
    <row r="388" spans="1:8" x14ac:dyDescent="0.2">
      <c r="A388">
        <v>36063</v>
      </c>
      <c r="B388" t="s">
        <v>103</v>
      </c>
      <c r="C388">
        <v>2012</v>
      </c>
      <c r="D388" t="s">
        <v>71</v>
      </c>
      <c r="E388">
        <v>214724</v>
      </c>
      <c r="F388" t="str">
        <f t="shared" si="12"/>
        <v>Niagara</v>
      </c>
      <c r="G388">
        <f>IF(F388="New York State",SUM('Land Area'!B$2:B$63),VLOOKUP(F388,landarea,2,FALSE))</f>
        <v>522.36</v>
      </c>
      <c r="H388">
        <f t="shared" si="13"/>
        <v>411.06516578604794</v>
      </c>
    </row>
    <row r="389" spans="1:8" x14ac:dyDescent="0.2">
      <c r="A389">
        <v>36063</v>
      </c>
      <c r="B389" t="s">
        <v>103</v>
      </c>
      <c r="C389">
        <v>2013</v>
      </c>
      <c r="D389" t="s">
        <v>71</v>
      </c>
      <c r="E389">
        <v>214125</v>
      </c>
      <c r="F389" t="str">
        <f t="shared" si="12"/>
        <v>Niagara</v>
      </c>
      <c r="G389">
        <f>IF(F389="New York State",SUM('Land Area'!B$2:B$63),VLOOKUP(F389,landarea,2,FALSE))</f>
        <v>522.36</v>
      </c>
      <c r="H389">
        <f t="shared" si="13"/>
        <v>409.91844704801287</v>
      </c>
    </row>
    <row r="390" spans="1:8" x14ac:dyDescent="0.2">
      <c r="A390">
        <v>36063</v>
      </c>
      <c r="B390" t="s">
        <v>103</v>
      </c>
      <c r="C390">
        <v>2014</v>
      </c>
      <c r="D390" t="s">
        <v>71</v>
      </c>
      <c r="E390">
        <v>213331</v>
      </c>
      <c r="F390" t="str">
        <f t="shared" si="12"/>
        <v>Niagara</v>
      </c>
      <c r="G390">
        <f>IF(F390="New York State",SUM('Land Area'!B$2:B$63),VLOOKUP(F390,landarea,2,FALSE))</f>
        <v>522.36</v>
      </c>
      <c r="H390">
        <f t="shared" si="13"/>
        <v>408.3984225438395</v>
      </c>
    </row>
    <row r="391" spans="1:8" x14ac:dyDescent="0.2">
      <c r="A391">
        <v>36063</v>
      </c>
      <c r="B391" t="s">
        <v>103</v>
      </c>
      <c r="C391">
        <v>2015</v>
      </c>
      <c r="D391" t="s">
        <v>71</v>
      </c>
      <c r="E391">
        <v>212391</v>
      </c>
      <c r="F391" t="str">
        <f t="shared" si="12"/>
        <v>Niagara</v>
      </c>
      <c r="G391">
        <f>IF(F391="New York State",SUM('Land Area'!B$2:B$63),VLOOKUP(F391,landarea,2,FALSE))</f>
        <v>522.36</v>
      </c>
      <c r="H391">
        <f t="shared" si="13"/>
        <v>406.59889731219846</v>
      </c>
    </row>
    <row r="392" spans="1:8" x14ac:dyDescent="0.2">
      <c r="A392">
        <v>36063</v>
      </c>
      <c r="B392" t="s">
        <v>103</v>
      </c>
      <c r="C392">
        <v>2016</v>
      </c>
      <c r="D392" t="s">
        <v>71</v>
      </c>
      <c r="E392">
        <v>211555</v>
      </c>
      <c r="F392" t="str">
        <f t="shared" si="12"/>
        <v>Niagara</v>
      </c>
      <c r="G392">
        <f>IF(F392="New York State",SUM('Land Area'!B$2:B$63),VLOOKUP(F392,landarea,2,FALSE))</f>
        <v>522.36</v>
      </c>
      <c r="H392">
        <f t="shared" si="13"/>
        <v>404.99846848916457</v>
      </c>
    </row>
    <row r="393" spans="1:8" x14ac:dyDescent="0.2">
      <c r="A393">
        <v>36063</v>
      </c>
      <c r="B393" t="s">
        <v>103</v>
      </c>
      <c r="C393">
        <v>2017</v>
      </c>
      <c r="D393" t="s">
        <v>71</v>
      </c>
      <c r="E393">
        <v>210911</v>
      </c>
      <c r="F393" t="str">
        <f t="shared" si="12"/>
        <v>Niagara</v>
      </c>
      <c r="G393">
        <f>IF(F393="New York State",SUM('Land Area'!B$2:B$63),VLOOKUP(F393,landarea,2,FALSE))</f>
        <v>522.36</v>
      </c>
      <c r="H393">
        <f t="shared" si="13"/>
        <v>403.76560226663605</v>
      </c>
    </row>
    <row r="394" spans="1:8" x14ac:dyDescent="0.2">
      <c r="A394">
        <v>36063</v>
      </c>
      <c r="B394" t="s">
        <v>103</v>
      </c>
      <c r="C394">
        <v>2018</v>
      </c>
      <c r="D394" t="s">
        <v>71</v>
      </c>
      <c r="E394">
        <v>210300</v>
      </c>
      <c r="F394" t="str">
        <f t="shared" si="12"/>
        <v>Niagara</v>
      </c>
      <c r="G394">
        <f>IF(F394="New York State",SUM('Land Area'!B$2:B$63),VLOOKUP(F394,landarea,2,FALSE))</f>
        <v>522.36</v>
      </c>
      <c r="H394">
        <f t="shared" si="13"/>
        <v>402.59591086606935</v>
      </c>
    </row>
    <row r="395" spans="1:8" x14ac:dyDescent="0.2">
      <c r="A395">
        <v>36063</v>
      </c>
      <c r="B395" t="s">
        <v>103</v>
      </c>
      <c r="C395">
        <v>2019</v>
      </c>
      <c r="D395" t="s">
        <v>71</v>
      </c>
      <c r="E395">
        <v>209563</v>
      </c>
      <c r="F395" t="str">
        <f t="shared" si="12"/>
        <v>Niagara</v>
      </c>
      <c r="G395">
        <f>IF(F395="New York State",SUM('Land Area'!B$2:B$63),VLOOKUP(F395,landarea,2,FALSE))</f>
        <v>522.36</v>
      </c>
      <c r="H395">
        <f t="shared" si="13"/>
        <v>401.18500650892105</v>
      </c>
    </row>
    <row r="396" spans="1:8" x14ac:dyDescent="0.2">
      <c r="A396">
        <v>36063</v>
      </c>
      <c r="B396" t="s">
        <v>103</v>
      </c>
      <c r="C396">
        <v>2020</v>
      </c>
      <c r="D396" t="s">
        <v>71</v>
      </c>
      <c r="E396">
        <v>212252</v>
      </c>
      <c r="F396" t="str">
        <f t="shared" si="12"/>
        <v>Niagara</v>
      </c>
      <c r="G396">
        <f>IF(F396="New York State",SUM('Land Area'!B$2:B$63),VLOOKUP(F396,landarea,2,FALSE))</f>
        <v>522.36</v>
      </c>
      <c r="H396">
        <f t="shared" si="13"/>
        <v>406.33279730454092</v>
      </c>
    </row>
    <row r="397" spans="1:8" x14ac:dyDescent="0.2">
      <c r="A397">
        <v>36063</v>
      </c>
      <c r="B397" t="s">
        <v>103</v>
      </c>
      <c r="C397">
        <v>2021</v>
      </c>
      <c r="D397" t="s">
        <v>71</v>
      </c>
      <c r="E397">
        <v>211653</v>
      </c>
      <c r="F397" t="str">
        <f t="shared" si="12"/>
        <v>Niagara</v>
      </c>
      <c r="G397">
        <f>IF(F397="New York State",SUM('Land Area'!B$2:B$63),VLOOKUP(F397,landarea,2,FALSE))</f>
        <v>522.36</v>
      </c>
      <c r="H397">
        <f t="shared" si="13"/>
        <v>405.18607856650584</v>
      </c>
    </row>
    <row r="398" spans="1:8" x14ac:dyDescent="0.2">
      <c r="A398">
        <v>36065</v>
      </c>
      <c r="B398" t="s">
        <v>104</v>
      </c>
      <c r="C398">
        <v>2010</v>
      </c>
      <c r="D398" t="s">
        <v>71</v>
      </c>
      <c r="E398">
        <v>234752</v>
      </c>
      <c r="F398" t="str">
        <f t="shared" si="12"/>
        <v>Oneida</v>
      </c>
      <c r="G398">
        <f>IF(F398="New York State",SUM('Land Area'!B$2:B$63),VLOOKUP(F398,landarea,2,FALSE))</f>
        <v>1212.43</v>
      </c>
      <c r="H398">
        <f t="shared" si="13"/>
        <v>193.6210750311358</v>
      </c>
    </row>
    <row r="399" spans="1:8" x14ac:dyDescent="0.2">
      <c r="A399">
        <v>36065</v>
      </c>
      <c r="B399" t="s">
        <v>104</v>
      </c>
      <c r="C399">
        <v>2011</v>
      </c>
      <c r="D399" t="s">
        <v>71</v>
      </c>
      <c r="E399">
        <v>234226</v>
      </c>
      <c r="F399" t="str">
        <f t="shared" si="12"/>
        <v>Oneida</v>
      </c>
      <c r="G399">
        <f>IF(F399="New York State",SUM('Land Area'!B$2:B$63),VLOOKUP(F399,landarea,2,FALSE))</f>
        <v>1212.43</v>
      </c>
      <c r="H399">
        <f t="shared" si="13"/>
        <v>193.18723555174319</v>
      </c>
    </row>
    <row r="400" spans="1:8" x14ac:dyDescent="0.2">
      <c r="A400">
        <v>36065</v>
      </c>
      <c r="B400" t="s">
        <v>104</v>
      </c>
      <c r="C400">
        <v>2012</v>
      </c>
      <c r="D400" t="s">
        <v>71</v>
      </c>
      <c r="E400">
        <v>233778</v>
      </c>
      <c r="F400" t="str">
        <f t="shared" si="12"/>
        <v>Oneida</v>
      </c>
      <c r="G400">
        <f>IF(F400="New York State",SUM('Land Area'!B$2:B$63),VLOOKUP(F400,landarea,2,FALSE))</f>
        <v>1212.43</v>
      </c>
      <c r="H400">
        <f t="shared" si="13"/>
        <v>192.81772968336315</v>
      </c>
    </row>
    <row r="401" spans="1:8" x14ac:dyDescent="0.2">
      <c r="A401">
        <v>36065</v>
      </c>
      <c r="B401" t="s">
        <v>104</v>
      </c>
      <c r="C401">
        <v>2013</v>
      </c>
      <c r="D401" t="s">
        <v>71</v>
      </c>
      <c r="E401">
        <v>233370</v>
      </c>
      <c r="F401" t="str">
        <f t="shared" si="12"/>
        <v>Oneida</v>
      </c>
      <c r="G401">
        <f>IF(F401="New York State",SUM('Land Area'!B$2:B$63),VLOOKUP(F401,landarea,2,FALSE))</f>
        <v>1212.43</v>
      </c>
      <c r="H401">
        <f t="shared" si="13"/>
        <v>192.4812154103742</v>
      </c>
    </row>
    <row r="402" spans="1:8" x14ac:dyDescent="0.2">
      <c r="A402">
        <v>36065</v>
      </c>
      <c r="B402" t="s">
        <v>104</v>
      </c>
      <c r="C402">
        <v>2014</v>
      </c>
      <c r="D402" t="s">
        <v>71</v>
      </c>
      <c r="E402">
        <v>232634</v>
      </c>
      <c r="F402" t="str">
        <f t="shared" si="12"/>
        <v>Oneida</v>
      </c>
      <c r="G402">
        <f>IF(F402="New York State",SUM('Land Area'!B$2:B$63),VLOOKUP(F402,landarea,2,FALSE))</f>
        <v>1212.43</v>
      </c>
      <c r="H402">
        <f t="shared" si="13"/>
        <v>191.87417005517844</v>
      </c>
    </row>
    <row r="403" spans="1:8" x14ac:dyDescent="0.2">
      <c r="A403">
        <v>36065</v>
      </c>
      <c r="B403" t="s">
        <v>104</v>
      </c>
      <c r="C403">
        <v>2015</v>
      </c>
      <c r="D403" t="s">
        <v>71</v>
      </c>
      <c r="E403">
        <v>231315</v>
      </c>
      <c r="F403" t="str">
        <f t="shared" si="12"/>
        <v>Oneida</v>
      </c>
      <c r="G403">
        <f>IF(F403="New York State",SUM('Land Area'!B$2:B$63),VLOOKUP(F403,landarea,2,FALSE))</f>
        <v>1212.43</v>
      </c>
      <c r="H403">
        <f t="shared" si="13"/>
        <v>190.78627219715776</v>
      </c>
    </row>
    <row r="404" spans="1:8" x14ac:dyDescent="0.2">
      <c r="A404">
        <v>36065</v>
      </c>
      <c r="B404" t="s">
        <v>104</v>
      </c>
      <c r="C404">
        <v>2016</v>
      </c>
      <c r="D404" t="s">
        <v>71</v>
      </c>
      <c r="E404">
        <v>230372</v>
      </c>
      <c r="F404" t="str">
        <f t="shared" si="12"/>
        <v>Oneida</v>
      </c>
      <c r="G404">
        <f>IF(F404="New York State",SUM('Land Area'!B$2:B$63),VLOOKUP(F404,landarea,2,FALSE))</f>
        <v>1212.43</v>
      </c>
      <c r="H404">
        <f t="shared" si="13"/>
        <v>190.00849533581319</v>
      </c>
    </row>
    <row r="405" spans="1:8" x14ac:dyDescent="0.2">
      <c r="A405">
        <v>36065</v>
      </c>
      <c r="B405" t="s">
        <v>104</v>
      </c>
      <c r="C405">
        <v>2017</v>
      </c>
      <c r="D405" t="s">
        <v>71</v>
      </c>
      <c r="E405">
        <v>229980</v>
      </c>
      <c r="F405" t="str">
        <f t="shared" si="12"/>
        <v>Oneida</v>
      </c>
      <c r="G405">
        <f>IF(F405="New York State",SUM('Land Area'!B$2:B$63),VLOOKUP(F405,landarea,2,FALSE))</f>
        <v>1212.43</v>
      </c>
      <c r="H405">
        <f t="shared" si="13"/>
        <v>189.68517770098066</v>
      </c>
    </row>
    <row r="406" spans="1:8" x14ac:dyDescent="0.2">
      <c r="A406">
        <v>36065</v>
      </c>
      <c r="B406" t="s">
        <v>104</v>
      </c>
      <c r="C406">
        <v>2018</v>
      </c>
      <c r="D406" t="s">
        <v>71</v>
      </c>
      <c r="E406">
        <v>229431</v>
      </c>
      <c r="F406" t="str">
        <f t="shared" si="12"/>
        <v>Oneida</v>
      </c>
      <c r="G406">
        <f>IF(F406="New York State",SUM('Land Area'!B$2:B$63),VLOOKUP(F406,landarea,2,FALSE))</f>
        <v>1212.43</v>
      </c>
      <c r="H406">
        <f t="shared" si="13"/>
        <v>189.23236805423818</v>
      </c>
    </row>
    <row r="407" spans="1:8" x14ac:dyDescent="0.2">
      <c r="A407">
        <v>36065</v>
      </c>
      <c r="B407" t="s">
        <v>104</v>
      </c>
      <c r="C407">
        <v>2019</v>
      </c>
      <c r="D407" t="s">
        <v>71</v>
      </c>
      <c r="E407">
        <v>228240</v>
      </c>
      <c r="F407" t="str">
        <f t="shared" si="12"/>
        <v>Oneida</v>
      </c>
      <c r="G407">
        <f>IF(F407="New York State",SUM('Land Area'!B$2:B$63),VLOOKUP(F407,landarea,2,FALSE))</f>
        <v>1212.43</v>
      </c>
      <c r="H407">
        <f t="shared" si="13"/>
        <v>188.25004330146893</v>
      </c>
    </row>
    <row r="408" spans="1:8" x14ac:dyDescent="0.2">
      <c r="A408">
        <v>36065</v>
      </c>
      <c r="B408" t="s">
        <v>104</v>
      </c>
      <c r="C408">
        <v>2020</v>
      </c>
      <c r="D408" t="s">
        <v>71</v>
      </c>
      <c r="E408">
        <v>231695</v>
      </c>
      <c r="F408" t="str">
        <f t="shared" si="12"/>
        <v>Oneida</v>
      </c>
      <c r="G408">
        <f>IF(F408="New York State",SUM('Land Area'!B$2:B$63),VLOOKUP(F408,landarea,2,FALSE))</f>
        <v>1212.43</v>
      </c>
      <c r="H408">
        <f t="shared" si="13"/>
        <v>191.09969235337297</v>
      </c>
    </row>
    <row r="409" spans="1:8" x14ac:dyDescent="0.2">
      <c r="A409">
        <v>36065</v>
      </c>
      <c r="B409" t="s">
        <v>104</v>
      </c>
      <c r="C409">
        <v>2021</v>
      </c>
      <c r="D409" t="s">
        <v>71</v>
      </c>
      <c r="E409">
        <v>230274</v>
      </c>
      <c r="F409" t="str">
        <f t="shared" si="12"/>
        <v>Oneida</v>
      </c>
      <c r="G409">
        <f>IF(F409="New York State",SUM('Land Area'!B$2:B$63),VLOOKUP(F409,landarea,2,FALSE))</f>
        <v>1212.43</v>
      </c>
      <c r="H409">
        <f t="shared" si="13"/>
        <v>189.92766592710507</v>
      </c>
    </row>
    <row r="410" spans="1:8" x14ac:dyDescent="0.2">
      <c r="A410">
        <v>36067</v>
      </c>
      <c r="B410" t="s">
        <v>105</v>
      </c>
      <c r="C410">
        <v>2010</v>
      </c>
      <c r="D410" t="s">
        <v>71</v>
      </c>
      <c r="E410">
        <v>467549</v>
      </c>
      <c r="F410" t="str">
        <f t="shared" si="12"/>
        <v>Onondaga</v>
      </c>
      <c r="G410">
        <f>IF(F410="New York State",SUM('Land Area'!B$2:B$63),VLOOKUP(F410,landarea,2,FALSE))</f>
        <v>778.39</v>
      </c>
      <c r="H410">
        <f t="shared" si="13"/>
        <v>600.66162206605941</v>
      </c>
    </row>
    <row r="411" spans="1:8" x14ac:dyDescent="0.2">
      <c r="A411">
        <v>36067</v>
      </c>
      <c r="B411" t="s">
        <v>105</v>
      </c>
      <c r="C411">
        <v>2011</v>
      </c>
      <c r="D411" t="s">
        <v>71</v>
      </c>
      <c r="E411">
        <v>467679</v>
      </c>
      <c r="F411" t="str">
        <f t="shared" si="12"/>
        <v>Onondaga</v>
      </c>
      <c r="G411">
        <f>IF(F411="New York State",SUM('Land Area'!B$2:B$63),VLOOKUP(F411,landarea,2,FALSE))</f>
        <v>778.39</v>
      </c>
      <c r="H411">
        <f t="shared" si="13"/>
        <v>600.82863346137538</v>
      </c>
    </row>
    <row r="412" spans="1:8" x14ac:dyDescent="0.2">
      <c r="A412">
        <v>36067</v>
      </c>
      <c r="B412" t="s">
        <v>105</v>
      </c>
      <c r="C412">
        <v>2012</v>
      </c>
      <c r="D412" t="s">
        <v>71</v>
      </c>
      <c r="E412">
        <v>467138</v>
      </c>
      <c r="F412" t="str">
        <f t="shared" si="12"/>
        <v>Onondaga</v>
      </c>
      <c r="G412">
        <f>IF(F412="New York State",SUM('Land Area'!B$2:B$63),VLOOKUP(F412,landarea,2,FALSE))</f>
        <v>778.39</v>
      </c>
      <c r="H412">
        <f t="shared" si="13"/>
        <v>600.13360911625284</v>
      </c>
    </row>
    <row r="413" spans="1:8" x14ac:dyDescent="0.2">
      <c r="A413">
        <v>36067</v>
      </c>
      <c r="B413" t="s">
        <v>105</v>
      </c>
      <c r="C413">
        <v>2013</v>
      </c>
      <c r="D413" t="s">
        <v>71</v>
      </c>
      <c r="E413">
        <v>468302</v>
      </c>
      <c r="F413" t="str">
        <f t="shared" si="12"/>
        <v>Onondaga</v>
      </c>
      <c r="G413">
        <f>IF(F413="New York State",SUM('Land Area'!B$2:B$63),VLOOKUP(F413,landarea,2,FALSE))</f>
        <v>778.39</v>
      </c>
      <c r="H413">
        <f t="shared" si="13"/>
        <v>601.62900345585115</v>
      </c>
    </row>
    <row r="414" spans="1:8" x14ac:dyDescent="0.2">
      <c r="A414">
        <v>36067</v>
      </c>
      <c r="B414" t="s">
        <v>105</v>
      </c>
      <c r="C414">
        <v>2014</v>
      </c>
      <c r="D414" t="s">
        <v>71</v>
      </c>
      <c r="E414">
        <v>467472</v>
      </c>
      <c r="F414" t="str">
        <f t="shared" si="12"/>
        <v>Onondaga</v>
      </c>
      <c r="G414">
        <f>IF(F414="New York State",SUM('Land Area'!B$2:B$63),VLOOKUP(F414,landarea,2,FALSE))</f>
        <v>778.39</v>
      </c>
      <c r="H414">
        <f t="shared" si="13"/>
        <v>600.56269993191074</v>
      </c>
    </row>
    <row r="415" spans="1:8" x14ac:dyDescent="0.2">
      <c r="A415">
        <v>36067</v>
      </c>
      <c r="B415" t="s">
        <v>105</v>
      </c>
      <c r="C415">
        <v>2015</v>
      </c>
      <c r="D415" t="s">
        <v>71</v>
      </c>
      <c r="E415">
        <v>466320</v>
      </c>
      <c r="F415" t="str">
        <f t="shared" si="12"/>
        <v>Onondaga</v>
      </c>
      <c r="G415">
        <f>IF(F415="New York State",SUM('Land Area'!B$2:B$63),VLOOKUP(F415,landarea,2,FALSE))</f>
        <v>778.39</v>
      </c>
      <c r="H415">
        <f t="shared" si="13"/>
        <v>599.082722028803</v>
      </c>
    </row>
    <row r="416" spans="1:8" x14ac:dyDescent="0.2">
      <c r="A416">
        <v>36067</v>
      </c>
      <c r="B416" t="s">
        <v>105</v>
      </c>
      <c r="C416">
        <v>2016</v>
      </c>
      <c r="D416" t="s">
        <v>71</v>
      </c>
      <c r="E416">
        <v>464139</v>
      </c>
      <c r="F416" t="str">
        <f t="shared" si="12"/>
        <v>Onondaga</v>
      </c>
      <c r="G416">
        <f>IF(F416="New York State",SUM('Land Area'!B$2:B$63),VLOOKUP(F416,landarea,2,FALSE))</f>
        <v>778.39</v>
      </c>
      <c r="H416">
        <f t="shared" si="13"/>
        <v>596.28078469661739</v>
      </c>
    </row>
    <row r="417" spans="1:8" x14ac:dyDescent="0.2">
      <c r="A417">
        <v>36067</v>
      </c>
      <c r="B417" t="s">
        <v>105</v>
      </c>
      <c r="C417">
        <v>2017</v>
      </c>
      <c r="D417" t="s">
        <v>71</v>
      </c>
      <c r="E417">
        <v>461843</v>
      </c>
      <c r="F417" t="str">
        <f t="shared" si="12"/>
        <v>Onondaga</v>
      </c>
      <c r="G417">
        <f>IF(F417="New York State",SUM('Land Area'!B$2:B$63),VLOOKUP(F417,landarea,2,FALSE))</f>
        <v>778.39</v>
      </c>
      <c r="H417">
        <f t="shared" si="13"/>
        <v>593.33110651472919</v>
      </c>
    </row>
    <row r="418" spans="1:8" x14ac:dyDescent="0.2">
      <c r="A418">
        <v>36067</v>
      </c>
      <c r="B418" t="s">
        <v>105</v>
      </c>
      <c r="C418">
        <v>2018</v>
      </c>
      <c r="D418" t="s">
        <v>71</v>
      </c>
      <c r="E418">
        <v>461890</v>
      </c>
      <c r="F418" t="str">
        <f t="shared" si="12"/>
        <v>Onondaga</v>
      </c>
      <c r="G418">
        <f>IF(F418="New York State",SUM('Land Area'!B$2:B$63),VLOOKUP(F418,landarea,2,FALSE))</f>
        <v>778.39</v>
      </c>
      <c r="H418">
        <f t="shared" si="13"/>
        <v>593.39148755765109</v>
      </c>
    </row>
    <row r="419" spans="1:8" x14ac:dyDescent="0.2">
      <c r="A419">
        <v>36067</v>
      </c>
      <c r="B419" t="s">
        <v>105</v>
      </c>
      <c r="C419">
        <v>2019</v>
      </c>
      <c r="D419" t="s">
        <v>71</v>
      </c>
      <c r="E419">
        <v>460870</v>
      </c>
      <c r="F419" t="str">
        <f t="shared" si="12"/>
        <v>Onondaga</v>
      </c>
      <c r="G419">
        <f>IF(F419="New York State",SUM('Land Area'!B$2:B$63),VLOOKUP(F419,landarea,2,FALSE))</f>
        <v>778.39</v>
      </c>
      <c r="H419">
        <f t="shared" si="13"/>
        <v>592.08109045594108</v>
      </c>
    </row>
    <row r="420" spans="1:8" x14ac:dyDescent="0.2">
      <c r="A420">
        <v>36067</v>
      </c>
      <c r="B420" t="s">
        <v>105</v>
      </c>
      <c r="C420">
        <v>2020</v>
      </c>
      <c r="D420" t="s">
        <v>71</v>
      </c>
      <c r="E420">
        <v>475653</v>
      </c>
      <c r="F420" t="str">
        <f t="shared" si="12"/>
        <v>Onondaga</v>
      </c>
      <c r="G420">
        <f>IF(F420="New York State",SUM('Land Area'!B$2:B$63),VLOOKUP(F420,landarea,2,FALSE))</f>
        <v>778.39</v>
      </c>
      <c r="H420">
        <f t="shared" si="13"/>
        <v>611.07285550944903</v>
      </c>
    </row>
    <row r="421" spans="1:8" x14ac:dyDescent="0.2">
      <c r="A421">
        <v>36067</v>
      </c>
      <c r="B421" t="s">
        <v>105</v>
      </c>
      <c r="C421">
        <v>2021</v>
      </c>
      <c r="D421" t="s">
        <v>71</v>
      </c>
      <c r="E421">
        <v>473236</v>
      </c>
      <c r="F421" t="str">
        <f t="shared" si="12"/>
        <v>Onondaga</v>
      </c>
      <c r="G421">
        <f>IF(F421="New York State",SUM('Land Area'!B$2:B$63),VLOOKUP(F421,landarea,2,FALSE))</f>
        <v>778.39</v>
      </c>
      <c r="H421">
        <f t="shared" si="13"/>
        <v>607.96772825961284</v>
      </c>
    </row>
    <row r="422" spans="1:8" x14ac:dyDescent="0.2">
      <c r="A422">
        <v>36069</v>
      </c>
      <c r="B422" t="s">
        <v>106</v>
      </c>
      <c r="C422">
        <v>2010</v>
      </c>
      <c r="D422" t="s">
        <v>71</v>
      </c>
      <c r="E422">
        <v>108183</v>
      </c>
      <c r="F422" t="str">
        <f t="shared" si="12"/>
        <v>Ontario</v>
      </c>
      <c r="G422">
        <f>IF(F422="New York State",SUM('Land Area'!B$2:B$63),VLOOKUP(F422,landarea,2,FALSE))</f>
        <v>644.05999999999995</v>
      </c>
      <c r="H422">
        <f t="shared" si="13"/>
        <v>167.97037543086049</v>
      </c>
    </row>
    <row r="423" spans="1:8" x14ac:dyDescent="0.2">
      <c r="A423">
        <v>36069</v>
      </c>
      <c r="B423" t="s">
        <v>106</v>
      </c>
      <c r="C423">
        <v>2011</v>
      </c>
      <c r="D423" t="s">
        <v>71</v>
      </c>
      <c r="E423">
        <v>108616</v>
      </c>
      <c r="F423" t="str">
        <f t="shared" si="12"/>
        <v>Ontario</v>
      </c>
      <c r="G423">
        <f>IF(F423="New York State",SUM('Land Area'!B$2:B$63),VLOOKUP(F423,landarea,2,FALSE))</f>
        <v>644.05999999999995</v>
      </c>
      <c r="H423">
        <f t="shared" si="13"/>
        <v>168.64267304288421</v>
      </c>
    </row>
    <row r="424" spans="1:8" x14ac:dyDescent="0.2">
      <c r="A424">
        <v>36069</v>
      </c>
      <c r="B424" t="s">
        <v>106</v>
      </c>
      <c r="C424">
        <v>2012</v>
      </c>
      <c r="D424" t="s">
        <v>71</v>
      </c>
      <c r="E424">
        <v>108641</v>
      </c>
      <c r="F424" t="str">
        <f t="shared" si="12"/>
        <v>Ontario</v>
      </c>
      <c r="G424">
        <f>IF(F424="New York State",SUM('Land Area'!B$2:B$63),VLOOKUP(F424,landarea,2,FALSE))</f>
        <v>644.05999999999995</v>
      </c>
      <c r="H424">
        <f t="shared" si="13"/>
        <v>168.68148930223893</v>
      </c>
    </row>
    <row r="425" spans="1:8" x14ac:dyDescent="0.2">
      <c r="A425">
        <v>36069</v>
      </c>
      <c r="B425" t="s">
        <v>106</v>
      </c>
      <c r="C425">
        <v>2013</v>
      </c>
      <c r="D425" t="s">
        <v>71</v>
      </c>
      <c r="E425">
        <v>109081</v>
      </c>
      <c r="F425" t="str">
        <f t="shared" si="12"/>
        <v>Ontario</v>
      </c>
      <c r="G425">
        <f>IF(F425="New York State",SUM('Land Area'!B$2:B$63),VLOOKUP(F425,landarea,2,FALSE))</f>
        <v>644.05999999999995</v>
      </c>
      <c r="H425">
        <f t="shared" si="13"/>
        <v>169.36465546688197</v>
      </c>
    </row>
    <row r="426" spans="1:8" x14ac:dyDescent="0.2">
      <c r="A426">
        <v>36069</v>
      </c>
      <c r="B426" t="s">
        <v>106</v>
      </c>
      <c r="C426">
        <v>2014</v>
      </c>
      <c r="D426" t="s">
        <v>71</v>
      </c>
      <c r="E426">
        <v>109378</v>
      </c>
      <c r="F426" t="str">
        <f t="shared" si="12"/>
        <v>Ontario</v>
      </c>
      <c r="G426">
        <f>IF(F426="New York State",SUM('Land Area'!B$2:B$63),VLOOKUP(F426,landarea,2,FALSE))</f>
        <v>644.05999999999995</v>
      </c>
      <c r="H426">
        <f t="shared" si="13"/>
        <v>169.82579262801605</v>
      </c>
    </row>
    <row r="427" spans="1:8" x14ac:dyDescent="0.2">
      <c r="A427">
        <v>36069</v>
      </c>
      <c r="B427" t="s">
        <v>106</v>
      </c>
      <c r="C427">
        <v>2015</v>
      </c>
      <c r="D427" t="s">
        <v>71</v>
      </c>
      <c r="E427">
        <v>109324</v>
      </c>
      <c r="F427" t="str">
        <f t="shared" si="12"/>
        <v>Ontario</v>
      </c>
      <c r="G427">
        <f>IF(F427="New York State",SUM('Land Area'!B$2:B$63),VLOOKUP(F427,landarea,2,FALSE))</f>
        <v>644.05999999999995</v>
      </c>
      <c r="H427">
        <f t="shared" si="13"/>
        <v>169.74194950780984</v>
      </c>
    </row>
    <row r="428" spans="1:8" x14ac:dyDescent="0.2">
      <c r="A428">
        <v>36069</v>
      </c>
      <c r="B428" t="s">
        <v>106</v>
      </c>
      <c r="C428">
        <v>2016</v>
      </c>
      <c r="D428" t="s">
        <v>71</v>
      </c>
      <c r="E428">
        <v>109348</v>
      </c>
      <c r="F428" t="str">
        <f t="shared" si="12"/>
        <v>Ontario</v>
      </c>
      <c r="G428">
        <f>IF(F428="New York State",SUM('Land Area'!B$2:B$63),VLOOKUP(F428,landarea,2,FALSE))</f>
        <v>644.05999999999995</v>
      </c>
      <c r="H428">
        <f t="shared" si="13"/>
        <v>169.77921311679037</v>
      </c>
    </row>
    <row r="429" spans="1:8" x14ac:dyDescent="0.2">
      <c r="A429">
        <v>36069</v>
      </c>
      <c r="B429" t="s">
        <v>106</v>
      </c>
      <c r="C429">
        <v>2017</v>
      </c>
      <c r="D429" t="s">
        <v>71</v>
      </c>
      <c r="E429">
        <v>109652</v>
      </c>
      <c r="F429" t="str">
        <f t="shared" si="12"/>
        <v>Ontario</v>
      </c>
      <c r="G429">
        <f>IF(F429="New York State",SUM('Land Area'!B$2:B$63),VLOOKUP(F429,landarea,2,FALSE))</f>
        <v>644.05999999999995</v>
      </c>
      <c r="H429">
        <f t="shared" si="13"/>
        <v>170.25121883054376</v>
      </c>
    </row>
    <row r="430" spans="1:8" x14ac:dyDescent="0.2">
      <c r="A430">
        <v>36069</v>
      </c>
      <c r="B430" t="s">
        <v>106</v>
      </c>
      <c r="C430">
        <v>2018</v>
      </c>
      <c r="D430" t="s">
        <v>71</v>
      </c>
      <c r="E430">
        <v>109962</v>
      </c>
      <c r="F430" t="str">
        <f t="shared" si="12"/>
        <v>Ontario</v>
      </c>
      <c r="G430">
        <f>IF(F430="New York State",SUM('Land Area'!B$2:B$63),VLOOKUP(F430,landarea,2,FALSE))</f>
        <v>644.05999999999995</v>
      </c>
      <c r="H430">
        <f t="shared" si="13"/>
        <v>170.73254044654226</v>
      </c>
    </row>
    <row r="431" spans="1:8" x14ac:dyDescent="0.2">
      <c r="A431">
        <v>36069</v>
      </c>
      <c r="B431" t="s">
        <v>106</v>
      </c>
      <c r="C431">
        <v>2019</v>
      </c>
      <c r="D431" t="s">
        <v>71</v>
      </c>
      <c r="E431">
        <v>109984</v>
      </c>
      <c r="F431" t="str">
        <f t="shared" si="12"/>
        <v>Ontario</v>
      </c>
      <c r="G431">
        <f>IF(F431="New York State",SUM('Land Area'!B$2:B$63),VLOOKUP(F431,landarea,2,FALSE))</f>
        <v>644.05999999999995</v>
      </c>
      <c r="H431">
        <f t="shared" si="13"/>
        <v>170.76669875477441</v>
      </c>
    </row>
    <row r="432" spans="1:8" x14ac:dyDescent="0.2">
      <c r="A432">
        <v>36069</v>
      </c>
      <c r="B432" t="s">
        <v>106</v>
      </c>
      <c r="C432">
        <v>2020</v>
      </c>
      <c r="D432" t="s">
        <v>71</v>
      </c>
      <c r="E432">
        <v>112475</v>
      </c>
      <c r="F432" t="str">
        <f t="shared" si="12"/>
        <v>Ontario</v>
      </c>
      <c r="G432">
        <f>IF(F432="New York State",SUM('Land Area'!B$2:B$63),VLOOKUP(F432,landarea,2,FALSE))</f>
        <v>644.05999999999995</v>
      </c>
      <c r="H432">
        <f t="shared" si="13"/>
        <v>174.63435083687855</v>
      </c>
    </row>
    <row r="433" spans="1:8" x14ac:dyDescent="0.2">
      <c r="A433">
        <v>36069</v>
      </c>
      <c r="B433" t="s">
        <v>106</v>
      </c>
      <c r="C433">
        <v>2021</v>
      </c>
      <c r="D433" t="s">
        <v>71</v>
      </c>
      <c r="E433">
        <v>112508</v>
      </c>
      <c r="F433" t="str">
        <f t="shared" si="12"/>
        <v>Ontario</v>
      </c>
      <c r="G433">
        <f>IF(F433="New York State",SUM('Land Area'!B$2:B$63),VLOOKUP(F433,landarea,2,FALSE))</f>
        <v>644.05999999999995</v>
      </c>
      <c r="H433">
        <f t="shared" si="13"/>
        <v>174.68558829922679</v>
      </c>
    </row>
    <row r="434" spans="1:8" x14ac:dyDescent="0.2">
      <c r="A434">
        <v>36071</v>
      </c>
      <c r="B434" t="s">
        <v>107</v>
      </c>
      <c r="C434">
        <v>2010</v>
      </c>
      <c r="D434" t="s">
        <v>71</v>
      </c>
      <c r="E434">
        <v>373451</v>
      </c>
      <c r="F434" t="str">
        <f t="shared" si="12"/>
        <v>Orange</v>
      </c>
      <c r="G434">
        <f>IF(F434="New York State",SUM('Land Area'!B$2:B$63),VLOOKUP(F434,landarea,2,FALSE))</f>
        <v>811.69</v>
      </c>
      <c r="H434">
        <f t="shared" si="13"/>
        <v>460.09067501139594</v>
      </c>
    </row>
    <row r="435" spans="1:8" x14ac:dyDescent="0.2">
      <c r="A435">
        <v>36071</v>
      </c>
      <c r="B435" t="s">
        <v>107</v>
      </c>
      <c r="C435">
        <v>2011</v>
      </c>
      <c r="D435" t="s">
        <v>71</v>
      </c>
      <c r="E435">
        <v>374171</v>
      </c>
      <c r="F435" t="str">
        <f t="shared" si="12"/>
        <v>Orange</v>
      </c>
      <c r="G435">
        <f>IF(F435="New York State",SUM('Land Area'!B$2:B$63),VLOOKUP(F435,landarea,2,FALSE))</f>
        <v>811.69</v>
      </c>
      <c r="H435">
        <f t="shared" si="13"/>
        <v>460.97771316635658</v>
      </c>
    </row>
    <row r="436" spans="1:8" x14ac:dyDescent="0.2">
      <c r="A436">
        <v>36071</v>
      </c>
      <c r="B436" t="s">
        <v>107</v>
      </c>
      <c r="C436">
        <v>2012</v>
      </c>
      <c r="D436" t="s">
        <v>71</v>
      </c>
      <c r="E436">
        <v>373795</v>
      </c>
      <c r="F436" t="str">
        <f t="shared" si="12"/>
        <v>Orange</v>
      </c>
      <c r="G436">
        <f>IF(F436="New York State",SUM('Land Area'!B$2:B$63),VLOOKUP(F436,landarea,2,FALSE))</f>
        <v>811.69</v>
      </c>
      <c r="H436">
        <f t="shared" si="13"/>
        <v>460.51448212987714</v>
      </c>
    </row>
    <row r="437" spans="1:8" x14ac:dyDescent="0.2">
      <c r="A437">
        <v>36071</v>
      </c>
      <c r="B437" t="s">
        <v>107</v>
      </c>
      <c r="C437">
        <v>2013</v>
      </c>
      <c r="D437" t="s">
        <v>71</v>
      </c>
      <c r="E437">
        <v>374417</v>
      </c>
      <c r="F437" t="str">
        <f t="shared" si="12"/>
        <v>Orange</v>
      </c>
      <c r="G437">
        <f>IF(F437="New York State",SUM('Land Area'!B$2:B$63),VLOOKUP(F437,landarea,2,FALSE))</f>
        <v>811.69</v>
      </c>
      <c r="H437">
        <f t="shared" si="13"/>
        <v>461.28078453596811</v>
      </c>
    </row>
    <row r="438" spans="1:8" x14ac:dyDescent="0.2">
      <c r="A438">
        <v>36071</v>
      </c>
      <c r="B438" t="s">
        <v>107</v>
      </c>
      <c r="C438">
        <v>2014</v>
      </c>
      <c r="D438" t="s">
        <v>71</v>
      </c>
      <c r="E438">
        <v>374945</v>
      </c>
      <c r="F438" t="str">
        <f t="shared" si="12"/>
        <v>Orange</v>
      </c>
      <c r="G438">
        <f>IF(F438="New York State",SUM('Land Area'!B$2:B$63),VLOOKUP(F438,landarea,2,FALSE))</f>
        <v>811.69</v>
      </c>
      <c r="H438">
        <f t="shared" si="13"/>
        <v>461.93127918293925</v>
      </c>
    </row>
    <row r="439" spans="1:8" x14ac:dyDescent="0.2">
      <c r="A439">
        <v>36071</v>
      </c>
      <c r="B439" t="s">
        <v>107</v>
      </c>
      <c r="C439">
        <v>2015</v>
      </c>
      <c r="D439" t="s">
        <v>71</v>
      </c>
      <c r="E439">
        <v>375911</v>
      </c>
      <c r="F439" t="str">
        <f t="shared" si="12"/>
        <v>Orange</v>
      </c>
      <c r="G439">
        <f>IF(F439="New York State",SUM('Land Area'!B$2:B$63),VLOOKUP(F439,landarea,2,FALSE))</f>
        <v>811.69</v>
      </c>
      <c r="H439">
        <f t="shared" si="13"/>
        <v>463.12138870751147</v>
      </c>
    </row>
    <row r="440" spans="1:8" x14ac:dyDescent="0.2">
      <c r="A440">
        <v>36071</v>
      </c>
      <c r="B440" t="s">
        <v>107</v>
      </c>
      <c r="C440">
        <v>2016</v>
      </c>
      <c r="D440" t="s">
        <v>71</v>
      </c>
      <c r="E440">
        <v>377894</v>
      </c>
      <c r="F440" t="str">
        <f t="shared" si="12"/>
        <v>Orange</v>
      </c>
      <c r="G440">
        <f>IF(F440="New York State",SUM('Land Area'!B$2:B$63),VLOOKUP(F440,landarea,2,FALSE))</f>
        <v>811.69</v>
      </c>
      <c r="H440">
        <f t="shared" si="13"/>
        <v>465.56443962596552</v>
      </c>
    </row>
    <row r="441" spans="1:8" x14ac:dyDescent="0.2">
      <c r="A441">
        <v>36071</v>
      </c>
      <c r="B441" t="s">
        <v>107</v>
      </c>
      <c r="C441">
        <v>2017</v>
      </c>
      <c r="D441" t="s">
        <v>71</v>
      </c>
      <c r="E441">
        <v>379896</v>
      </c>
      <c r="F441" t="str">
        <f t="shared" si="12"/>
        <v>Orange</v>
      </c>
      <c r="G441">
        <f>IF(F441="New York State",SUM('Land Area'!B$2:B$63),VLOOKUP(F441,landarea,2,FALSE))</f>
        <v>811.69</v>
      </c>
      <c r="H441">
        <f t="shared" si="13"/>
        <v>468.03089849573109</v>
      </c>
    </row>
    <row r="442" spans="1:8" x14ac:dyDescent="0.2">
      <c r="A442">
        <v>36071</v>
      </c>
      <c r="B442" t="s">
        <v>107</v>
      </c>
      <c r="C442">
        <v>2018</v>
      </c>
      <c r="D442" t="s">
        <v>71</v>
      </c>
      <c r="E442">
        <v>382411</v>
      </c>
      <c r="F442" t="str">
        <f t="shared" si="12"/>
        <v>Orange</v>
      </c>
      <c r="G442">
        <f>IF(F442="New York State",SUM('Land Area'!B$2:B$63),VLOOKUP(F442,landarea,2,FALSE))</f>
        <v>811.69</v>
      </c>
      <c r="H442">
        <f t="shared" si="13"/>
        <v>471.12937205090611</v>
      </c>
    </row>
    <row r="443" spans="1:8" x14ac:dyDescent="0.2">
      <c r="A443">
        <v>36071</v>
      </c>
      <c r="B443" t="s">
        <v>107</v>
      </c>
      <c r="C443">
        <v>2019</v>
      </c>
      <c r="D443" t="s">
        <v>71</v>
      </c>
      <c r="E443">
        <v>384950</v>
      </c>
      <c r="F443" t="str">
        <f t="shared" si="12"/>
        <v>Orange</v>
      </c>
      <c r="G443">
        <f>IF(F443="New York State",SUM('Land Area'!B$2:B$63),VLOOKUP(F443,landarea,2,FALSE))</f>
        <v>811.69</v>
      </c>
      <c r="H443">
        <f t="shared" si="13"/>
        <v>474.25741354457978</v>
      </c>
    </row>
    <row r="444" spans="1:8" x14ac:dyDescent="0.2">
      <c r="A444">
        <v>36071</v>
      </c>
      <c r="B444" t="s">
        <v>107</v>
      </c>
      <c r="C444">
        <v>2020</v>
      </c>
      <c r="D444" t="s">
        <v>71</v>
      </c>
      <c r="E444">
        <v>401322</v>
      </c>
      <c r="F444" t="str">
        <f t="shared" si="12"/>
        <v>Orange</v>
      </c>
      <c r="G444">
        <f>IF(F444="New York State",SUM('Land Area'!B$2:B$63),VLOOKUP(F444,landarea,2,FALSE))</f>
        <v>811.69</v>
      </c>
      <c r="H444">
        <f t="shared" si="13"/>
        <v>494.42767559043472</v>
      </c>
    </row>
    <row r="445" spans="1:8" x14ac:dyDescent="0.2">
      <c r="A445">
        <v>36071</v>
      </c>
      <c r="B445" t="s">
        <v>107</v>
      </c>
      <c r="C445">
        <v>2021</v>
      </c>
      <c r="D445" t="s">
        <v>71</v>
      </c>
      <c r="E445">
        <v>404525</v>
      </c>
      <c r="F445" t="str">
        <f t="shared" si="12"/>
        <v>Orange</v>
      </c>
      <c r="G445">
        <f>IF(F445="New York State",SUM('Land Area'!B$2:B$63),VLOOKUP(F445,landarea,2,FALSE))</f>
        <v>811.69</v>
      </c>
      <c r="H445">
        <f t="shared" si="13"/>
        <v>498.37376338257212</v>
      </c>
    </row>
    <row r="446" spans="1:8" x14ac:dyDescent="0.2">
      <c r="A446">
        <v>36073</v>
      </c>
      <c r="B446" t="s">
        <v>108</v>
      </c>
      <c r="C446">
        <v>2010</v>
      </c>
      <c r="D446" t="s">
        <v>71</v>
      </c>
      <c r="E446">
        <v>42850</v>
      </c>
      <c r="F446" t="str">
        <f t="shared" si="12"/>
        <v>Orleans</v>
      </c>
      <c r="G446">
        <f>IF(F446="New York State",SUM('Land Area'!B$2:B$63),VLOOKUP(F446,landarea,2,FALSE))</f>
        <v>391.26</v>
      </c>
      <c r="H446">
        <f t="shared" si="13"/>
        <v>109.51796759188264</v>
      </c>
    </row>
    <row r="447" spans="1:8" x14ac:dyDescent="0.2">
      <c r="A447">
        <v>36073</v>
      </c>
      <c r="B447" t="s">
        <v>108</v>
      </c>
      <c r="C447">
        <v>2011</v>
      </c>
      <c r="D447" t="s">
        <v>71</v>
      </c>
      <c r="E447">
        <v>42653</v>
      </c>
      <c r="F447" t="str">
        <f t="shared" si="12"/>
        <v>Orleans</v>
      </c>
      <c r="G447">
        <f>IF(F447="New York State",SUM('Land Area'!B$2:B$63),VLOOKUP(F447,landarea,2,FALSE))</f>
        <v>391.26</v>
      </c>
      <c r="H447">
        <f t="shared" si="13"/>
        <v>109.01446608393395</v>
      </c>
    </row>
    <row r="448" spans="1:8" x14ac:dyDescent="0.2">
      <c r="A448">
        <v>36073</v>
      </c>
      <c r="B448" t="s">
        <v>108</v>
      </c>
      <c r="C448">
        <v>2012</v>
      </c>
      <c r="D448" t="s">
        <v>71</v>
      </c>
      <c r="E448">
        <v>42396</v>
      </c>
      <c r="F448" t="str">
        <f t="shared" si="12"/>
        <v>Orleans</v>
      </c>
      <c r="G448">
        <f>IF(F448="New York State",SUM('Land Area'!B$2:B$63),VLOOKUP(F448,landarea,2,FALSE))</f>
        <v>391.26</v>
      </c>
      <c r="H448">
        <f t="shared" si="13"/>
        <v>108.35761386290447</v>
      </c>
    </row>
    <row r="449" spans="1:8" x14ac:dyDescent="0.2">
      <c r="A449">
        <v>36073</v>
      </c>
      <c r="B449" t="s">
        <v>108</v>
      </c>
      <c r="C449">
        <v>2013</v>
      </c>
      <c r="D449" t="s">
        <v>71</v>
      </c>
      <c r="E449">
        <v>42233</v>
      </c>
      <c r="F449" t="str">
        <f t="shared" si="12"/>
        <v>Orleans</v>
      </c>
      <c r="G449">
        <f>IF(F449="New York State",SUM('Land Area'!B$2:B$63),VLOOKUP(F449,landarea,2,FALSE))</f>
        <v>391.26</v>
      </c>
      <c r="H449">
        <f t="shared" si="13"/>
        <v>107.94101109236824</v>
      </c>
    </row>
    <row r="450" spans="1:8" x14ac:dyDescent="0.2">
      <c r="A450">
        <v>36073</v>
      </c>
      <c r="B450" t="s">
        <v>108</v>
      </c>
      <c r="C450">
        <v>2014</v>
      </c>
      <c r="D450" t="s">
        <v>71</v>
      </c>
      <c r="E450">
        <v>41864</v>
      </c>
      <c r="F450" t="str">
        <f t="shared" ref="F450:F513" si="14">IF(RIGHT(B450,5)="State", "New York State",LEFT(B450,LEN(B450)-7))</f>
        <v>Orleans</v>
      </c>
      <c r="G450">
        <f>IF(F450="New York State",SUM('Land Area'!B$2:B$63),VLOOKUP(F450,landarea,2,FALSE))</f>
        <v>391.26</v>
      </c>
      <c r="H450">
        <f t="shared" ref="H450:H513" si="15">E450/G450</f>
        <v>106.99790420692123</v>
      </c>
    </row>
    <row r="451" spans="1:8" x14ac:dyDescent="0.2">
      <c r="A451">
        <v>36073</v>
      </c>
      <c r="B451" t="s">
        <v>108</v>
      </c>
      <c r="C451">
        <v>2015</v>
      </c>
      <c r="D451" t="s">
        <v>71</v>
      </c>
      <c r="E451">
        <v>41482</v>
      </c>
      <c r="F451" t="str">
        <f t="shared" si="14"/>
        <v>Orleans</v>
      </c>
      <c r="G451">
        <f>IF(F451="New York State",SUM('Land Area'!B$2:B$63),VLOOKUP(F451,landarea,2,FALSE))</f>
        <v>391.26</v>
      </c>
      <c r="H451">
        <f t="shared" si="15"/>
        <v>106.02157133364004</v>
      </c>
    </row>
    <row r="452" spans="1:8" x14ac:dyDescent="0.2">
      <c r="A452">
        <v>36073</v>
      </c>
      <c r="B452" t="s">
        <v>108</v>
      </c>
      <c r="C452">
        <v>2016</v>
      </c>
      <c r="D452" t="s">
        <v>71</v>
      </c>
      <c r="E452">
        <v>41270</v>
      </c>
      <c r="F452" t="str">
        <f t="shared" si="14"/>
        <v>Orleans</v>
      </c>
      <c r="G452">
        <f>IF(F452="New York State",SUM('Land Area'!B$2:B$63),VLOOKUP(F452,landarea,2,FALSE))</f>
        <v>391.26</v>
      </c>
      <c r="H452">
        <f t="shared" si="15"/>
        <v>105.47973214742116</v>
      </c>
    </row>
    <row r="453" spans="1:8" x14ac:dyDescent="0.2">
      <c r="A453">
        <v>36073</v>
      </c>
      <c r="B453" t="s">
        <v>108</v>
      </c>
      <c r="C453">
        <v>2017</v>
      </c>
      <c r="D453" t="s">
        <v>71</v>
      </c>
      <c r="E453">
        <v>40815</v>
      </c>
      <c r="F453" t="str">
        <f t="shared" si="14"/>
        <v>Orleans</v>
      </c>
      <c r="G453">
        <f>IF(F453="New York State",SUM('Land Area'!B$2:B$63),VLOOKUP(F453,landarea,2,FALSE))</f>
        <v>391.26</v>
      </c>
      <c r="H453">
        <f t="shared" si="15"/>
        <v>104.31682257322497</v>
      </c>
    </row>
    <row r="454" spans="1:8" x14ac:dyDescent="0.2">
      <c r="A454">
        <v>36073</v>
      </c>
      <c r="B454" t="s">
        <v>108</v>
      </c>
      <c r="C454">
        <v>2018</v>
      </c>
      <c r="D454" t="s">
        <v>71</v>
      </c>
      <c r="E454">
        <v>40708</v>
      </c>
      <c r="F454" t="str">
        <f t="shared" si="14"/>
        <v>Orleans</v>
      </c>
      <c r="G454">
        <f>IF(F454="New York State",SUM('Land Area'!B$2:B$63),VLOOKUP(F454,landarea,2,FALSE))</f>
        <v>391.26</v>
      </c>
      <c r="H454">
        <f t="shared" si="15"/>
        <v>104.04334713489752</v>
      </c>
    </row>
    <row r="455" spans="1:8" x14ac:dyDescent="0.2">
      <c r="A455">
        <v>36073</v>
      </c>
      <c r="B455" t="s">
        <v>108</v>
      </c>
      <c r="C455">
        <v>2019</v>
      </c>
      <c r="D455" t="s">
        <v>71</v>
      </c>
      <c r="E455">
        <v>40351</v>
      </c>
      <c r="F455" t="str">
        <f t="shared" si="14"/>
        <v>Orleans</v>
      </c>
      <c r="G455">
        <f>IF(F455="New York State",SUM('Land Area'!B$2:B$63),VLOOKUP(F455,landarea,2,FALSE))</f>
        <v>391.26</v>
      </c>
      <c r="H455">
        <f t="shared" si="15"/>
        <v>103.13091039206665</v>
      </c>
    </row>
    <row r="456" spans="1:8" x14ac:dyDescent="0.2">
      <c r="A456">
        <v>36073</v>
      </c>
      <c r="B456" t="s">
        <v>108</v>
      </c>
      <c r="C456">
        <v>2020</v>
      </c>
      <c r="D456" t="s">
        <v>71</v>
      </c>
      <c r="E456">
        <v>40236</v>
      </c>
      <c r="F456" t="str">
        <f t="shared" si="14"/>
        <v>Orleans</v>
      </c>
      <c r="G456">
        <f>IF(F456="New York State",SUM('Land Area'!B$2:B$63),VLOOKUP(F456,landarea,2,FALSE))</f>
        <v>391.26</v>
      </c>
      <c r="H456">
        <f t="shared" si="15"/>
        <v>102.83698819199509</v>
      </c>
    </row>
    <row r="457" spans="1:8" x14ac:dyDescent="0.2">
      <c r="A457">
        <v>36073</v>
      </c>
      <c r="B457" t="s">
        <v>108</v>
      </c>
      <c r="C457">
        <v>2021</v>
      </c>
      <c r="D457" t="s">
        <v>71</v>
      </c>
      <c r="E457">
        <v>40191</v>
      </c>
      <c r="F457" t="str">
        <f t="shared" si="14"/>
        <v>Orleans</v>
      </c>
      <c r="G457">
        <f>IF(F457="New York State",SUM('Land Area'!B$2:B$63),VLOOKUP(F457,landarea,2,FALSE))</f>
        <v>391.26</v>
      </c>
      <c r="H457">
        <f t="shared" si="15"/>
        <v>102.72197515718449</v>
      </c>
    </row>
    <row r="458" spans="1:8" x14ac:dyDescent="0.2">
      <c r="A458">
        <v>36075</v>
      </c>
      <c r="B458" t="s">
        <v>109</v>
      </c>
      <c r="C458">
        <v>2010</v>
      </c>
      <c r="D458" t="s">
        <v>71</v>
      </c>
      <c r="E458">
        <v>122141</v>
      </c>
      <c r="F458" t="str">
        <f t="shared" si="14"/>
        <v>Oswego</v>
      </c>
      <c r="G458">
        <f>IF(F458="New York State",SUM('Land Area'!B$2:B$63),VLOOKUP(F458,landarea,2,FALSE))</f>
        <v>951.65</v>
      </c>
      <c r="H458">
        <f t="shared" si="15"/>
        <v>128.34655598171597</v>
      </c>
    </row>
    <row r="459" spans="1:8" x14ac:dyDescent="0.2">
      <c r="A459">
        <v>36075</v>
      </c>
      <c r="B459" t="s">
        <v>109</v>
      </c>
      <c r="C459">
        <v>2011</v>
      </c>
      <c r="D459" t="s">
        <v>71</v>
      </c>
      <c r="E459">
        <v>121987</v>
      </c>
      <c r="F459" t="str">
        <f t="shared" si="14"/>
        <v>Oswego</v>
      </c>
      <c r="G459">
        <f>IF(F459="New York State",SUM('Land Area'!B$2:B$63),VLOOKUP(F459,landarea,2,FALSE))</f>
        <v>951.65</v>
      </c>
      <c r="H459">
        <f t="shared" si="15"/>
        <v>128.18473178164243</v>
      </c>
    </row>
    <row r="460" spans="1:8" x14ac:dyDescent="0.2">
      <c r="A460">
        <v>36075</v>
      </c>
      <c r="B460" t="s">
        <v>109</v>
      </c>
      <c r="C460">
        <v>2012</v>
      </c>
      <c r="D460" t="s">
        <v>71</v>
      </c>
      <c r="E460">
        <v>121469</v>
      </c>
      <c r="F460" t="str">
        <f t="shared" si="14"/>
        <v>Oswego</v>
      </c>
      <c r="G460">
        <f>IF(F460="New York State",SUM('Land Area'!B$2:B$63),VLOOKUP(F460,landarea,2,FALSE))</f>
        <v>951.65</v>
      </c>
      <c r="H460">
        <f t="shared" si="15"/>
        <v>127.64041401775863</v>
      </c>
    </row>
    <row r="461" spans="1:8" x14ac:dyDescent="0.2">
      <c r="A461">
        <v>36075</v>
      </c>
      <c r="B461" t="s">
        <v>109</v>
      </c>
      <c r="C461">
        <v>2013</v>
      </c>
      <c r="D461" t="s">
        <v>71</v>
      </c>
      <c r="E461">
        <v>121187</v>
      </c>
      <c r="F461" t="str">
        <f t="shared" si="14"/>
        <v>Oswego</v>
      </c>
      <c r="G461">
        <f>IF(F461="New York State",SUM('Land Area'!B$2:B$63),VLOOKUP(F461,landarea,2,FALSE))</f>
        <v>951.65</v>
      </c>
      <c r="H461">
        <f t="shared" si="15"/>
        <v>127.34408658645511</v>
      </c>
    </row>
    <row r="462" spans="1:8" x14ac:dyDescent="0.2">
      <c r="A462">
        <v>36075</v>
      </c>
      <c r="B462" t="s">
        <v>109</v>
      </c>
      <c r="C462">
        <v>2014</v>
      </c>
      <c r="D462" t="s">
        <v>71</v>
      </c>
      <c r="E462">
        <v>120611</v>
      </c>
      <c r="F462" t="str">
        <f t="shared" si="14"/>
        <v>Oswego</v>
      </c>
      <c r="G462">
        <f>IF(F462="New York State",SUM('Land Area'!B$2:B$63),VLOOKUP(F462,landarea,2,FALSE))</f>
        <v>951.65</v>
      </c>
      <c r="H462">
        <f t="shared" si="15"/>
        <v>126.73882204592024</v>
      </c>
    </row>
    <row r="463" spans="1:8" x14ac:dyDescent="0.2">
      <c r="A463">
        <v>36075</v>
      </c>
      <c r="B463" t="s">
        <v>109</v>
      </c>
      <c r="C463">
        <v>2015</v>
      </c>
      <c r="D463" t="s">
        <v>71</v>
      </c>
      <c r="E463">
        <v>119764</v>
      </c>
      <c r="F463" t="str">
        <f t="shared" si="14"/>
        <v>Oswego</v>
      </c>
      <c r="G463">
        <f>IF(F463="New York State",SUM('Land Area'!B$2:B$63),VLOOKUP(F463,landarea,2,FALSE))</f>
        <v>951.65</v>
      </c>
      <c r="H463">
        <f t="shared" si="15"/>
        <v>125.84878894551569</v>
      </c>
    </row>
    <row r="464" spans="1:8" x14ac:dyDescent="0.2">
      <c r="A464">
        <v>36075</v>
      </c>
      <c r="B464" t="s">
        <v>109</v>
      </c>
      <c r="C464">
        <v>2016</v>
      </c>
      <c r="D464" t="s">
        <v>71</v>
      </c>
      <c r="E464">
        <v>118907</v>
      </c>
      <c r="F464" t="str">
        <f t="shared" si="14"/>
        <v>Oswego</v>
      </c>
      <c r="G464">
        <f>IF(F464="New York State",SUM('Land Area'!B$2:B$63),VLOOKUP(F464,landarea,2,FALSE))</f>
        <v>951.65</v>
      </c>
      <c r="H464">
        <f t="shared" si="15"/>
        <v>124.94824778017129</v>
      </c>
    </row>
    <row r="465" spans="1:8" x14ac:dyDescent="0.2">
      <c r="A465">
        <v>36075</v>
      </c>
      <c r="B465" t="s">
        <v>109</v>
      </c>
      <c r="C465">
        <v>2017</v>
      </c>
      <c r="D465" t="s">
        <v>71</v>
      </c>
      <c r="E465">
        <v>118444</v>
      </c>
      <c r="F465" t="str">
        <f t="shared" si="14"/>
        <v>Oswego</v>
      </c>
      <c r="G465">
        <f>IF(F465="New York State",SUM('Land Area'!B$2:B$63),VLOOKUP(F465,landarea,2,FALSE))</f>
        <v>951.65</v>
      </c>
      <c r="H465">
        <f t="shared" si="15"/>
        <v>124.46172437345663</v>
      </c>
    </row>
    <row r="466" spans="1:8" x14ac:dyDescent="0.2">
      <c r="A466">
        <v>36075</v>
      </c>
      <c r="B466" t="s">
        <v>109</v>
      </c>
      <c r="C466">
        <v>2018</v>
      </c>
      <c r="D466" t="s">
        <v>71</v>
      </c>
      <c r="E466">
        <v>117520</v>
      </c>
      <c r="F466" t="str">
        <f t="shared" si="14"/>
        <v>Oswego</v>
      </c>
      <c r="G466">
        <f>IF(F466="New York State",SUM('Land Area'!B$2:B$63),VLOOKUP(F466,landarea,2,FALSE))</f>
        <v>951.65</v>
      </c>
      <c r="H466">
        <f t="shared" si="15"/>
        <v>123.4907791730153</v>
      </c>
    </row>
    <row r="467" spans="1:8" x14ac:dyDescent="0.2">
      <c r="A467">
        <v>36075</v>
      </c>
      <c r="B467" t="s">
        <v>109</v>
      </c>
      <c r="C467">
        <v>2019</v>
      </c>
      <c r="D467" t="s">
        <v>71</v>
      </c>
      <c r="E467">
        <v>116934</v>
      </c>
      <c r="F467" t="str">
        <f t="shared" si="14"/>
        <v>Oswego</v>
      </c>
      <c r="G467">
        <f>IF(F467="New York State",SUM('Land Area'!B$2:B$63),VLOOKUP(F467,landarea,2,FALSE))</f>
        <v>951.65</v>
      </c>
      <c r="H467">
        <f t="shared" si="15"/>
        <v>122.87500656754059</v>
      </c>
    </row>
    <row r="468" spans="1:8" x14ac:dyDescent="0.2">
      <c r="A468">
        <v>36075</v>
      </c>
      <c r="B468" t="s">
        <v>109</v>
      </c>
      <c r="C468">
        <v>2020</v>
      </c>
      <c r="D468" t="s">
        <v>71</v>
      </c>
      <c r="E468">
        <v>117351</v>
      </c>
      <c r="F468" t="str">
        <f t="shared" si="14"/>
        <v>Oswego</v>
      </c>
      <c r="G468">
        <f>IF(F468="New York State",SUM('Land Area'!B$2:B$63),VLOOKUP(F468,landarea,2,FALSE))</f>
        <v>951.65</v>
      </c>
      <c r="H468">
        <f t="shared" si="15"/>
        <v>123.31319287553197</v>
      </c>
    </row>
    <row r="469" spans="1:8" x14ac:dyDescent="0.2">
      <c r="A469">
        <v>36075</v>
      </c>
      <c r="B469" t="s">
        <v>109</v>
      </c>
      <c r="C469">
        <v>2021</v>
      </c>
      <c r="D469" t="s">
        <v>71</v>
      </c>
      <c r="E469">
        <v>117387</v>
      </c>
      <c r="F469" t="str">
        <f t="shared" si="14"/>
        <v>Oswego</v>
      </c>
      <c r="G469">
        <f>IF(F469="New York State",SUM('Land Area'!B$2:B$63),VLOOKUP(F469,landarea,2,FALSE))</f>
        <v>951.65</v>
      </c>
      <c r="H469">
        <f t="shared" si="15"/>
        <v>123.35102190931541</v>
      </c>
    </row>
    <row r="470" spans="1:8" x14ac:dyDescent="0.2">
      <c r="A470">
        <v>36077</v>
      </c>
      <c r="B470" t="s">
        <v>110</v>
      </c>
      <c r="C470">
        <v>2010</v>
      </c>
      <c r="D470" t="s">
        <v>71</v>
      </c>
      <c r="E470">
        <v>62260</v>
      </c>
      <c r="F470" t="str">
        <f t="shared" si="14"/>
        <v>Otsego</v>
      </c>
      <c r="G470">
        <f>IF(F470="New York State",SUM('Land Area'!B$2:B$63),VLOOKUP(F470,landarea,2,FALSE))</f>
        <v>1001.7</v>
      </c>
      <c r="H470">
        <f t="shared" si="15"/>
        <v>62.154337626035733</v>
      </c>
    </row>
    <row r="471" spans="1:8" x14ac:dyDescent="0.2">
      <c r="A471">
        <v>36077</v>
      </c>
      <c r="B471" t="s">
        <v>110</v>
      </c>
      <c r="C471">
        <v>2011</v>
      </c>
      <c r="D471" t="s">
        <v>71</v>
      </c>
      <c r="E471">
        <v>61979</v>
      </c>
      <c r="F471" t="str">
        <f t="shared" si="14"/>
        <v>Otsego</v>
      </c>
      <c r="G471">
        <f>IF(F471="New York State",SUM('Land Area'!B$2:B$63),VLOOKUP(F471,landarea,2,FALSE))</f>
        <v>1001.7</v>
      </c>
      <c r="H471">
        <f t="shared" si="15"/>
        <v>61.873814515323943</v>
      </c>
    </row>
    <row r="472" spans="1:8" x14ac:dyDescent="0.2">
      <c r="A472">
        <v>36077</v>
      </c>
      <c r="B472" t="s">
        <v>110</v>
      </c>
      <c r="C472">
        <v>2012</v>
      </c>
      <c r="D472" t="s">
        <v>71</v>
      </c>
      <c r="E472">
        <v>61763</v>
      </c>
      <c r="F472" t="str">
        <f t="shared" si="14"/>
        <v>Otsego</v>
      </c>
      <c r="G472">
        <f>IF(F472="New York State",SUM('Land Area'!B$2:B$63),VLOOKUP(F472,landarea,2,FALSE))</f>
        <v>1001.7</v>
      </c>
      <c r="H472">
        <f t="shared" si="15"/>
        <v>61.658181092143352</v>
      </c>
    </row>
    <row r="473" spans="1:8" x14ac:dyDescent="0.2">
      <c r="A473">
        <v>36077</v>
      </c>
      <c r="B473" t="s">
        <v>110</v>
      </c>
      <c r="C473">
        <v>2013</v>
      </c>
      <c r="D473" t="s">
        <v>71</v>
      </c>
      <c r="E473">
        <v>61637</v>
      </c>
      <c r="F473" t="str">
        <f t="shared" si="14"/>
        <v>Otsego</v>
      </c>
      <c r="G473">
        <f>IF(F473="New York State",SUM('Land Area'!B$2:B$63),VLOOKUP(F473,landarea,2,FALSE))</f>
        <v>1001.7</v>
      </c>
      <c r="H473">
        <f t="shared" si="15"/>
        <v>61.532394928621343</v>
      </c>
    </row>
    <row r="474" spans="1:8" x14ac:dyDescent="0.2">
      <c r="A474">
        <v>36077</v>
      </c>
      <c r="B474" t="s">
        <v>110</v>
      </c>
      <c r="C474">
        <v>2014</v>
      </c>
      <c r="D474" t="s">
        <v>71</v>
      </c>
      <c r="E474">
        <v>60973</v>
      </c>
      <c r="F474" t="str">
        <f t="shared" si="14"/>
        <v>Otsego</v>
      </c>
      <c r="G474">
        <f>IF(F474="New York State",SUM('Land Area'!B$2:B$63),VLOOKUP(F474,landarea,2,FALSE))</f>
        <v>1001.7</v>
      </c>
      <c r="H474">
        <f t="shared" si="15"/>
        <v>60.869521812918038</v>
      </c>
    </row>
    <row r="475" spans="1:8" x14ac:dyDescent="0.2">
      <c r="A475">
        <v>36077</v>
      </c>
      <c r="B475" t="s">
        <v>110</v>
      </c>
      <c r="C475">
        <v>2015</v>
      </c>
      <c r="D475" t="s">
        <v>71</v>
      </c>
      <c r="E475">
        <v>60524</v>
      </c>
      <c r="F475" t="str">
        <f t="shared" si="14"/>
        <v>Otsego</v>
      </c>
      <c r="G475">
        <f>IF(F475="New York State",SUM('Land Area'!B$2:B$63),VLOOKUP(F475,landarea,2,FALSE))</f>
        <v>1001.7</v>
      </c>
      <c r="H475">
        <f t="shared" si="15"/>
        <v>60.421283817510229</v>
      </c>
    </row>
    <row r="476" spans="1:8" x14ac:dyDescent="0.2">
      <c r="A476">
        <v>36077</v>
      </c>
      <c r="B476" t="s">
        <v>110</v>
      </c>
      <c r="C476">
        <v>2016</v>
      </c>
      <c r="D476" t="s">
        <v>71</v>
      </c>
      <c r="E476">
        <v>60135</v>
      </c>
      <c r="F476" t="str">
        <f t="shared" si="14"/>
        <v>Otsego</v>
      </c>
      <c r="G476">
        <f>IF(F476="New York State",SUM('Land Area'!B$2:B$63),VLOOKUP(F476,landarea,2,FALSE))</f>
        <v>1001.7</v>
      </c>
      <c r="H476">
        <f t="shared" si="15"/>
        <v>60.032943995208143</v>
      </c>
    </row>
    <row r="477" spans="1:8" x14ac:dyDescent="0.2">
      <c r="A477">
        <v>36077</v>
      </c>
      <c r="B477" t="s">
        <v>110</v>
      </c>
      <c r="C477">
        <v>2017</v>
      </c>
      <c r="D477" t="s">
        <v>71</v>
      </c>
      <c r="E477">
        <v>59955</v>
      </c>
      <c r="F477" t="str">
        <f t="shared" si="14"/>
        <v>Otsego</v>
      </c>
      <c r="G477">
        <f>IF(F477="New York State",SUM('Land Area'!B$2:B$63),VLOOKUP(F477,landarea,2,FALSE))</f>
        <v>1001.7</v>
      </c>
      <c r="H477">
        <f t="shared" si="15"/>
        <v>59.853249475890983</v>
      </c>
    </row>
    <row r="478" spans="1:8" x14ac:dyDescent="0.2">
      <c r="A478">
        <v>36077</v>
      </c>
      <c r="B478" t="s">
        <v>110</v>
      </c>
      <c r="C478">
        <v>2018</v>
      </c>
      <c r="D478" t="s">
        <v>71</v>
      </c>
      <c r="E478">
        <v>59828</v>
      </c>
      <c r="F478" t="str">
        <f t="shared" si="14"/>
        <v>Otsego</v>
      </c>
      <c r="G478">
        <f>IF(F478="New York State",SUM('Land Area'!B$2:B$63),VLOOKUP(F478,landarea,2,FALSE))</f>
        <v>1001.7</v>
      </c>
      <c r="H478">
        <f t="shared" si="15"/>
        <v>59.726465009483874</v>
      </c>
    </row>
    <row r="479" spans="1:8" x14ac:dyDescent="0.2">
      <c r="A479">
        <v>36077</v>
      </c>
      <c r="B479" t="s">
        <v>110</v>
      </c>
      <c r="C479">
        <v>2019</v>
      </c>
      <c r="D479" t="s">
        <v>71</v>
      </c>
      <c r="E479">
        <v>59347</v>
      </c>
      <c r="F479" t="str">
        <f t="shared" si="14"/>
        <v>Otsego</v>
      </c>
      <c r="G479">
        <f>IF(F479="New York State",SUM('Land Area'!B$2:B$63),VLOOKUP(F479,landarea,2,FALSE))</f>
        <v>1001.7</v>
      </c>
      <c r="H479">
        <f t="shared" si="15"/>
        <v>59.246281321753017</v>
      </c>
    </row>
    <row r="480" spans="1:8" x14ac:dyDescent="0.2">
      <c r="A480">
        <v>36077</v>
      </c>
      <c r="B480" t="s">
        <v>110</v>
      </c>
      <c r="C480">
        <v>2020</v>
      </c>
      <c r="D480" t="s">
        <v>71</v>
      </c>
      <c r="E480">
        <v>58351</v>
      </c>
      <c r="F480" t="str">
        <f t="shared" si="14"/>
        <v>Otsego</v>
      </c>
      <c r="G480">
        <f>IF(F480="New York State",SUM('Land Area'!B$2:B$63),VLOOKUP(F480,landarea,2,FALSE))</f>
        <v>1001.7</v>
      </c>
      <c r="H480">
        <f t="shared" si="15"/>
        <v>58.251971648198058</v>
      </c>
    </row>
    <row r="481" spans="1:8" x14ac:dyDescent="0.2">
      <c r="A481">
        <v>36077</v>
      </c>
      <c r="B481" t="s">
        <v>110</v>
      </c>
      <c r="C481">
        <v>2021</v>
      </c>
      <c r="D481" t="s">
        <v>71</v>
      </c>
      <c r="E481">
        <v>58123</v>
      </c>
      <c r="F481" t="str">
        <f t="shared" si="14"/>
        <v>Otsego</v>
      </c>
      <c r="G481">
        <f>IF(F481="New York State",SUM('Land Area'!B$2:B$63),VLOOKUP(F481,landarea,2,FALSE))</f>
        <v>1001.7</v>
      </c>
      <c r="H481">
        <f t="shared" si="15"/>
        <v>58.024358590396325</v>
      </c>
    </row>
    <row r="482" spans="1:8" x14ac:dyDescent="0.2">
      <c r="A482">
        <v>36079</v>
      </c>
      <c r="B482" t="s">
        <v>111</v>
      </c>
      <c r="C482">
        <v>2010</v>
      </c>
      <c r="D482" t="s">
        <v>71</v>
      </c>
      <c r="E482">
        <v>99644</v>
      </c>
      <c r="F482" t="str">
        <f t="shared" si="14"/>
        <v>Putnam</v>
      </c>
      <c r="G482">
        <f>IF(F482="New York State",SUM('Land Area'!B$2:B$63),VLOOKUP(F482,landarea,2,FALSE))</f>
        <v>230.31</v>
      </c>
      <c r="H482">
        <f t="shared" si="15"/>
        <v>432.65164343710649</v>
      </c>
    </row>
    <row r="483" spans="1:8" x14ac:dyDescent="0.2">
      <c r="A483">
        <v>36079</v>
      </c>
      <c r="B483" t="s">
        <v>111</v>
      </c>
      <c r="C483">
        <v>2011</v>
      </c>
      <c r="D483" t="s">
        <v>71</v>
      </c>
      <c r="E483">
        <v>99805</v>
      </c>
      <c r="F483" t="str">
        <f t="shared" si="14"/>
        <v>Putnam</v>
      </c>
      <c r="G483">
        <f>IF(F483="New York State",SUM('Land Area'!B$2:B$63),VLOOKUP(F483,landarea,2,FALSE))</f>
        <v>230.31</v>
      </c>
      <c r="H483">
        <f t="shared" si="15"/>
        <v>433.35070122877858</v>
      </c>
    </row>
    <row r="484" spans="1:8" x14ac:dyDescent="0.2">
      <c r="A484">
        <v>36079</v>
      </c>
      <c r="B484" t="s">
        <v>111</v>
      </c>
      <c r="C484">
        <v>2012</v>
      </c>
      <c r="D484" t="s">
        <v>71</v>
      </c>
      <c r="E484">
        <v>99600</v>
      </c>
      <c r="F484" t="str">
        <f t="shared" si="14"/>
        <v>Putnam</v>
      </c>
      <c r="G484">
        <f>IF(F484="New York State",SUM('Land Area'!B$2:B$63),VLOOKUP(F484,landarea,2,FALSE))</f>
        <v>230.31</v>
      </c>
      <c r="H484">
        <f t="shared" si="15"/>
        <v>432.46059658720856</v>
      </c>
    </row>
    <row r="485" spans="1:8" x14ac:dyDescent="0.2">
      <c r="A485">
        <v>36079</v>
      </c>
      <c r="B485" t="s">
        <v>111</v>
      </c>
      <c r="C485">
        <v>2013</v>
      </c>
      <c r="D485" t="s">
        <v>71</v>
      </c>
      <c r="E485">
        <v>99546</v>
      </c>
      <c r="F485" t="str">
        <f t="shared" si="14"/>
        <v>Putnam</v>
      </c>
      <c r="G485">
        <f>IF(F485="New York State",SUM('Land Area'!B$2:B$63),VLOOKUP(F485,landarea,2,FALSE))</f>
        <v>230.31</v>
      </c>
      <c r="H485">
        <f t="shared" si="15"/>
        <v>432.22612999869739</v>
      </c>
    </row>
    <row r="486" spans="1:8" x14ac:dyDescent="0.2">
      <c r="A486">
        <v>36079</v>
      </c>
      <c r="B486" t="s">
        <v>111</v>
      </c>
      <c r="C486">
        <v>2014</v>
      </c>
      <c r="D486" t="s">
        <v>71</v>
      </c>
      <c r="E486">
        <v>99407</v>
      </c>
      <c r="F486" t="str">
        <f t="shared" si="14"/>
        <v>Putnam</v>
      </c>
      <c r="G486">
        <f>IF(F486="New York State",SUM('Land Area'!B$2:B$63),VLOOKUP(F486,landarea,2,FALSE))</f>
        <v>230.31</v>
      </c>
      <c r="H486">
        <f t="shared" si="15"/>
        <v>431.62259563197426</v>
      </c>
    </row>
    <row r="487" spans="1:8" x14ac:dyDescent="0.2">
      <c r="A487">
        <v>36079</v>
      </c>
      <c r="B487" t="s">
        <v>111</v>
      </c>
      <c r="C487">
        <v>2015</v>
      </c>
      <c r="D487" t="s">
        <v>71</v>
      </c>
      <c r="E487">
        <v>99158</v>
      </c>
      <c r="F487" t="str">
        <f t="shared" si="14"/>
        <v>Putnam</v>
      </c>
      <c r="G487">
        <f>IF(F487="New York State",SUM('Land Area'!B$2:B$63),VLOOKUP(F487,landarea,2,FALSE))</f>
        <v>230.31</v>
      </c>
      <c r="H487">
        <f t="shared" si="15"/>
        <v>430.54144414050626</v>
      </c>
    </row>
    <row r="488" spans="1:8" x14ac:dyDescent="0.2">
      <c r="A488">
        <v>36079</v>
      </c>
      <c r="B488" t="s">
        <v>111</v>
      </c>
      <c r="C488">
        <v>2016</v>
      </c>
      <c r="D488" t="s">
        <v>71</v>
      </c>
      <c r="E488">
        <v>98753</v>
      </c>
      <c r="F488" t="str">
        <f t="shared" si="14"/>
        <v>Putnam</v>
      </c>
      <c r="G488">
        <f>IF(F488="New York State",SUM('Land Area'!B$2:B$63),VLOOKUP(F488,landarea,2,FALSE))</f>
        <v>230.31</v>
      </c>
      <c r="H488">
        <f t="shared" si="15"/>
        <v>428.78294472667272</v>
      </c>
    </row>
    <row r="489" spans="1:8" x14ac:dyDescent="0.2">
      <c r="A489">
        <v>36079</v>
      </c>
      <c r="B489" t="s">
        <v>111</v>
      </c>
      <c r="C489">
        <v>2017</v>
      </c>
      <c r="D489" t="s">
        <v>71</v>
      </c>
      <c r="E489">
        <v>98901</v>
      </c>
      <c r="F489" t="str">
        <f t="shared" si="14"/>
        <v>Putnam</v>
      </c>
      <c r="G489">
        <f>IF(F489="New York State",SUM('Land Area'!B$2:B$63),VLOOKUP(F489,landarea,2,FALSE))</f>
        <v>230.31</v>
      </c>
      <c r="H489">
        <f t="shared" si="15"/>
        <v>429.42555685814773</v>
      </c>
    </row>
    <row r="490" spans="1:8" x14ac:dyDescent="0.2">
      <c r="A490">
        <v>36079</v>
      </c>
      <c r="B490" t="s">
        <v>111</v>
      </c>
      <c r="C490">
        <v>2018</v>
      </c>
      <c r="D490" t="s">
        <v>71</v>
      </c>
      <c r="E490">
        <v>98871</v>
      </c>
      <c r="F490" t="str">
        <f t="shared" si="14"/>
        <v>Putnam</v>
      </c>
      <c r="G490">
        <f>IF(F490="New York State",SUM('Land Area'!B$2:B$63),VLOOKUP(F490,landarea,2,FALSE))</f>
        <v>230.31</v>
      </c>
      <c r="H490">
        <f t="shared" si="15"/>
        <v>429.29529764230819</v>
      </c>
    </row>
    <row r="491" spans="1:8" x14ac:dyDescent="0.2">
      <c r="A491">
        <v>36079</v>
      </c>
      <c r="B491" t="s">
        <v>111</v>
      </c>
      <c r="C491">
        <v>2019</v>
      </c>
      <c r="D491" t="s">
        <v>71</v>
      </c>
      <c r="E491">
        <v>98511</v>
      </c>
      <c r="F491" t="str">
        <f t="shared" si="14"/>
        <v>Putnam</v>
      </c>
      <c r="G491">
        <f>IF(F491="New York State",SUM('Land Area'!B$2:B$63),VLOOKUP(F491,landarea,2,FALSE))</f>
        <v>230.31</v>
      </c>
      <c r="H491">
        <f t="shared" si="15"/>
        <v>427.73218705223394</v>
      </c>
    </row>
    <row r="492" spans="1:8" x14ac:dyDescent="0.2">
      <c r="A492">
        <v>36079</v>
      </c>
      <c r="B492" t="s">
        <v>111</v>
      </c>
      <c r="C492">
        <v>2020</v>
      </c>
      <c r="D492" t="s">
        <v>71</v>
      </c>
      <c r="E492">
        <v>97660</v>
      </c>
      <c r="F492" t="str">
        <f t="shared" si="14"/>
        <v>Putnam</v>
      </c>
      <c r="G492">
        <f>IF(F492="New York State",SUM('Land Area'!B$2:B$63),VLOOKUP(F492,landarea,2,FALSE))</f>
        <v>230.31</v>
      </c>
      <c r="H492">
        <f t="shared" si="15"/>
        <v>424.03716729625285</v>
      </c>
    </row>
    <row r="493" spans="1:8" x14ac:dyDescent="0.2">
      <c r="A493">
        <v>36079</v>
      </c>
      <c r="B493" t="s">
        <v>111</v>
      </c>
      <c r="C493">
        <v>2021</v>
      </c>
      <c r="D493" t="s">
        <v>71</v>
      </c>
      <c r="E493">
        <v>97936</v>
      </c>
      <c r="F493" t="str">
        <f t="shared" si="14"/>
        <v>Putnam</v>
      </c>
      <c r="G493">
        <f>IF(F493="New York State",SUM('Land Area'!B$2:B$63),VLOOKUP(F493,landarea,2,FALSE))</f>
        <v>230.31</v>
      </c>
      <c r="H493">
        <f t="shared" si="15"/>
        <v>425.23555208197644</v>
      </c>
    </row>
    <row r="494" spans="1:8" x14ac:dyDescent="0.2">
      <c r="A494">
        <v>36081</v>
      </c>
      <c r="B494" t="s">
        <v>112</v>
      </c>
      <c r="C494">
        <v>2010</v>
      </c>
      <c r="D494" t="s">
        <v>71</v>
      </c>
      <c r="E494">
        <v>2234574</v>
      </c>
      <c r="F494" t="str">
        <f t="shared" si="14"/>
        <v>Queens</v>
      </c>
      <c r="G494">
        <f>IF(F494="New York State",SUM('Land Area'!B$2:B$63),VLOOKUP(F494,landarea,2,FALSE))</f>
        <v>108.53</v>
      </c>
      <c r="H494">
        <f t="shared" si="15"/>
        <v>20589.459135722842</v>
      </c>
    </row>
    <row r="495" spans="1:8" x14ac:dyDescent="0.2">
      <c r="A495">
        <v>36081</v>
      </c>
      <c r="B495" t="s">
        <v>112</v>
      </c>
      <c r="C495">
        <v>2011</v>
      </c>
      <c r="D495" t="s">
        <v>71</v>
      </c>
      <c r="E495">
        <v>2255261</v>
      </c>
      <c r="F495" t="str">
        <f t="shared" si="14"/>
        <v>Queens</v>
      </c>
      <c r="G495">
        <f>IF(F495="New York State",SUM('Land Area'!B$2:B$63),VLOOKUP(F495,landarea,2,FALSE))</f>
        <v>108.53</v>
      </c>
      <c r="H495">
        <f t="shared" si="15"/>
        <v>20780.070026720721</v>
      </c>
    </row>
    <row r="496" spans="1:8" x14ac:dyDescent="0.2">
      <c r="A496">
        <v>36081</v>
      </c>
      <c r="B496" t="s">
        <v>112</v>
      </c>
      <c r="C496">
        <v>2012</v>
      </c>
      <c r="D496" t="s">
        <v>71</v>
      </c>
      <c r="E496">
        <v>2271920</v>
      </c>
      <c r="F496" t="str">
        <f t="shared" si="14"/>
        <v>Queens</v>
      </c>
      <c r="G496">
        <f>IF(F496="New York State",SUM('Land Area'!B$2:B$63),VLOOKUP(F496,landarea,2,FALSE))</f>
        <v>108.53</v>
      </c>
      <c r="H496">
        <f t="shared" si="15"/>
        <v>20933.566755735741</v>
      </c>
    </row>
    <row r="497" spans="1:8" x14ac:dyDescent="0.2">
      <c r="A497">
        <v>36081</v>
      </c>
      <c r="B497" t="s">
        <v>112</v>
      </c>
      <c r="C497">
        <v>2013</v>
      </c>
      <c r="D497" t="s">
        <v>71</v>
      </c>
      <c r="E497">
        <v>2286788</v>
      </c>
      <c r="F497" t="str">
        <f t="shared" si="14"/>
        <v>Queens</v>
      </c>
      <c r="G497">
        <f>IF(F497="New York State",SUM('Land Area'!B$2:B$63),VLOOKUP(F497,landarea,2,FALSE))</f>
        <v>108.53</v>
      </c>
      <c r="H497">
        <f t="shared" si="15"/>
        <v>21070.561135169999</v>
      </c>
    </row>
    <row r="498" spans="1:8" x14ac:dyDescent="0.2">
      <c r="A498">
        <v>36081</v>
      </c>
      <c r="B498" t="s">
        <v>112</v>
      </c>
      <c r="C498">
        <v>2014</v>
      </c>
      <c r="D498" t="s">
        <v>71</v>
      </c>
      <c r="E498">
        <v>2298234</v>
      </c>
      <c r="F498" t="str">
        <f t="shared" si="14"/>
        <v>Queens</v>
      </c>
      <c r="G498">
        <f>IF(F498="New York State",SUM('Land Area'!B$2:B$63),VLOOKUP(F498,landarea,2,FALSE))</f>
        <v>108.53</v>
      </c>
      <c r="H498">
        <f t="shared" si="15"/>
        <v>21176.025062194785</v>
      </c>
    </row>
    <row r="499" spans="1:8" x14ac:dyDescent="0.2">
      <c r="A499">
        <v>36081</v>
      </c>
      <c r="B499" t="s">
        <v>112</v>
      </c>
      <c r="C499">
        <v>2015</v>
      </c>
      <c r="D499" t="s">
        <v>71</v>
      </c>
      <c r="E499">
        <v>2305252</v>
      </c>
      <c r="F499" t="str">
        <f t="shared" si="14"/>
        <v>Queens</v>
      </c>
      <c r="G499">
        <f>IF(F499="New York State",SUM('Land Area'!B$2:B$63),VLOOKUP(F499,landarea,2,FALSE))</f>
        <v>108.53</v>
      </c>
      <c r="H499">
        <f t="shared" si="15"/>
        <v>21240.689210356584</v>
      </c>
    </row>
    <row r="500" spans="1:8" x14ac:dyDescent="0.2">
      <c r="A500">
        <v>36081</v>
      </c>
      <c r="B500" t="s">
        <v>112</v>
      </c>
      <c r="C500">
        <v>2016</v>
      </c>
      <c r="D500" t="s">
        <v>71</v>
      </c>
      <c r="E500">
        <v>2306249</v>
      </c>
      <c r="F500" t="str">
        <f t="shared" si="14"/>
        <v>Queens</v>
      </c>
      <c r="G500">
        <f>IF(F500="New York State",SUM('Land Area'!B$2:B$63),VLOOKUP(F500,landarea,2,FALSE))</f>
        <v>108.53</v>
      </c>
      <c r="H500">
        <f t="shared" si="15"/>
        <v>21249.875610430296</v>
      </c>
    </row>
    <row r="501" spans="1:8" x14ac:dyDescent="0.2">
      <c r="A501">
        <v>36081</v>
      </c>
      <c r="B501" t="s">
        <v>112</v>
      </c>
      <c r="C501">
        <v>2017</v>
      </c>
      <c r="D501" t="s">
        <v>71</v>
      </c>
      <c r="E501">
        <v>2295226</v>
      </c>
      <c r="F501" t="str">
        <f t="shared" si="14"/>
        <v>Queens</v>
      </c>
      <c r="G501">
        <f>IF(F501="New York State",SUM('Land Area'!B$2:B$63),VLOOKUP(F501,landarea,2,FALSE))</f>
        <v>108.53</v>
      </c>
      <c r="H501">
        <f t="shared" si="15"/>
        <v>21148.309223256241</v>
      </c>
    </row>
    <row r="502" spans="1:8" x14ac:dyDescent="0.2">
      <c r="A502">
        <v>36081</v>
      </c>
      <c r="B502" t="s">
        <v>112</v>
      </c>
      <c r="C502">
        <v>2018</v>
      </c>
      <c r="D502" t="s">
        <v>71</v>
      </c>
      <c r="E502">
        <v>2275286</v>
      </c>
      <c r="F502" t="str">
        <f t="shared" si="14"/>
        <v>Queens</v>
      </c>
      <c r="G502">
        <f>IF(F502="New York State",SUM('Land Area'!B$2:B$63),VLOOKUP(F502,landarea,2,FALSE))</f>
        <v>108.53</v>
      </c>
      <c r="H502">
        <f t="shared" si="15"/>
        <v>20964.581221781995</v>
      </c>
    </row>
    <row r="503" spans="1:8" x14ac:dyDescent="0.2">
      <c r="A503">
        <v>36081</v>
      </c>
      <c r="B503" t="s">
        <v>112</v>
      </c>
      <c r="C503">
        <v>2019</v>
      </c>
      <c r="D503" t="s">
        <v>71</v>
      </c>
      <c r="E503">
        <v>2253942</v>
      </c>
      <c r="F503" t="str">
        <f t="shared" si="14"/>
        <v>Queens</v>
      </c>
      <c r="G503">
        <f>IF(F503="New York State",SUM('Land Area'!B$2:B$63),VLOOKUP(F503,landarea,2,FALSE))</f>
        <v>108.53</v>
      </c>
      <c r="H503">
        <f t="shared" si="15"/>
        <v>20767.916705058509</v>
      </c>
    </row>
    <row r="504" spans="1:8" x14ac:dyDescent="0.2">
      <c r="A504">
        <v>36081</v>
      </c>
      <c r="B504" t="s">
        <v>112</v>
      </c>
      <c r="C504">
        <v>2020</v>
      </c>
      <c r="D504" t="s">
        <v>71</v>
      </c>
      <c r="E504">
        <v>2395791</v>
      </c>
      <c r="F504" t="str">
        <f t="shared" si="14"/>
        <v>Queens</v>
      </c>
      <c r="G504">
        <f>IF(F504="New York State",SUM('Land Area'!B$2:B$63),VLOOKUP(F504,landarea,2,FALSE))</f>
        <v>108.53</v>
      </c>
      <c r="H504">
        <f t="shared" si="15"/>
        <v>22074.919377130747</v>
      </c>
    </row>
    <row r="505" spans="1:8" x14ac:dyDescent="0.2">
      <c r="A505">
        <v>36081</v>
      </c>
      <c r="B505" t="s">
        <v>112</v>
      </c>
      <c r="C505">
        <v>2021</v>
      </c>
      <c r="D505" t="s">
        <v>71</v>
      </c>
      <c r="E505">
        <v>2331143</v>
      </c>
      <c r="F505" t="str">
        <f t="shared" si="14"/>
        <v>Queens</v>
      </c>
      <c r="G505">
        <f>IF(F505="New York State",SUM('Land Area'!B$2:B$63),VLOOKUP(F505,landarea,2,FALSE))</f>
        <v>108.53</v>
      </c>
      <c r="H505">
        <f t="shared" si="15"/>
        <v>21479.249976964893</v>
      </c>
    </row>
    <row r="506" spans="1:8" x14ac:dyDescent="0.2">
      <c r="A506">
        <v>36083</v>
      </c>
      <c r="B506" t="s">
        <v>113</v>
      </c>
      <c r="C506">
        <v>2010</v>
      </c>
      <c r="D506" t="s">
        <v>71</v>
      </c>
      <c r="E506">
        <v>159342</v>
      </c>
      <c r="F506" t="str">
        <f t="shared" si="14"/>
        <v>Rensselaer</v>
      </c>
      <c r="G506">
        <f>IF(F506="New York State",SUM('Land Area'!B$2:B$63),VLOOKUP(F506,landarea,2,FALSE))</f>
        <v>652.42999999999995</v>
      </c>
      <c r="H506">
        <f t="shared" si="15"/>
        <v>244.22849960915349</v>
      </c>
    </row>
    <row r="507" spans="1:8" x14ac:dyDescent="0.2">
      <c r="A507">
        <v>36083</v>
      </c>
      <c r="B507" t="s">
        <v>113</v>
      </c>
      <c r="C507">
        <v>2011</v>
      </c>
      <c r="D507" t="s">
        <v>71</v>
      </c>
      <c r="E507">
        <v>159606</v>
      </c>
      <c r="F507" t="str">
        <f t="shared" si="14"/>
        <v>Rensselaer</v>
      </c>
      <c r="G507">
        <f>IF(F507="New York State",SUM('Land Area'!B$2:B$63),VLOOKUP(F507,landarea,2,FALSE))</f>
        <v>652.42999999999995</v>
      </c>
      <c r="H507">
        <f t="shared" si="15"/>
        <v>244.63314072007728</v>
      </c>
    </row>
    <row r="508" spans="1:8" x14ac:dyDescent="0.2">
      <c r="A508">
        <v>36083</v>
      </c>
      <c r="B508" t="s">
        <v>113</v>
      </c>
      <c r="C508">
        <v>2012</v>
      </c>
      <c r="D508" t="s">
        <v>71</v>
      </c>
      <c r="E508">
        <v>159466</v>
      </c>
      <c r="F508" t="str">
        <f t="shared" si="14"/>
        <v>Rensselaer</v>
      </c>
      <c r="G508">
        <f>IF(F508="New York State",SUM('Land Area'!B$2:B$63),VLOOKUP(F508,landarea,2,FALSE))</f>
        <v>652.42999999999995</v>
      </c>
      <c r="H508">
        <f t="shared" si="15"/>
        <v>244.41855831276919</v>
      </c>
    </row>
    <row r="509" spans="1:8" x14ac:dyDescent="0.2">
      <c r="A509">
        <v>36083</v>
      </c>
      <c r="B509" t="s">
        <v>113</v>
      </c>
      <c r="C509">
        <v>2013</v>
      </c>
      <c r="D509" t="s">
        <v>71</v>
      </c>
      <c r="E509">
        <v>159590</v>
      </c>
      <c r="F509" t="str">
        <f t="shared" si="14"/>
        <v>Rensselaer</v>
      </c>
      <c r="G509">
        <f>IF(F509="New York State",SUM('Land Area'!B$2:B$63),VLOOKUP(F509,landarea,2,FALSE))</f>
        <v>652.42999999999995</v>
      </c>
      <c r="H509">
        <f t="shared" si="15"/>
        <v>244.60861701638493</v>
      </c>
    </row>
    <row r="510" spans="1:8" x14ac:dyDescent="0.2">
      <c r="A510">
        <v>36083</v>
      </c>
      <c r="B510" t="s">
        <v>113</v>
      </c>
      <c r="C510">
        <v>2014</v>
      </c>
      <c r="D510" t="s">
        <v>71</v>
      </c>
      <c r="E510">
        <v>159719</v>
      </c>
      <c r="F510" t="str">
        <f t="shared" si="14"/>
        <v>Rensselaer</v>
      </c>
      <c r="G510">
        <f>IF(F510="New York State",SUM('Land Area'!B$2:B$63),VLOOKUP(F510,landarea,2,FALSE))</f>
        <v>652.42999999999995</v>
      </c>
      <c r="H510">
        <f t="shared" si="15"/>
        <v>244.8063393774045</v>
      </c>
    </row>
    <row r="511" spans="1:8" x14ac:dyDescent="0.2">
      <c r="A511">
        <v>36083</v>
      </c>
      <c r="B511" t="s">
        <v>113</v>
      </c>
      <c r="C511">
        <v>2015</v>
      </c>
      <c r="D511" t="s">
        <v>71</v>
      </c>
      <c r="E511">
        <v>159413</v>
      </c>
      <c r="F511" t="str">
        <f t="shared" si="14"/>
        <v>Rensselaer</v>
      </c>
      <c r="G511">
        <f>IF(F511="New York State",SUM('Land Area'!B$2:B$63),VLOOKUP(F511,landarea,2,FALSE))</f>
        <v>652.42999999999995</v>
      </c>
      <c r="H511">
        <f t="shared" si="15"/>
        <v>244.3373235442883</v>
      </c>
    </row>
    <row r="512" spans="1:8" x14ac:dyDescent="0.2">
      <c r="A512">
        <v>36083</v>
      </c>
      <c r="B512" t="s">
        <v>113</v>
      </c>
      <c r="C512">
        <v>2016</v>
      </c>
      <c r="D512" t="s">
        <v>71</v>
      </c>
      <c r="E512">
        <v>159311</v>
      </c>
      <c r="F512" t="str">
        <f t="shared" si="14"/>
        <v>Rensselaer</v>
      </c>
      <c r="G512">
        <f>IF(F512="New York State",SUM('Land Area'!B$2:B$63),VLOOKUP(F512,landarea,2,FALSE))</f>
        <v>652.42999999999995</v>
      </c>
      <c r="H512">
        <f t="shared" si="15"/>
        <v>244.18098493324956</v>
      </c>
    </row>
    <row r="513" spans="1:8" x14ac:dyDescent="0.2">
      <c r="A513">
        <v>36083</v>
      </c>
      <c r="B513" t="s">
        <v>113</v>
      </c>
      <c r="C513">
        <v>2017</v>
      </c>
      <c r="D513" t="s">
        <v>71</v>
      </c>
      <c r="E513">
        <v>159214</v>
      </c>
      <c r="F513" t="str">
        <f t="shared" si="14"/>
        <v>Rensselaer</v>
      </c>
      <c r="G513">
        <f>IF(F513="New York State",SUM('Land Area'!B$2:B$63),VLOOKUP(F513,landarea,2,FALSE))</f>
        <v>652.42999999999995</v>
      </c>
      <c r="H513">
        <f t="shared" si="15"/>
        <v>244.03230997961469</v>
      </c>
    </row>
    <row r="514" spans="1:8" x14ac:dyDescent="0.2">
      <c r="A514">
        <v>36083</v>
      </c>
      <c r="B514" t="s">
        <v>113</v>
      </c>
      <c r="C514">
        <v>2018</v>
      </c>
      <c r="D514" t="s">
        <v>71</v>
      </c>
      <c r="E514">
        <v>159452</v>
      </c>
      <c r="F514" t="str">
        <f t="shared" ref="F514:F577" si="16">IF(RIGHT(B514,5)="State", "New York State",LEFT(B514,LEN(B514)-7))</f>
        <v>Rensselaer</v>
      </c>
      <c r="G514">
        <f>IF(F514="New York State",SUM('Land Area'!B$2:B$63),VLOOKUP(F514,landarea,2,FALSE))</f>
        <v>652.42999999999995</v>
      </c>
      <c r="H514">
        <f t="shared" ref="H514:H577" si="17">E514/G514</f>
        <v>244.3971000720384</v>
      </c>
    </row>
    <row r="515" spans="1:8" x14ac:dyDescent="0.2">
      <c r="A515">
        <v>36083</v>
      </c>
      <c r="B515" t="s">
        <v>113</v>
      </c>
      <c r="C515">
        <v>2019</v>
      </c>
      <c r="D515" t="s">
        <v>71</v>
      </c>
      <c r="E515">
        <v>158981</v>
      </c>
      <c r="F515" t="str">
        <f t="shared" si="16"/>
        <v>Rensselaer</v>
      </c>
      <c r="G515">
        <f>IF(F515="New York State",SUM('Land Area'!B$2:B$63),VLOOKUP(F515,landarea,2,FALSE))</f>
        <v>652.42999999999995</v>
      </c>
      <c r="H515">
        <f t="shared" si="17"/>
        <v>243.67518354459483</v>
      </c>
    </row>
    <row r="516" spans="1:8" x14ac:dyDescent="0.2">
      <c r="A516">
        <v>36083</v>
      </c>
      <c r="B516" t="s">
        <v>113</v>
      </c>
      <c r="C516">
        <v>2020</v>
      </c>
      <c r="D516" t="s">
        <v>71</v>
      </c>
      <c r="E516">
        <v>160923</v>
      </c>
      <c r="F516" t="str">
        <f t="shared" si="16"/>
        <v>Rensselaer</v>
      </c>
      <c r="G516">
        <f>IF(F516="New York State",SUM('Land Area'!B$2:B$63),VLOOKUP(F516,landarea,2,FALSE))</f>
        <v>652.42999999999995</v>
      </c>
      <c r="H516">
        <f t="shared" si="17"/>
        <v>246.65174808025384</v>
      </c>
    </row>
    <row r="517" spans="1:8" x14ac:dyDescent="0.2">
      <c r="A517">
        <v>36083</v>
      </c>
      <c r="B517" t="s">
        <v>113</v>
      </c>
      <c r="C517">
        <v>2021</v>
      </c>
      <c r="D517" t="s">
        <v>71</v>
      </c>
      <c r="E517">
        <v>160232</v>
      </c>
      <c r="F517" t="str">
        <f t="shared" si="16"/>
        <v>Rensselaer</v>
      </c>
      <c r="G517">
        <f>IF(F517="New York State",SUM('Land Area'!B$2:B$63),VLOOKUP(F517,landarea,2,FALSE))</f>
        <v>652.42999999999995</v>
      </c>
      <c r="H517">
        <f t="shared" si="17"/>
        <v>245.59263062704048</v>
      </c>
    </row>
    <row r="518" spans="1:8" x14ac:dyDescent="0.2">
      <c r="A518">
        <v>36085</v>
      </c>
      <c r="B518" t="s">
        <v>114</v>
      </c>
      <c r="C518">
        <v>2010</v>
      </c>
      <c r="D518" t="s">
        <v>71</v>
      </c>
      <c r="E518">
        <v>469607</v>
      </c>
      <c r="F518" t="str">
        <f t="shared" si="16"/>
        <v>Richmond</v>
      </c>
      <c r="G518">
        <f>IF(F518="New York State",SUM('Land Area'!B$2:B$63),VLOOKUP(F518,landarea,2,FALSE))</f>
        <v>58.37</v>
      </c>
      <c r="H518">
        <f t="shared" si="17"/>
        <v>8045.3486379989727</v>
      </c>
    </row>
    <row r="519" spans="1:8" x14ac:dyDescent="0.2">
      <c r="A519">
        <v>36085</v>
      </c>
      <c r="B519" t="s">
        <v>114</v>
      </c>
      <c r="C519">
        <v>2011</v>
      </c>
      <c r="D519" t="s">
        <v>71</v>
      </c>
      <c r="E519">
        <v>471014</v>
      </c>
      <c r="F519" t="str">
        <f t="shared" si="16"/>
        <v>Richmond</v>
      </c>
      <c r="G519">
        <f>IF(F519="New York State",SUM('Land Area'!B$2:B$63),VLOOKUP(F519,landarea,2,FALSE))</f>
        <v>58.37</v>
      </c>
      <c r="H519">
        <f t="shared" si="17"/>
        <v>8069.45348637999</v>
      </c>
    </row>
    <row r="520" spans="1:8" x14ac:dyDescent="0.2">
      <c r="A520">
        <v>36085</v>
      </c>
      <c r="B520" t="s">
        <v>114</v>
      </c>
      <c r="C520">
        <v>2012</v>
      </c>
      <c r="D520" t="s">
        <v>71</v>
      </c>
      <c r="E520">
        <v>470597</v>
      </c>
      <c r="F520" t="str">
        <f t="shared" si="16"/>
        <v>Richmond</v>
      </c>
      <c r="G520">
        <f>IF(F520="New York State",SUM('Land Area'!B$2:B$63),VLOOKUP(F520,landarea,2,FALSE))</f>
        <v>58.37</v>
      </c>
      <c r="H520">
        <f t="shared" si="17"/>
        <v>8062.3094055165329</v>
      </c>
    </row>
    <row r="521" spans="1:8" x14ac:dyDescent="0.2">
      <c r="A521">
        <v>36085</v>
      </c>
      <c r="B521" t="s">
        <v>114</v>
      </c>
      <c r="C521">
        <v>2013</v>
      </c>
      <c r="D521" t="s">
        <v>71</v>
      </c>
      <c r="E521">
        <v>471783</v>
      </c>
      <c r="F521" t="str">
        <f t="shared" si="16"/>
        <v>Richmond</v>
      </c>
      <c r="G521">
        <f>IF(F521="New York State",SUM('Land Area'!B$2:B$63),VLOOKUP(F521,landarea,2,FALSE))</f>
        <v>58.37</v>
      </c>
      <c r="H521">
        <f t="shared" si="17"/>
        <v>8082.6280623608018</v>
      </c>
    </row>
    <row r="522" spans="1:8" x14ac:dyDescent="0.2">
      <c r="A522">
        <v>36085</v>
      </c>
      <c r="B522" t="s">
        <v>114</v>
      </c>
      <c r="C522">
        <v>2014</v>
      </c>
      <c r="D522" t="s">
        <v>71</v>
      </c>
      <c r="E522">
        <v>471899</v>
      </c>
      <c r="F522" t="str">
        <f t="shared" si="16"/>
        <v>Richmond</v>
      </c>
      <c r="G522">
        <f>IF(F522="New York State",SUM('Land Area'!B$2:B$63),VLOOKUP(F522,landarea,2,FALSE))</f>
        <v>58.37</v>
      </c>
      <c r="H522">
        <f t="shared" si="17"/>
        <v>8084.6153846153848</v>
      </c>
    </row>
    <row r="523" spans="1:8" x14ac:dyDescent="0.2">
      <c r="A523">
        <v>36085</v>
      </c>
      <c r="B523" t="s">
        <v>114</v>
      </c>
      <c r="C523">
        <v>2015</v>
      </c>
      <c r="D523" t="s">
        <v>71</v>
      </c>
      <c r="E523">
        <v>472301</v>
      </c>
      <c r="F523" t="str">
        <f t="shared" si="16"/>
        <v>Richmond</v>
      </c>
      <c r="G523">
        <f>IF(F523="New York State",SUM('Land Area'!B$2:B$63),VLOOKUP(F523,landarea,2,FALSE))</f>
        <v>58.37</v>
      </c>
      <c r="H523">
        <f t="shared" si="17"/>
        <v>8091.5024841528184</v>
      </c>
    </row>
    <row r="524" spans="1:8" x14ac:dyDescent="0.2">
      <c r="A524">
        <v>36085</v>
      </c>
      <c r="B524" t="s">
        <v>114</v>
      </c>
      <c r="C524">
        <v>2016</v>
      </c>
      <c r="D524" t="s">
        <v>71</v>
      </c>
      <c r="E524">
        <v>474160</v>
      </c>
      <c r="F524" t="str">
        <f t="shared" si="16"/>
        <v>Richmond</v>
      </c>
      <c r="G524">
        <f>IF(F524="New York State",SUM('Land Area'!B$2:B$63),VLOOKUP(F524,landarea,2,FALSE))</f>
        <v>58.37</v>
      </c>
      <c r="H524">
        <f t="shared" si="17"/>
        <v>8123.3510364913491</v>
      </c>
    </row>
    <row r="525" spans="1:8" x14ac:dyDescent="0.2">
      <c r="A525">
        <v>36085</v>
      </c>
      <c r="B525" t="s">
        <v>114</v>
      </c>
      <c r="C525">
        <v>2017</v>
      </c>
      <c r="D525" t="s">
        <v>71</v>
      </c>
      <c r="E525">
        <v>475819</v>
      </c>
      <c r="F525" t="str">
        <f t="shared" si="16"/>
        <v>Richmond</v>
      </c>
      <c r="G525">
        <f>IF(F525="New York State",SUM('Land Area'!B$2:B$63),VLOOKUP(F525,landarea,2,FALSE))</f>
        <v>58.37</v>
      </c>
      <c r="H525">
        <f t="shared" si="17"/>
        <v>8151.7731711495635</v>
      </c>
    </row>
    <row r="526" spans="1:8" x14ac:dyDescent="0.2">
      <c r="A526">
        <v>36085</v>
      </c>
      <c r="B526" t="s">
        <v>114</v>
      </c>
      <c r="C526">
        <v>2018</v>
      </c>
      <c r="D526" t="s">
        <v>71</v>
      </c>
      <c r="E526">
        <v>476531</v>
      </c>
      <c r="F526" t="str">
        <f t="shared" si="16"/>
        <v>Richmond</v>
      </c>
      <c r="G526">
        <f>IF(F526="New York State",SUM('Land Area'!B$2:B$63),VLOOKUP(F526,landarea,2,FALSE))</f>
        <v>58.37</v>
      </c>
      <c r="H526">
        <f t="shared" si="17"/>
        <v>8163.9712180914858</v>
      </c>
    </row>
    <row r="527" spans="1:8" x14ac:dyDescent="0.2">
      <c r="A527">
        <v>36085</v>
      </c>
      <c r="B527" t="s">
        <v>114</v>
      </c>
      <c r="C527">
        <v>2019</v>
      </c>
      <c r="D527" t="s">
        <v>71</v>
      </c>
      <c r="E527">
        <v>476141</v>
      </c>
      <c r="F527" t="str">
        <f t="shared" si="16"/>
        <v>Richmond</v>
      </c>
      <c r="G527">
        <f>IF(F527="New York State",SUM('Land Area'!B$2:B$63),VLOOKUP(F527,landarea,2,FALSE))</f>
        <v>58.37</v>
      </c>
      <c r="H527">
        <f t="shared" si="17"/>
        <v>8157.2897036148706</v>
      </c>
    </row>
    <row r="528" spans="1:8" x14ac:dyDescent="0.2">
      <c r="A528">
        <v>36085</v>
      </c>
      <c r="B528" t="s">
        <v>114</v>
      </c>
      <c r="C528">
        <v>2020</v>
      </c>
      <c r="D528" t="s">
        <v>71</v>
      </c>
      <c r="E528">
        <v>495522</v>
      </c>
      <c r="F528" t="str">
        <f t="shared" si="16"/>
        <v>Richmond</v>
      </c>
      <c r="G528">
        <f>IF(F528="New York State",SUM('Land Area'!B$2:B$63),VLOOKUP(F528,landarea,2,FALSE))</f>
        <v>58.37</v>
      </c>
      <c r="H528">
        <f t="shared" si="17"/>
        <v>8489.3267089258188</v>
      </c>
    </row>
    <row r="529" spans="1:8" x14ac:dyDescent="0.2">
      <c r="A529">
        <v>36085</v>
      </c>
      <c r="B529" t="s">
        <v>114</v>
      </c>
      <c r="C529">
        <v>2021</v>
      </c>
      <c r="D529" t="s">
        <v>71</v>
      </c>
      <c r="E529">
        <v>493494</v>
      </c>
      <c r="F529" t="str">
        <f t="shared" si="16"/>
        <v>Richmond</v>
      </c>
      <c r="G529">
        <f>IF(F529="New York State",SUM('Land Area'!B$2:B$63),VLOOKUP(F529,landarea,2,FALSE))</f>
        <v>58.37</v>
      </c>
      <c r="H529">
        <f t="shared" si="17"/>
        <v>8454.5828336474224</v>
      </c>
    </row>
    <row r="530" spans="1:8" x14ac:dyDescent="0.2">
      <c r="A530">
        <v>36087</v>
      </c>
      <c r="B530" t="s">
        <v>115</v>
      </c>
      <c r="C530">
        <v>2010</v>
      </c>
      <c r="D530" t="s">
        <v>71</v>
      </c>
      <c r="E530">
        <v>312497</v>
      </c>
      <c r="F530" t="str">
        <f t="shared" si="16"/>
        <v>Rockland</v>
      </c>
      <c r="G530">
        <f>IF(F530="New York State",SUM('Land Area'!B$2:B$63),VLOOKUP(F530,landarea,2,FALSE))</f>
        <v>173.55</v>
      </c>
      <c r="H530">
        <f t="shared" si="17"/>
        <v>1800.6165370210313</v>
      </c>
    </row>
    <row r="531" spans="1:8" x14ac:dyDescent="0.2">
      <c r="A531">
        <v>36087</v>
      </c>
      <c r="B531" t="s">
        <v>115</v>
      </c>
      <c r="C531">
        <v>2011</v>
      </c>
      <c r="D531" t="s">
        <v>71</v>
      </c>
      <c r="E531">
        <v>315448</v>
      </c>
      <c r="F531" t="str">
        <f t="shared" si="16"/>
        <v>Rockland</v>
      </c>
      <c r="G531">
        <f>IF(F531="New York State",SUM('Land Area'!B$2:B$63),VLOOKUP(F531,landarea,2,FALSE))</f>
        <v>173.55</v>
      </c>
      <c r="H531">
        <f t="shared" si="17"/>
        <v>1817.6202823393833</v>
      </c>
    </row>
    <row r="532" spans="1:8" x14ac:dyDescent="0.2">
      <c r="A532">
        <v>36087</v>
      </c>
      <c r="B532" t="s">
        <v>115</v>
      </c>
      <c r="C532">
        <v>2012</v>
      </c>
      <c r="D532" t="s">
        <v>71</v>
      </c>
      <c r="E532">
        <v>317201</v>
      </c>
      <c r="F532" t="str">
        <f t="shared" si="16"/>
        <v>Rockland</v>
      </c>
      <c r="G532">
        <f>IF(F532="New York State",SUM('Land Area'!B$2:B$63),VLOOKUP(F532,landarea,2,FALSE))</f>
        <v>173.55</v>
      </c>
      <c r="H532">
        <f t="shared" si="17"/>
        <v>1827.7211178334774</v>
      </c>
    </row>
    <row r="533" spans="1:8" x14ac:dyDescent="0.2">
      <c r="A533">
        <v>36087</v>
      </c>
      <c r="B533" t="s">
        <v>115</v>
      </c>
      <c r="C533">
        <v>2013</v>
      </c>
      <c r="D533" t="s">
        <v>71</v>
      </c>
      <c r="E533">
        <v>319290</v>
      </c>
      <c r="F533" t="str">
        <f t="shared" si="16"/>
        <v>Rockland</v>
      </c>
      <c r="G533">
        <f>IF(F533="New York State",SUM('Land Area'!B$2:B$63),VLOOKUP(F533,landarea,2,FALSE))</f>
        <v>173.55</v>
      </c>
      <c r="H533">
        <f t="shared" si="17"/>
        <v>1839.7579948141745</v>
      </c>
    </row>
    <row r="534" spans="1:8" x14ac:dyDescent="0.2">
      <c r="A534">
        <v>36087</v>
      </c>
      <c r="B534" t="s">
        <v>115</v>
      </c>
      <c r="C534">
        <v>2014</v>
      </c>
      <c r="D534" t="s">
        <v>71</v>
      </c>
      <c r="E534">
        <v>321120</v>
      </c>
      <c r="F534" t="str">
        <f t="shared" si="16"/>
        <v>Rockland</v>
      </c>
      <c r="G534">
        <f>IF(F534="New York State",SUM('Land Area'!B$2:B$63),VLOOKUP(F534,landarea,2,FALSE))</f>
        <v>173.55</v>
      </c>
      <c r="H534">
        <f t="shared" si="17"/>
        <v>1850.3025064822816</v>
      </c>
    </row>
    <row r="535" spans="1:8" x14ac:dyDescent="0.2">
      <c r="A535">
        <v>36087</v>
      </c>
      <c r="B535" t="s">
        <v>115</v>
      </c>
      <c r="C535">
        <v>2015</v>
      </c>
      <c r="D535" t="s">
        <v>71</v>
      </c>
      <c r="E535">
        <v>322938</v>
      </c>
      <c r="F535" t="str">
        <f t="shared" si="16"/>
        <v>Rockland</v>
      </c>
      <c r="G535">
        <f>IF(F535="New York State",SUM('Land Area'!B$2:B$63),VLOOKUP(F535,landarea,2,FALSE))</f>
        <v>173.55</v>
      </c>
      <c r="H535">
        <f t="shared" si="17"/>
        <v>1860.7778738115815</v>
      </c>
    </row>
    <row r="536" spans="1:8" x14ac:dyDescent="0.2">
      <c r="A536">
        <v>36087</v>
      </c>
      <c r="B536" t="s">
        <v>115</v>
      </c>
      <c r="C536">
        <v>2016</v>
      </c>
      <c r="D536" t="s">
        <v>71</v>
      </c>
      <c r="E536">
        <v>323231</v>
      </c>
      <c r="F536" t="str">
        <f t="shared" si="16"/>
        <v>Rockland</v>
      </c>
      <c r="G536">
        <f>IF(F536="New York State",SUM('Land Area'!B$2:B$63),VLOOKUP(F536,landarea,2,FALSE))</f>
        <v>173.55</v>
      </c>
      <c r="H536">
        <f t="shared" si="17"/>
        <v>1862.4661480841255</v>
      </c>
    </row>
    <row r="537" spans="1:8" x14ac:dyDescent="0.2">
      <c r="A537">
        <v>36087</v>
      </c>
      <c r="B537" t="s">
        <v>115</v>
      </c>
      <c r="C537">
        <v>2017</v>
      </c>
      <c r="D537" t="s">
        <v>71</v>
      </c>
      <c r="E537">
        <v>324600</v>
      </c>
      <c r="F537" t="str">
        <f t="shared" si="16"/>
        <v>Rockland</v>
      </c>
      <c r="G537">
        <f>IF(F537="New York State",SUM('Land Area'!B$2:B$63),VLOOKUP(F537,landarea,2,FALSE))</f>
        <v>173.55</v>
      </c>
      <c r="H537">
        <f t="shared" si="17"/>
        <v>1870.3543647363872</v>
      </c>
    </row>
    <row r="538" spans="1:8" x14ac:dyDescent="0.2">
      <c r="A538">
        <v>36087</v>
      </c>
      <c r="B538" t="s">
        <v>115</v>
      </c>
      <c r="C538">
        <v>2018</v>
      </c>
      <c r="D538" t="s">
        <v>71</v>
      </c>
      <c r="E538">
        <v>325656</v>
      </c>
      <c r="F538" t="str">
        <f t="shared" si="16"/>
        <v>Rockland</v>
      </c>
      <c r="G538">
        <f>IF(F538="New York State",SUM('Land Area'!B$2:B$63),VLOOKUP(F538,landarea,2,FALSE))</f>
        <v>173.55</v>
      </c>
      <c r="H538">
        <f t="shared" si="17"/>
        <v>1876.4390665514259</v>
      </c>
    </row>
    <row r="539" spans="1:8" x14ac:dyDescent="0.2">
      <c r="A539">
        <v>36087</v>
      </c>
      <c r="B539" t="s">
        <v>115</v>
      </c>
      <c r="C539">
        <v>2019</v>
      </c>
      <c r="D539" t="s">
        <v>71</v>
      </c>
      <c r="E539">
        <v>326352</v>
      </c>
      <c r="F539" t="str">
        <f t="shared" si="16"/>
        <v>Rockland</v>
      </c>
      <c r="G539">
        <f>IF(F539="New York State",SUM('Land Area'!B$2:B$63),VLOOKUP(F539,landarea,2,FALSE))</f>
        <v>173.55</v>
      </c>
      <c r="H539">
        <f t="shared" si="17"/>
        <v>1880.4494382022472</v>
      </c>
    </row>
    <row r="540" spans="1:8" x14ac:dyDescent="0.2">
      <c r="A540">
        <v>36087</v>
      </c>
      <c r="B540" t="s">
        <v>115</v>
      </c>
      <c r="C540">
        <v>2020</v>
      </c>
      <c r="D540" t="s">
        <v>71</v>
      </c>
      <c r="E540">
        <v>338121</v>
      </c>
      <c r="F540" t="str">
        <f t="shared" si="16"/>
        <v>Rockland</v>
      </c>
      <c r="G540">
        <f>IF(F540="New York State",SUM('Land Area'!B$2:B$63),VLOOKUP(F540,landarea,2,FALSE))</f>
        <v>173.55</v>
      </c>
      <c r="H540">
        <f t="shared" si="17"/>
        <v>1948.2627484874674</v>
      </c>
    </row>
    <row r="541" spans="1:8" x14ac:dyDescent="0.2">
      <c r="A541">
        <v>36087</v>
      </c>
      <c r="B541" t="s">
        <v>115</v>
      </c>
      <c r="C541">
        <v>2021</v>
      </c>
      <c r="D541" t="s">
        <v>71</v>
      </c>
      <c r="E541">
        <v>339227</v>
      </c>
      <c r="F541" t="str">
        <f t="shared" si="16"/>
        <v>Rockland</v>
      </c>
      <c r="G541">
        <f>IF(F541="New York State",SUM('Land Area'!B$2:B$63),VLOOKUP(F541,landarea,2,FALSE))</f>
        <v>173.55</v>
      </c>
      <c r="H541">
        <f t="shared" si="17"/>
        <v>1954.6355517142033</v>
      </c>
    </row>
    <row r="542" spans="1:8" x14ac:dyDescent="0.2">
      <c r="A542">
        <v>36091</v>
      </c>
      <c r="B542" t="s">
        <v>117</v>
      </c>
      <c r="C542">
        <v>2010</v>
      </c>
      <c r="D542" t="s">
        <v>71</v>
      </c>
      <c r="E542">
        <v>220123</v>
      </c>
      <c r="F542" t="str">
        <f t="shared" si="16"/>
        <v>Saratoga</v>
      </c>
      <c r="G542">
        <f>IF(F542="New York State",SUM('Land Area'!B$2:B$63),VLOOKUP(F542,landarea,2,FALSE))</f>
        <v>809.98</v>
      </c>
      <c r="H542">
        <f t="shared" si="17"/>
        <v>271.76350033334154</v>
      </c>
    </row>
    <row r="543" spans="1:8" x14ac:dyDescent="0.2">
      <c r="A543">
        <v>36091</v>
      </c>
      <c r="B543" t="s">
        <v>117</v>
      </c>
      <c r="C543">
        <v>2011</v>
      </c>
      <c r="D543" t="s">
        <v>71</v>
      </c>
      <c r="E543">
        <v>221136</v>
      </c>
      <c r="F543" t="str">
        <f t="shared" si="16"/>
        <v>Saratoga</v>
      </c>
      <c r="G543">
        <f>IF(F543="New York State",SUM('Land Area'!B$2:B$63),VLOOKUP(F543,landarea,2,FALSE))</f>
        <v>809.98</v>
      </c>
      <c r="H543">
        <f t="shared" si="17"/>
        <v>273.01414849749375</v>
      </c>
    </row>
    <row r="544" spans="1:8" x14ac:dyDescent="0.2">
      <c r="A544">
        <v>36091</v>
      </c>
      <c r="B544" t="s">
        <v>117</v>
      </c>
      <c r="C544">
        <v>2012</v>
      </c>
      <c r="D544" t="s">
        <v>71</v>
      </c>
      <c r="E544">
        <v>222527</v>
      </c>
      <c r="F544" t="str">
        <f t="shared" si="16"/>
        <v>Saratoga</v>
      </c>
      <c r="G544">
        <f>IF(F544="New York State",SUM('Land Area'!B$2:B$63),VLOOKUP(F544,landarea,2,FALSE))</f>
        <v>809.98</v>
      </c>
      <c r="H544">
        <f t="shared" si="17"/>
        <v>274.73147485123087</v>
      </c>
    </row>
    <row r="545" spans="1:8" x14ac:dyDescent="0.2">
      <c r="A545">
        <v>36091</v>
      </c>
      <c r="B545" t="s">
        <v>117</v>
      </c>
      <c r="C545">
        <v>2013</v>
      </c>
      <c r="D545" t="s">
        <v>71</v>
      </c>
      <c r="E545">
        <v>224151</v>
      </c>
      <c r="F545" t="str">
        <f t="shared" si="16"/>
        <v>Saratoga</v>
      </c>
      <c r="G545">
        <f>IF(F545="New York State",SUM('Land Area'!B$2:B$63),VLOOKUP(F545,landarea,2,FALSE))</f>
        <v>809.98</v>
      </c>
      <c r="H545">
        <f t="shared" si="17"/>
        <v>276.73646262870687</v>
      </c>
    </row>
    <row r="546" spans="1:8" x14ac:dyDescent="0.2">
      <c r="A546">
        <v>36091</v>
      </c>
      <c r="B546" t="s">
        <v>117</v>
      </c>
      <c r="C546">
        <v>2014</v>
      </c>
      <c r="D546" t="s">
        <v>71</v>
      </c>
      <c r="E546">
        <v>224605</v>
      </c>
      <c r="F546" t="str">
        <f t="shared" si="16"/>
        <v>Saratoga</v>
      </c>
      <c r="G546">
        <f>IF(F546="New York State",SUM('Land Area'!B$2:B$63),VLOOKUP(F546,landarea,2,FALSE))</f>
        <v>809.98</v>
      </c>
      <c r="H546">
        <f t="shared" si="17"/>
        <v>277.29697029556286</v>
      </c>
    </row>
    <row r="547" spans="1:8" x14ac:dyDescent="0.2">
      <c r="A547">
        <v>36091</v>
      </c>
      <c r="B547" t="s">
        <v>117</v>
      </c>
      <c r="C547">
        <v>2015</v>
      </c>
      <c r="D547" t="s">
        <v>71</v>
      </c>
      <c r="E547">
        <v>226182</v>
      </c>
      <c r="F547" t="str">
        <f t="shared" si="16"/>
        <v>Saratoga</v>
      </c>
      <c r="G547">
        <f>IF(F547="New York State",SUM('Land Area'!B$2:B$63),VLOOKUP(F547,landarea,2,FALSE))</f>
        <v>809.98</v>
      </c>
      <c r="H547">
        <f t="shared" si="17"/>
        <v>279.24393194893702</v>
      </c>
    </row>
    <row r="548" spans="1:8" x14ac:dyDescent="0.2">
      <c r="A548">
        <v>36091</v>
      </c>
      <c r="B548" t="s">
        <v>117</v>
      </c>
      <c r="C548">
        <v>2016</v>
      </c>
      <c r="D548" t="s">
        <v>71</v>
      </c>
      <c r="E548">
        <v>227189</v>
      </c>
      <c r="F548" t="str">
        <f t="shared" si="16"/>
        <v>Saratoga</v>
      </c>
      <c r="G548">
        <f>IF(F548="New York State",SUM('Land Area'!B$2:B$63),VLOOKUP(F548,landarea,2,FALSE))</f>
        <v>809.98</v>
      </c>
      <c r="H548">
        <f t="shared" si="17"/>
        <v>280.48717252277834</v>
      </c>
    </row>
    <row r="549" spans="1:8" x14ac:dyDescent="0.2">
      <c r="A549">
        <v>36091</v>
      </c>
      <c r="B549" t="s">
        <v>117</v>
      </c>
      <c r="C549">
        <v>2017</v>
      </c>
      <c r="D549" t="s">
        <v>71</v>
      </c>
      <c r="E549">
        <v>229314</v>
      </c>
      <c r="F549" t="str">
        <f t="shared" si="16"/>
        <v>Saratoga</v>
      </c>
      <c r="G549">
        <f>IF(F549="New York State",SUM('Land Area'!B$2:B$63),VLOOKUP(F549,landarea,2,FALSE))</f>
        <v>809.98</v>
      </c>
      <c r="H549">
        <f t="shared" si="17"/>
        <v>283.11069409121211</v>
      </c>
    </row>
    <row r="550" spans="1:8" x14ac:dyDescent="0.2">
      <c r="A550">
        <v>36091</v>
      </c>
      <c r="B550" t="s">
        <v>117</v>
      </c>
      <c r="C550">
        <v>2018</v>
      </c>
      <c r="D550" t="s">
        <v>71</v>
      </c>
      <c r="E550">
        <v>230127</v>
      </c>
      <c r="F550" t="str">
        <f t="shared" si="16"/>
        <v>Saratoga</v>
      </c>
      <c r="G550">
        <f>IF(F550="New York State",SUM('Land Area'!B$2:B$63),VLOOKUP(F550,landarea,2,FALSE))</f>
        <v>809.98</v>
      </c>
      <c r="H550">
        <f t="shared" si="17"/>
        <v>284.11442257833528</v>
      </c>
    </row>
    <row r="551" spans="1:8" x14ac:dyDescent="0.2">
      <c r="A551">
        <v>36091</v>
      </c>
      <c r="B551" t="s">
        <v>117</v>
      </c>
      <c r="C551">
        <v>2019</v>
      </c>
      <c r="D551" t="s">
        <v>71</v>
      </c>
      <c r="E551">
        <v>229635</v>
      </c>
      <c r="F551" t="str">
        <f t="shared" si="16"/>
        <v>Saratoga</v>
      </c>
      <c r="G551">
        <f>IF(F551="New York State",SUM('Land Area'!B$2:B$63),VLOOKUP(F551,landarea,2,FALSE))</f>
        <v>809.98</v>
      </c>
      <c r="H551">
        <f t="shared" si="17"/>
        <v>283.50700017284379</v>
      </c>
    </row>
    <row r="552" spans="1:8" x14ac:dyDescent="0.2">
      <c r="A552">
        <v>36091</v>
      </c>
      <c r="B552" t="s">
        <v>117</v>
      </c>
      <c r="C552">
        <v>2020</v>
      </c>
      <c r="D552" t="s">
        <v>71</v>
      </c>
      <c r="E552">
        <v>235689</v>
      </c>
      <c r="F552" t="str">
        <f t="shared" si="16"/>
        <v>Saratoga</v>
      </c>
      <c r="G552">
        <f>IF(F552="New York State",SUM('Land Area'!B$2:B$63),VLOOKUP(F552,landarea,2,FALSE))</f>
        <v>809.98</v>
      </c>
      <c r="H552">
        <f t="shared" si="17"/>
        <v>290.98125879651349</v>
      </c>
    </row>
    <row r="553" spans="1:8" x14ac:dyDescent="0.2">
      <c r="A553">
        <v>36091</v>
      </c>
      <c r="B553" t="s">
        <v>117</v>
      </c>
      <c r="C553">
        <v>2021</v>
      </c>
      <c r="D553" t="s">
        <v>71</v>
      </c>
      <c r="E553">
        <v>237359</v>
      </c>
      <c r="F553" t="str">
        <f t="shared" si="16"/>
        <v>Saratoga</v>
      </c>
      <c r="G553">
        <f>IF(F553="New York State",SUM('Land Area'!B$2:B$63),VLOOKUP(F553,landarea,2,FALSE))</f>
        <v>809.98</v>
      </c>
      <c r="H553">
        <f t="shared" si="17"/>
        <v>293.04303809970617</v>
      </c>
    </row>
    <row r="554" spans="1:8" x14ac:dyDescent="0.2">
      <c r="A554">
        <v>36093</v>
      </c>
      <c r="B554" t="s">
        <v>118</v>
      </c>
      <c r="C554">
        <v>2010</v>
      </c>
      <c r="D554" t="s">
        <v>71</v>
      </c>
      <c r="E554">
        <v>154867</v>
      </c>
      <c r="F554" t="str">
        <f t="shared" si="16"/>
        <v>Schenectady</v>
      </c>
      <c r="G554">
        <f>IF(F554="New York State",SUM('Land Area'!B$2:B$63),VLOOKUP(F554,landarea,2,FALSE))</f>
        <v>204.52</v>
      </c>
      <c r="H554">
        <f t="shared" si="17"/>
        <v>757.22178760023462</v>
      </c>
    </row>
    <row r="555" spans="1:8" x14ac:dyDescent="0.2">
      <c r="A555">
        <v>36093</v>
      </c>
      <c r="B555" t="s">
        <v>118</v>
      </c>
      <c r="C555">
        <v>2011</v>
      </c>
      <c r="D555" t="s">
        <v>71</v>
      </c>
      <c r="E555">
        <v>154882</v>
      </c>
      <c r="F555" t="str">
        <f t="shared" si="16"/>
        <v>Schenectady</v>
      </c>
      <c r="G555">
        <f>IF(F555="New York State",SUM('Land Area'!B$2:B$63),VLOOKUP(F555,landarea,2,FALSE))</f>
        <v>204.52</v>
      </c>
      <c r="H555">
        <f t="shared" si="17"/>
        <v>757.29513006062973</v>
      </c>
    </row>
    <row r="556" spans="1:8" x14ac:dyDescent="0.2">
      <c r="A556">
        <v>36093</v>
      </c>
      <c r="B556" t="s">
        <v>118</v>
      </c>
      <c r="C556">
        <v>2012</v>
      </c>
      <c r="D556" t="s">
        <v>71</v>
      </c>
      <c r="E556">
        <v>155044</v>
      </c>
      <c r="F556" t="str">
        <f t="shared" si="16"/>
        <v>Schenectady</v>
      </c>
      <c r="G556">
        <f>IF(F556="New York State",SUM('Land Area'!B$2:B$63),VLOOKUP(F556,landarea,2,FALSE))</f>
        <v>204.52</v>
      </c>
      <c r="H556">
        <f t="shared" si="17"/>
        <v>758.08722863289654</v>
      </c>
    </row>
    <row r="557" spans="1:8" x14ac:dyDescent="0.2">
      <c r="A557">
        <v>36093</v>
      </c>
      <c r="B557" t="s">
        <v>118</v>
      </c>
      <c r="C557">
        <v>2013</v>
      </c>
      <c r="D557" t="s">
        <v>71</v>
      </c>
      <c r="E557">
        <v>154978</v>
      </c>
      <c r="F557" t="str">
        <f t="shared" si="16"/>
        <v>Schenectady</v>
      </c>
      <c r="G557">
        <f>IF(F557="New York State",SUM('Land Area'!B$2:B$63),VLOOKUP(F557,landarea,2,FALSE))</f>
        <v>204.52</v>
      </c>
      <c r="H557">
        <f t="shared" si="17"/>
        <v>757.76452180715819</v>
      </c>
    </row>
    <row r="558" spans="1:8" x14ac:dyDescent="0.2">
      <c r="A558">
        <v>36093</v>
      </c>
      <c r="B558" t="s">
        <v>118</v>
      </c>
      <c r="C558">
        <v>2014</v>
      </c>
      <c r="D558" t="s">
        <v>71</v>
      </c>
      <c r="E558">
        <v>155050</v>
      </c>
      <c r="F558" t="str">
        <f t="shared" si="16"/>
        <v>Schenectady</v>
      </c>
      <c r="G558">
        <f>IF(F558="New York State",SUM('Land Area'!B$2:B$63),VLOOKUP(F558,landarea,2,FALSE))</f>
        <v>204.52</v>
      </c>
      <c r="H558">
        <f t="shared" si="17"/>
        <v>758.11656561705456</v>
      </c>
    </row>
    <row r="559" spans="1:8" x14ac:dyDescent="0.2">
      <c r="A559">
        <v>36093</v>
      </c>
      <c r="B559" t="s">
        <v>118</v>
      </c>
      <c r="C559">
        <v>2015</v>
      </c>
      <c r="D559" t="s">
        <v>71</v>
      </c>
      <c r="E559">
        <v>154773</v>
      </c>
      <c r="F559" t="str">
        <f t="shared" si="16"/>
        <v>Schenectady</v>
      </c>
      <c r="G559">
        <f>IF(F559="New York State",SUM('Land Area'!B$2:B$63),VLOOKUP(F559,landarea,2,FALSE))</f>
        <v>204.52</v>
      </c>
      <c r="H559">
        <f t="shared" si="17"/>
        <v>756.7621748484255</v>
      </c>
    </row>
    <row r="560" spans="1:8" x14ac:dyDescent="0.2">
      <c r="A560">
        <v>36093</v>
      </c>
      <c r="B560" t="s">
        <v>118</v>
      </c>
      <c r="C560">
        <v>2016</v>
      </c>
      <c r="D560" t="s">
        <v>71</v>
      </c>
      <c r="E560">
        <v>154473</v>
      </c>
      <c r="F560" t="str">
        <f t="shared" si="16"/>
        <v>Schenectady</v>
      </c>
      <c r="G560">
        <f>IF(F560="New York State",SUM('Land Area'!B$2:B$63),VLOOKUP(F560,landarea,2,FALSE))</f>
        <v>204.52</v>
      </c>
      <c r="H560">
        <f t="shared" si="17"/>
        <v>755.29532564052408</v>
      </c>
    </row>
    <row r="561" spans="1:8" x14ac:dyDescent="0.2">
      <c r="A561">
        <v>36093</v>
      </c>
      <c r="B561" t="s">
        <v>118</v>
      </c>
      <c r="C561">
        <v>2017</v>
      </c>
      <c r="D561" t="s">
        <v>71</v>
      </c>
      <c r="E561">
        <v>154716</v>
      </c>
      <c r="F561" t="str">
        <f t="shared" si="16"/>
        <v>Schenectady</v>
      </c>
      <c r="G561">
        <f>IF(F561="New York State",SUM('Land Area'!B$2:B$63),VLOOKUP(F561,landarea,2,FALSE))</f>
        <v>204.52</v>
      </c>
      <c r="H561">
        <f t="shared" si="17"/>
        <v>756.48347349892424</v>
      </c>
    </row>
    <row r="562" spans="1:8" x14ac:dyDescent="0.2">
      <c r="A562">
        <v>36093</v>
      </c>
      <c r="B562" t="s">
        <v>118</v>
      </c>
      <c r="C562">
        <v>2018</v>
      </c>
      <c r="D562" t="s">
        <v>71</v>
      </c>
      <c r="E562">
        <v>155334</v>
      </c>
      <c r="F562" t="str">
        <f t="shared" si="16"/>
        <v>Schenectady</v>
      </c>
      <c r="G562">
        <f>IF(F562="New York State",SUM('Land Area'!B$2:B$63),VLOOKUP(F562,landarea,2,FALSE))</f>
        <v>204.52</v>
      </c>
      <c r="H562">
        <f t="shared" si="17"/>
        <v>759.50518286720126</v>
      </c>
    </row>
    <row r="563" spans="1:8" x14ac:dyDescent="0.2">
      <c r="A563">
        <v>36093</v>
      </c>
      <c r="B563" t="s">
        <v>118</v>
      </c>
      <c r="C563">
        <v>2019</v>
      </c>
      <c r="D563" t="s">
        <v>71</v>
      </c>
      <c r="E563">
        <v>155548</v>
      </c>
      <c r="F563" t="str">
        <f t="shared" si="16"/>
        <v>Schenectady</v>
      </c>
      <c r="G563">
        <f>IF(F563="New York State",SUM('Land Area'!B$2:B$63),VLOOKUP(F563,landarea,2,FALSE))</f>
        <v>204.52</v>
      </c>
      <c r="H563">
        <f t="shared" si="17"/>
        <v>760.55153530217092</v>
      </c>
    </row>
    <row r="564" spans="1:8" x14ac:dyDescent="0.2">
      <c r="A564">
        <v>36093</v>
      </c>
      <c r="B564" t="s">
        <v>118</v>
      </c>
      <c r="C564">
        <v>2020</v>
      </c>
      <c r="D564" t="s">
        <v>71</v>
      </c>
      <c r="E564">
        <v>157861</v>
      </c>
      <c r="F564" t="str">
        <f t="shared" si="16"/>
        <v>Schenectady</v>
      </c>
      <c r="G564">
        <f>IF(F564="New York State",SUM('Land Area'!B$2:B$63),VLOOKUP(F564,landarea,2,FALSE))</f>
        <v>204.52</v>
      </c>
      <c r="H564">
        <f t="shared" si="17"/>
        <v>771.8609426950909</v>
      </c>
    </row>
    <row r="565" spans="1:8" x14ac:dyDescent="0.2">
      <c r="A565">
        <v>36093</v>
      </c>
      <c r="B565" t="s">
        <v>118</v>
      </c>
      <c r="C565">
        <v>2021</v>
      </c>
      <c r="D565" t="s">
        <v>71</v>
      </c>
      <c r="E565">
        <v>158089</v>
      </c>
      <c r="F565" t="str">
        <f t="shared" si="16"/>
        <v>Schenectady</v>
      </c>
      <c r="G565">
        <f>IF(F565="New York State",SUM('Land Area'!B$2:B$63),VLOOKUP(F565,landarea,2,FALSE))</f>
        <v>204.52</v>
      </c>
      <c r="H565">
        <f t="shared" si="17"/>
        <v>772.97574809309594</v>
      </c>
    </row>
    <row r="566" spans="1:8" x14ac:dyDescent="0.2">
      <c r="A566">
        <v>36095</v>
      </c>
      <c r="B566" t="s">
        <v>119</v>
      </c>
      <c r="C566">
        <v>2010</v>
      </c>
      <c r="D566" t="s">
        <v>71</v>
      </c>
      <c r="E566">
        <v>32684</v>
      </c>
      <c r="F566" t="str">
        <f t="shared" si="16"/>
        <v>Schoharie</v>
      </c>
      <c r="G566">
        <f>IF(F566="New York State",SUM('Land Area'!B$2:B$63),VLOOKUP(F566,landarea,2,FALSE))</f>
        <v>621.82000000000005</v>
      </c>
      <c r="H566">
        <f t="shared" si="17"/>
        <v>52.561834614518666</v>
      </c>
    </row>
    <row r="567" spans="1:8" x14ac:dyDescent="0.2">
      <c r="A567">
        <v>36095</v>
      </c>
      <c r="B567" t="s">
        <v>119</v>
      </c>
      <c r="C567">
        <v>2011</v>
      </c>
      <c r="D567" t="s">
        <v>71</v>
      </c>
      <c r="E567">
        <v>32619</v>
      </c>
      <c r="F567" t="str">
        <f t="shared" si="16"/>
        <v>Schoharie</v>
      </c>
      <c r="G567">
        <f>IF(F567="New York State",SUM('Land Area'!B$2:B$63),VLOOKUP(F567,landarea,2,FALSE))</f>
        <v>621.82000000000005</v>
      </c>
      <c r="H567">
        <f t="shared" si="17"/>
        <v>52.457302756424681</v>
      </c>
    </row>
    <row r="568" spans="1:8" x14ac:dyDescent="0.2">
      <c r="A568">
        <v>36095</v>
      </c>
      <c r="B568" t="s">
        <v>119</v>
      </c>
      <c r="C568">
        <v>2012</v>
      </c>
      <c r="D568" t="s">
        <v>71</v>
      </c>
      <c r="E568">
        <v>32038</v>
      </c>
      <c r="F568" t="str">
        <f t="shared" si="16"/>
        <v>Schoharie</v>
      </c>
      <c r="G568">
        <f>IF(F568="New York State",SUM('Land Area'!B$2:B$63),VLOOKUP(F568,landarea,2,FALSE))</f>
        <v>621.82000000000005</v>
      </c>
      <c r="H568">
        <f t="shared" si="17"/>
        <v>51.522948763307703</v>
      </c>
    </row>
    <row r="569" spans="1:8" x14ac:dyDescent="0.2">
      <c r="A569">
        <v>36095</v>
      </c>
      <c r="B569" t="s">
        <v>119</v>
      </c>
      <c r="C569">
        <v>2013</v>
      </c>
      <c r="D569" t="s">
        <v>71</v>
      </c>
      <c r="E569">
        <v>31902</v>
      </c>
      <c r="F569" t="str">
        <f t="shared" si="16"/>
        <v>Schoharie</v>
      </c>
      <c r="G569">
        <f>IF(F569="New York State",SUM('Land Area'!B$2:B$63),VLOOKUP(F569,landarea,2,FALSE))</f>
        <v>621.82000000000005</v>
      </c>
      <c r="H569">
        <f t="shared" si="17"/>
        <v>51.304235952526447</v>
      </c>
    </row>
    <row r="570" spans="1:8" x14ac:dyDescent="0.2">
      <c r="A570">
        <v>36095</v>
      </c>
      <c r="B570" t="s">
        <v>119</v>
      </c>
      <c r="C570">
        <v>2014</v>
      </c>
      <c r="D570" t="s">
        <v>71</v>
      </c>
      <c r="E570">
        <v>31768</v>
      </c>
      <c r="F570" t="str">
        <f t="shared" si="16"/>
        <v>Schoharie</v>
      </c>
      <c r="G570">
        <f>IF(F570="New York State",SUM('Land Area'!B$2:B$63),VLOOKUP(F570,landarea,2,FALSE))</f>
        <v>621.82000000000005</v>
      </c>
      <c r="H570">
        <f t="shared" si="17"/>
        <v>51.088739506609627</v>
      </c>
    </row>
    <row r="571" spans="1:8" x14ac:dyDescent="0.2">
      <c r="A571">
        <v>36095</v>
      </c>
      <c r="B571" t="s">
        <v>119</v>
      </c>
      <c r="C571">
        <v>2015</v>
      </c>
      <c r="D571" t="s">
        <v>71</v>
      </c>
      <c r="E571">
        <v>31408</v>
      </c>
      <c r="F571" t="str">
        <f t="shared" si="16"/>
        <v>Schoharie</v>
      </c>
      <c r="G571">
        <f>IF(F571="New York State",SUM('Land Area'!B$2:B$63),VLOOKUP(F571,landarea,2,FALSE))</f>
        <v>621.82000000000005</v>
      </c>
      <c r="H571">
        <f t="shared" si="17"/>
        <v>50.509793831012189</v>
      </c>
    </row>
    <row r="572" spans="1:8" x14ac:dyDescent="0.2">
      <c r="A572">
        <v>36095</v>
      </c>
      <c r="B572" t="s">
        <v>119</v>
      </c>
      <c r="C572">
        <v>2016</v>
      </c>
      <c r="D572" t="s">
        <v>71</v>
      </c>
      <c r="E572">
        <v>31318</v>
      </c>
      <c r="F572" t="str">
        <f t="shared" si="16"/>
        <v>Schoharie</v>
      </c>
      <c r="G572">
        <f>IF(F572="New York State",SUM('Land Area'!B$2:B$63),VLOOKUP(F572,landarea,2,FALSE))</f>
        <v>621.82000000000005</v>
      </c>
      <c r="H572">
        <f t="shared" si="17"/>
        <v>50.365057412112826</v>
      </c>
    </row>
    <row r="573" spans="1:8" x14ac:dyDescent="0.2">
      <c r="A573">
        <v>36095</v>
      </c>
      <c r="B573" t="s">
        <v>119</v>
      </c>
      <c r="C573">
        <v>2017</v>
      </c>
      <c r="D573" t="s">
        <v>71</v>
      </c>
      <c r="E573">
        <v>31260</v>
      </c>
      <c r="F573" t="str">
        <f t="shared" si="16"/>
        <v>Schoharie</v>
      </c>
      <c r="G573">
        <f>IF(F573="New York State",SUM('Land Area'!B$2:B$63),VLOOKUP(F573,landarea,2,FALSE))</f>
        <v>621.82000000000005</v>
      </c>
      <c r="H573">
        <f t="shared" si="17"/>
        <v>50.271782831044348</v>
      </c>
    </row>
    <row r="574" spans="1:8" x14ac:dyDescent="0.2">
      <c r="A574">
        <v>36095</v>
      </c>
      <c r="B574" t="s">
        <v>119</v>
      </c>
      <c r="C574">
        <v>2018</v>
      </c>
      <c r="D574" t="s">
        <v>71</v>
      </c>
      <c r="E574">
        <v>31182</v>
      </c>
      <c r="F574" t="str">
        <f t="shared" si="16"/>
        <v>Schoharie</v>
      </c>
      <c r="G574">
        <f>IF(F574="New York State",SUM('Land Area'!B$2:B$63),VLOOKUP(F574,landarea,2,FALSE))</f>
        <v>621.82000000000005</v>
      </c>
      <c r="H574">
        <f t="shared" si="17"/>
        <v>50.14634460133157</v>
      </c>
    </row>
    <row r="575" spans="1:8" x14ac:dyDescent="0.2">
      <c r="A575">
        <v>36095</v>
      </c>
      <c r="B575" t="s">
        <v>119</v>
      </c>
      <c r="C575">
        <v>2019</v>
      </c>
      <c r="D575" t="s">
        <v>71</v>
      </c>
      <c r="E575">
        <v>31052</v>
      </c>
      <c r="F575" t="str">
        <f t="shared" si="16"/>
        <v>Schoharie</v>
      </c>
      <c r="G575">
        <f>IF(F575="New York State",SUM('Land Area'!B$2:B$63),VLOOKUP(F575,landarea,2,FALSE))</f>
        <v>621.82000000000005</v>
      </c>
      <c r="H575">
        <f t="shared" si="17"/>
        <v>49.937280885143608</v>
      </c>
    </row>
    <row r="576" spans="1:8" x14ac:dyDescent="0.2">
      <c r="A576">
        <v>36095</v>
      </c>
      <c r="B576" t="s">
        <v>119</v>
      </c>
      <c r="C576">
        <v>2020</v>
      </c>
      <c r="D576" t="s">
        <v>71</v>
      </c>
      <c r="E576">
        <v>29720</v>
      </c>
      <c r="F576" t="str">
        <f t="shared" si="16"/>
        <v>Schoharie</v>
      </c>
      <c r="G576">
        <f>IF(F576="New York State",SUM('Land Area'!B$2:B$63),VLOOKUP(F576,landarea,2,FALSE))</f>
        <v>621.82000000000005</v>
      </c>
      <c r="H576">
        <f t="shared" si="17"/>
        <v>47.795181885433081</v>
      </c>
    </row>
    <row r="577" spans="1:8" x14ac:dyDescent="0.2">
      <c r="A577">
        <v>36095</v>
      </c>
      <c r="B577" t="s">
        <v>119</v>
      </c>
      <c r="C577">
        <v>2021</v>
      </c>
      <c r="D577" t="s">
        <v>71</v>
      </c>
      <c r="E577">
        <v>29863</v>
      </c>
      <c r="F577" t="str">
        <f t="shared" si="16"/>
        <v>Schoharie</v>
      </c>
      <c r="G577">
        <f>IF(F577="New York State",SUM('Land Area'!B$2:B$63),VLOOKUP(F577,landarea,2,FALSE))</f>
        <v>621.82000000000005</v>
      </c>
      <c r="H577">
        <f t="shared" si="17"/>
        <v>48.025151973239844</v>
      </c>
    </row>
    <row r="578" spans="1:8" x14ac:dyDescent="0.2">
      <c r="A578">
        <v>36097</v>
      </c>
      <c r="B578" t="s">
        <v>120</v>
      </c>
      <c r="C578">
        <v>2010</v>
      </c>
      <c r="D578" t="s">
        <v>71</v>
      </c>
      <c r="E578">
        <v>18341</v>
      </c>
      <c r="F578" t="str">
        <f t="shared" ref="F578:F641" si="18">IF(RIGHT(B578,5)="State", "New York State",LEFT(B578,LEN(B578)-7))</f>
        <v>Schuyler</v>
      </c>
      <c r="G578">
        <f>IF(F578="New York State",SUM('Land Area'!B$2:B$63),VLOOKUP(F578,landarea,2,FALSE))</f>
        <v>328.33</v>
      </c>
      <c r="H578">
        <f t="shared" ref="H578:H641" si="19">E578/G578</f>
        <v>55.861480827216525</v>
      </c>
    </row>
    <row r="579" spans="1:8" x14ac:dyDescent="0.2">
      <c r="A579">
        <v>36097</v>
      </c>
      <c r="B579" t="s">
        <v>120</v>
      </c>
      <c r="C579">
        <v>2011</v>
      </c>
      <c r="D579" t="s">
        <v>71</v>
      </c>
      <c r="E579">
        <v>18421</v>
      </c>
      <c r="F579" t="str">
        <f t="shared" si="18"/>
        <v>Schuyler</v>
      </c>
      <c r="G579">
        <f>IF(F579="New York State",SUM('Land Area'!B$2:B$63),VLOOKUP(F579,landarea,2,FALSE))</f>
        <v>328.33</v>
      </c>
      <c r="H579">
        <f t="shared" si="19"/>
        <v>56.105138123229679</v>
      </c>
    </row>
    <row r="580" spans="1:8" x14ac:dyDescent="0.2">
      <c r="A580">
        <v>36097</v>
      </c>
      <c r="B580" t="s">
        <v>120</v>
      </c>
      <c r="C580">
        <v>2012</v>
      </c>
      <c r="D580" t="s">
        <v>71</v>
      </c>
      <c r="E580">
        <v>18505</v>
      </c>
      <c r="F580" t="str">
        <f t="shared" si="18"/>
        <v>Schuyler</v>
      </c>
      <c r="G580">
        <f>IF(F580="New York State",SUM('Land Area'!B$2:B$63),VLOOKUP(F580,landarea,2,FALSE))</f>
        <v>328.33</v>
      </c>
      <c r="H580">
        <f t="shared" si="19"/>
        <v>56.360978284043497</v>
      </c>
    </row>
    <row r="581" spans="1:8" x14ac:dyDescent="0.2">
      <c r="A581">
        <v>36097</v>
      </c>
      <c r="B581" t="s">
        <v>120</v>
      </c>
      <c r="C581">
        <v>2013</v>
      </c>
      <c r="D581" t="s">
        <v>71</v>
      </c>
      <c r="E581">
        <v>18391</v>
      </c>
      <c r="F581" t="str">
        <f t="shared" si="18"/>
        <v>Schuyler</v>
      </c>
      <c r="G581">
        <f>IF(F581="New York State",SUM('Land Area'!B$2:B$63),VLOOKUP(F581,landarea,2,FALSE))</f>
        <v>328.33</v>
      </c>
      <c r="H581">
        <f t="shared" si="19"/>
        <v>56.013766637224748</v>
      </c>
    </row>
    <row r="582" spans="1:8" x14ac:dyDescent="0.2">
      <c r="A582">
        <v>36097</v>
      </c>
      <c r="B582" t="s">
        <v>120</v>
      </c>
      <c r="C582">
        <v>2014</v>
      </c>
      <c r="D582" t="s">
        <v>71</v>
      </c>
      <c r="E582">
        <v>18184</v>
      </c>
      <c r="F582" t="str">
        <f t="shared" si="18"/>
        <v>Schuyler</v>
      </c>
      <c r="G582">
        <f>IF(F582="New York State",SUM('Land Area'!B$2:B$63),VLOOKUP(F582,landarea,2,FALSE))</f>
        <v>328.33</v>
      </c>
      <c r="H582">
        <f t="shared" si="19"/>
        <v>55.383303383790704</v>
      </c>
    </row>
    <row r="583" spans="1:8" x14ac:dyDescent="0.2">
      <c r="A583">
        <v>36097</v>
      </c>
      <c r="B583" t="s">
        <v>120</v>
      </c>
      <c r="C583">
        <v>2015</v>
      </c>
      <c r="D583" t="s">
        <v>71</v>
      </c>
      <c r="E583">
        <v>18037</v>
      </c>
      <c r="F583" t="str">
        <f t="shared" si="18"/>
        <v>Schuyler</v>
      </c>
      <c r="G583">
        <f>IF(F583="New York State",SUM('Land Area'!B$2:B$63),VLOOKUP(F583,landarea,2,FALSE))</f>
        <v>328.33</v>
      </c>
      <c r="H583">
        <f t="shared" si="19"/>
        <v>54.935583102366522</v>
      </c>
    </row>
    <row r="584" spans="1:8" x14ac:dyDescent="0.2">
      <c r="A584">
        <v>36097</v>
      </c>
      <c r="B584" t="s">
        <v>120</v>
      </c>
      <c r="C584">
        <v>2016</v>
      </c>
      <c r="D584" t="s">
        <v>71</v>
      </c>
      <c r="E584">
        <v>17976</v>
      </c>
      <c r="F584" t="str">
        <f t="shared" si="18"/>
        <v>Schuyler</v>
      </c>
      <c r="G584">
        <f>IF(F584="New York State",SUM('Land Area'!B$2:B$63),VLOOKUP(F584,landarea,2,FALSE))</f>
        <v>328.33</v>
      </c>
      <c r="H584">
        <f t="shared" si="19"/>
        <v>54.74979441415649</v>
      </c>
    </row>
    <row r="585" spans="1:8" x14ac:dyDescent="0.2">
      <c r="A585">
        <v>36097</v>
      </c>
      <c r="B585" t="s">
        <v>120</v>
      </c>
      <c r="C585">
        <v>2017</v>
      </c>
      <c r="D585" t="s">
        <v>71</v>
      </c>
      <c r="E585">
        <v>17910</v>
      </c>
      <c r="F585" t="str">
        <f t="shared" si="18"/>
        <v>Schuyler</v>
      </c>
      <c r="G585">
        <f>IF(F585="New York State",SUM('Land Area'!B$2:B$63),VLOOKUP(F585,landarea,2,FALSE))</f>
        <v>328.33</v>
      </c>
      <c r="H585">
        <f t="shared" si="19"/>
        <v>54.548777144945639</v>
      </c>
    </row>
    <row r="586" spans="1:8" x14ac:dyDescent="0.2">
      <c r="A586">
        <v>36097</v>
      </c>
      <c r="B586" t="s">
        <v>120</v>
      </c>
      <c r="C586">
        <v>2018</v>
      </c>
      <c r="D586" t="s">
        <v>71</v>
      </c>
      <c r="E586">
        <v>17842</v>
      </c>
      <c r="F586" t="str">
        <f t="shared" si="18"/>
        <v>Schuyler</v>
      </c>
      <c r="G586">
        <f>IF(F586="New York State",SUM('Land Area'!B$2:B$63),VLOOKUP(F586,landarea,2,FALSE))</f>
        <v>328.33</v>
      </c>
      <c r="H586">
        <f t="shared" si="19"/>
        <v>54.341668443334456</v>
      </c>
    </row>
    <row r="587" spans="1:8" x14ac:dyDescent="0.2">
      <c r="A587">
        <v>36097</v>
      </c>
      <c r="B587" t="s">
        <v>120</v>
      </c>
      <c r="C587">
        <v>2019</v>
      </c>
      <c r="D587" t="s">
        <v>71</v>
      </c>
      <c r="E587">
        <v>17812</v>
      </c>
      <c r="F587" t="str">
        <f t="shared" si="18"/>
        <v>Schuyler</v>
      </c>
      <c r="G587">
        <f>IF(F587="New York State",SUM('Land Area'!B$2:B$63),VLOOKUP(F587,landarea,2,FALSE))</f>
        <v>328.33</v>
      </c>
      <c r="H587">
        <f t="shared" si="19"/>
        <v>54.250296957329518</v>
      </c>
    </row>
    <row r="588" spans="1:8" x14ac:dyDescent="0.2">
      <c r="A588">
        <v>36097</v>
      </c>
      <c r="B588" t="s">
        <v>120</v>
      </c>
      <c r="C588">
        <v>2020</v>
      </c>
      <c r="D588" t="s">
        <v>71</v>
      </c>
      <c r="E588">
        <v>17857</v>
      </c>
      <c r="F588" t="str">
        <f t="shared" si="18"/>
        <v>Schuyler</v>
      </c>
      <c r="G588">
        <f>IF(F588="New York State",SUM('Land Area'!B$2:B$63),VLOOKUP(F588,landarea,2,FALSE))</f>
        <v>328.33</v>
      </c>
      <c r="H588">
        <f t="shared" si="19"/>
        <v>54.387354186336921</v>
      </c>
    </row>
    <row r="589" spans="1:8" x14ac:dyDescent="0.2">
      <c r="A589">
        <v>36097</v>
      </c>
      <c r="B589" t="s">
        <v>120</v>
      </c>
      <c r="C589">
        <v>2021</v>
      </c>
      <c r="D589" t="s">
        <v>71</v>
      </c>
      <c r="E589">
        <v>17752</v>
      </c>
      <c r="F589" t="str">
        <f t="shared" si="18"/>
        <v>Schuyler</v>
      </c>
      <c r="G589">
        <f>IF(F589="New York State",SUM('Land Area'!B$2:B$63),VLOOKUP(F589,landarea,2,FALSE))</f>
        <v>328.33</v>
      </c>
      <c r="H589">
        <f t="shared" si="19"/>
        <v>54.067553985319648</v>
      </c>
    </row>
    <row r="590" spans="1:8" x14ac:dyDescent="0.2">
      <c r="A590">
        <v>36099</v>
      </c>
      <c r="B590" t="s">
        <v>121</v>
      </c>
      <c r="C590">
        <v>2010</v>
      </c>
      <c r="D590" t="s">
        <v>71</v>
      </c>
      <c r="E590">
        <v>35271</v>
      </c>
      <c r="F590" t="str">
        <f t="shared" si="18"/>
        <v>Seneca</v>
      </c>
      <c r="G590">
        <f>IF(F590="New York State",SUM('Land Area'!B$2:B$63),VLOOKUP(F590,landarea,2,FALSE))</f>
        <v>323.70999999999998</v>
      </c>
      <c r="H590">
        <f t="shared" si="19"/>
        <v>108.95863581600817</v>
      </c>
    </row>
    <row r="591" spans="1:8" x14ac:dyDescent="0.2">
      <c r="A591">
        <v>36099</v>
      </c>
      <c r="B591" t="s">
        <v>121</v>
      </c>
      <c r="C591">
        <v>2011</v>
      </c>
      <c r="D591" t="s">
        <v>71</v>
      </c>
      <c r="E591">
        <v>35325</v>
      </c>
      <c r="F591" t="str">
        <f t="shared" si="18"/>
        <v>Seneca</v>
      </c>
      <c r="G591">
        <f>IF(F591="New York State",SUM('Land Area'!B$2:B$63),VLOOKUP(F591,landarea,2,FALSE))</f>
        <v>323.70999999999998</v>
      </c>
      <c r="H591">
        <f t="shared" si="19"/>
        <v>109.12545179327176</v>
      </c>
    </row>
    <row r="592" spans="1:8" x14ac:dyDescent="0.2">
      <c r="A592">
        <v>36099</v>
      </c>
      <c r="B592" t="s">
        <v>121</v>
      </c>
      <c r="C592">
        <v>2012</v>
      </c>
      <c r="D592" t="s">
        <v>71</v>
      </c>
      <c r="E592">
        <v>35354</v>
      </c>
      <c r="F592" t="str">
        <f t="shared" si="18"/>
        <v>Seneca</v>
      </c>
      <c r="G592">
        <f>IF(F592="New York State",SUM('Land Area'!B$2:B$63),VLOOKUP(F592,landarea,2,FALSE))</f>
        <v>323.70999999999998</v>
      </c>
      <c r="H592">
        <f t="shared" si="19"/>
        <v>109.21503815143184</v>
      </c>
    </row>
    <row r="593" spans="1:8" x14ac:dyDescent="0.2">
      <c r="A593">
        <v>36099</v>
      </c>
      <c r="B593" t="s">
        <v>121</v>
      </c>
      <c r="C593">
        <v>2013</v>
      </c>
      <c r="D593" t="s">
        <v>71</v>
      </c>
      <c r="E593">
        <v>35244</v>
      </c>
      <c r="F593" t="str">
        <f t="shared" si="18"/>
        <v>Seneca</v>
      </c>
      <c r="G593">
        <f>IF(F593="New York State",SUM('Land Area'!B$2:B$63),VLOOKUP(F593,landarea,2,FALSE))</f>
        <v>323.70999999999998</v>
      </c>
      <c r="H593">
        <f t="shared" si="19"/>
        <v>108.87522782737636</v>
      </c>
    </row>
    <row r="594" spans="1:8" x14ac:dyDescent="0.2">
      <c r="A594">
        <v>36099</v>
      </c>
      <c r="B594" t="s">
        <v>121</v>
      </c>
      <c r="C594">
        <v>2014</v>
      </c>
      <c r="D594" t="s">
        <v>71</v>
      </c>
      <c r="E594">
        <v>34891</v>
      </c>
      <c r="F594" t="str">
        <f t="shared" si="18"/>
        <v>Seneca</v>
      </c>
      <c r="G594">
        <f>IF(F594="New York State",SUM('Land Area'!B$2:B$63),VLOOKUP(F594,landarea,2,FALSE))</f>
        <v>323.70999999999998</v>
      </c>
      <c r="H594">
        <f t="shared" si="19"/>
        <v>107.78474560563468</v>
      </c>
    </row>
    <row r="595" spans="1:8" x14ac:dyDescent="0.2">
      <c r="A595">
        <v>36099</v>
      </c>
      <c r="B595" t="s">
        <v>121</v>
      </c>
      <c r="C595">
        <v>2015</v>
      </c>
      <c r="D595" t="s">
        <v>71</v>
      </c>
      <c r="E595">
        <v>34814</v>
      </c>
      <c r="F595" t="str">
        <f t="shared" si="18"/>
        <v>Seneca</v>
      </c>
      <c r="G595">
        <f>IF(F595="New York State",SUM('Land Area'!B$2:B$63),VLOOKUP(F595,landarea,2,FALSE))</f>
        <v>323.70999999999998</v>
      </c>
      <c r="H595">
        <f t="shared" si="19"/>
        <v>107.54687837879584</v>
      </c>
    </row>
    <row r="596" spans="1:8" x14ac:dyDescent="0.2">
      <c r="A596">
        <v>36099</v>
      </c>
      <c r="B596" t="s">
        <v>121</v>
      </c>
      <c r="C596">
        <v>2016</v>
      </c>
      <c r="D596" t="s">
        <v>71</v>
      </c>
      <c r="E596">
        <v>34725</v>
      </c>
      <c r="F596" t="str">
        <f t="shared" si="18"/>
        <v>Seneca</v>
      </c>
      <c r="G596">
        <f>IF(F596="New York State",SUM('Land Area'!B$2:B$63),VLOOKUP(F596,landarea,2,FALSE))</f>
        <v>323.70999999999998</v>
      </c>
      <c r="H596">
        <f t="shared" si="19"/>
        <v>107.27194093478731</v>
      </c>
    </row>
    <row r="597" spans="1:8" x14ac:dyDescent="0.2">
      <c r="A597">
        <v>36099</v>
      </c>
      <c r="B597" t="s">
        <v>121</v>
      </c>
      <c r="C597">
        <v>2017</v>
      </c>
      <c r="D597" t="s">
        <v>71</v>
      </c>
      <c r="E597">
        <v>34293</v>
      </c>
      <c r="F597" t="str">
        <f t="shared" si="18"/>
        <v>Seneca</v>
      </c>
      <c r="G597">
        <f>IF(F597="New York State",SUM('Land Area'!B$2:B$63),VLOOKUP(F597,landarea,2,FALSE))</f>
        <v>323.70999999999998</v>
      </c>
      <c r="H597">
        <f t="shared" si="19"/>
        <v>105.93741311667851</v>
      </c>
    </row>
    <row r="598" spans="1:8" x14ac:dyDescent="0.2">
      <c r="A598">
        <v>36099</v>
      </c>
      <c r="B598" t="s">
        <v>121</v>
      </c>
      <c r="C598">
        <v>2018</v>
      </c>
      <c r="D598" t="s">
        <v>71</v>
      </c>
      <c r="E598">
        <v>34277</v>
      </c>
      <c r="F598" t="str">
        <f t="shared" si="18"/>
        <v>Seneca</v>
      </c>
      <c r="G598">
        <f>IF(F598="New York State",SUM('Land Area'!B$2:B$63),VLOOKUP(F598,landarea,2,FALSE))</f>
        <v>323.70999999999998</v>
      </c>
      <c r="H598">
        <f t="shared" si="19"/>
        <v>105.88798616045226</v>
      </c>
    </row>
    <row r="599" spans="1:8" x14ac:dyDescent="0.2">
      <c r="A599">
        <v>36099</v>
      </c>
      <c r="B599" t="s">
        <v>121</v>
      </c>
      <c r="C599">
        <v>2019</v>
      </c>
      <c r="D599" t="s">
        <v>71</v>
      </c>
      <c r="E599">
        <v>34189</v>
      </c>
      <c r="F599" t="str">
        <f t="shared" si="18"/>
        <v>Seneca</v>
      </c>
      <c r="G599">
        <f>IF(F599="New York State",SUM('Land Area'!B$2:B$63),VLOOKUP(F599,landarea,2,FALSE))</f>
        <v>323.70999999999998</v>
      </c>
      <c r="H599">
        <f t="shared" si="19"/>
        <v>105.61613790120788</v>
      </c>
    </row>
    <row r="600" spans="1:8" x14ac:dyDescent="0.2">
      <c r="A600">
        <v>36099</v>
      </c>
      <c r="B600" t="s">
        <v>121</v>
      </c>
      <c r="C600">
        <v>2020</v>
      </c>
      <c r="D600" t="s">
        <v>71</v>
      </c>
      <c r="E600">
        <v>33715</v>
      </c>
      <c r="F600" t="str">
        <f t="shared" si="18"/>
        <v>Seneca</v>
      </c>
      <c r="G600">
        <f>IF(F600="New York State",SUM('Land Area'!B$2:B$63),VLOOKUP(F600,landarea,2,FALSE))</f>
        <v>323.70999999999998</v>
      </c>
      <c r="H600">
        <f t="shared" si="19"/>
        <v>104.15186432300517</v>
      </c>
    </row>
    <row r="601" spans="1:8" x14ac:dyDescent="0.2">
      <c r="A601">
        <v>36099</v>
      </c>
      <c r="B601" t="s">
        <v>121</v>
      </c>
      <c r="C601">
        <v>2021</v>
      </c>
      <c r="D601" t="s">
        <v>71</v>
      </c>
      <c r="E601">
        <v>33688</v>
      </c>
      <c r="F601" t="str">
        <f t="shared" si="18"/>
        <v>Seneca</v>
      </c>
      <c r="G601">
        <f>IF(F601="New York State",SUM('Land Area'!B$2:B$63),VLOOKUP(F601,landarea,2,FALSE))</f>
        <v>323.70999999999998</v>
      </c>
      <c r="H601">
        <f t="shared" si="19"/>
        <v>104.06845633437337</v>
      </c>
    </row>
    <row r="602" spans="1:8" x14ac:dyDescent="0.2">
      <c r="A602">
        <v>36089</v>
      </c>
      <c r="B602" t="s">
        <v>116</v>
      </c>
      <c r="C602">
        <v>2010</v>
      </c>
      <c r="D602" t="s">
        <v>71</v>
      </c>
      <c r="E602">
        <v>111821</v>
      </c>
      <c r="F602" t="str">
        <f t="shared" si="18"/>
        <v>St. Lawrence</v>
      </c>
      <c r="G602">
        <f>IF(F602="New York State",SUM('Land Area'!B$2:B$63),VLOOKUP(F602,landarea,2,FALSE))</f>
        <v>2680.38</v>
      </c>
      <c r="H602">
        <f t="shared" si="19"/>
        <v>41.718338444548905</v>
      </c>
    </row>
    <row r="603" spans="1:8" x14ac:dyDescent="0.2">
      <c r="A603">
        <v>36089</v>
      </c>
      <c r="B603" t="s">
        <v>116</v>
      </c>
      <c r="C603">
        <v>2011</v>
      </c>
      <c r="D603" t="s">
        <v>71</v>
      </c>
      <c r="E603">
        <v>112290</v>
      </c>
      <c r="F603" t="str">
        <f t="shared" si="18"/>
        <v>St. Lawrence</v>
      </c>
      <c r="G603">
        <f>IF(F603="New York State",SUM('Land Area'!B$2:B$63),VLOOKUP(F603,landarea,2,FALSE))</f>
        <v>2680.38</v>
      </c>
      <c r="H603">
        <f t="shared" si="19"/>
        <v>41.893313634633891</v>
      </c>
    </row>
    <row r="604" spans="1:8" x14ac:dyDescent="0.2">
      <c r="A604">
        <v>36089</v>
      </c>
      <c r="B604" t="s">
        <v>116</v>
      </c>
      <c r="C604">
        <v>2012</v>
      </c>
      <c r="D604" t="s">
        <v>71</v>
      </c>
      <c r="E604">
        <v>112388</v>
      </c>
      <c r="F604" t="str">
        <f t="shared" si="18"/>
        <v>St. Lawrence</v>
      </c>
      <c r="G604">
        <f>IF(F604="New York State",SUM('Land Area'!B$2:B$63),VLOOKUP(F604,landarea,2,FALSE))</f>
        <v>2680.38</v>
      </c>
      <c r="H604">
        <f t="shared" si="19"/>
        <v>41.92987561465165</v>
      </c>
    </row>
    <row r="605" spans="1:8" x14ac:dyDescent="0.2">
      <c r="A605">
        <v>36089</v>
      </c>
      <c r="B605" t="s">
        <v>116</v>
      </c>
      <c r="C605">
        <v>2013</v>
      </c>
      <c r="D605" t="s">
        <v>71</v>
      </c>
      <c r="E605">
        <v>111967</v>
      </c>
      <c r="F605" t="str">
        <f t="shared" si="18"/>
        <v>St. Lawrence</v>
      </c>
      <c r="G605">
        <f>IF(F605="New York State",SUM('Land Area'!B$2:B$63),VLOOKUP(F605,landarea,2,FALSE))</f>
        <v>2680.38</v>
      </c>
      <c r="H605">
        <f t="shared" si="19"/>
        <v>41.772808333146791</v>
      </c>
    </row>
    <row r="606" spans="1:8" x14ac:dyDescent="0.2">
      <c r="A606">
        <v>36089</v>
      </c>
      <c r="B606" t="s">
        <v>116</v>
      </c>
      <c r="C606">
        <v>2014</v>
      </c>
      <c r="D606" t="s">
        <v>71</v>
      </c>
      <c r="E606">
        <v>111476</v>
      </c>
      <c r="F606" t="str">
        <f t="shared" si="18"/>
        <v>St. Lawrence</v>
      </c>
      <c r="G606">
        <f>IF(F606="New York State",SUM('Land Area'!B$2:B$63),VLOOKUP(F606,landarea,2,FALSE))</f>
        <v>2680.38</v>
      </c>
      <c r="H606">
        <f t="shared" si="19"/>
        <v>41.589625351629245</v>
      </c>
    </row>
    <row r="607" spans="1:8" x14ac:dyDescent="0.2">
      <c r="A607">
        <v>36089</v>
      </c>
      <c r="B607" t="s">
        <v>116</v>
      </c>
      <c r="C607">
        <v>2015</v>
      </c>
      <c r="D607" t="s">
        <v>71</v>
      </c>
      <c r="E607">
        <v>110399</v>
      </c>
      <c r="F607" t="str">
        <f t="shared" si="18"/>
        <v>St. Lawrence</v>
      </c>
      <c r="G607">
        <f>IF(F607="New York State",SUM('Land Area'!B$2:B$63),VLOOKUP(F607,landarea,2,FALSE))</f>
        <v>2680.38</v>
      </c>
      <c r="H607">
        <f t="shared" si="19"/>
        <v>41.187816652862651</v>
      </c>
    </row>
    <row r="608" spans="1:8" x14ac:dyDescent="0.2">
      <c r="A608">
        <v>36089</v>
      </c>
      <c r="B608" t="s">
        <v>116</v>
      </c>
      <c r="C608">
        <v>2016</v>
      </c>
      <c r="D608" t="s">
        <v>71</v>
      </c>
      <c r="E608">
        <v>109506</v>
      </c>
      <c r="F608" t="str">
        <f t="shared" si="18"/>
        <v>St. Lawrence</v>
      </c>
      <c r="G608">
        <f>IF(F608="New York State",SUM('Land Area'!B$2:B$63),VLOOKUP(F608,landarea,2,FALSE))</f>
        <v>2680.38</v>
      </c>
      <c r="H608">
        <f t="shared" si="19"/>
        <v>40.854654936986542</v>
      </c>
    </row>
    <row r="609" spans="1:8" x14ac:dyDescent="0.2">
      <c r="A609">
        <v>36089</v>
      </c>
      <c r="B609" t="s">
        <v>116</v>
      </c>
      <c r="C609">
        <v>2017</v>
      </c>
      <c r="D609" t="s">
        <v>71</v>
      </c>
      <c r="E609">
        <v>108768</v>
      </c>
      <c r="F609" t="str">
        <f t="shared" si="18"/>
        <v>St. Lawrence</v>
      </c>
      <c r="G609">
        <f>IF(F609="New York State",SUM('Land Area'!B$2:B$63),VLOOKUP(F609,landarea,2,FALSE))</f>
        <v>2680.38</v>
      </c>
      <c r="H609">
        <f t="shared" si="19"/>
        <v>40.5793208425671</v>
      </c>
    </row>
    <row r="610" spans="1:8" x14ac:dyDescent="0.2">
      <c r="A610">
        <v>36089</v>
      </c>
      <c r="B610" t="s">
        <v>116</v>
      </c>
      <c r="C610">
        <v>2018</v>
      </c>
      <c r="D610" t="s">
        <v>71</v>
      </c>
      <c r="E610">
        <v>108534</v>
      </c>
      <c r="F610" t="str">
        <f t="shared" si="18"/>
        <v>St. Lawrence</v>
      </c>
      <c r="G610">
        <f>IF(F610="New York State",SUM('Land Area'!B$2:B$63),VLOOKUP(F610,landarea,2,FALSE))</f>
        <v>2680.38</v>
      </c>
      <c r="H610">
        <f t="shared" si="19"/>
        <v>40.492019788238977</v>
      </c>
    </row>
    <row r="611" spans="1:8" x14ac:dyDescent="0.2">
      <c r="A611">
        <v>36089</v>
      </c>
      <c r="B611" t="s">
        <v>116</v>
      </c>
      <c r="C611">
        <v>2019</v>
      </c>
      <c r="D611" t="s">
        <v>71</v>
      </c>
      <c r="E611">
        <v>107766</v>
      </c>
      <c r="F611" t="str">
        <f t="shared" si="18"/>
        <v>St. Lawrence</v>
      </c>
      <c r="G611">
        <f>IF(F611="New York State",SUM('Land Area'!B$2:B$63),VLOOKUP(F611,landarea,2,FALSE))</f>
        <v>2680.38</v>
      </c>
      <c r="H611">
        <f t="shared" si="19"/>
        <v>40.205493250956955</v>
      </c>
    </row>
    <row r="612" spans="1:8" x14ac:dyDescent="0.2">
      <c r="A612">
        <v>36089</v>
      </c>
      <c r="B612" t="s">
        <v>116</v>
      </c>
      <c r="C612">
        <v>2020</v>
      </c>
      <c r="D612" t="s">
        <v>71</v>
      </c>
      <c r="E612">
        <v>108311</v>
      </c>
      <c r="F612" t="str">
        <f t="shared" si="18"/>
        <v>St. Lawrence</v>
      </c>
      <c r="G612">
        <f>IF(F612="New York State",SUM('Land Area'!B$2:B$63),VLOOKUP(F612,landarea,2,FALSE))</f>
        <v>2680.38</v>
      </c>
      <c r="H612">
        <f t="shared" si="19"/>
        <v>40.408822629627139</v>
      </c>
    </row>
    <row r="613" spans="1:8" x14ac:dyDescent="0.2">
      <c r="A613">
        <v>36089</v>
      </c>
      <c r="B613" t="s">
        <v>116</v>
      </c>
      <c r="C613">
        <v>2021</v>
      </c>
      <c r="D613" t="s">
        <v>71</v>
      </c>
      <c r="E613">
        <v>108051</v>
      </c>
      <c r="F613" t="str">
        <f t="shared" si="18"/>
        <v>St. Lawrence</v>
      </c>
      <c r="G613">
        <f>IF(F613="New York State",SUM('Land Area'!B$2:B$63),VLOOKUP(F613,landarea,2,FALSE))</f>
        <v>2680.38</v>
      </c>
      <c r="H613">
        <f t="shared" si="19"/>
        <v>40.311821458151456</v>
      </c>
    </row>
    <row r="614" spans="1:8" x14ac:dyDescent="0.2">
      <c r="A614">
        <v>36101</v>
      </c>
      <c r="B614" t="s">
        <v>122</v>
      </c>
      <c r="C614">
        <v>2010</v>
      </c>
      <c r="D614" t="s">
        <v>71</v>
      </c>
      <c r="E614">
        <v>98969</v>
      </c>
      <c r="F614" t="str">
        <f t="shared" si="18"/>
        <v>Steuben</v>
      </c>
      <c r="G614">
        <f>IF(F614="New York State",SUM('Land Area'!B$2:B$63),VLOOKUP(F614,landarea,2,FALSE))</f>
        <v>1390.56</v>
      </c>
      <c r="H614">
        <f t="shared" si="19"/>
        <v>71.172045794500065</v>
      </c>
    </row>
    <row r="615" spans="1:8" x14ac:dyDescent="0.2">
      <c r="A615">
        <v>36101</v>
      </c>
      <c r="B615" t="s">
        <v>122</v>
      </c>
      <c r="C615">
        <v>2011</v>
      </c>
      <c r="D615" t="s">
        <v>71</v>
      </c>
      <c r="E615">
        <v>99117</v>
      </c>
      <c r="F615" t="str">
        <f t="shared" si="18"/>
        <v>Steuben</v>
      </c>
      <c r="G615">
        <f>IF(F615="New York State",SUM('Land Area'!B$2:B$63),VLOOKUP(F615,landarea,2,FALSE))</f>
        <v>1390.56</v>
      </c>
      <c r="H615">
        <f t="shared" si="19"/>
        <v>71.278477735588538</v>
      </c>
    </row>
    <row r="616" spans="1:8" x14ac:dyDescent="0.2">
      <c r="A616">
        <v>36101</v>
      </c>
      <c r="B616" t="s">
        <v>122</v>
      </c>
      <c r="C616">
        <v>2012</v>
      </c>
      <c r="D616" t="s">
        <v>71</v>
      </c>
      <c r="E616">
        <v>98903</v>
      </c>
      <c r="F616" t="str">
        <f t="shared" si="18"/>
        <v>Steuben</v>
      </c>
      <c r="G616">
        <f>IF(F616="New York State",SUM('Land Area'!B$2:B$63),VLOOKUP(F616,landarea,2,FALSE))</f>
        <v>1390.56</v>
      </c>
      <c r="H616">
        <f t="shared" si="19"/>
        <v>71.124582901852492</v>
      </c>
    </row>
    <row r="617" spans="1:8" x14ac:dyDescent="0.2">
      <c r="A617">
        <v>36101</v>
      </c>
      <c r="B617" t="s">
        <v>122</v>
      </c>
      <c r="C617">
        <v>2013</v>
      </c>
      <c r="D617" t="s">
        <v>71</v>
      </c>
      <c r="E617">
        <v>98826</v>
      </c>
      <c r="F617" t="str">
        <f t="shared" si="18"/>
        <v>Steuben</v>
      </c>
      <c r="G617">
        <f>IF(F617="New York State",SUM('Land Area'!B$2:B$63),VLOOKUP(F617,landarea,2,FALSE))</f>
        <v>1390.56</v>
      </c>
      <c r="H617">
        <f t="shared" si="19"/>
        <v>71.069209527097001</v>
      </c>
    </row>
    <row r="618" spans="1:8" x14ac:dyDescent="0.2">
      <c r="A618">
        <v>36101</v>
      </c>
      <c r="B618" t="s">
        <v>122</v>
      </c>
      <c r="C618">
        <v>2014</v>
      </c>
      <c r="D618" t="s">
        <v>71</v>
      </c>
      <c r="E618">
        <v>98153</v>
      </c>
      <c r="F618" t="str">
        <f t="shared" si="18"/>
        <v>Steuben</v>
      </c>
      <c r="G618">
        <f>IF(F618="New York State",SUM('Land Area'!B$2:B$63),VLOOKUP(F618,landarea,2,FALSE))</f>
        <v>1390.56</v>
      </c>
      <c r="H618">
        <f t="shared" si="19"/>
        <v>70.585231849039232</v>
      </c>
    </row>
    <row r="619" spans="1:8" x14ac:dyDescent="0.2">
      <c r="A619">
        <v>36101</v>
      </c>
      <c r="B619" t="s">
        <v>122</v>
      </c>
      <c r="C619">
        <v>2015</v>
      </c>
      <c r="D619" t="s">
        <v>71</v>
      </c>
      <c r="E619">
        <v>97549</v>
      </c>
      <c r="F619" t="str">
        <f t="shared" si="18"/>
        <v>Steuben</v>
      </c>
      <c r="G619">
        <f>IF(F619="New York State",SUM('Land Area'!B$2:B$63),VLOOKUP(F619,landarea,2,FALSE))</f>
        <v>1390.56</v>
      </c>
      <c r="H619">
        <f t="shared" si="19"/>
        <v>70.150874467840296</v>
      </c>
    </row>
    <row r="620" spans="1:8" x14ac:dyDescent="0.2">
      <c r="A620">
        <v>36101</v>
      </c>
      <c r="B620" t="s">
        <v>122</v>
      </c>
      <c r="C620">
        <v>2016</v>
      </c>
      <c r="D620" t="s">
        <v>71</v>
      </c>
      <c r="E620">
        <v>96975</v>
      </c>
      <c r="F620" t="str">
        <f t="shared" si="18"/>
        <v>Steuben</v>
      </c>
      <c r="G620">
        <f>IF(F620="New York State",SUM('Land Area'!B$2:B$63),VLOOKUP(F620,landarea,2,FALSE))</f>
        <v>1390.56</v>
      </c>
      <c r="H620">
        <f t="shared" si="19"/>
        <v>69.738091128753879</v>
      </c>
    </row>
    <row r="621" spans="1:8" x14ac:dyDescent="0.2">
      <c r="A621">
        <v>36101</v>
      </c>
      <c r="B621" t="s">
        <v>122</v>
      </c>
      <c r="C621">
        <v>2017</v>
      </c>
      <c r="D621" t="s">
        <v>71</v>
      </c>
      <c r="E621">
        <v>96379</v>
      </c>
      <c r="F621" t="str">
        <f t="shared" si="18"/>
        <v>Steuben</v>
      </c>
      <c r="G621">
        <f>IF(F621="New York State",SUM('Land Area'!B$2:B$63),VLOOKUP(F621,landarea,2,FALSE))</f>
        <v>1390.56</v>
      </c>
      <c r="H621">
        <f t="shared" si="19"/>
        <v>69.309486825451614</v>
      </c>
    </row>
    <row r="622" spans="1:8" x14ac:dyDescent="0.2">
      <c r="A622">
        <v>36101</v>
      </c>
      <c r="B622" t="s">
        <v>122</v>
      </c>
      <c r="C622">
        <v>2018</v>
      </c>
      <c r="D622" t="s">
        <v>71</v>
      </c>
      <c r="E622">
        <v>95876</v>
      </c>
      <c r="F622" t="str">
        <f t="shared" si="18"/>
        <v>Steuben</v>
      </c>
      <c r="G622">
        <f>IF(F622="New York State",SUM('Land Area'!B$2:B$63),VLOOKUP(F622,landarea,2,FALSE))</f>
        <v>1390.56</v>
      </c>
      <c r="H622">
        <f t="shared" si="19"/>
        <v>68.947762052698195</v>
      </c>
    </row>
    <row r="623" spans="1:8" x14ac:dyDescent="0.2">
      <c r="A623">
        <v>36101</v>
      </c>
      <c r="B623" t="s">
        <v>122</v>
      </c>
      <c r="C623">
        <v>2019</v>
      </c>
      <c r="D623" t="s">
        <v>71</v>
      </c>
      <c r="E623">
        <v>95328</v>
      </c>
      <c r="F623" t="str">
        <f t="shared" si="18"/>
        <v>Steuben</v>
      </c>
      <c r="G623">
        <f>IF(F623="New York State",SUM('Land Area'!B$2:B$63),VLOOKUP(F623,landarea,2,FALSE))</f>
        <v>1390.56</v>
      </c>
      <c r="H623">
        <f t="shared" si="19"/>
        <v>68.553676216775983</v>
      </c>
    </row>
    <row r="624" spans="1:8" x14ac:dyDescent="0.2">
      <c r="A624">
        <v>36101</v>
      </c>
      <c r="B624" t="s">
        <v>122</v>
      </c>
      <c r="C624">
        <v>2020</v>
      </c>
      <c r="D624" t="s">
        <v>71</v>
      </c>
      <c r="E624">
        <v>93363</v>
      </c>
      <c r="F624" t="str">
        <f t="shared" si="18"/>
        <v>Steuben</v>
      </c>
      <c r="G624">
        <f>IF(F624="New York State",SUM('Land Area'!B$2:B$63),VLOOKUP(F624,landarea,2,FALSE))</f>
        <v>1390.56</v>
      </c>
      <c r="H624">
        <f t="shared" si="19"/>
        <v>67.140576458405249</v>
      </c>
    </row>
    <row r="625" spans="1:8" x14ac:dyDescent="0.2">
      <c r="A625">
        <v>36101</v>
      </c>
      <c r="B625" t="s">
        <v>122</v>
      </c>
      <c r="C625">
        <v>2021</v>
      </c>
      <c r="D625" t="s">
        <v>71</v>
      </c>
      <c r="E625">
        <v>92948</v>
      </c>
      <c r="F625" t="str">
        <f t="shared" si="18"/>
        <v>Steuben</v>
      </c>
      <c r="G625">
        <f>IF(F625="New York State",SUM('Land Area'!B$2:B$63),VLOOKUP(F625,landarea,2,FALSE))</f>
        <v>1390.56</v>
      </c>
      <c r="H625">
        <f t="shared" si="19"/>
        <v>66.842135542515251</v>
      </c>
    </row>
    <row r="626" spans="1:8" x14ac:dyDescent="0.2">
      <c r="A626">
        <v>36103</v>
      </c>
      <c r="B626" t="s">
        <v>123</v>
      </c>
      <c r="C626">
        <v>2010</v>
      </c>
      <c r="D626" t="s">
        <v>71</v>
      </c>
      <c r="E626">
        <v>1494337</v>
      </c>
      <c r="F626" t="str">
        <f t="shared" si="18"/>
        <v>Suffolk</v>
      </c>
      <c r="G626">
        <f>IF(F626="New York State",SUM('Land Area'!B$2:B$63),VLOOKUP(F626,landarea,2,FALSE))</f>
        <v>912.05</v>
      </c>
      <c r="H626">
        <f t="shared" si="19"/>
        <v>1638.437585658681</v>
      </c>
    </row>
    <row r="627" spans="1:8" x14ac:dyDescent="0.2">
      <c r="A627">
        <v>36103</v>
      </c>
      <c r="B627" t="s">
        <v>123</v>
      </c>
      <c r="C627">
        <v>2011</v>
      </c>
      <c r="D627" t="s">
        <v>71</v>
      </c>
      <c r="E627">
        <v>1498910</v>
      </c>
      <c r="F627" t="str">
        <f t="shared" si="18"/>
        <v>Suffolk</v>
      </c>
      <c r="G627">
        <f>IF(F627="New York State",SUM('Land Area'!B$2:B$63),VLOOKUP(F627,landarea,2,FALSE))</f>
        <v>912.05</v>
      </c>
      <c r="H627">
        <f t="shared" si="19"/>
        <v>1643.4515651554193</v>
      </c>
    </row>
    <row r="628" spans="1:8" x14ac:dyDescent="0.2">
      <c r="A628">
        <v>36103</v>
      </c>
      <c r="B628" t="s">
        <v>123</v>
      </c>
      <c r="C628">
        <v>2012</v>
      </c>
      <c r="D628" t="s">
        <v>71</v>
      </c>
      <c r="E628">
        <v>1497017</v>
      </c>
      <c r="F628" t="str">
        <f t="shared" si="18"/>
        <v>Suffolk</v>
      </c>
      <c r="G628">
        <f>IF(F628="New York State",SUM('Land Area'!B$2:B$63),VLOOKUP(F628,landarea,2,FALSE))</f>
        <v>912.05</v>
      </c>
      <c r="H628">
        <f t="shared" si="19"/>
        <v>1641.3760210514774</v>
      </c>
    </row>
    <row r="629" spans="1:8" x14ac:dyDescent="0.2">
      <c r="A629">
        <v>36103</v>
      </c>
      <c r="B629" t="s">
        <v>123</v>
      </c>
      <c r="C629">
        <v>2013</v>
      </c>
      <c r="D629" t="s">
        <v>71</v>
      </c>
      <c r="E629">
        <v>1497389</v>
      </c>
      <c r="F629" t="str">
        <f t="shared" si="18"/>
        <v>Suffolk</v>
      </c>
      <c r="G629">
        <f>IF(F629="New York State",SUM('Land Area'!B$2:B$63),VLOOKUP(F629,landarea,2,FALSE))</f>
        <v>912.05</v>
      </c>
      <c r="H629">
        <f t="shared" si="19"/>
        <v>1641.7838934268955</v>
      </c>
    </row>
    <row r="630" spans="1:8" x14ac:dyDescent="0.2">
      <c r="A630">
        <v>36103</v>
      </c>
      <c r="B630" t="s">
        <v>123</v>
      </c>
      <c r="C630">
        <v>2014</v>
      </c>
      <c r="D630" t="s">
        <v>71</v>
      </c>
      <c r="E630">
        <v>1495553</v>
      </c>
      <c r="F630" t="str">
        <f t="shared" si="18"/>
        <v>Suffolk</v>
      </c>
      <c r="G630">
        <f>IF(F630="New York State",SUM('Land Area'!B$2:B$63),VLOOKUP(F630,landarea,2,FALSE))</f>
        <v>912.05</v>
      </c>
      <c r="H630">
        <f t="shared" si="19"/>
        <v>1639.7708458966067</v>
      </c>
    </row>
    <row r="631" spans="1:8" x14ac:dyDescent="0.2">
      <c r="A631">
        <v>36103</v>
      </c>
      <c r="B631" t="s">
        <v>123</v>
      </c>
      <c r="C631">
        <v>2015</v>
      </c>
      <c r="D631" t="s">
        <v>71</v>
      </c>
      <c r="E631">
        <v>1491997</v>
      </c>
      <c r="F631" t="str">
        <f t="shared" si="18"/>
        <v>Suffolk</v>
      </c>
      <c r="G631">
        <f>IF(F631="New York State",SUM('Land Area'!B$2:B$63),VLOOKUP(F631,landarea,2,FALSE))</f>
        <v>912.05</v>
      </c>
      <c r="H631">
        <f t="shared" si="19"/>
        <v>1635.8719368455677</v>
      </c>
    </row>
    <row r="632" spans="1:8" x14ac:dyDescent="0.2">
      <c r="A632">
        <v>36103</v>
      </c>
      <c r="B632" t="s">
        <v>123</v>
      </c>
      <c r="C632">
        <v>2016</v>
      </c>
      <c r="D632" t="s">
        <v>71</v>
      </c>
      <c r="E632">
        <v>1486699</v>
      </c>
      <c r="F632" t="str">
        <f t="shared" si="18"/>
        <v>Suffolk</v>
      </c>
      <c r="G632">
        <f>IF(F632="New York State",SUM('Land Area'!B$2:B$63),VLOOKUP(F632,landarea,2,FALSE))</f>
        <v>912.05</v>
      </c>
      <c r="H632">
        <f t="shared" si="19"/>
        <v>1630.0630447892113</v>
      </c>
    </row>
    <row r="633" spans="1:8" x14ac:dyDescent="0.2">
      <c r="A633">
        <v>36103</v>
      </c>
      <c r="B633" t="s">
        <v>123</v>
      </c>
      <c r="C633">
        <v>2017</v>
      </c>
      <c r="D633" t="s">
        <v>71</v>
      </c>
      <c r="E633">
        <v>1483862</v>
      </c>
      <c r="F633" t="str">
        <f t="shared" si="18"/>
        <v>Suffolk</v>
      </c>
      <c r="G633">
        <f>IF(F633="New York State",SUM('Land Area'!B$2:B$63),VLOOKUP(F633,landarea,2,FALSE))</f>
        <v>912.05</v>
      </c>
      <c r="H633">
        <f t="shared" si="19"/>
        <v>1626.9524697110905</v>
      </c>
    </row>
    <row r="634" spans="1:8" x14ac:dyDescent="0.2">
      <c r="A634">
        <v>36103</v>
      </c>
      <c r="B634" t="s">
        <v>123</v>
      </c>
      <c r="C634">
        <v>2018</v>
      </c>
      <c r="D634" t="s">
        <v>71</v>
      </c>
      <c r="E634">
        <v>1482275</v>
      </c>
      <c r="F634" t="str">
        <f t="shared" si="18"/>
        <v>Suffolk</v>
      </c>
      <c r="G634">
        <f>IF(F634="New York State",SUM('Land Area'!B$2:B$63),VLOOKUP(F634,landarea,2,FALSE))</f>
        <v>912.05</v>
      </c>
      <c r="H634">
        <f t="shared" si="19"/>
        <v>1625.2124335288636</v>
      </c>
    </row>
    <row r="635" spans="1:8" x14ac:dyDescent="0.2">
      <c r="A635">
        <v>36103</v>
      </c>
      <c r="B635" t="s">
        <v>123</v>
      </c>
      <c r="C635">
        <v>2019</v>
      </c>
      <c r="D635" t="s">
        <v>71</v>
      </c>
      <c r="E635">
        <v>1478325</v>
      </c>
      <c r="F635" t="str">
        <f t="shared" si="18"/>
        <v>Suffolk</v>
      </c>
      <c r="G635">
        <f>IF(F635="New York State",SUM('Land Area'!B$2:B$63),VLOOKUP(F635,landarea,2,FALSE))</f>
        <v>912.05</v>
      </c>
      <c r="H635">
        <f t="shared" si="19"/>
        <v>1620.881530617839</v>
      </c>
    </row>
    <row r="636" spans="1:8" x14ac:dyDescent="0.2">
      <c r="A636">
        <v>36103</v>
      </c>
      <c r="B636" t="s">
        <v>123</v>
      </c>
      <c r="C636">
        <v>2020</v>
      </c>
      <c r="D636" t="s">
        <v>71</v>
      </c>
      <c r="E636">
        <v>1524099</v>
      </c>
      <c r="F636" t="str">
        <f t="shared" si="18"/>
        <v>Suffolk</v>
      </c>
      <c r="G636">
        <f>IF(F636="New York State",SUM('Land Area'!B$2:B$63),VLOOKUP(F636,landarea,2,FALSE))</f>
        <v>912.05</v>
      </c>
      <c r="H636">
        <f t="shared" si="19"/>
        <v>1671.0695685543556</v>
      </c>
    </row>
    <row r="637" spans="1:8" x14ac:dyDescent="0.2">
      <c r="A637">
        <v>36103</v>
      </c>
      <c r="B637" t="s">
        <v>123</v>
      </c>
      <c r="C637">
        <v>2021</v>
      </c>
      <c r="D637" t="s">
        <v>71</v>
      </c>
      <c r="E637">
        <v>1526344</v>
      </c>
      <c r="F637" t="str">
        <f t="shared" si="18"/>
        <v>Suffolk</v>
      </c>
      <c r="G637">
        <f>IF(F637="New York State",SUM('Land Area'!B$2:B$63),VLOOKUP(F637,landarea,2,FALSE))</f>
        <v>912.05</v>
      </c>
      <c r="H637">
        <f t="shared" si="19"/>
        <v>1673.5310564113811</v>
      </c>
    </row>
    <row r="638" spans="1:8" x14ac:dyDescent="0.2">
      <c r="A638">
        <v>36105</v>
      </c>
      <c r="B638" t="s">
        <v>124</v>
      </c>
      <c r="C638">
        <v>2010</v>
      </c>
      <c r="D638" t="s">
        <v>71</v>
      </c>
      <c r="E638">
        <v>77480</v>
      </c>
      <c r="F638" t="str">
        <f t="shared" si="18"/>
        <v>Sullivan</v>
      </c>
      <c r="G638">
        <f>IF(F638="New York State",SUM('Land Area'!B$2:B$63),VLOOKUP(F638,landarea,2,FALSE))</f>
        <v>968.13</v>
      </c>
      <c r="H638">
        <f t="shared" si="19"/>
        <v>80.030574406329734</v>
      </c>
    </row>
    <row r="639" spans="1:8" x14ac:dyDescent="0.2">
      <c r="A639">
        <v>36105</v>
      </c>
      <c r="B639" t="s">
        <v>124</v>
      </c>
      <c r="C639">
        <v>2011</v>
      </c>
      <c r="D639" t="s">
        <v>71</v>
      </c>
      <c r="E639">
        <v>77061</v>
      </c>
      <c r="F639" t="str">
        <f t="shared" si="18"/>
        <v>Sullivan</v>
      </c>
      <c r="G639">
        <f>IF(F639="New York State",SUM('Land Area'!B$2:B$63),VLOOKUP(F639,landarea,2,FALSE))</f>
        <v>968.13</v>
      </c>
      <c r="H639">
        <f t="shared" si="19"/>
        <v>79.597781289702823</v>
      </c>
    </row>
    <row r="640" spans="1:8" x14ac:dyDescent="0.2">
      <c r="A640">
        <v>36105</v>
      </c>
      <c r="B640" t="s">
        <v>124</v>
      </c>
      <c r="C640">
        <v>2012</v>
      </c>
      <c r="D640" t="s">
        <v>71</v>
      </c>
      <c r="E640">
        <v>76940</v>
      </c>
      <c r="F640" t="str">
        <f t="shared" si="18"/>
        <v>Sullivan</v>
      </c>
      <c r="G640">
        <f>IF(F640="New York State",SUM('Land Area'!B$2:B$63),VLOOKUP(F640,landarea,2,FALSE))</f>
        <v>968.13</v>
      </c>
      <c r="H640">
        <f t="shared" si="19"/>
        <v>79.472798074638732</v>
      </c>
    </row>
    <row r="641" spans="1:8" x14ac:dyDescent="0.2">
      <c r="A641">
        <v>36105</v>
      </c>
      <c r="B641" t="s">
        <v>124</v>
      </c>
      <c r="C641">
        <v>2013</v>
      </c>
      <c r="D641" t="s">
        <v>71</v>
      </c>
      <c r="E641">
        <v>76957</v>
      </c>
      <c r="F641" t="str">
        <f t="shared" si="18"/>
        <v>Sullivan</v>
      </c>
      <c r="G641">
        <f>IF(F641="New York State",SUM('Land Area'!B$2:B$63),VLOOKUP(F641,landarea,2,FALSE))</f>
        <v>968.13</v>
      </c>
      <c r="H641">
        <f t="shared" si="19"/>
        <v>79.490357699895682</v>
      </c>
    </row>
    <row r="642" spans="1:8" x14ac:dyDescent="0.2">
      <c r="A642">
        <v>36105</v>
      </c>
      <c r="B642" t="s">
        <v>124</v>
      </c>
      <c r="C642">
        <v>2014</v>
      </c>
      <c r="D642" t="s">
        <v>71</v>
      </c>
      <c r="E642">
        <v>75651</v>
      </c>
      <c r="F642" t="str">
        <f t="shared" ref="F642:F705" si="20">IF(RIGHT(B642,5)="State", "New York State",LEFT(B642,LEN(B642)-7))</f>
        <v>Sullivan</v>
      </c>
      <c r="G642">
        <f>IF(F642="New York State",SUM('Land Area'!B$2:B$63),VLOOKUP(F642,landarea,2,FALSE))</f>
        <v>968.13</v>
      </c>
      <c r="H642">
        <f t="shared" ref="H642:H705" si="21">E642/G642</f>
        <v>78.141365312509677</v>
      </c>
    </row>
    <row r="643" spans="1:8" x14ac:dyDescent="0.2">
      <c r="A643">
        <v>36105</v>
      </c>
      <c r="B643" t="s">
        <v>124</v>
      </c>
      <c r="C643">
        <v>2015</v>
      </c>
      <c r="D643" t="s">
        <v>71</v>
      </c>
      <c r="E643">
        <v>74850</v>
      </c>
      <c r="F643" t="str">
        <f t="shared" si="20"/>
        <v>Sullivan</v>
      </c>
      <c r="G643">
        <f>IF(F643="New York State",SUM('Land Area'!B$2:B$63),VLOOKUP(F643,landarea,2,FALSE))</f>
        <v>968.13</v>
      </c>
      <c r="H643">
        <f t="shared" si="21"/>
        <v>77.313997087168048</v>
      </c>
    </row>
    <row r="644" spans="1:8" x14ac:dyDescent="0.2">
      <c r="A644">
        <v>36105</v>
      </c>
      <c r="B644" t="s">
        <v>124</v>
      </c>
      <c r="C644">
        <v>2016</v>
      </c>
      <c r="D644" t="s">
        <v>71</v>
      </c>
      <c r="E644">
        <v>74913</v>
      </c>
      <c r="F644" t="str">
        <f t="shared" si="20"/>
        <v>Sullivan</v>
      </c>
      <c r="G644">
        <f>IF(F644="New York State",SUM('Land Area'!B$2:B$63),VLOOKUP(F644,landarea,2,FALSE))</f>
        <v>968.13</v>
      </c>
      <c r="H644">
        <f t="shared" si="21"/>
        <v>77.379070992531993</v>
      </c>
    </row>
    <row r="645" spans="1:8" x14ac:dyDescent="0.2">
      <c r="A645">
        <v>36105</v>
      </c>
      <c r="B645" t="s">
        <v>124</v>
      </c>
      <c r="C645">
        <v>2017</v>
      </c>
      <c r="D645" t="s">
        <v>71</v>
      </c>
      <c r="E645">
        <v>75000</v>
      </c>
      <c r="F645" t="str">
        <f t="shared" si="20"/>
        <v>Sullivan</v>
      </c>
      <c r="G645">
        <f>IF(F645="New York State",SUM('Land Area'!B$2:B$63),VLOOKUP(F645,landarea,2,FALSE))</f>
        <v>968.13</v>
      </c>
      <c r="H645">
        <f t="shared" si="21"/>
        <v>77.468934957082212</v>
      </c>
    </row>
    <row r="646" spans="1:8" x14ac:dyDescent="0.2">
      <c r="A646">
        <v>36105</v>
      </c>
      <c r="B646" t="s">
        <v>124</v>
      </c>
      <c r="C646">
        <v>2018</v>
      </c>
      <c r="D646" t="s">
        <v>71</v>
      </c>
      <c r="E646">
        <v>75381</v>
      </c>
      <c r="F646" t="str">
        <f t="shared" si="20"/>
        <v>Sullivan</v>
      </c>
      <c r="G646">
        <f>IF(F646="New York State",SUM('Land Area'!B$2:B$63),VLOOKUP(F646,landarea,2,FALSE))</f>
        <v>968.13</v>
      </c>
      <c r="H646">
        <f t="shared" si="21"/>
        <v>77.86247714666419</v>
      </c>
    </row>
    <row r="647" spans="1:8" x14ac:dyDescent="0.2">
      <c r="A647">
        <v>36105</v>
      </c>
      <c r="B647" t="s">
        <v>124</v>
      </c>
      <c r="C647">
        <v>2019</v>
      </c>
      <c r="D647" t="s">
        <v>71</v>
      </c>
      <c r="E647">
        <v>75551</v>
      </c>
      <c r="F647" t="str">
        <f t="shared" si="20"/>
        <v>Sullivan</v>
      </c>
      <c r="G647">
        <f>IF(F647="New York State",SUM('Land Area'!B$2:B$63),VLOOKUP(F647,landarea,2,FALSE))</f>
        <v>968.13</v>
      </c>
      <c r="H647">
        <f t="shared" si="21"/>
        <v>78.038073399233568</v>
      </c>
    </row>
    <row r="648" spans="1:8" x14ac:dyDescent="0.2">
      <c r="A648">
        <v>36105</v>
      </c>
      <c r="B648" t="s">
        <v>124</v>
      </c>
      <c r="C648">
        <v>2020</v>
      </c>
      <c r="D648" t="s">
        <v>71</v>
      </c>
      <c r="E648">
        <v>78643</v>
      </c>
      <c r="F648" t="str">
        <f t="shared" si="20"/>
        <v>Sullivan</v>
      </c>
      <c r="G648">
        <f>IF(F648="New York State",SUM('Land Area'!B$2:B$63),VLOOKUP(F648,landarea,2,FALSE))</f>
        <v>968.13</v>
      </c>
      <c r="H648">
        <f t="shared" si="21"/>
        <v>81.231859357730883</v>
      </c>
    </row>
    <row r="649" spans="1:8" x14ac:dyDescent="0.2">
      <c r="A649">
        <v>36105</v>
      </c>
      <c r="B649" t="s">
        <v>124</v>
      </c>
      <c r="C649">
        <v>2021</v>
      </c>
      <c r="D649" t="s">
        <v>71</v>
      </c>
      <c r="E649">
        <v>79806</v>
      </c>
      <c r="F649" t="str">
        <f t="shared" si="20"/>
        <v>Sullivan</v>
      </c>
      <c r="G649">
        <f>IF(F649="New York State",SUM('Land Area'!B$2:B$63),VLOOKUP(F649,landarea,2,FALSE))</f>
        <v>968.13</v>
      </c>
      <c r="H649">
        <f t="shared" si="21"/>
        <v>82.433144309132032</v>
      </c>
    </row>
    <row r="650" spans="1:8" x14ac:dyDescent="0.2">
      <c r="A650">
        <v>36107</v>
      </c>
      <c r="B650" t="s">
        <v>125</v>
      </c>
      <c r="C650">
        <v>2010</v>
      </c>
      <c r="D650" t="s">
        <v>71</v>
      </c>
      <c r="E650">
        <v>51012</v>
      </c>
      <c r="F650" t="str">
        <f t="shared" si="20"/>
        <v>Tioga</v>
      </c>
      <c r="G650">
        <f>IF(F650="New York State",SUM('Land Area'!B$2:B$63),VLOOKUP(F650,landarea,2,FALSE))</f>
        <v>518.6</v>
      </c>
      <c r="H650">
        <f t="shared" si="21"/>
        <v>98.364828384111064</v>
      </c>
    </row>
    <row r="651" spans="1:8" x14ac:dyDescent="0.2">
      <c r="A651">
        <v>36107</v>
      </c>
      <c r="B651" t="s">
        <v>125</v>
      </c>
      <c r="C651">
        <v>2011</v>
      </c>
      <c r="D651" t="s">
        <v>71</v>
      </c>
      <c r="E651">
        <v>50889</v>
      </c>
      <c r="F651" t="str">
        <f t="shared" si="20"/>
        <v>Tioga</v>
      </c>
      <c r="G651">
        <f>IF(F651="New York State",SUM('Land Area'!B$2:B$63),VLOOKUP(F651,landarea,2,FALSE))</f>
        <v>518.6</v>
      </c>
      <c r="H651">
        <f t="shared" si="21"/>
        <v>98.127651369070577</v>
      </c>
    </row>
    <row r="652" spans="1:8" x14ac:dyDescent="0.2">
      <c r="A652">
        <v>36107</v>
      </c>
      <c r="B652" t="s">
        <v>125</v>
      </c>
      <c r="C652">
        <v>2012</v>
      </c>
      <c r="D652" t="s">
        <v>71</v>
      </c>
      <c r="E652">
        <v>50297</v>
      </c>
      <c r="F652" t="str">
        <f t="shared" si="20"/>
        <v>Tioga</v>
      </c>
      <c r="G652">
        <f>IF(F652="New York State",SUM('Land Area'!B$2:B$63),VLOOKUP(F652,landarea,2,FALSE))</f>
        <v>518.6</v>
      </c>
      <c r="H652">
        <f t="shared" si="21"/>
        <v>96.986116467412259</v>
      </c>
    </row>
    <row r="653" spans="1:8" x14ac:dyDescent="0.2">
      <c r="A653">
        <v>36107</v>
      </c>
      <c r="B653" t="s">
        <v>125</v>
      </c>
      <c r="C653">
        <v>2013</v>
      </c>
      <c r="D653" t="s">
        <v>71</v>
      </c>
      <c r="E653">
        <v>50128</v>
      </c>
      <c r="F653" t="str">
        <f t="shared" si="20"/>
        <v>Tioga</v>
      </c>
      <c r="G653">
        <f>IF(F653="New York State",SUM('Land Area'!B$2:B$63),VLOOKUP(F653,landarea,2,FALSE))</f>
        <v>518.6</v>
      </c>
      <c r="H653">
        <f t="shared" si="21"/>
        <v>96.660239105283452</v>
      </c>
    </row>
    <row r="654" spans="1:8" x14ac:dyDescent="0.2">
      <c r="A654">
        <v>36107</v>
      </c>
      <c r="B654" t="s">
        <v>125</v>
      </c>
      <c r="C654">
        <v>2014</v>
      </c>
      <c r="D654" t="s">
        <v>71</v>
      </c>
      <c r="E654">
        <v>49855</v>
      </c>
      <c r="F654" t="str">
        <f t="shared" si="20"/>
        <v>Tioga</v>
      </c>
      <c r="G654">
        <f>IF(F654="New York State",SUM('Land Area'!B$2:B$63),VLOOKUP(F654,landarea,2,FALSE))</f>
        <v>518.6</v>
      </c>
      <c r="H654">
        <f t="shared" si="21"/>
        <v>96.13382182799846</v>
      </c>
    </row>
    <row r="655" spans="1:8" x14ac:dyDescent="0.2">
      <c r="A655">
        <v>36107</v>
      </c>
      <c r="B655" t="s">
        <v>125</v>
      </c>
      <c r="C655">
        <v>2015</v>
      </c>
      <c r="D655" t="s">
        <v>71</v>
      </c>
      <c r="E655">
        <v>49390</v>
      </c>
      <c r="F655" t="str">
        <f t="shared" si="20"/>
        <v>Tioga</v>
      </c>
      <c r="G655">
        <f>IF(F655="New York State",SUM('Land Area'!B$2:B$63),VLOOKUP(F655,landarea,2,FALSE))</f>
        <v>518.6</v>
      </c>
      <c r="H655">
        <f t="shared" si="21"/>
        <v>95.237177015040487</v>
      </c>
    </row>
    <row r="656" spans="1:8" x14ac:dyDescent="0.2">
      <c r="A656">
        <v>36107</v>
      </c>
      <c r="B656" t="s">
        <v>125</v>
      </c>
      <c r="C656">
        <v>2016</v>
      </c>
      <c r="D656" t="s">
        <v>71</v>
      </c>
      <c r="E656">
        <v>48858</v>
      </c>
      <c r="F656" t="str">
        <f t="shared" si="20"/>
        <v>Tioga</v>
      </c>
      <c r="G656">
        <f>IF(F656="New York State",SUM('Land Area'!B$2:B$63),VLOOKUP(F656,landarea,2,FALSE))</f>
        <v>518.6</v>
      </c>
      <c r="H656">
        <f t="shared" si="21"/>
        <v>94.211338218279977</v>
      </c>
    </row>
    <row r="657" spans="1:8" x14ac:dyDescent="0.2">
      <c r="A657">
        <v>36107</v>
      </c>
      <c r="B657" t="s">
        <v>125</v>
      </c>
      <c r="C657">
        <v>2017</v>
      </c>
      <c r="D657" t="s">
        <v>71</v>
      </c>
      <c r="E657">
        <v>48659</v>
      </c>
      <c r="F657" t="str">
        <f t="shared" si="20"/>
        <v>Tioga</v>
      </c>
      <c r="G657">
        <f>IF(F657="New York State",SUM('Land Area'!B$2:B$63),VLOOKUP(F657,landarea,2,FALSE))</f>
        <v>518.6</v>
      </c>
      <c r="H657">
        <f t="shared" si="21"/>
        <v>93.827612803702266</v>
      </c>
    </row>
    <row r="658" spans="1:8" x14ac:dyDescent="0.2">
      <c r="A658">
        <v>36107</v>
      </c>
      <c r="B658" t="s">
        <v>125</v>
      </c>
      <c r="C658">
        <v>2018</v>
      </c>
      <c r="D658" t="s">
        <v>71</v>
      </c>
      <c r="E658">
        <v>48515</v>
      </c>
      <c r="F658" t="str">
        <f t="shared" si="20"/>
        <v>Tioga</v>
      </c>
      <c r="G658">
        <f>IF(F658="New York State",SUM('Land Area'!B$2:B$63),VLOOKUP(F658,landarea,2,FALSE))</f>
        <v>518.6</v>
      </c>
      <c r="H658">
        <f t="shared" si="21"/>
        <v>93.549942151947548</v>
      </c>
    </row>
    <row r="659" spans="1:8" x14ac:dyDescent="0.2">
      <c r="A659">
        <v>36107</v>
      </c>
      <c r="B659" t="s">
        <v>125</v>
      </c>
      <c r="C659">
        <v>2019</v>
      </c>
      <c r="D659" t="s">
        <v>71</v>
      </c>
      <c r="E659">
        <v>48221</v>
      </c>
      <c r="F659" t="str">
        <f t="shared" si="20"/>
        <v>Tioga</v>
      </c>
      <c r="G659">
        <f>IF(F659="New York State",SUM('Land Area'!B$2:B$63),VLOOKUP(F659,landarea,2,FALSE))</f>
        <v>518.6</v>
      </c>
      <c r="H659">
        <f t="shared" si="21"/>
        <v>92.983031237948325</v>
      </c>
    </row>
    <row r="660" spans="1:8" x14ac:dyDescent="0.2">
      <c r="A660">
        <v>36107</v>
      </c>
      <c r="B660" t="s">
        <v>125</v>
      </c>
      <c r="C660">
        <v>2020</v>
      </c>
      <c r="D660" t="s">
        <v>71</v>
      </c>
      <c r="E660">
        <v>48355</v>
      </c>
      <c r="F660" t="str">
        <f t="shared" si="20"/>
        <v>Tioga</v>
      </c>
      <c r="G660">
        <f>IF(F660="New York State",SUM('Land Area'!B$2:B$63),VLOOKUP(F660,landarea,2,FALSE))</f>
        <v>518.6</v>
      </c>
      <c r="H660">
        <f t="shared" si="21"/>
        <v>93.241419205553413</v>
      </c>
    </row>
    <row r="661" spans="1:8" x14ac:dyDescent="0.2">
      <c r="A661">
        <v>36107</v>
      </c>
      <c r="B661" t="s">
        <v>125</v>
      </c>
      <c r="C661">
        <v>2021</v>
      </c>
      <c r="D661" t="s">
        <v>71</v>
      </c>
      <c r="E661">
        <v>47980</v>
      </c>
      <c r="F661" t="str">
        <f t="shared" si="20"/>
        <v>Tioga</v>
      </c>
      <c r="G661">
        <f>IF(F661="New York State",SUM('Land Area'!B$2:B$63),VLOOKUP(F661,landarea,2,FALSE))</f>
        <v>518.6</v>
      </c>
      <c r="H661">
        <f t="shared" si="21"/>
        <v>92.518318549942151</v>
      </c>
    </row>
    <row r="662" spans="1:8" x14ac:dyDescent="0.2">
      <c r="A662">
        <v>36109</v>
      </c>
      <c r="B662" t="s">
        <v>126</v>
      </c>
      <c r="C662">
        <v>2010</v>
      </c>
      <c r="D662" t="s">
        <v>71</v>
      </c>
      <c r="E662">
        <v>101743</v>
      </c>
      <c r="F662" t="str">
        <f t="shared" si="20"/>
        <v>Tompkins</v>
      </c>
      <c r="G662">
        <f>IF(F662="New York State",SUM('Land Area'!B$2:B$63),VLOOKUP(F662,landarea,2,FALSE))</f>
        <v>474.65</v>
      </c>
      <c r="H662">
        <f t="shared" si="21"/>
        <v>214.35373433055938</v>
      </c>
    </row>
    <row r="663" spans="1:8" x14ac:dyDescent="0.2">
      <c r="A663">
        <v>36109</v>
      </c>
      <c r="B663" t="s">
        <v>126</v>
      </c>
      <c r="C663">
        <v>2011</v>
      </c>
      <c r="D663" t="s">
        <v>71</v>
      </c>
      <c r="E663">
        <v>101861</v>
      </c>
      <c r="F663" t="str">
        <f t="shared" si="20"/>
        <v>Tompkins</v>
      </c>
      <c r="G663">
        <f>IF(F663="New York State",SUM('Land Area'!B$2:B$63),VLOOKUP(F663,landarea,2,FALSE))</f>
        <v>474.65</v>
      </c>
      <c r="H663">
        <f t="shared" si="21"/>
        <v>214.60233856525863</v>
      </c>
    </row>
    <row r="664" spans="1:8" x14ac:dyDescent="0.2">
      <c r="A664">
        <v>36109</v>
      </c>
      <c r="B664" t="s">
        <v>126</v>
      </c>
      <c r="C664">
        <v>2012</v>
      </c>
      <c r="D664" t="s">
        <v>71</v>
      </c>
      <c r="E664">
        <v>102800</v>
      </c>
      <c r="F664" t="str">
        <f t="shared" si="20"/>
        <v>Tompkins</v>
      </c>
      <c r="G664">
        <f>IF(F664="New York State",SUM('Land Area'!B$2:B$63),VLOOKUP(F664,landarea,2,FALSE))</f>
        <v>474.65</v>
      </c>
      <c r="H664">
        <f t="shared" si="21"/>
        <v>216.58063836511116</v>
      </c>
    </row>
    <row r="665" spans="1:8" x14ac:dyDescent="0.2">
      <c r="A665">
        <v>36109</v>
      </c>
      <c r="B665" t="s">
        <v>126</v>
      </c>
      <c r="C665">
        <v>2013</v>
      </c>
      <c r="D665" t="s">
        <v>71</v>
      </c>
      <c r="E665">
        <v>103668</v>
      </c>
      <c r="F665" t="str">
        <f t="shared" si="20"/>
        <v>Tompkins</v>
      </c>
      <c r="G665">
        <f>IF(F665="New York State",SUM('Land Area'!B$2:B$63),VLOOKUP(F665,landarea,2,FALSE))</f>
        <v>474.65</v>
      </c>
      <c r="H665">
        <f t="shared" si="21"/>
        <v>218.40935426103445</v>
      </c>
    </row>
    <row r="666" spans="1:8" x14ac:dyDescent="0.2">
      <c r="A666">
        <v>36109</v>
      </c>
      <c r="B666" t="s">
        <v>126</v>
      </c>
      <c r="C666">
        <v>2014</v>
      </c>
      <c r="D666" t="s">
        <v>71</v>
      </c>
      <c r="E666">
        <v>103530</v>
      </c>
      <c r="F666" t="str">
        <f t="shared" si="20"/>
        <v>Tompkins</v>
      </c>
      <c r="G666">
        <f>IF(F666="New York State",SUM('Land Area'!B$2:B$63),VLOOKUP(F666,landarea,2,FALSE))</f>
        <v>474.65</v>
      </c>
      <c r="H666">
        <f t="shared" si="21"/>
        <v>218.11861371536924</v>
      </c>
    </row>
    <row r="667" spans="1:8" x14ac:dyDescent="0.2">
      <c r="A667">
        <v>36109</v>
      </c>
      <c r="B667" t="s">
        <v>126</v>
      </c>
      <c r="C667">
        <v>2015</v>
      </c>
      <c r="D667" t="s">
        <v>71</v>
      </c>
      <c r="E667">
        <v>103187</v>
      </c>
      <c r="F667" t="str">
        <f t="shared" si="20"/>
        <v>Tompkins</v>
      </c>
      <c r="G667">
        <f>IF(F667="New York State",SUM('Land Area'!B$2:B$63),VLOOKUP(F667,landarea,2,FALSE))</f>
        <v>474.65</v>
      </c>
      <c r="H667">
        <f t="shared" si="21"/>
        <v>217.39597598230276</v>
      </c>
    </row>
    <row r="668" spans="1:8" x14ac:dyDescent="0.2">
      <c r="A668">
        <v>36109</v>
      </c>
      <c r="B668" t="s">
        <v>126</v>
      </c>
      <c r="C668">
        <v>2016</v>
      </c>
      <c r="D668" t="s">
        <v>71</v>
      </c>
      <c r="E668">
        <v>103042</v>
      </c>
      <c r="F668" t="str">
        <f t="shared" si="20"/>
        <v>Tompkins</v>
      </c>
      <c r="G668">
        <f>IF(F668="New York State",SUM('Land Area'!B$2:B$63),VLOOKUP(F668,landarea,2,FALSE))</f>
        <v>474.65</v>
      </c>
      <c r="H668">
        <f t="shared" si="21"/>
        <v>217.09048772779943</v>
      </c>
    </row>
    <row r="669" spans="1:8" x14ac:dyDescent="0.2">
      <c r="A669">
        <v>36109</v>
      </c>
      <c r="B669" t="s">
        <v>126</v>
      </c>
      <c r="C669">
        <v>2017</v>
      </c>
      <c r="D669" t="s">
        <v>71</v>
      </c>
      <c r="E669">
        <v>102731</v>
      </c>
      <c r="F669" t="str">
        <f t="shared" si="20"/>
        <v>Tompkins</v>
      </c>
      <c r="G669">
        <f>IF(F669="New York State",SUM('Land Area'!B$2:B$63),VLOOKUP(F669,landarea,2,FALSE))</f>
        <v>474.65</v>
      </c>
      <c r="H669">
        <f t="shared" si="21"/>
        <v>216.43526809227853</v>
      </c>
    </row>
    <row r="670" spans="1:8" x14ac:dyDescent="0.2">
      <c r="A670">
        <v>36109</v>
      </c>
      <c r="B670" t="s">
        <v>126</v>
      </c>
      <c r="C670">
        <v>2018</v>
      </c>
      <c r="D670" t="s">
        <v>71</v>
      </c>
      <c r="E670">
        <v>102382</v>
      </c>
      <c r="F670" t="str">
        <f t="shared" si="20"/>
        <v>Tompkins</v>
      </c>
      <c r="G670">
        <f>IF(F670="New York State",SUM('Land Area'!B$2:B$63),VLOOKUP(F670,landarea,2,FALSE))</f>
        <v>474.65</v>
      </c>
      <c r="H670">
        <f t="shared" si="21"/>
        <v>215.69998946592227</v>
      </c>
    </row>
    <row r="671" spans="1:8" x14ac:dyDescent="0.2">
      <c r="A671">
        <v>36109</v>
      </c>
      <c r="B671" t="s">
        <v>126</v>
      </c>
      <c r="C671">
        <v>2019</v>
      </c>
      <c r="D671" t="s">
        <v>71</v>
      </c>
      <c r="E671">
        <v>101971</v>
      </c>
      <c r="F671" t="str">
        <f t="shared" si="20"/>
        <v>Tompkins</v>
      </c>
      <c r="G671">
        <f>IF(F671="New York State",SUM('Land Area'!B$2:B$63),VLOOKUP(F671,landarea,2,FALSE))</f>
        <v>474.65</v>
      </c>
      <c r="H671">
        <f t="shared" si="21"/>
        <v>214.83408827557147</v>
      </c>
    </row>
    <row r="672" spans="1:8" x14ac:dyDescent="0.2">
      <c r="A672">
        <v>36109</v>
      </c>
      <c r="B672" t="s">
        <v>126</v>
      </c>
      <c r="C672">
        <v>2020</v>
      </c>
      <c r="D672" t="s">
        <v>71</v>
      </c>
      <c r="E672">
        <v>105404</v>
      </c>
      <c r="F672" t="str">
        <f t="shared" si="20"/>
        <v>Tompkins</v>
      </c>
      <c r="G672">
        <f>IF(F672="New York State",SUM('Land Area'!B$2:B$63),VLOOKUP(F672,landarea,2,FALSE))</f>
        <v>474.65</v>
      </c>
      <c r="H672">
        <f t="shared" si="21"/>
        <v>222.06678605288107</v>
      </c>
    </row>
    <row r="673" spans="1:8" x14ac:dyDescent="0.2">
      <c r="A673">
        <v>36109</v>
      </c>
      <c r="B673" t="s">
        <v>126</v>
      </c>
      <c r="C673">
        <v>2021</v>
      </c>
      <c r="D673" t="s">
        <v>71</v>
      </c>
      <c r="E673">
        <v>105162</v>
      </c>
      <c r="F673" t="str">
        <f t="shared" si="20"/>
        <v>Tompkins</v>
      </c>
      <c r="G673">
        <f>IF(F673="New York State",SUM('Land Area'!B$2:B$63),VLOOKUP(F673,landarea,2,FALSE))</f>
        <v>474.65</v>
      </c>
      <c r="H673">
        <f t="shared" si="21"/>
        <v>221.55693669019277</v>
      </c>
    </row>
    <row r="674" spans="1:8" x14ac:dyDescent="0.2">
      <c r="A674">
        <v>36111</v>
      </c>
      <c r="B674" t="s">
        <v>127</v>
      </c>
      <c r="C674">
        <v>2010</v>
      </c>
      <c r="D674" t="s">
        <v>71</v>
      </c>
      <c r="E674">
        <v>182422</v>
      </c>
      <c r="F674" t="str">
        <f t="shared" si="20"/>
        <v>Ulster</v>
      </c>
      <c r="G674">
        <f>IF(F674="New York State",SUM('Land Area'!B$2:B$63),VLOOKUP(F674,landarea,2,FALSE))</f>
        <v>1124.23</v>
      </c>
      <c r="H674">
        <f t="shared" si="21"/>
        <v>162.26394954769043</v>
      </c>
    </row>
    <row r="675" spans="1:8" x14ac:dyDescent="0.2">
      <c r="A675">
        <v>36111</v>
      </c>
      <c r="B675" t="s">
        <v>127</v>
      </c>
      <c r="C675">
        <v>2011</v>
      </c>
      <c r="D675" t="s">
        <v>71</v>
      </c>
      <c r="E675">
        <v>182458</v>
      </c>
      <c r="F675" t="str">
        <f t="shared" si="20"/>
        <v>Ulster</v>
      </c>
      <c r="G675">
        <f>IF(F675="New York State",SUM('Land Area'!B$2:B$63),VLOOKUP(F675,landarea,2,FALSE))</f>
        <v>1124.23</v>
      </c>
      <c r="H675">
        <f t="shared" si="21"/>
        <v>162.29597146491375</v>
      </c>
    </row>
    <row r="676" spans="1:8" x14ac:dyDescent="0.2">
      <c r="A676">
        <v>36111</v>
      </c>
      <c r="B676" t="s">
        <v>127</v>
      </c>
      <c r="C676">
        <v>2012</v>
      </c>
      <c r="D676" t="s">
        <v>71</v>
      </c>
      <c r="E676">
        <v>181555</v>
      </c>
      <c r="F676" t="str">
        <f t="shared" si="20"/>
        <v>Ulster</v>
      </c>
      <c r="G676">
        <f>IF(F676="New York State",SUM('Land Area'!B$2:B$63),VLOOKUP(F676,landarea,2,FALSE))</f>
        <v>1124.23</v>
      </c>
      <c r="H676">
        <f t="shared" si="21"/>
        <v>161.49275504122821</v>
      </c>
    </row>
    <row r="677" spans="1:8" x14ac:dyDescent="0.2">
      <c r="A677">
        <v>36111</v>
      </c>
      <c r="B677" t="s">
        <v>127</v>
      </c>
      <c r="C677">
        <v>2013</v>
      </c>
      <c r="D677" t="s">
        <v>71</v>
      </c>
      <c r="E677">
        <v>180722</v>
      </c>
      <c r="F677" t="str">
        <f t="shared" si="20"/>
        <v>Ulster</v>
      </c>
      <c r="G677">
        <f>IF(F677="New York State",SUM('Land Area'!B$2:B$63),VLOOKUP(F677,landarea,2,FALSE))</f>
        <v>1124.23</v>
      </c>
      <c r="H677">
        <f t="shared" si="21"/>
        <v>160.75180345658805</v>
      </c>
    </row>
    <row r="678" spans="1:8" x14ac:dyDescent="0.2">
      <c r="A678">
        <v>36111</v>
      </c>
      <c r="B678" t="s">
        <v>127</v>
      </c>
      <c r="C678">
        <v>2014</v>
      </c>
      <c r="D678" t="s">
        <v>71</v>
      </c>
      <c r="E678">
        <v>180435</v>
      </c>
      <c r="F678" t="str">
        <f t="shared" si="20"/>
        <v>Ulster</v>
      </c>
      <c r="G678">
        <f>IF(F678="New York State",SUM('Land Area'!B$2:B$63),VLOOKUP(F678,landarea,2,FALSE))</f>
        <v>1124.23</v>
      </c>
      <c r="H678">
        <f t="shared" si="21"/>
        <v>160.49651761650196</v>
      </c>
    </row>
    <row r="679" spans="1:8" x14ac:dyDescent="0.2">
      <c r="A679">
        <v>36111</v>
      </c>
      <c r="B679" t="s">
        <v>127</v>
      </c>
      <c r="C679">
        <v>2015</v>
      </c>
      <c r="D679" t="s">
        <v>71</v>
      </c>
      <c r="E679">
        <v>179696</v>
      </c>
      <c r="F679" t="str">
        <f t="shared" si="20"/>
        <v>Ulster</v>
      </c>
      <c r="G679">
        <f>IF(F679="New York State",SUM('Land Area'!B$2:B$63),VLOOKUP(F679,landarea,2,FALSE))</f>
        <v>1124.23</v>
      </c>
      <c r="H679">
        <f t="shared" si="21"/>
        <v>159.83917881572276</v>
      </c>
    </row>
    <row r="680" spans="1:8" x14ac:dyDescent="0.2">
      <c r="A680">
        <v>36111</v>
      </c>
      <c r="B680" t="s">
        <v>127</v>
      </c>
      <c r="C680">
        <v>2016</v>
      </c>
      <c r="D680" t="s">
        <v>71</v>
      </c>
      <c r="E680">
        <v>179045</v>
      </c>
      <c r="F680" t="str">
        <f t="shared" si="20"/>
        <v>Ulster</v>
      </c>
      <c r="G680">
        <f>IF(F680="New York State",SUM('Land Area'!B$2:B$63),VLOOKUP(F680,landarea,2,FALSE))</f>
        <v>1124.23</v>
      </c>
      <c r="H680">
        <f t="shared" si="21"/>
        <v>159.26011581260062</v>
      </c>
    </row>
    <row r="681" spans="1:8" x14ac:dyDescent="0.2">
      <c r="A681">
        <v>36111</v>
      </c>
      <c r="B681" t="s">
        <v>127</v>
      </c>
      <c r="C681">
        <v>2017</v>
      </c>
      <c r="D681" t="s">
        <v>71</v>
      </c>
      <c r="E681">
        <v>178650</v>
      </c>
      <c r="F681" t="str">
        <f t="shared" si="20"/>
        <v>Ulster</v>
      </c>
      <c r="G681">
        <f>IF(F681="New York State",SUM('Land Area'!B$2:B$63),VLOOKUP(F681,landarea,2,FALSE))</f>
        <v>1124.23</v>
      </c>
      <c r="H681">
        <f t="shared" si="21"/>
        <v>158.90876422084449</v>
      </c>
    </row>
    <row r="682" spans="1:8" x14ac:dyDescent="0.2">
      <c r="A682">
        <v>36111</v>
      </c>
      <c r="B682" t="s">
        <v>127</v>
      </c>
      <c r="C682">
        <v>2018</v>
      </c>
      <c r="D682" t="s">
        <v>71</v>
      </c>
      <c r="E682">
        <v>178510</v>
      </c>
      <c r="F682" t="str">
        <f t="shared" si="20"/>
        <v>Ulster</v>
      </c>
      <c r="G682">
        <f>IF(F682="New York State",SUM('Land Area'!B$2:B$63),VLOOKUP(F682,landarea,2,FALSE))</f>
        <v>1124.23</v>
      </c>
      <c r="H682">
        <f t="shared" si="21"/>
        <v>158.78423454275369</v>
      </c>
    </row>
    <row r="683" spans="1:8" x14ac:dyDescent="0.2">
      <c r="A683">
        <v>36111</v>
      </c>
      <c r="B683" t="s">
        <v>127</v>
      </c>
      <c r="C683">
        <v>2019</v>
      </c>
      <c r="D683" t="s">
        <v>71</v>
      </c>
      <c r="E683">
        <v>177933</v>
      </c>
      <c r="F683" t="str">
        <f t="shared" si="20"/>
        <v>Ulster</v>
      </c>
      <c r="G683">
        <f>IF(F683="New York State",SUM('Land Area'!B$2:B$63),VLOOKUP(F683,landarea,2,FALSE))</f>
        <v>1124.23</v>
      </c>
      <c r="H683">
        <f t="shared" si="21"/>
        <v>158.27099436947955</v>
      </c>
    </row>
    <row r="684" spans="1:8" x14ac:dyDescent="0.2">
      <c r="A684">
        <v>36111</v>
      </c>
      <c r="B684" t="s">
        <v>127</v>
      </c>
      <c r="C684">
        <v>2020</v>
      </c>
      <c r="D684" t="s">
        <v>71</v>
      </c>
      <c r="E684">
        <v>181687</v>
      </c>
      <c r="F684" t="str">
        <f t="shared" si="20"/>
        <v>Ulster</v>
      </c>
      <c r="G684">
        <f>IF(F684="New York State",SUM('Land Area'!B$2:B$63),VLOOKUP(F684,landarea,2,FALSE))</f>
        <v>1124.23</v>
      </c>
      <c r="H684">
        <f t="shared" si="21"/>
        <v>161.61016873771382</v>
      </c>
    </row>
    <row r="685" spans="1:8" x14ac:dyDescent="0.2">
      <c r="A685">
        <v>36111</v>
      </c>
      <c r="B685" t="s">
        <v>127</v>
      </c>
      <c r="C685">
        <v>2021</v>
      </c>
      <c r="D685" t="s">
        <v>71</v>
      </c>
      <c r="E685">
        <v>182951</v>
      </c>
      <c r="F685" t="str">
        <f t="shared" si="20"/>
        <v>Ulster</v>
      </c>
      <c r="G685">
        <f>IF(F685="New York State",SUM('Land Area'!B$2:B$63),VLOOKUP(F685,landarea,2,FALSE))</f>
        <v>1124.23</v>
      </c>
      <c r="H685">
        <f t="shared" si="21"/>
        <v>162.73449383133345</v>
      </c>
    </row>
    <row r="686" spans="1:8" x14ac:dyDescent="0.2">
      <c r="A686">
        <v>36113</v>
      </c>
      <c r="B686" t="s">
        <v>128</v>
      </c>
      <c r="C686">
        <v>2010</v>
      </c>
      <c r="D686" t="s">
        <v>71</v>
      </c>
      <c r="E686">
        <v>65668</v>
      </c>
      <c r="F686" t="str">
        <f t="shared" si="20"/>
        <v>Warren</v>
      </c>
      <c r="G686">
        <f>IF(F686="New York State",SUM('Land Area'!B$2:B$63),VLOOKUP(F686,landarea,2,FALSE))</f>
        <v>866.95</v>
      </c>
      <c r="H686">
        <f t="shared" si="21"/>
        <v>75.746006113386002</v>
      </c>
    </row>
    <row r="687" spans="1:8" x14ac:dyDescent="0.2">
      <c r="A687">
        <v>36113</v>
      </c>
      <c r="B687" t="s">
        <v>128</v>
      </c>
      <c r="C687">
        <v>2011</v>
      </c>
      <c r="D687" t="s">
        <v>71</v>
      </c>
      <c r="E687">
        <v>65750</v>
      </c>
      <c r="F687" t="str">
        <f t="shared" si="20"/>
        <v>Warren</v>
      </c>
      <c r="G687">
        <f>IF(F687="New York State",SUM('Land Area'!B$2:B$63),VLOOKUP(F687,landarea,2,FALSE))</f>
        <v>866.95</v>
      </c>
      <c r="H687">
        <f t="shared" si="21"/>
        <v>75.840590576157794</v>
      </c>
    </row>
    <row r="688" spans="1:8" x14ac:dyDescent="0.2">
      <c r="A688">
        <v>36113</v>
      </c>
      <c r="B688" t="s">
        <v>128</v>
      </c>
      <c r="C688">
        <v>2012</v>
      </c>
      <c r="D688" t="s">
        <v>71</v>
      </c>
      <c r="E688">
        <v>65438</v>
      </c>
      <c r="F688" t="str">
        <f t="shared" si="20"/>
        <v>Warren</v>
      </c>
      <c r="G688">
        <f>IF(F688="New York State",SUM('Land Area'!B$2:B$63),VLOOKUP(F688,landarea,2,FALSE))</f>
        <v>866.95</v>
      </c>
      <c r="H688">
        <f t="shared" si="21"/>
        <v>75.480708230001724</v>
      </c>
    </row>
    <row r="689" spans="1:8" x14ac:dyDescent="0.2">
      <c r="A689">
        <v>36113</v>
      </c>
      <c r="B689" t="s">
        <v>128</v>
      </c>
      <c r="C689">
        <v>2013</v>
      </c>
      <c r="D689" t="s">
        <v>71</v>
      </c>
      <c r="E689">
        <v>65111</v>
      </c>
      <c r="F689" t="str">
        <f t="shared" si="20"/>
        <v>Warren</v>
      </c>
      <c r="G689">
        <f>IF(F689="New York State",SUM('Land Area'!B$2:B$63),VLOOKUP(F689,landarea,2,FALSE))</f>
        <v>866.95</v>
      </c>
      <c r="H689">
        <f t="shared" si="21"/>
        <v>75.103523847972781</v>
      </c>
    </row>
    <row r="690" spans="1:8" x14ac:dyDescent="0.2">
      <c r="A690">
        <v>36113</v>
      </c>
      <c r="B690" t="s">
        <v>128</v>
      </c>
      <c r="C690">
        <v>2014</v>
      </c>
      <c r="D690" t="s">
        <v>71</v>
      </c>
      <c r="E690">
        <v>64893</v>
      </c>
      <c r="F690" t="str">
        <f t="shared" si="20"/>
        <v>Warren</v>
      </c>
      <c r="G690">
        <f>IF(F690="New York State",SUM('Land Area'!B$2:B$63),VLOOKUP(F690,landarea,2,FALSE))</f>
        <v>866.95</v>
      </c>
      <c r="H690">
        <f t="shared" si="21"/>
        <v>74.852067593286804</v>
      </c>
    </row>
    <row r="691" spans="1:8" x14ac:dyDescent="0.2">
      <c r="A691">
        <v>36113</v>
      </c>
      <c r="B691" t="s">
        <v>128</v>
      </c>
      <c r="C691">
        <v>2015</v>
      </c>
      <c r="D691" t="s">
        <v>71</v>
      </c>
      <c r="E691">
        <v>64449</v>
      </c>
      <c r="F691" t="str">
        <f t="shared" si="20"/>
        <v>Warren</v>
      </c>
      <c r="G691">
        <f>IF(F691="New York State",SUM('Land Area'!B$2:B$63),VLOOKUP(F691,landarea,2,FALSE))</f>
        <v>866.95</v>
      </c>
      <c r="H691">
        <f t="shared" si="21"/>
        <v>74.339927331449331</v>
      </c>
    </row>
    <row r="692" spans="1:8" x14ac:dyDescent="0.2">
      <c r="A692">
        <v>36113</v>
      </c>
      <c r="B692" t="s">
        <v>128</v>
      </c>
      <c r="C692">
        <v>2016</v>
      </c>
      <c r="D692" t="s">
        <v>71</v>
      </c>
      <c r="E692">
        <v>64525</v>
      </c>
      <c r="F692" t="str">
        <f t="shared" si="20"/>
        <v>Warren</v>
      </c>
      <c r="G692">
        <f>IF(F692="New York State",SUM('Land Area'!B$2:B$63),VLOOKUP(F692,landarea,2,FALSE))</f>
        <v>866.95</v>
      </c>
      <c r="H692">
        <f t="shared" si="21"/>
        <v>74.427590979871965</v>
      </c>
    </row>
    <row r="693" spans="1:8" x14ac:dyDescent="0.2">
      <c r="A693">
        <v>36113</v>
      </c>
      <c r="B693" t="s">
        <v>128</v>
      </c>
      <c r="C693">
        <v>2017</v>
      </c>
      <c r="D693" t="s">
        <v>71</v>
      </c>
      <c r="E693">
        <v>64406</v>
      </c>
      <c r="F693" t="str">
        <f t="shared" si="20"/>
        <v>Warren</v>
      </c>
      <c r="G693">
        <f>IF(F693="New York State",SUM('Land Area'!B$2:B$63),VLOOKUP(F693,landarea,2,FALSE))</f>
        <v>866.95</v>
      </c>
      <c r="H693">
        <f t="shared" si="21"/>
        <v>74.290328161947045</v>
      </c>
    </row>
    <row r="694" spans="1:8" x14ac:dyDescent="0.2">
      <c r="A694">
        <v>36113</v>
      </c>
      <c r="B694" t="s">
        <v>128</v>
      </c>
      <c r="C694">
        <v>2018</v>
      </c>
      <c r="D694" t="s">
        <v>71</v>
      </c>
      <c r="E694">
        <v>64269</v>
      </c>
      <c r="F694" t="str">
        <f t="shared" si="20"/>
        <v>Warren</v>
      </c>
      <c r="G694">
        <f>IF(F694="New York State",SUM('Land Area'!B$2:B$63),VLOOKUP(F694,landarea,2,FALSE))</f>
        <v>866.95</v>
      </c>
      <c r="H694">
        <f t="shared" si="21"/>
        <v>74.132302900974679</v>
      </c>
    </row>
    <row r="695" spans="1:8" x14ac:dyDescent="0.2">
      <c r="A695">
        <v>36113</v>
      </c>
      <c r="B695" t="s">
        <v>128</v>
      </c>
      <c r="C695">
        <v>2019</v>
      </c>
      <c r="D695" t="s">
        <v>71</v>
      </c>
      <c r="E695">
        <v>63980</v>
      </c>
      <c r="F695" t="str">
        <f t="shared" si="20"/>
        <v>Warren</v>
      </c>
      <c r="G695">
        <f>IF(F695="New York State",SUM('Land Area'!B$2:B$63),VLOOKUP(F695,landarea,2,FALSE))</f>
        <v>866.95</v>
      </c>
      <c r="H695">
        <f t="shared" si="21"/>
        <v>73.798950343157045</v>
      </c>
    </row>
    <row r="696" spans="1:8" x14ac:dyDescent="0.2">
      <c r="A696">
        <v>36113</v>
      </c>
      <c r="B696" t="s">
        <v>128</v>
      </c>
      <c r="C696">
        <v>2020</v>
      </c>
      <c r="D696" t="s">
        <v>71</v>
      </c>
      <c r="E696">
        <v>65638</v>
      </c>
      <c r="F696" t="str">
        <f t="shared" si="20"/>
        <v>Warren</v>
      </c>
      <c r="G696">
        <f>IF(F696="New York State",SUM('Land Area'!B$2:B$63),VLOOKUP(F696,landarea,2,FALSE))</f>
        <v>866.95</v>
      </c>
      <c r="H696">
        <f t="shared" si="21"/>
        <v>75.711402041640227</v>
      </c>
    </row>
    <row r="697" spans="1:8" x14ac:dyDescent="0.2">
      <c r="A697">
        <v>36113</v>
      </c>
      <c r="B697" t="s">
        <v>128</v>
      </c>
      <c r="C697">
        <v>2021</v>
      </c>
      <c r="D697" t="s">
        <v>71</v>
      </c>
      <c r="E697">
        <v>65618</v>
      </c>
      <c r="F697" t="str">
        <f t="shared" si="20"/>
        <v>Warren</v>
      </c>
      <c r="G697">
        <f>IF(F697="New York State",SUM('Land Area'!B$2:B$63),VLOOKUP(F697,landarea,2,FALSE))</f>
        <v>866.95</v>
      </c>
      <c r="H697">
        <f t="shared" si="21"/>
        <v>75.688332660476377</v>
      </c>
    </row>
    <row r="698" spans="1:8" x14ac:dyDescent="0.2">
      <c r="A698">
        <v>36115</v>
      </c>
      <c r="B698" t="s">
        <v>129</v>
      </c>
      <c r="C698">
        <v>2010</v>
      </c>
      <c r="D698" t="s">
        <v>71</v>
      </c>
      <c r="E698">
        <v>63359</v>
      </c>
      <c r="F698" t="str">
        <f t="shared" si="20"/>
        <v>Washington</v>
      </c>
      <c r="G698">
        <f>IF(F698="New York State",SUM('Land Area'!B$2:B$63),VLOOKUP(F698,landarea,2,FALSE))</f>
        <v>831.18</v>
      </c>
      <c r="H698">
        <f t="shared" si="21"/>
        <v>76.227772564306179</v>
      </c>
    </row>
    <row r="699" spans="1:8" x14ac:dyDescent="0.2">
      <c r="A699">
        <v>36115</v>
      </c>
      <c r="B699" t="s">
        <v>129</v>
      </c>
      <c r="C699">
        <v>2011</v>
      </c>
      <c r="D699" t="s">
        <v>71</v>
      </c>
      <c r="E699">
        <v>63100</v>
      </c>
      <c r="F699" t="str">
        <f t="shared" si="20"/>
        <v>Washington</v>
      </c>
      <c r="G699">
        <f>IF(F699="New York State",SUM('Land Area'!B$2:B$63),VLOOKUP(F699,landarea,2,FALSE))</f>
        <v>831.18</v>
      </c>
      <c r="H699">
        <f t="shared" si="21"/>
        <v>75.91616737650088</v>
      </c>
    </row>
    <row r="700" spans="1:8" x14ac:dyDescent="0.2">
      <c r="A700">
        <v>36115</v>
      </c>
      <c r="B700" t="s">
        <v>129</v>
      </c>
      <c r="C700">
        <v>2012</v>
      </c>
      <c r="D700" t="s">
        <v>71</v>
      </c>
      <c r="E700">
        <v>63016</v>
      </c>
      <c r="F700" t="str">
        <f t="shared" si="20"/>
        <v>Washington</v>
      </c>
      <c r="G700">
        <f>IF(F700="New York State",SUM('Land Area'!B$2:B$63),VLOOKUP(F700,landarea,2,FALSE))</f>
        <v>831.18</v>
      </c>
      <c r="H700">
        <f t="shared" si="21"/>
        <v>75.815106234509983</v>
      </c>
    </row>
    <row r="701" spans="1:8" x14ac:dyDescent="0.2">
      <c r="A701">
        <v>36115</v>
      </c>
      <c r="B701" t="s">
        <v>129</v>
      </c>
      <c r="C701">
        <v>2013</v>
      </c>
      <c r="D701" t="s">
        <v>71</v>
      </c>
      <c r="E701">
        <v>62785</v>
      </c>
      <c r="F701" t="str">
        <f t="shared" si="20"/>
        <v>Washington</v>
      </c>
      <c r="G701">
        <f>IF(F701="New York State",SUM('Land Area'!B$2:B$63),VLOOKUP(F701,landarea,2,FALSE))</f>
        <v>831.18</v>
      </c>
      <c r="H701">
        <f t="shared" si="21"/>
        <v>75.537188094034988</v>
      </c>
    </row>
    <row r="702" spans="1:8" x14ac:dyDescent="0.2">
      <c r="A702">
        <v>36115</v>
      </c>
      <c r="B702" t="s">
        <v>129</v>
      </c>
      <c r="C702">
        <v>2014</v>
      </c>
      <c r="D702" t="s">
        <v>71</v>
      </c>
      <c r="E702">
        <v>62504</v>
      </c>
      <c r="F702" t="str">
        <f t="shared" si="20"/>
        <v>Washington</v>
      </c>
      <c r="G702">
        <f>IF(F702="New York State",SUM('Land Area'!B$2:B$63),VLOOKUP(F702,landarea,2,FALSE))</f>
        <v>831.18</v>
      </c>
      <c r="H702">
        <f t="shared" si="21"/>
        <v>75.199114511898756</v>
      </c>
    </row>
    <row r="703" spans="1:8" x14ac:dyDescent="0.2">
      <c r="A703">
        <v>36115</v>
      </c>
      <c r="B703" t="s">
        <v>129</v>
      </c>
      <c r="C703">
        <v>2015</v>
      </c>
      <c r="D703" t="s">
        <v>71</v>
      </c>
      <c r="E703">
        <v>62277</v>
      </c>
      <c r="F703" t="str">
        <f t="shared" si="20"/>
        <v>Washington</v>
      </c>
      <c r="G703">
        <f>IF(F703="New York State",SUM('Land Area'!B$2:B$63),VLOOKUP(F703,landarea,2,FALSE))</f>
        <v>831.18</v>
      </c>
      <c r="H703">
        <f t="shared" si="21"/>
        <v>74.92600880675667</v>
      </c>
    </row>
    <row r="704" spans="1:8" x14ac:dyDescent="0.2">
      <c r="A704">
        <v>36115</v>
      </c>
      <c r="B704" t="s">
        <v>129</v>
      </c>
      <c r="C704">
        <v>2016</v>
      </c>
      <c r="D704" t="s">
        <v>71</v>
      </c>
      <c r="E704">
        <v>61812</v>
      </c>
      <c r="F704" t="str">
        <f t="shared" si="20"/>
        <v>Washington</v>
      </c>
      <c r="G704">
        <f>IF(F704="New York State",SUM('Land Area'!B$2:B$63),VLOOKUP(F704,landarea,2,FALSE))</f>
        <v>831.18</v>
      </c>
      <c r="H704">
        <f t="shared" si="21"/>
        <v>74.366563199307009</v>
      </c>
    </row>
    <row r="705" spans="1:8" x14ac:dyDescent="0.2">
      <c r="A705">
        <v>36115</v>
      </c>
      <c r="B705" t="s">
        <v>129</v>
      </c>
      <c r="C705">
        <v>2017</v>
      </c>
      <c r="D705" t="s">
        <v>71</v>
      </c>
      <c r="E705">
        <v>61600</v>
      </c>
      <c r="F705" t="str">
        <f t="shared" si="20"/>
        <v>Washington</v>
      </c>
      <c r="G705">
        <f>IF(F705="New York State",SUM('Land Area'!B$2:B$63),VLOOKUP(F705,landarea,2,FALSE))</f>
        <v>831.18</v>
      </c>
      <c r="H705">
        <f t="shared" si="21"/>
        <v>74.111504126663306</v>
      </c>
    </row>
    <row r="706" spans="1:8" x14ac:dyDescent="0.2">
      <c r="A706">
        <v>36115</v>
      </c>
      <c r="B706" t="s">
        <v>129</v>
      </c>
      <c r="C706">
        <v>2018</v>
      </c>
      <c r="D706" t="s">
        <v>71</v>
      </c>
      <c r="E706">
        <v>61335</v>
      </c>
      <c r="F706" t="str">
        <f t="shared" ref="F706:F757" si="22">IF(RIGHT(B706,5)="State", "New York State",LEFT(B706,LEN(B706)-7))</f>
        <v>Washington</v>
      </c>
      <c r="G706">
        <f>IF(F706="New York State",SUM('Land Area'!B$2:B$63),VLOOKUP(F706,landarea,2,FALSE))</f>
        <v>831.18</v>
      </c>
      <c r="H706">
        <f t="shared" ref="H706:H769" si="23">E706/G706</f>
        <v>73.792680285858665</v>
      </c>
    </row>
    <row r="707" spans="1:8" x14ac:dyDescent="0.2">
      <c r="A707">
        <v>36115</v>
      </c>
      <c r="B707" t="s">
        <v>129</v>
      </c>
      <c r="C707">
        <v>2019</v>
      </c>
      <c r="D707" t="s">
        <v>71</v>
      </c>
      <c r="E707">
        <v>61168</v>
      </c>
      <c r="F707" t="str">
        <f t="shared" si="22"/>
        <v>Washington</v>
      </c>
      <c r="G707">
        <f>IF(F707="New York State",SUM('Land Area'!B$2:B$63),VLOOKUP(F707,landarea,2,FALSE))</f>
        <v>831.18</v>
      </c>
      <c r="H707">
        <f t="shared" si="23"/>
        <v>73.591761110710081</v>
      </c>
    </row>
    <row r="708" spans="1:8" x14ac:dyDescent="0.2">
      <c r="A708">
        <v>36115</v>
      </c>
      <c r="B708" t="s">
        <v>129</v>
      </c>
      <c r="C708">
        <v>2020</v>
      </c>
      <c r="D708" t="s">
        <v>71</v>
      </c>
      <c r="E708">
        <v>61143</v>
      </c>
      <c r="F708" t="str">
        <f t="shared" si="22"/>
        <v>Washington</v>
      </c>
      <c r="G708">
        <f>IF(F708="New York State",SUM('Land Area'!B$2:B$63),VLOOKUP(F708,landarea,2,FALSE))</f>
        <v>831.18</v>
      </c>
      <c r="H708">
        <f t="shared" si="23"/>
        <v>73.561683389879448</v>
      </c>
    </row>
    <row r="709" spans="1:8" x14ac:dyDescent="0.2">
      <c r="A709">
        <v>36115</v>
      </c>
      <c r="B709" t="s">
        <v>129</v>
      </c>
      <c r="C709">
        <v>2021</v>
      </c>
      <c r="D709" t="s">
        <v>71</v>
      </c>
      <c r="E709">
        <v>60956</v>
      </c>
      <c r="F709" t="str">
        <f t="shared" si="22"/>
        <v>Washington</v>
      </c>
      <c r="G709">
        <f>IF(F709="New York State",SUM('Land Area'!B$2:B$63),VLOOKUP(F709,landarea,2,FALSE))</f>
        <v>831.18</v>
      </c>
      <c r="H709">
        <f t="shared" si="23"/>
        <v>73.336702038066363</v>
      </c>
    </row>
    <row r="710" spans="1:8" x14ac:dyDescent="0.2">
      <c r="A710">
        <v>36117</v>
      </c>
      <c r="B710" t="s">
        <v>130</v>
      </c>
      <c r="C710">
        <v>2010</v>
      </c>
      <c r="D710" t="s">
        <v>71</v>
      </c>
      <c r="E710">
        <v>93751</v>
      </c>
      <c r="F710" t="str">
        <f t="shared" si="22"/>
        <v>Wayne</v>
      </c>
      <c r="G710">
        <f>IF(F710="New York State",SUM('Land Area'!B$2:B$63),VLOOKUP(F710,landarea,2,FALSE))</f>
        <v>603.83000000000004</v>
      </c>
      <c r="H710">
        <f t="shared" si="23"/>
        <v>155.26058658894058</v>
      </c>
    </row>
    <row r="711" spans="1:8" x14ac:dyDescent="0.2">
      <c r="A711">
        <v>36117</v>
      </c>
      <c r="B711" t="s">
        <v>130</v>
      </c>
      <c r="C711">
        <v>2011</v>
      </c>
      <c r="D711" t="s">
        <v>71</v>
      </c>
      <c r="E711">
        <v>93258</v>
      </c>
      <c r="F711" t="str">
        <f t="shared" si="22"/>
        <v>Wayne</v>
      </c>
      <c r="G711">
        <f>IF(F711="New York State",SUM('Land Area'!B$2:B$63),VLOOKUP(F711,landarea,2,FALSE))</f>
        <v>603.83000000000004</v>
      </c>
      <c r="H711">
        <f t="shared" si="23"/>
        <v>154.44413162645114</v>
      </c>
    </row>
    <row r="712" spans="1:8" x14ac:dyDescent="0.2">
      <c r="A712">
        <v>36117</v>
      </c>
      <c r="B712" t="s">
        <v>130</v>
      </c>
      <c r="C712">
        <v>2012</v>
      </c>
      <c r="D712" t="s">
        <v>71</v>
      </c>
      <c r="E712">
        <v>93038</v>
      </c>
      <c r="F712" t="str">
        <f t="shared" si="22"/>
        <v>Wayne</v>
      </c>
      <c r="G712">
        <f>IF(F712="New York State",SUM('Land Area'!B$2:B$63),VLOOKUP(F712,landarea,2,FALSE))</f>
        <v>603.83000000000004</v>
      </c>
      <c r="H712">
        <f t="shared" si="23"/>
        <v>154.07979066955932</v>
      </c>
    </row>
    <row r="713" spans="1:8" x14ac:dyDescent="0.2">
      <c r="A713">
        <v>36117</v>
      </c>
      <c r="B713" t="s">
        <v>130</v>
      </c>
      <c r="C713">
        <v>2013</v>
      </c>
      <c r="D713" t="s">
        <v>71</v>
      </c>
      <c r="E713">
        <v>92360</v>
      </c>
      <c r="F713" t="str">
        <f t="shared" si="22"/>
        <v>Wayne</v>
      </c>
      <c r="G713">
        <f>IF(F713="New York State",SUM('Land Area'!B$2:B$63),VLOOKUP(F713,landarea,2,FALSE))</f>
        <v>603.83000000000004</v>
      </c>
      <c r="H713">
        <f t="shared" si="23"/>
        <v>152.956958084229</v>
      </c>
    </row>
    <row r="714" spans="1:8" x14ac:dyDescent="0.2">
      <c r="A714">
        <v>36117</v>
      </c>
      <c r="B714" t="s">
        <v>130</v>
      </c>
      <c r="C714">
        <v>2014</v>
      </c>
      <c r="D714" t="s">
        <v>71</v>
      </c>
      <c r="E714">
        <v>91819</v>
      </c>
      <c r="F714" t="str">
        <f t="shared" si="22"/>
        <v>Wayne</v>
      </c>
      <c r="G714">
        <f>IF(F714="New York State",SUM('Land Area'!B$2:B$63),VLOOKUP(F714,landarea,2,FALSE))</f>
        <v>603.83000000000004</v>
      </c>
      <c r="H714">
        <f t="shared" si="23"/>
        <v>152.0610105493268</v>
      </c>
    </row>
    <row r="715" spans="1:8" x14ac:dyDescent="0.2">
      <c r="A715">
        <v>36117</v>
      </c>
      <c r="B715" t="s">
        <v>130</v>
      </c>
      <c r="C715">
        <v>2015</v>
      </c>
      <c r="D715" t="s">
        <v>71</v>
      </c>
      <c r="E715">
        <v>91316</v>
      </c>
      <c r="F715" t="str">
        <f t="shared" si="22"/>
        <v>Wayne</v>
      </c>
      <c r="G715">
        <f>IF(F715="New York State",SUM('Land Area'!B$2:B$63),VLOOKUP(F715,landarea,2,FALSE))</f>
        <v>603.83000000000004</v>
      </c>
      <c r="H715">
        <f t="shared" si="23"/>
        <v>151.22799463425136</v>
      </c>
    </row>
    <row r="716" spans="1:8" x14ac:dyDescent="0.2">
      <c r="A716">
        <v>36117</v>
      </c>
      <c r="B716" t="s">
        <v>130</v>
      </c>
      <c r="C716">
        <v>2016</v>
      </c>
      <c r="D716" t="s">
        <v>71</v>
      </c>
      <c r="E716">
        <v>90823</v>
      </c>
      <c r="F716" t="str">
        <f t="shared" si="22"/>
        <v>Wayne</v>
      </c>
      <c r="G716">
        <f>IF(F716="New York State",SUM('Land Area'!B$2:B$63),VLOOKUP(F716,landarea,2,FALSE))</f>
        <v>603.83000000000004</v>
      </c>
      <c r="H716">
        <f t="shared" si="23"/>
        <v>150.41153967176191</v>
      </c>
    </row>
    <row r="717" spans="1:8" x14ac:dyDescent="0.2">
      <c r="A717">
        <v>36117</v>
      </c>
      <c r="B717" t="s">
        <v>130</v>
      </c>
      <c r="C717">
        <v>2017</v>
      </c>
      <c r="D717" t="s">
        <v>71</v>
      </c>
      <c r="E717">
        <v>90429</v>
      </c>
      <c r="F717" t="str">
        <f t="shared" si="22"/>
        <v>Wayne</v>
      </c>
      <c r="G717">
        <f>IF(F717="New York State",SUM('Land Area'!B$2:B$63),VLOOKUP(F717,landarea,2,FALSE))</f>
        <v>603.83000000000004</v>
      </c>
      <c r="H717">
        <f t="shared" si="23"/>
        <v>149.75903813987381</v>
      </c>
    </row>
    <row r="718" spans="1:8" x14ac:dyDescent="0.2">
      <c r="A718">
        <v>36117</v>
      </c>
      <c r="B718" t="s">
        <v>130</v>
      </c>
      <c r="C718">
        <v>2018</v>
      </c>
      <c r="D718" t="s">
        <v>71</v>
      </c>
      <c r="E718">
        <v>90110</v>
      </c>
      <c r="F718" t="str">
        <f t="shared" si="22"/>
        <v>Wayne</v>
      </c>
      <c r="G718">
        <f>IF(F718="New York State",SUM('Land Area'!B$2:B$63),VLOOKUP(F718,landarea,2,FALSE))</f>
        <v>603.83000000000004</v>
      </c>
      <c r="H718">
        <f t="shared" si="23"/>
        <v>149.23074375238062</v>
      </c>
    </row>
    <row r="719" spans="1:8" x14ac:dyDescent="0.2">
      <c r="A719">
        <v>36117</v>
      </c>
      <c r="B719" t="s">
        <v>130</v>
      </c>
      <c r="C719">
        <v>2019</v>
      </c>
      <c r="D719" t="s">
        <v>71</v>
      </c>
      <c r="E719">
        <v>89816</v>
      </c>
      <c r="F719" t="str">
        <f t="shared" si="22"/>
        <v>Wayne</v>
      </c>
      <c r="G719">
        <f>IF(F719="New York State",SUM('Land Area'!B$2:B$63),VLOOKUP(F719,landarea,2,FALSE))</f>
        <v>603.83000000000004</v>
      </c>
      <c r="H719">
        <f t="shared" si="23"/>
        <v>148.74385174635245</v>
      </c>
    </row>
    <row r="720" spans="1:8" x14ac:dyDescent="0.2">
      <c r="A720">
        <v>36117</v>
      </c>
      <c r="B720" t="s">
        <v>130</v>
      </c>
      <c r="C720">
        <v>2020</v>
      </c>
      <c r="D720" t="s">
        <v>71</v>
      </c>
      <c r="E720">
        <v>91103</v>
      </c>
      <c r="F720" t="str">
        <f t="shared" si="22"/>
        <v>Wayne</v>
      </c>
      <c r="G720">
        <f>IF(F720="New York State",SUM('Land Area'!B$2:B$63),VLOOKUP(F720,landarea,2,FALSE))</f>
        <v>603.83000000000004</v>
      </c>
      <c r="H720">
        <f t="shared" si="23"/>
        <v>150.87524634416971</v>
      </c>
    </row>
    <row r="721" spans="1:8" x14ac:dyDescent="0.2">
      <c r="A721">
        <v>36117</v>
      </c>
      <c r="B721" t="s">
        <v>130</v>
      </c>
      <c r="C721">
        <v>2021</v>
      </c>
      <c r="D721" t="s">
        <v>71</v>
      </c>
      <c r="E721">
        <v>90923</v>
      </c>
      <c r="F721" t="str">
        <f t="shared" si="22"/>
        <v>Wayne</v>
      </c>
      <c r="G721">
        <f>IF(F721="New York State",SUM('Land Area'!B$2:B$63),VLOOKUP(F721,landarea,2,FALSE))</f>
        <v>603.83000000000004</v>
      </c>
      <c r="H721">
        <f t="shared" si="23"/>
        <v>150.57714919762185</v>
      </c>
    </row>
    <row r="722" spans="1:8" x14ac:dyDescent="0.2">
      <c r="A722">
        <v>36119</v>
      </c>
      <c r="B722" t="s">
        <v>131</v>
      </c>
      <c r="C722">
        <v>2010</v>
      </c>
      <c r="D722" t="s">
        <v>71</v>
      </c>
      <c r="E722">
        <v>950760</v>
      </c>
      <c r="F722" t="str">
        <f t="shared" si="22"/>
        <v>Westchester</v>
      </c>
      <c r="G722">
        <f>IF(F722="New York State",SUM('Land Area'!B$2:B$63),VLOOKUP(F722,landarea,2,FALSE))</f>
        <v>430.5</v>
      </c>
      <c r="H722">
        <f t="shared" si="23"/>
        <v>2208.5017421602788</v>
      </c>
    </row>
    <row r="723" spans="1:8" x14ac:dyDescent="0.2">
      <c r="A723">
        <v>36119</v>
      </c>
      <c r="B723" t="s">
        <v>131</v>
      </c>
      <c r="C723">
        <v>2011</v>
      </c>
      <c r="D723" t="s">
        <v>71</v>
      </c>
      <c r="E723">
        <v>956423</v>
      </c>
      <c r="F723" t="str">
        <f t="shared" si="22"/>
        <v>Westchester</v>
      </c>
      <c r="G723">
        <f>IF(F723="New York State",SUM('Land Area'!B$2:B$63),VLOOKUP(F723,landarea,2,FALSE))</f>
        <v>430.5</v>
      </c>
      <c r="H723">
        <f t="shared" si="23"/>
        <v>2221.6562137049941</v>
      </c>
    </row>
    <row r="724" spans="1:8" x14ac:dyDescent="0.2">
      <c r="A724">
        <v>36119</v>
      </c>
      <c r="B724" t="s">
        <v>131</v>
      </c>
      <c r="C724">
        <v>2012</v>
      </c>
      <c r="D724" t="s">
        <v>71</v>
      </c>
      <c r="E724">
        <v>959731</v>
      </c>
      <c r="F724" t="str">
        <f t="shared" si="22"/>
        <v>Westchester</v>
      </c>
      <c r="G724">
        <f>IF(F724="New York State",SUM('Land Area'!B$2:B$63),VLOOKUP(F724,landarea,2,FALSE))</f>
        <v>430.5</v>
      </c>
      <c r="H724">
        <f t="shared" si="23"/>
        <v>2229.3403019744483</v>
      </c>
    </row>
    <row r="725" spans="1:8" x14ac:dyDescent="0.2">
      <c r="A725">
        <v>36119</v>
      </c>
      <c r="B725" t="s">
        <v>131</v>
      </c>
      <c r="C725">
        <v>2013</v>
      </c>
      <c r="D725" t="s">
        <v>71</v>
      </c>
      <c r="E725">
        <v>964713</v>
      </c>
      <c r="F725" t="str">
        <f t="shared" si="22"/>
        <v>Westchester</v>
      </c>
      <c r="G725">
        <f>IF(F725="New York State",SUM('Land Area'!B$2:B$63),VLOOKUP(F725,landarea,2,FALSE))</f>
        <v>430.5</v>
      </c>
      <c r="H725">
        <f t="shared" si="23"/>
        <v>2240.9128919860627</v>
      </c>
    </row>
    <row r="726" spans="1:8" x14ac:dyDescent="0.2">
      <c r="A726">
        <v>36119</v>
      </c>
      <c r="B726" t="s">
        <v>131</v>
      </c>
      <c r="C726">
        <v>2014</v>
      </c>
      <c r="D726" t="s">
        <v>71</v>
      </c>
      <c r="E726">
        <v>967180</v>
      </c>
      <c r="F726" t="str">
        <f t="shared" si="22"/>
        <v>Westchester</v>
      </c>
      <c r="G726">
        <f>IF(F726="New York State",SUM('Land Area'!B$2:B$63),VLOOKUP(F726,landarea,2,FALSE))</f>
        <v>430.5</v>
      </c>
      <c r="H726">
        <f t="shared" si="23"/>
        <v>2246.6434378629501</v>
      </c>
    </row>
    <row r="727" spans="1:8" x14ac:dyDescent="0.2">
      <c r="A727">
        <v>36119</v>
      </c>
      <c r="B727" t="s">
        <v>131</v>
      </c>
      <c r="C727">
        <v>2015</v>
      </c>
      <c r="D727" t="s">
        <v>71</v>
      </c>
      <c r="E727">
        <v>968891</v>
      </c>
      <c r="F727" t="str">
        <f t="shared" si="22"/>
        <v>Westchester</v>
      </c>
      <c r="G727">
        <f>IF(F727="New York State",SUM('Land Area'!B$2:B$63),VLOOKUP(F727,landarea,2,FALSE))</f>
        <v>430.5</v>
      </c>
      <c r="H727">
        <f t="shared" si="23"/>
        <v>2250.6178861788617</v>
      </c>
    </row>
    <row r="728" spans="1:8" x14ac:dyDescent="0.2">
      <c r="A728">
        <v>36119</v>
      </c>
      <c r="B728" t="s">
        <v>131</v>
      </c>
      <c r="C728">
        <v>2016</v>
      </c>
      <c r="D728" t="s">
        <v>71</v>
      </c>
      <c r="E728">
        <v>970461</v>
      </c>
      <c r="F728" t="str">
        <f t="shared" si="22"/>
        <v>Westchester</v>
      </c>
      <c r="G728">
        <f>IF(F728="New York State",SUM('Land Area'!B$2:B$63),VLOOKUP(F728,landarea,2,FALSE))</f>
        <v>430.5</v>
      </c>
      <c r="H728">
        <f t="shared" si="23"/>
        <v>2254.2648083623694</v>
      </c>
    </row>
    <row r="729" spans="1:8" x14ac:dyDescent="0.2">
      <c r="A729">
        <v>36119</v>
      </c>
      <c r="B729" t="s">
        <v>131</v>
      </c>
      <c r="C729">
        <v>2017</v>
      </c>
      <c r="D729" t="s">
        <v>71</v>
      </c>
      <c r="E729">
        <v>970033</v>
      </c>
      <c r="F729" t="str">
        <f t="shared" si="22"/>
        <v>Westchester</v>
      </c>
      <c r="G729">
        <f>IF(F729="New York State",SUM('Land Area'!B$2:B$63),VLOOKUP(F729,landarea,2,FALSE))</f>
        <v>430.5</v>
      </c>
      <c r="H729">
        <f t="shared" si="23"/>
        <v>2253.2706155632986</v>
      </c>
    </row>
    <row r="730" spans="1:8" x14ac:dyDescent="0.2">
      <c r="A730">
        <v>36119</v>
      </c>
      <c r="B730" t="s">
        <v>131</v>
      </c>
      <c r="C730">
        <v>2018</v>
      </c>
      <c r="D730" t="s">
        <v>71</v>
      </c>
      <c r="E730">
        <v>968928</v>
      </c>
      <c r="F730" t="str">
        <f t="shared" si="22"/>
        <v>Westchester</v>
      </c>
      <c r="G730">
        <f>IF(F730="New York State",SUM('Land Area'!B$2:B$63),VLOOKUP(F730,landarea,2,FALSE))</f>
        <v>430.5</v>
      </c>
      <c r="H730">
        <f t="shared" si="23"/>
        <v>2250.7038327526134</v>
      </c>
    </row>
    <row r="731" spans="1:8" x14ac:dyDescent="0.2">
      <c r="A731">
        <v>36119</v>
      </c>
      <c r="B731" t="s">
        <v>131</v>
      </c>
      <c r="C731">
        <v>2019</v>
      </c>
      <c r="D731" t="s">
        <v>71</v>
      </c>
      <c r="E731">
        <v>968467</v>
      </c>
      <c r="F731" t="str">
        <f t="shared" si="22"/>
        <v>Westchester</v>
      </c>
      <c r="G731">
        <f>IF(F731="New York State",SUM('Land Area'!B$2:B$63),VLOOKUP(F731,landarea,2,FALSE))</f>
        <v>430.5</v>
      </c>
      <c r="H731">
        <f t="shared" si="23"/>
        <v>2249.6329849012777</v>
      </c>
    </row>
    <row r="732" spans="1:8" x14ac:dyDescent="0.2">
      <c r="A732">
        <v>36119</v>
      </c>
      <c r="B732" t="s">
        <v>131</v>
      </c>
      <c r="C732">
        <v>2020</v>
      </c>
      <c r="D732" t="s">
        <v>71</v>
      </c>
      <c r="E732">
        <v>1003245</v>
      </c>
      <c r="F732" t="str">
        <f t="shared" si="22"/>
        <v>Westchester</v>
      </c>
      <c r="G732">
        <f>IF(F732="New York State",SUM('Land Area'!B$2:B$63),VLOOKUP(F732,landarea,2,FALSE))</f>
        <v>430.5</v>
      </c>
      <c r="H732">
        <f t="shared" si="23"/>
        <v>2330.4181184668992</v>
      </c>
    </row>
    <row r="733" spans="1:8" x14ac:dyDescent="0.2">
      <c r="A733">
        <v>36119</v>
      </c>
      <c r="B733" t="s">
        <v>131</v>
      </c>
      <c r="C733">
        <v>2021</v>
      </c>
      <c r="D733" t="s">
        <v>71</v>
      </c>
      <c r="E733">
        <v>997895</v>
      </c>
      <c r="F733" t="str">
        <f t="shared" si="22"/>
        <v>Westchester</v>
      </c>
      <c r="G733">
        <f>IF(F733="New York State",SUM('Land Area'!B$2:B$63),VLOOKUP(F733,landarea,2,FALSE))</f>
        <v>430.5</v>
      </c>
      <c r="H733">
        <f t="shared" si="23"/>
        <v>2317.9907084785132</v>
      </c>
    </row>
    <row r="734" spans="1:8" x14ac:dyDescent="0.2">
      <c r="A734">
        <v>36121</v>
      </c>
      <c r="B734" t="s">
        <v>132</v>
      </c>
      <c r="C734">
        <v>2010</v>
      </c>
      <c r="D734" t="s">
        <v>71</v>
      </c>
      <c r="E734">
        <v>42125</v>
      </c>
      <c r="F734" t="str">
        <f t="shared" si="22"/>
        <v>Wyoming</v>
      </c>
      <c r="G734">
        <f>IF(F734="New York State",SUM('Land Area'!B$2:B$63),VLOOKUP(F734,landarea,2,FALSE))</f>
        <v>592.75</v>
      </c>
      <c r="H734">
        <f t="shared" si="23"/>
        <v>71.067060312104601</v>
      </c>
    </row>
    <row r="735" spans="1:8" x14ac:dyDescent="0.2">
      <c r="A735">
        <v>36121</v>
      </c>
      <c r="B735" t="s">
        <v>132</v>
      </c>
      <c r="C735">
        <v>2011</v>
      </c>
      <c r="D735" t="s">
        <v>71</v>
      </c>
      <c r="E735">
        <v>41852</v>
      </c>
      <c r="F735" t="str">
        <f t="shared" si="22"/>
        <v>Wyoming</v>
      </c>
      <c r="G735">
        <f>IF(F735="New York State",SUM('Land Area'!B$2:B$63),VLOOKUP(F735,landarea,2,FALSE))</f>
        <v>592.75</v>
      </c>
      <c r="H735">
        <f t="shared" si="23"/>
        <v>70.606495149725859</v>
      </c>
    </row>
    <row r="736" spans="1:8" x14ac:dyDescent="0.2">
      <c r="A736">
        <v>36121</v>
      </c>
      <c r="B736" t="s">
        <v>132</v>
      </c>
      <c r="C736">
        <v>2012</v>
      </c>
      <c r="D736" t="s">
        <v>71</v>
      </c>
      <c r="E736">
        <v>41702</v>
      </c>
      <c r="F736" t="str">
        <f t="shared" si="22"/>
        <v>Wyoming</v>
      </c>
      <c r="G736">
        <f>IF(F736="New York State",SUM('Land Area'!B$2:B$63),VLOOKUP(F736,landarea,2,FALSE))</f>
        <v>592.75</v>
      </c>
      <c r="H736">
        <f t="shared" si="23"/>
        <v>70.353437368199067</v>
      </c>
    </row>
    <row r="737" spans="1:8" x14ac:dyDescent="0.2">
      <c r="A737">
        <v>36121</v>
      </c>
      <c r="B737" t="s">
        <v>132</v>
      </c>
      <c r="C737">
        <v>2013</v>
      </c>
      <c r="D737" t="s">
        <v>71</v>
      </c>
      <c r="E737">
        <v>41369</v>
      </c>
      <c r="F737" t="str">
        <f t="shared" si="22"/>
        <v>Wyoming</v>
      </c>
      <c r="G737">
        <f>IF(F737="New York State",SUM('Land Area'!B$2:B$63),VLOOKUP(F737,landarea,2,FALSE))</f>
        <v>592.75</v>
      </c>
      <c r="H737">
        <f t="shared" si="23"/>
        <v>69.791649093209614</v>
      </c>
    </row>
    <row r="738" spans="1:8" x14ac:dyDescent="0.2">
      <c r="A738">
        <v>36121</v>
      </c>
      <c r="B738" t="s">
        <v>132</v>
      </c>
      <c r="C738">
        <v>2014</v>
      </c>
      <c r="D738" t="s">
        <v>71</v>
      </c>
      <c r="E738">
        <v>41145</v>
      </c>
      <c r="F738" t="str">
        <f t="shared" si="22"/>
        <v>Wyoming</v>
      </c>
      <c r="G738">
        <f>IF(F738="New York State",SUM('Land Area'!B$2:B$63),VLOOKUP(F738,landarea,2,FALSE))</f>
        <v>592.75</v>
      </c>
      <c r="H738">
        <f t="shared" si="23"/>
        <v>69.413749472796283</v>
      </c>
    </row>
    <row r="739" spans="1:8" x14ac:dyDescent="0.2">
      <c r="A739">
        <v>36121</v>
      </c>
      <c r="B739" t="s">
        <v>132</v>
      </c>
      <c r="C739">
        <v>2015</v>
      </c>
      <c r="D739" t="s">
        <v>71</v>
      </c>
      <c r="E739">
        <v>40939</v>
      </c>
      <c r="F739" t="str">
        <f t="shared" si="22"/>
        <v>Wyoming</v>
      </c>
      <c r="G739">
        <f>IF(F739="New York State",SUM('Land Area'!B$2:B$63),VLOOKUP(F739,landarea,2,FALSE))</f>
        <v>592.75</v>
      </c>
      <c r="H739">
        <f t="shared" si="23"/>
        <v>69.06621678616618</v>
      </c>
    </row>
    <row r="740" spans="1:8" x14ac:dyDescent="0.2">
      <c r="A740">
        <v>36121</v>
      </c>
      <c r="B740" t="s">
        <v>132</v>
      </c>
      <c r="C740">
        <v>2016</v>
      </c>
      <c r="D740" t="s">
        <v>71</v>
      </c>
      <c r="E740">
        <v>40450</v>
      </c>
      <c r="F740" t="str">
        <f t="shared" si="22"/>
        <v>Wyoming</v>
      </c>
      <c r="G740">
        <f>IF(F740="New York State",SUM('Land Area'!B$2:B$63),VLOOKUP(F740,landarea,2,FALSE))</f>
        <v>592.75</v>
      </c>
      <c r="H740">
        <f t="shared" si="23"/>
        <v>68.241248418388864</v>
      </c>
    </row>
    <row r="741" spans="1:8" x14ac:dyDescent="0.2">
      <c r="A741">
        <v>36121</v>
      </c>
      <c r="B741" t="s">
        <v>132</v>
      </c>
      <c r="C741">
        <v>2017</v>
      </c>
      <c r="D741" t="s">
        <v>71</v>
      </c>
      <c r="E741">
        <v>40296</v>
      </c>
      <c r="F741" t="str">
        <f t="shared" si="22"/>
        <v>Wyoming</v>
      </c>
      <c r="G741">
        <f>IF(F741="New York State",SUM('Land Area'!B$2:B$63),VLOOKUP(F741,landarea,2,FALSE))</f>
        <v>592.75</v>
      </c>
      <c r="H741">
        <f t="shared" si="23"/>
        <v>67.981442429354701</v>
      </c>
    </row>
    <row r="742" spans="1:8" x14ac:dyDescent="0.2">
      <c r="A742">
        <v>36121</v>
      </c>
      <c r="B742" t="s">
        <v>132</v>
      </c>
      <c r="C742">
        <v>2018</v>
      </c>
      <c r="D742" t="s">
        <v>71</v>
      </c>
      <c r="E742">
        <v>40068</v>
      </c>
      <c r="F742" t="str">
        <f t="shared" si="22"/>
        <v>Wyoming</v>
      </c>
      <c r="G742">
        <f>IF(F742="New York State",SUM('Land Area'!B$2:B$63),VLOOKUP(F742,landarea,2,FALSE))</f>
        <v>592.75</v>
      </c>
      <c r="H742">
        <f t="shared" si="23"/>
        <v>67.596794601433999</v>
      </c>
    </row>
    <row r="743" spans="1:8" x14ac:dyDescent="0.2">
      <c r="A743">
        <v>36121</v>
      </c>
      <c r="B743" t="s">
        <v>132</v>
      </c>
      <c r="C743">
        <v>2019</v>
      </c>
      <c r="D743" t="s">
        <v>71</v>
      </c>
      <c r="E743">
        <v>39858</v>
      </c>
      <c r="F743" t="str">
        <f t="shared" si="22"/>
        <v>Wyoming</v>
      </c>
      <c r="G743">
        <f>IF(F743="New York State",SUM('Land Area'!B$2:B$63),VLOOKUP(F743,landarea,2,FALSE))</f>
        <v>592.75</v>
      </c>
      <c r="H743">
        <f t="shared" si="23"/>
        <v>67.242513707296496</v>
      </c>
    </row>
    <row r="744" spans="1:8" x14ac:dyDescent="0.2">
      <c r="A744">
        <v>36121</v>
      </c>
      <c r="B744" t="s">
        <v>132</v>
      </c>
      <c r="C744">
        <v>2020</v>
      </c>
      <c r="D744" t="s">
        <v>71</v>
      </c>
      <c r="E744">
        <v>40401</v>
      </c>
      <c r="F744" t="str">
        <f t="shared" si="22"/>
        <v>Wyoming</v>
      </c>
      <c r="G744">
        <f>IF(F744="New York State",SUM('Land Area'!B$2:B$63),VLOOKUP(F744,landarea,2,FALSE))</f>
        <v>592.75</v>
      </c>
      <c r="H744">
        <f t="shared" si="23"/>
        <v>68.158582876423452</v>
      </c>
    </row>
    <row r="745" spans="1:8" x14ac:dyDescent="0.2">
      <c r="A745">
        <v>36121</v>
      </c>
      <c r="B745" t="s">
        <v>132</v>
      </c>
      <c r="C745">
        <v>2021</v>
      </c>
      <c r="D745" t="s">
        <v>71</v>
      </c>
      <c r="E745">
        <v>40491</v>
      </c>
      <c r="F745" t="str">
        <f t="shared" si="22"/>
        <v>Wyoming</v>
      </c>
      <c r="G745">
        <f>IF(F745="New York State",SUM('Land Area'!B$2:B$63),VLOOKUP(F745,landarea,2,FALSE))</f>
        <v>592.75</v>
      </c>
      <c r="H745">
        <f t="shared" si="23"/>
        <v>68.310417545339519</v>
      </c>
    </row>
    <row r="746" spans="1:8" x14ac:dyDescent="0.2">
      <c r="A746">
        <v>36123</v>
      </c>
      <c r="B746" t="s">
        <v>133</v>
      </c>
      <c r="C746">
        <v>2010</v>
      </c>
      <c r="D746" t="s">
        <v>71</v>
      </c>
      <c r="E746">
        <v>25376</v>
      </c>
      <c r="F746" t="str">
        <f t="shared" si="22"/>
        <v>Yates</v>
      </c>
      <c r="G746">
        <f>IF(F746="New York State",SUM('Land Area'!B$2:B$63),VLOOKUP(F746,landarea,2,FALSE))</f>
        <v>338.14</v>
      </c>
      <c r="H746">
        <f t="shared" si="23"/>
        <v>75.045839001596974</v>
      </c>
    </row>
    <row r="747" spans="1:8" x14ac:dyDescent="0.2">
      <c r="A747">
        <v>36123</v>
      </c>
      <c r="B747" t="s">
        <v>133</v>
      </c>
      <c r="C747">
        <v>2011</v>
      </c>
      <c r="D747" t="s">
        <v>71</v>
      </c>
      <c r="E747">
        <v>25453</v>
      </c>
      <c r="F747" t="str">
        <f t="shared" si="22"/>
        <v>Yates</v>
      </c>
      <c r="G747">
        <f>IF(F747="New York State",SUM('Land Area'!B$2:B$63),VLOOKUP(F747,landarea,2,FALSE))</f>
        <v>338.14</v>
      </c>
      <c r="H747">
        <f t="shared" si="23"/>
        <v>75.273555332110959</v>
      </c>
    </row>
    <row r="748" spans="1:8" x14ac:dyDescent="0.2">
      <c r="A748">
        <v>36123</v>
      </c>
      <c r="B748" t="s">
        <v>133</v>
      </c>
      <c r="C748">
        <v>2012</v>
      </c>
      <c r="D748" t="s">
        <v>71</v>
      </c>
      <c r="E748">
        <v>25341</v>
      </c>
      <c r="F748" t="str">
        <f t="shared" si="22"/>
        <v>Yates</v>
      </c>
      <c r="G748">
        <f>IF(F748="New York State",SUM('Land Area'!B$2:B$63),VLOOKUP(F748,landarea,2,FALSE))</f>
        <v>338.14</v>
      </c>
      <c r="H748">
        <f t="shared" si="23"/>
        <v>74.942331578636072</v>
      </c>
    </row>
    <row r="749" spans="1:8" x14ac:dyDescent="0.2">
      <c r="A749">
        <v>36123</v>
      </c>
      <c r="B749" t="s">
        <v>133</v>
      </c>
      <c r="C749">
        <v>2013</v>
      </c>
      <c r="D749" t="s">
        <v>71</v>
      </c>
      <c r="E749">
        <v>25219</v>
      </c>
      <c r="F749" t="str">
        <f t="shared" si="22"/>
        <v>Yates</v>
      </c>
      <c r="G749">
        <f>IF(F749="New York State",SUM('Land Area'!B$2:B$63),VLOOKUP(F749,landarea,2,FALSE))</f>
        <v>338.14</v>
      </c>
      <c r="H749">
        <f t="shared" si="23"/>
        <v>74.581534275743778</v>
      </c>
    </row>
    <row r="750" spans="1:8" x14ac:dyDescent="0.2">
      <c r="A750">
        <v>36123</v>
      </c>
      <c r="B750" t="s">
        <v>133</v>
      </c>
      <c r="C750">
        <v>2014</v>
      </c>
      <c r="D750" t="s">
        <v>71</v>
      </c>
      <c r="E750">
        <v>25162</v>
      </c>
      <c r="F750" t="str">
        <f t="shared" si="22"/>
        <v>Yates</v>
      </c>
      <c r="G750">
        <f>IF(F750="New York State",SUM('Land Area'!B$2:B$63),VLOOKUP(F750,landarea,2,FALSE))</f>
        <v>338.14</v>
      </c>
      <c r="H750">
        <f t="shared" si="23"/>
        <v>74.412965044064592</v>
      </c>
    </row>
    <row r="751" spans="1:8" x14ac:dyDescent="0.2">
      <c r="A751">
        <v>36123</v>
      </c>
      <c r="B751" t="s">
        <v>133</v>
      </c>
      <c r="C751">
        <v>2015</v>
      </c>
      <c r="D751" t="s">
        <v>71</v>
      </c>
      <c r="E751">
        <v>25145</v>
      </c>
      <c r="F751" t="str">
        <f t="shared" si="22"/>
        <v>Yates</v>
      </c>
      <c r="G751">
        <f>IF(F751="New York State",SUM('Land Area'!B$2:B$63),VLOOKUP(F751,landarea,2,FALSE))</f>
        <v>338.14</v>
      </c>
      <c r="H751">
        <f t="shared" si="23"/>
        <v>74.362690010055005</v>
      </c>
    </row>
    <row r="752" spans="1:8" x14ac:dyDescent="0.2">
      <c r="A752">
        <v>36123</v>
      </c>
      <c r="B752" t="s">
        <v>133</v>
      </c>
      <c r="C752">
        <v>2016</v>
      </c>
      <c r="D752" t="s">
        <v>71</v>
      </c>
      <c r="E752">
        <v>25080</v>
      </c>
      <c r="F752" t="str">
        <f t="shared" si="22"/>
        <v>Yates</v>
      </c>
      <c r="G752">
        <f>IF(F752="New York State",SUM('Land Area'!B$2:B$63),VLOOKUP(F752,landarea,2,FALSE))</f>
        <v>338.14</v>
      </c>
      <c r="H752">
        <f t="shared" si="23"/>
        <v>74.170461938841896</v>
      </c>
    </row>
    <row r="753" spans="1:8" x14ac:dyDescent="0.2">
      <c r="A753">
        <v>36123</v>
      </c>
      <c r="B753" t="s">
        <v>133</v>
      </c>
      <c r="C753">
        <v>2017</v>
      </c>
      <c r="D753" t="s">
        <v>71</v>
      </c>
      <c r="E753">
        <v>25021</v>
      </c>
      <c r="F753" t="str">
        <f t="shared" si="22"/>
        <v>Yates</v>
      </c>
      <c r="G753">
        <f>IF(F753="New York State",SUM('Land Area'!B$2:B$63),VLOOKUP(F753,landarea,2,FALSE))</f>
        <v>338.14</v>
      </c>
      <c r="H753">
        <f t="shared" si="23"/>
        <v>73.99597799727924</v>
      </c>
    </row>
    <row r="754" spans="1:8" x14ac:dyDescent="0.2">
      <c r="A754">
        <v>36123</v>
      </c>
      <c r="B754" t="s">
        <v>133</v>
      </c>
      <c r="C754">
        <v>2018</v>
      </c>
      <c r="D754" t="s">
        <v>71</v>
      </c>
      <c r="E754">
        <v>24959</v>
      </c>
      <c r="F754" t="str">
        <f t="shared" si="22"/>
        <v>Yates</v>
      </c>
      <c r="G754">
        <f>IF(F754="New York State",SUM('Land Area'!B$2:B$63),VLOOKUP(F754,landarea,2,FALSE))</f>
        <v>338.14</v>
      </c>
      <c r="H754">
        <f t="shared" si="23"/>
        <v>73.812621990891344</v>
      </c>
    </row>
    <row r="755" spans="1:8" x14ac:dyDescent="0.2">
      <c r="A755">
        <v>36123</v>
      </c>
      <c r="B755" t="s">
        <v>133</v>
      </c>
      <c r="C755">
        <v>2019</v>
      </c>
      <c r="D755" t="s">
        <v>71</v>
      </c>
      <c r="E755">
        <v>24902</v>
      </c>
      <c r="F755" t="str">
        <f t="shared" si="22"/>
        <v>Yates</v>
      </c>
      <c r="G755">
        <f>IF(F755="New York State",SUM('Land Area'!B$2:B$63),VLOOKUP(F755,landarea,2,FALSE))</f>
        <v>338.14</v>
      </c>
      <c r="H755">
        <f t="shared" si="23"/>
        <v>73.644052759212158</v>
      </c>
    </row>
    <row r="756" spans="1:8" x14ac:dyDescent="0.2">
      <c r="A756">
        <v>36123</v>
      </c>
      <c r="B756" t="s">
        <v>133</v>
      </c>
      <c r="C756">
        <v>2020</v>
      </c>
      <c r="D756" t="s">
        <v>71</v>
      </c>
      <c r="E756">
        <v>24709</v>
      </c>
      <c r="F756" t="str">
        <f t="shared" si="22"/>
        <v>Yates</v>
      </c>
      <c r="G756">
        <f>IF(F756="New York State",SUM('Land Area'!B$2:B$63),VLOOKUP(F756,landarea,2,FALSE))</f>
        <v>338.14</v>
      </c>
      <c r="H756">
        <f t="shared" si="23"/>
        <v>73.073283255456317</v>
      </c>
    </row>
    <row r="757" spans="1:8" x14ac:dyDescent="0.2">
      <c r="A757">
        <v>36123</v>
      </c>
      <c r="B757" t="s">
        <v>133</v>
      </c>
      <c r="C757">
        <v>2021</v>
      </c>
      <c r="D757" t="s">
        <v>71</v>
      </c>
      <c r="E757">
        <v>24613</v>
      </c>
      <c r="F757" t="str">
        <f t="shared" si="22"/>
        <v>Yates</v>
      </c>
      <c r="G757">
        <f>IF(F757="New York State",SUM('Land Area'!B$2:B$63),VLOOKUP(F757,landarea,2,FALSE))</f>
        <v>338.14</v>
      </c>
      <c r="H757">
        <f t="shared" si="23"/>
        <v>72.789377181049275</v>
      </c>
    </row>
  </sheetData>
  <sortState xmlns:xlrd2="http://schemas.microsoft.com/office/spreadsheetml/2017/richdata2" ref="A2:N1527">
    <sortCondition ref="D2:D15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CA7D-4E5F-9B48-BEC8-A437341C38C1}">
  <dimension ref="A1:D67"/>
  <sheetViews>
    <sheetView workbookViewId="0">
      <selection activeCell="K52" sqref="K52"/>
    </sheetView>
  </sheetViews>
  <sheetFormatPr baseColWidth="10" defaultRowHeight="16" x14ac:dyDescent="0.2"/>
  <cols>
    <col min="1" max="1" width="13.83203125" bestFit="1" customWidth="1"/>
    <col min="2" max="2" width="37" bestFit="1" customWidth="1"/>
  </cols>
  <sheetData>
    <row r="1" spans="1:4" x14ac:dyDescent="0.2">
      <c r="A1" s="4" t="s">
        <v>68</v>
      </c>
      <c r="B1" s="5">
        <v>1970</v>
      </c>
    </row>
    <row r="3" spans="1:4" x14ac:dyDescent="0.2">
      <c r="A3" s="4" t="s">
        <v>145</v>
      </c>
      <c r="B3" t="s">
        <v>147</v>
      </c>
    </row>
    <row r="4" spans="1:4" x14ac:dyDescent="0.2">
      <c r="A4" s="5" t="s">
        <v>6</v>
      </c>
      <c r="B4">
        <v>2.7512999528348581</v>
      </c>
      <c r="D4" s="6">
        <f t="shared" ref="D4:D65" si="0">B4/B$51</f>
        <v>7.0983572342128093E-3</v>
      </c>
    </row>
    <row r="5" spans="1:4" x14ac:dyDescent="0.2">
      <c r="A5" s="5" t="s">
        <v>12</v>
      </c>
      <c r="B5">
        <v>18.636834342737</v>
      </c>
      <c r="D5" s="6">
        <f t="shared" si="0"/>
        <v>4.8083055336545284E-2</v>
      </c>
    </row>
    <row r="6" spans="1:4" x14ac:dyDescent="0.2">
      <c r="A6" s="5" t="s">
        <v>5</v>
      </c>
      <c r="B6">
        <v>19.284595620405412</v>
      </c>
      <c r="D6" s="6">
        <f t="shared" si="0"/>
        <v>4.9754280223036781E-2</v>
      </c>
    </row>
    <row r="7" spans="1:4" x14ac:dyDescent="0.2">
      <c r="A7" s="5" t="s">
        <v>7</v>
      </c>
      <c r="B7">
        <v>27.09438224317423</v>
      </c>
      <c r="D7" s="6">
        <f t="shared" si="0"/>
        <v>6.9903539235769724E-2</v>
      </c>
    </row>
    <row r="8" spans="1:4" x14ac:dyDescent="0.2">
      <c r="A8" s="5" t="s">
        <v>8</v>
      </c>
      <c r="B8">
        <v>31.203377610160562</v>
      </c>
      <c r="D8" s="6">
        <f t="shared" si="0"/>
        <v>8.0504752294542681E-2</v>
      </c>
    </row>
    <row r="9" spans="1:4" x14ac:dyDescent="0.2">
      <c r="A9" s="5" t="s">
        <v>40</v>
      </c>
      <c r="B9">
        <v>40.354121771573766</v>
      </c>
      <c r="D9" s="6">
        <f t="shared" si="0"/>
        <v>0.10411368339261147</v>
      </c>
    </row>
    <row r="10" spans="1:4" x14ac:dyDescent="0.2">
      <c r="A10" s="5" t="s">
        <v>136</v>
      </c>
      <c r="B10">
        <v>42.014565098978501</v>
      </c>
      <c r="D10" s="6">
        <f t="shared" si="0"/>
        <v>0.10839762920264188</v>
      </c>
    </row>
    <row r="11" spans="1:4" x14ac:dyDescent="0.2">
      <c r="A11" s="5" t="s">
        <v>19</v>
      </c>
      <c r="B11">
        <v>45.449864472316406</v>
      </c>
      <c r="D11" s="6">
        <f t="shared" si="0"/>
        <v>0.11726070577606104</v>
      </c>
    </row>
    <row r="12" spans="1:4" x14ac:dyDescent="0.2">
      <c r="A12" s="5" t="s">
        <v>9</v>
      </c>
      <c r="B12">
        <v>47.991809956995191</v>
      </c>
      <c r="D12" s="6">
        <f t="shared" si="0"/>
        <v>0.12381892822707101</v>
      </c>
    </row>
    <row r="13" spans="1:4" x14ac:dyDescent="0.2">
      <c r="A13" s="5" t="s">
        <v>55</v>
      </c>
      <c r="B13">
        <v>51.02792921755551</v>
      </c>
      <c r="D13" s="6">
        <f t="shared" si="0"/>
        <v>0.13165211962262394</v>
      </c>
    </row>
    <row r="14" spans="1:4" x14ac:dyDescent="0.2">
      <c r="A14" s="5" t="s">
        <v>36</v>
      </c>
      <c r="B14">
        <v>51.726002843191793</v>
      </c>
      <c r="D14" s="6">
        <f t="shared" si="0"/>
        <v>0.13345315042824105</v>
      </c>
    </row>
    <row r="15" spans="1:4" x14ac:dyDescent="0.2">
      <c r="A15" s="5" t="s">
        <v>24</v>
      </c>
      <c r="B15">
        <v>51.956801522018914</v>
      </c>
      <c r="D15" s="6">
        <f t="shared" si="0"/>
        <v>0.13404861130113177</v>
      </c>
    </row>
    <row r="16" spans="1:4" x14ac:dyDescent="0.2">
      <c r="A16" s="5" t="s">
        <v>21</v>
      </c>
      <c r="B16">
        <v>54.911014016712635</v>
      </c>
      <c r="D16" s="6">
        <f t="shared" si="0"/>
        <v>0.14167048314084307</v>
      </c>
    </row>
    <row r="17" spans="1:4" x14ac:dyDescent="0.2">
      <c r="A17" s="5" t="s">
        <v>20</v>
      </c>
      <c r="B17">
        <v>56.254367575122288</v>
      </c>
      <c r="D17" s="6">
        <f t="shared" si="0"/>
        <v>0.14513633696009584</v>
      </c>
    </row>
    <row r="18" spans="1:4" x14ac:dyDescent="0.2">
      <c r="A18" s="5" t="s">
        <v>25</v>
      </c>
      <c r="B18">
        <v>57.332026068400715</v>
      </c>
      <c r="D18" s="6">
        <f t="shared" si="0"/>
        <v>0.14791669718722844</v>
      </c>
    </row>
    <row r="19" spans="1:4" x14ac:dyDescent="0.2">
      <c r="A19" s="5" t="s">
        <v>54</v>
      </c>
      <c r="B19">
        <v>59.082037026083874</v>
      </c>
      <c r="D19" s="6">
        <f t="shared" si="0"/>
        <v>0.15243172759262733</v>
      </c>
    </row>
    <row r="20" spans="1:4" x14ac:dyDescent="0.2">
      <c r="A20" s="5" t="s">
        <v>11</v>
      </c>
      <c r="B20">
        <v>62.808881415523373</v>
      </c>
      <c r="D20" s="6">
        <f t="shared" si="0"/>
        <v>0.16204699066320072</v>
      </c>
    </row>
    <row r="21" spans="1:4" x14ac:dyDescent="0.2">
      <c r="A21" s="5" t="s">
        <v>26</v>
      </c>
      <c r="B21">
        <v>63.690175413267887</v>
      </c>
      <c r="D21" s="6">
        <f t="shared" si="0"/>
        <v>0.16432073025234015</v>
      </c>
    </row>
    <row r="22" spans="1:4" x14ac:dyDescent="0.2">
      <c r="A22" s="5" t="s">
        <v>42</v>
      </c>
      <c r="B22">
        <v>64.107971320118097</v>
      </c>
      <c r="D22" s="6">
        <f t="shared" si="0"/>
        <v>0.16539864420162037</v>
      </c>
    </row>
    <row r="23" spans="1:4" x14ac:dyDescent="0.2">
      <c r="A23" s="5" t="s">
        <v>13</v>
      </c>
      <c r="B23">
        <v>69.963502786558308</v>
      </c>
      <c r="D23" s="6">
        <f t="shared" si="0"/>
        <v>0.18050592252732223</v>
      </c>
    </row>
    <row r="24" spans="1:4" x14ac:dyDescent="0.2">
      <c r="A24" s="5" t="s">
        <v>18</v>
      </c>
      <c r="B24">
        <v>70.969793322734503</v>
      </c>
      <c r="D24" s="6">
        <f t="shared" si="0"/>
        <v>0.18310215333807997</v>
      </c>
    </row>
    <row r="25" spans="1:4" x14ac:dyDescent="0.2">
      <c r="A25" s="5" t="s">
        <v>10</v>
      </c>
      <c r="B25">
        <v>71.738004832585432</v>
      </c>
      <c r="D25" s="6">
        <f t="shared" si="0"/>
        <v>0.18508413997052156</v>
      </c>
    </row>
    <row r="26" spans="1:4" x14ac:dyDescent="0.2">
      <c r="A26" s="5" t="s">
        <v>38</v>
      </c>
      <c r="B26">
        <v>82.007247518512671</v>
      </c>
      <c r="D26" s="6">
        <f t="shared" si="0"/>
        <v>0.21157879862612544</v>
      </c>
    </row>
    <row r="27" spans="1:4" x14ac:dyDescent="0.2">
      <c r="A27" s="5" t="s">
        <v>39</v>
      </c>
      <c r="B27">
        <v>85.955109535266558</v>
      </c>
      <c r="D27" s="6">
        <f t="shared" si="0"/>
        <v>0.22176428744475626</v>
      </c>
    </row>
    <row r="28" spans="1:4" x14ac:dyDescent="0.2">
      <c r="A28" s="5" t="s">
        <v>45</v>
      </c>
      <c r="B28">
        <v>90.134978789047437</v>
      </c>
      <c r="D28" s="6">
        <f t="shared" si="0"/>
        <v>0.23254835521790759</v>
      </c>
    </row>
    <row r="29" spans="1:4" x14ac:dyDescent="0.2">
      <c r="A29" s="5" t="s">
        <v>46</v>
      </c>
      <c r="B29">
        <v>91.982115646804075</v>
      </c>
      <c r="D29" s="6">
        <f t="shared" si="0"/>
        <v>0.23731397056396542</v>
      </c>
    </row>
    <row r="30" spans="1:4" x14ac:dyDescent="0.2">
      <c r="A30" s="5" t="s">
        <v>53</v>
      </c>
      <c r="B30">
        <v>95.494044880642036</v>
      </c>
      <c r="D30" s="6">
        <f t="shared" si="0"/>
        <v>0.24637475227094399</v>
      </c>
    </row>
    <row r="31" spans="1:4" x14ac:dyDescent="0.2">
      <c r="A31" s="5" t="s">
        <v>34</v>
      </c>
      <c r="B31">
        <v>96.20823407244518</v>
      </c>
      <c r="D31" s="6">
        <f t="shared" si="0"/>
        <v>0.24821736125692859</v>
      </c>
    </row>
    <row r="32" spans="1:4" x14ac:dyDescent="0.2">
      <c r="A32" s="5" t="s">
        <v>22</v>
      </c>
      <c r="B32">
        <v>106.67997688225714</v>
      </c>
      <c r="D32" s="6">
        <f t="shared" si="0"/>
        <v>0.27523447047915461</v>
      </c>
    </row>
    <row r="33" spans="1:4" x14ac:dyDescent="0.2">
      <c r="A33" s="5" t="s">
        <v>47</v>
      </c>
      <c r="B33">
        <v>107.13867640825882</v>
      </c>
      <c r="D33" s="6">
        <f t="shared" si="0"/>
        <v>0.27641791581573782</v>
      </c>
    </row>
    <row r="34" spans="1:4" x14ac:dyDescent="0.2">
      <c r="A34" s="5" t="s">
        <v>56</v>
      </c>
      <c r="B34">
        <v>108.53232831855674</v>
      </c>
      <c r="D34" s="6">
        <f t="shared" si="0"/>
        <v>0.28001353944421375</v>
      </c>
    </row>
    <row r="35" spans="1:4" x14ac:dyDescent="0.2">
      <c r="A35" s="5" t="s">
        <v>32</v>
      </c>
      <c r="B35">
        <v>112.39191416755834</v>
      </c>
      <c r="D35" s="6">
        <f t="shared" si="0"/>
        <v>0.2899712756423688</v>
      </c>
    </row>
    <row r="36" spans="1:4" x14ac:dyDescent="0.2">
      <c r="A36" s="5" t="s">
        <v>48</v>
      </c>
      <c r="B36">
        <v>119.55613259220189</v>
      </c>
      <c r="D36" s="6">
        <f t="shared" si="0"/>
        <v>0.30845496791650656</v>
      </c>
    </row>
    <row r="37" spans="1:4" x14ac:dyDescent="0.2">
      <c r="A37" s="5" t="s">
        <v>37</v>
      </c>
      <c r="B37">
        <v>123.18417538738628</v>
      </c>
      <c r="D37" s="6">
        <f t="shared" si="0"/>
        <v>0.31781532275338847</v>
      </c>
    </row>
    <row r="38" spans="1:4" x14ac:dyDescent="0.2">
      <c r="A38" s="5" t="s">
        <v>15</v>
      </c>
      <c r="B38">
        <v>126.6057657240956</v>
      </c>
      <c r="D38" s="6">
        <f t="shared" si="0"/>
        <v>0.32664302999558426</v>
      </c>
    </row>
    <row r="39" spans="1:4" x14ac:dyDescent="0.2">
      <c r="A39" s="5" t="s">
        <v>41</v>
      </c>
      <c r="B39">
        <v>131.99576039613797</v>
      </c>
      <c r="D39" s="6">
        <f t="shared" si="0"/>
        <v>0.34054922282390104</v>
      </c>
    </row>
    <row r="40" spans="1:4" x14ac:dyDescent="0.2">
      <c r="A40" s="5" t="s">
        <v>52</v>
      </c>
      <c r="B40">
        <v>139.27401746724891</v>
      </c>
      <c r="D40" s="6">
        <f t="shared" si="0"/>
        <v>0.35932713494502339</v>
      </c>
    </row>
    <row r="41" spans="1:4" x14ac:dyDescent="0.2">
      <c r="A41" s="5" t="s">
        <v>16</v>
      </c>
      <c r="B41">
        <v>139.45464663327769</v>
      </c>
      <c r="D41" s="6">
        <f t="shared" si="0"/>
        <v>0.35979315841370008</v>
      </c>
    </row>
    <row r="42" spans="1:4" x14ac:dyDescent="0.2">
      <c r="A42" s="5" t="s">
        <v>28</v>
      </c>
      <c r="B42">
        <v>152.16548556754486</v>
      </c>
      <c r="D42" s="6">
        <f t="shared" si="0"/>
        <v>0.39258713836815867</v>
      </c>
    </row>
    <row r="43" spans="1:4" x14ac:dyDescent="0.2">
      <c r="A43" s="5" t="s">
        <v>49</v>
      </c>
      <c r="B43">
        <v>162.44811966712314</v>
      </c>
      <c r="D43" s="6">
        <f t="shared" si="0"/>
        <v>0.41911634688731642</v>
      </c>
    </row>
    <row r="44" spans="1:4" x14ac:dyDescent="0.2">
      <c r="A44" s="5" t="s">
        <v>14</v>
      </c>
      <c r="B44">
        <v>225.53219567315224</v>
      </c>
      <c r="D44" s="6">
        <f t="shared" si="0"/>
        <v>0.58187333992969059</v>
      </c>
    </row>
    <row r="45" spans="1:4" x14ac:dyDescent="0.2">
      <c r="A45" s="5" t="s">
        <v>35</v>
      </c>
      <c r="B45">
        <v>234.33931609521329</v>
      </c>
      <c r="D45" s="6">
        <f t="shared" si="0"/>
        <v>0.60459572136109563</v>
      </c>
    </row>
    <row r="46" spans="1:4" x14ac:dyDescent="0.2">
      <c r="A46" s="5" t="s">
        <v>58</v>
      </c>
      <c r="B46">
        <v>247.81381616082672</v>
      </c>
      <c r="D46" s="6">
        <f t="shared" si="0"/>
        <v>0.63935994796590345</v>
      </c>
    </row>
    <row r="47" spans="1:4" x14ac:dyDescent="0.2">
      <c r="A47" s="5" t="s">
        <v>51</v>
      </c>
      <c r="B47">
        <v>249.04627470234442</v>
      </c>
      <c r="D47" s="6">
        <f t="shared" si="0"/>
        <v>0.64253969250631082</v>
      </c>
    </row>
    <row r="48" spans="1:4" x14ac:dyDescent="0.2">
      <c r="A48" s="5" t="s">
        <v>27</v>
      </c>
      <c r="B48">
        <v>274.65904470918701</v>
      </c>
      <c r="D48" s="6">
        <f t="shared" si="0"/>
        <v>0.70862067036514798</v>
      </c>
    </row>
    <row r="49" spans="1:4" x14ac:dyDescent="0.2">
      <c r="A49" s="5" t="s">
        <v>29</v>
      </c>
      <c r="B49">
        <v>281.03766826288603</v>
      </c>
      <c r="D49" s="6">
        <f t="shared" si="0"/>
        <v>0.72507752691401928</v>
      </c>
    </row>
    <row r="50" spans="1:4" x14ac:dyDescent="0.2">
      <c r="A50" s="5" t="s">
        <v>31</v>
      </c>
      <c r="B50">
        <v>314.64216387775053</v>
      </c>
      <c r="D50" s="6">
        <f t="shared" si="0"/>
        <v>0.81177716658946242</v>
      </c>
    </row>
    <row r="51" spans="1:4" x14ac:dyDescent="0.2">
      <c r="A51" s="5" t="s">
        <v>70</v>
      </c>
      <c r="B51">
        <v>387.59671598015461</v>
      </c>
      <c r="D51" s="6">
        <f t="shared" si="0"/>
        <v>1</v>
      </c>
    </row>
    <row r="52" spans="1:4" x14ac:dyDescent="0.2">
      <c r="A52" s="5" t="s">
        <v>44</v>
      </c>
      <c r="B52">
        <v>450.88636189601038</v>
      </c>
      <c r="D52" s="6">
        <f t="shared" si="0"/>
        <v>1.163287363660471</v>
      </c>
    </row>
    <row r="53" spans="1:4" x14ac:dyDescent="0.2">
      <c r="A53" s="5" t="s">
        <v>43</v>
      </c>
      <c r="B53">
        <v>549.18515684774297</v>
      </c>
      <c r="D53" s="6">
        <f t="shared" si="0"/>
        <v>1.4168983745359232</v>
      </c>
    </row>
    <row r="54" spans="1:4" x14ac:dyDescent="0.2">
      <c r="A54" s="5" t="s">
        <v>30</v>
      </c>
      <c r="B54">
        <v>607.35877901822994</v>
      </c>
      <c r="D54" s="6">
        <f t="shared" si="0"/>
        <v>1.5669863906930712</v>
      </c>
    </row>
    <row r="55" spans="1:4" x14ac:dyDescent="0.2">
      <c r="A55" s="5" t="s">
        <v>59</v>
      </c>
      <c r="B55">
        <v>789.03774691961667</v>
      </c>
      <c r="D55" s="6">
        <f t="shared" si="0"/>
        <v>2.0357183494816202</v>
      </c>
    </row>
    <row r="56" spans="1:4" x14ac:dyDescent="0.2">
      <c r="A56" s="5" t="s">
        <v>17</v>
      </c>
      <c r="B56">
        <v>1069.1499870527193</v>
      </c>
      <c r="D56" s="6">
        <f t="shared" si="0"/>
        <v>2.7584082706920072</v>
      </c>
    </row>
    <row r="57" spans="1:4" x14ac:dyDescent="0.2">
      <c r="A57" s="5" t="s">
        <v>33</v>
      </c>
      <c r="B57">
        <v>1083.4692635423005</v>
      </c>
      <c r="D57" s="6">
        <f t="shared" si="0"/>
        <v>2.7953520215010679</v>
      </c>
    </row>
    <row r="58" spans="1:4" x14ac:dyDescent="0.2">
      <c r="A58" s="5" t="s">
        <v>23</v>
      </c>
      <c r="B58">
        <v>1242.0152403925224</v>
      </c>
      <c r="D58" s="6">
        <f t="shared" si="0"/>
        <v>3.2044008351611395</v>
      </c>
    </row>
    <row r="59" spans="1:4" x14ac:dyDescent="0.2">
      <c r="A59" s="5" t="s">
        <v>60</v>
      </c>
      <c r="B59">
        <v>1331.6335350043214</v>
      </c>
      <c r="D59" s="6">
        <f t="shared" si="0"/>
        <v>3.4356161445715205</v>
      </c>
    </row>
    <row r="60" spans="1:4" x14ac:dyDescent="0.2">
      <c r="A60" s="5" t="s">
        <v>50</v>
      </c>
      <c r="B60">
        <v>2077.1823461091753</v>
      </c>
      <c r="D60" s="6">
        <f t="shared" si="0"/>
        <v>5.3591329866054114</v>
      </c>
    </row>
    <row r="61" spans="1:4" x14ac:dyDescent="0.2">
      <c r="A61" s="5" t="s">
        <v>57</v>
      </c>
      <c r="B61">
        <v>5011.0424276482154</v>
      </c>
      <c r="D61" s="6">
        <f t="shared" si="0"/>
        <v>12.928495575552777</v>
      </c>
    </row>
    <row r="62" spans="1:4" x14ac:dyDescent="0.2">
      <c r="A62" s="5" t="s">
        <v>63</v>
      </c>
      <c r="B62">
        <v>5093.9009765290393</v>
      </c>
      <c r="D62" s="6">
        <f t="shared" si="0"/>
        <v>13.14227073273204</v>
      </c>
    </row>
    <row r="63" spans="1:4" x14ac:dyDescent="0.2">
      <c r="A63" s="5" t="s">
        <v>61</v>
      </c>
      <c r="B63">
        <v>18316.677416382568</v>
      </c>
      <c r="D63" s="6">
        <f t="shared" si="0"/>
        <v>47.257050076039349</v>
      </c>
    </row>
    <row r="64" spans="1:4" x14ac:dyDescent="0.2">
      <c r="A64" s="5" t="s">
        <v>64</v>
      </c>
      <c r="B64">
        <v>34984.34679334917</v>
      </c>
      <c r="D64" s="6">
        <f t="shared" si="0"/>
        <v>90.259657399007494</v>
      </c>
    </row>
    <row r="65" spans="1:4" x14ac:dyDescent="0.2">
      <c r="A65" s="5" t="s">
        <v>62</v>
      </c>
      <c r="B65">
        <v>36760.985597288905</v>
      </c>
      <c r="D65" s="6">
        <f t="shared" si="0"/>
        <v>94.843387680227693</v>
      </c>
    </row>
    <row r="66" spans="1:4" x14ac:dyDescent="0.2">
      <c r="A66" s="5" t="s">
        <v>65</v>
      </c>
      <c r="B66">
        <v>67260.359176522121</v>
      </c>
      <c r="D66" s="6">
        <f>B66/B$51</f>
        <v>173.5318087162687</v>
      </c>
    </row>
    <row r="67" spans="1:4" x14ac:dyDescent="0.2">
      <c r="A67" s="5" t="s">
        <v>146</v>
      </c>
      <c r="B67">
        <v>181973.45608804762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Land Area</vt:lpstr>
      <vt:lpstr>Intercensal Pop. by County</vt:lpstr>
      <vt:lpstr>Census Pop. by County</vt:lpstr>
      <vt:lpstr>Postcensal Pop. by County</vt:lpstr>
      <vt:lpstr>Density Bins - In Progress</vt:lpstr>
      <vt:lpstr>'Census Pop. by County'!Annual_Population_Estimates_for_New_York_State_and_Counties__Beginning_1970</vt:lpstr>
      <vt:lpstr>'Intercensal Pop. by County'!Annual_Population_Estimates_for_New_York_State_and_Counties__Beginning_1970</vt:lpstr>
      <vt:lpstr>'Postcensal Pop. by County'!Annual_Population_Estimates_for_New_York_State_and_Counties__Beginning_1970</vt:lpstr>
      <vt:lpstr>'Land Area'!land_area_per_county</vt:lpstr>
      <vt:lpstr>landarea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Dubecki</dc:creator>
  <cp:lastModifiedBy>Andrea Dubecki</cp:lastModifiedBy>
  <dcterms:created xsi:type="dcterms:W3CDTF">2023-02-10T02:51:04Z</dcterms:created>
  <dcterms:modified xsi:type="dcterms:W3CDTF">2023-02-14T15:59:59Z</dcterms:modified>
</cp:coreProperties>
</file>