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aurenhanley/Documents/PythonStuff/"/>
    </mc:Choice>
  </mc:AlternateContent>
  <xr:revisionPtr revIDLastSave="0" documentId="13_ncr:1_{45C2C4F8-275C-474A-AACA-5540BEBC19F1}" xr6:coauthVersionLast="47" xr6:coauthVersionMax="47" xr10:uidLastSave="{00000000-0000-0000-0000-000000000000}"/>
  <bookViews>
    <workbookView xWindow="0" yWindow="500" windowWidth="25600" windowHeight="14180" xr2:uid="{00000000-000D-0000-FFFF-FFFF00000000}"/>
  </bookViews>
  <sheets>
    <sheet name="Weekly Coaching Schedule - Staf" sheetId="1" r:id="rId1"/>
    <sheet name="Schedule Change Requ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0" i="1" l="1"/>
  <c r="T50" i="1" s="1"/>
  <c r="R49" i="1"/>
  <c r="T49" i="1" s="1"/>
  <c r="T48" i="1"/>
  <c r="R48" i="1"/>
  <c r="R47" i="1"/>
  <c r="T47" i="1" s="1"/>
  <c r="T46" i="1"/>
  <c r="R46" i="1"/>
  <c r="R45" i="1"/>
  <c r="T45" i="1" s="1"/>
  <c r="T44" i="1"/>
  <c r="R44" i="1"/>
  <c r="R43" i="1"/>
  <c r="T43" i="1" s="1"/>
  <c r="T42" i="1"/>
  <c r="R42" i="1"/>
  <c r="R41" i="1"/>
  <c r="T41" i="1" s="1"/>
  <c r="T40" i="1"/>
  <c r="R40" i="1"/>
  <c r="R39" i="1"/>
  <c r="T39" i="1" s="1"/>
  <c r="T38" i="1"/>
  <c r="R38" i="1"/>
  <c r="R37" i="1"/>
  <c r="T37" i="1" s="1"/>
  <c r="T36" i="1"/>
  <c r="R36" i="1"/>
  <c r="R35" i="1"/>
  <c r="T35" i="1" s="1"/>
  <c r="R34" i="1"/>
  <c r="T34" i="1" s="1"/>
  <c r="R33" i="1"/>
  <c r="T33" i="1" s="1"/>
  <c r="R32" i="1"/>
  <c r="T32" i="1" s="1"/>
  <c r="R31" i="1"/>
  <c r="T31" i="1" s="1"/>
  <c r="R30" i="1"/>
  <c r="T30" i="1" s="1"/>
  <c r="R29" i="1"/>
  <c r="T29" i="1" s="1"/>
  <c r="R28" i="1"/>
  <c r="T28" i="1" s="1"/>
  <c r="R27" i="1"/>
  <c r="T27" i="1" s="1"/>
  <c r="R26" i="1"/>
  <c r="T26" i="1" s="1"/>
  <c r="R25" i="1"/>
  <c r="T25" i="1" s="1"/>
  <c r="R24" i="1"/>
  <c r="T24" i="1" s="1"/>
  <c r="R23" i="1"/>
  <c r="T23" i="1" s="1"/>
  <c r="T22" i="1"/>
  <c r="T21" i="1"/>
  <c r="R21" i="1"/>
  <c r="R20" i="1"/>
  <c r="T20" i="1" s="1"/>
  <c r="T19" i="1"/>
  <c r="R19" i="1"/>
  <c r="R18" i="1"/>
  <c r="T18" i="1" s="1"/>
  <c r="T17" i="1"/>
  <c r="R17" i="1"/>
  <c r="R16" i="1"/>
  <c r="T16" i="1" s="1"/>
  <c r="T15" i="1"/>
  <c r="R15" i="1"/>
  <c r="R14" i="1"/>
  <c r="T14" i="1" s="1"/>
  <c r="T13" i="1"/>
  <c r="R13" i="1"/>
  <c r="R12" i="1"/>
  <c r="T12" i="1" s="1"/>
  <c r="T11" i="1"/>
  <c r="R11" i="1"/>
  <c r="R10" i="1"/>
  <c r="T10" i="1" s="1"/>
  <c r="T9" i="1"/>
  <c r="R9" i="1"/>
  <c r="R8" i="1"/>
  <c r="T8" i="1" s="1"/>
  <c r="R7" i="1"/>
  <c r="R6" i="1"/>
  <c r="T6" i="1" s="1"/>
  <c r="R5" i="1"/>
  <c r="T5" i="1" s="1"/>
  <c r="R4" i="1"/>
  <c r="T4" i="1" s="1"/>
  <c r="R3" i="1"/>
  <c r="T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  <family val="2"/>
          </rPr>
          <t>Alex (START on 8/23)</t>
        </r>
      </text>
    </comment>
    <comment ref="D3" authorId="0" shapeId="0" xr:uid="{00000000-0006-0000-0000-000002000000}">
      <text>
        <r>
          <rPr>
            <sz val="10"/>
            <color rgb="FF000000"/>
            <rFont val="Arial"/>
            <family val="2"/>
          </rPr>
          <t>Alex (START on 8/17)</t>
        </r>
      </text>
    </comment>
    <comment ref="F3" authorId="0" shapeId="0" xr:uid="{00000000-0006-0000-0000-000003000000}">
      <text>
        <r>
          <rPr>
            <sz val="10"/>
            <color rgb="FF000000"/>
            <rFont val="Arial"/>
            <family val="2"/>
          </rPr>
          <t>Evelyn (START 4/13/2021) -&gt; Alexis (START 6/22/2021)
Nyomi?</t>
        </r>
      </text>
    </comment>
    <comment ref="H3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Annie (START 3/3/2021) -&gt; Alexis (START 6/9/2021)
Smush </t>
        </r>
      </text>
    </comment>
    <comment ref="J3" authorId="0" shapeId="0" xr:uid="{00000000-0006-0000-0000-000005000000}">
      <text>
        <r>
          <rPr>
            <sz val="10"/>
            <color rgb="FF000000"/>
            <rFont val="Arial"/>
            <family val="2"/>
          </rPr>
          <t>Drew (START on 8/20) -&gt; Alexis (START 2/4/2021)</t>
        </r>
      </text>
    </comment>
    <comment ref="L3" authorId="0" shapeId="0" xr:uid="{00000000-0006-0000-0000-000006000000}">
      <text>
        <r>
          <rPr>
            <sz val="10"/>
            <color rgb="FF000000"/>
            <rFont val="Arial"/>
            <family val="2"/>
          </rPr>
          <t>Alex (START on 8/21)</t>
        </r>
      </text>
    </comment>
    <comment ref="N3" authorId="0" shapeId="0" xr:uid="{00000000-0006-0000-0000-000007000000}">
      <text>
        <r>
          <rPr>
            <sz val="10"/>
            <color rgb="FF000000"/>
            <rFont val="Arial"/>
            <family val="2"/>
          </rPr>
          <t>Alexis (START on 8/22)</t>
        </r>
      </text>
    </comment>
    <comment ref="B4" authorId="0" shapeId="0" xr:uid="{00000000-0006-0000-0000-000008000000}">
      <text>
        <r>
          <rPr>
            <sz val="10"/>
            <color rgb="FF000000"/>
            <rFont val="Arial"/>
            <family val="2"/>
          </rPr>
          <t>Genevieve (START 2/21/2021) -&gt; Lisbeth (START 4/11/2021) -&gt; Angie (START 5/9)</t>
        </r>
      </text>
    </comment>
    <comment ref="D4" authorId="0" shapeId="0" xr:uid="{00000000-0006-0000-0000-000009000000}">
      <text>
        <r>
          <rPr>
            <sz val="10"/>
            <color rgb="FF000000"/>
            <rFont val="Arial"/>
            <family val="2"/>
          </rPr>
          <t>Annie (3/1 START), last day 5/24/2021-&gt; Angie (START 6/7/2021)</t>
        </r>
      </text>
    </comment>
    <comment ref="F4" authorId="0" shapeId="0" xr:uid="{00000000-0006-0000-0000-00000A000000}">
      <text>
        <r>
          <rPr>
            <sz val="10"/>
            <color rgb="FF000000"/>
            <rFont val="Arial"/>
            <family val="2"/>
          </rPr>
          <t>Sam (START on 8/18) -&gt; Drew (START on 11/17) -&gt; Amber (START 2/2/2021)</t>
        </r>
      </text>
    </comment>
    <comment ref="H4" authorId="0" shapeId="0" xr:uid="{00000000-0006-0000-0000-00000B000000}">
      <text>
        <r>
          <rPr>
            <sz val="10"/>
            <color rgb="FF000000"/>
            <rFont val="Arial"/>
            <family val="2"/>
          </rPr>
          <t>Kevin (START on 8/19), last day 12/16 -&gt; Amber (START on 1/6)</t>
        </r>
      </text>
    </comment>
    <comment ref="J4" authorId="0" shapeId="0" xr:uid="{00000000-0006-0000-0000-00000C000000}">
      <text>
        <r>
          <rPr>
            <sz val="10"/>
            <color rgb="FF000000"/>
            <rFont val="Arial"/>
            <family val="2"/>
          </rPr>
          <t>Tyler (LAST DAY 7/8)-&gt; Aj (START 7/15) -&gt; (LAST DAY 8/26) -&gt; Angelique (START (9/9)</t>
        </r>
      </text>
    </comment>
    <comment ref="L4" authorId="0" shapeId="0" xr:uid="{00000000-0006-0000-0000-00000D000000}">
      <text>
        <r>
          <rPr>
            <sz val="10"/>
            <color rgb="FF000000"/>
            <rFont val="Arial"/>
            <family val="2"/>
          </rPr>
          <t>Jordan (LAST DAY 8/27)-&gt; Angelique  (START 9/3)</t>
        </r>
      </text>
    </comment>
    <comment ref="N4" authorId="0" shapeId="0" xr:uid="{00000000-0006-0000-0000-00000E000000}">
      <text>
        <r>
          <rPr>
            <sz val="10"/>
            <color rgb="FF000000"/>
            <rFont val="Arial"/>
            <family val="2"/>
          </rPr>
          <t>Nina (START on 8/22), last day 4/24/2021 -&gt; Annie H. (START 5/1/2021)</t>
        </r>
      </text>
    </comment>
    <comment ref="B5" authorId="0" shapeId="0" xr:uid="{00000000-0006-0000-0000-00000F000000}">
      <text>
        <r>
          <rPr>
            <sz val="10"/>
            <color rgb="FF000000"/>
            <rFont val="Arial"/>
            <family val="2"/>
          </rPr>
          <t>Dustin (START on 10/4) -&gt; Annie (START 2/7/2021)</t>
        </r>
      </text>
    </comment>
    <comment ref="D5" authorId="0" shapeId="0" xr:uid="{00000000-0006-0000-0000-000010000000}">
      <text>
        <r>
          <rPr>
            <sz val="10"/>
            <color rgb="FF000000"/>
            <rFont val="Arial"/>
            <family val="2"/>
          </rPr>
          <t>Katie (START on 8/17)-&gt; Becca (START on 6/7)</t>
        </r>
      </text>
    </comment>
    <comment ref="F5" authorId="0" shapeId="0" xr:uid="{00000000-0006-0000-0000-000011000000}">
      <text>
        <r>
          <rPr>
            <sz val="10"/>
            <color rgb="FF000000"/>
            <rFont val="Arial"/>
            <family val="2"/>
          </rPr>
          <t>Aysha (START on 8/18)</t>
        </r>
      </text>
    </comment>
    <comment ref="H5" authorId="0" shapeId="0" xr:uid="{00000000-0006-0000-0000-000012000000}">
      <text>
        <r>
          <rPr>
            <sz val="10"/>
            <color rgb="FF000000"/>
            <rFont val="Arial"/>
            <family val="2"/>
          </rPr>
          <t>Autumn (START on 8/19)</t>
        </r>
      </text>
    </comment>
    <comment ref="J5" authorId="0" shapeId="0" xr:uid="{00000000-0006-0000-0000-000013000000}">
      <text>
        <r>
          <rPr>
            <sz val="10"/>
            <color rgb="FF000000"/>
            <rFont val="Arial"/>
            <family val="2"/>
          </rPr>
          <t>Brandon (START on 8/20)</t>
        </r>
      </text>
    </comment>
    <comment ref="L5" authorId="0" shapeId="0" xr:uid="{00000000-0006-0000-0000-000014000000}">
      <text>
        <r>
          <rPr>
            <sz val="10"/>
            <color rgb="FF000000"/>
            <rFont val="Arial"/>
            <family val="2"/>
          </rPr>
          <t>Aysha (START on 8/21)</t>
        </r>
      </text>
    </comment>
    <comment ref="N5" authorId="0" shapeId="0" xr:uid="{00000000-0006-0000-0000-000015000000}">
      <text>
        <r>
          <rPr>
            <sz val="10"/>
            <color rgb="FF000000"/>
            <rFont val="Arial"/>
            <family val="2"/>
          </rPr>
          <t>Aysha (START on 8/22)</t>
        </r>
      </text>
    </comment>
    <comment ref="B6" authorId="0" shapeId="0" xr:uid="{00000000-0006-0000-0000-000016000000}">
      <text>
        <r>
          <rPr>
            <sz val="10"/>
            <color rgb="FF000000"/>
            <rFont val="Arial"/>
            <family val="2"/>
          </rPr>
          <t>Shelby (START on 10/25), last day 10/25 -&gt; Autumn (START 11/15), last day 12/20 -&gt; Becca (START 1/10/2021)</t>
        </r>
      </text>
    </comment>
    <comment ref="D6" authorId="0" shapeId="0" xr:uid="{00000000-0006-0000-0000-000017000000}">
      <text>
        <r>
          <rPr>
            <sz val="10"/>
            <color rgb="FF000000"/>
            <rFont val="Arial"/>
            <family val="2"/>
          </rPr>
          <t>Drew (START on 8/17) -&gt; Cory (START 2/1)</t>
        </r>
      </text>
    </comment>
    <comment ref="F6" authorId="0" shapeId="0" xr:uid="{00000000-0006-0000-0000-000018000000}">
      <text>
        <r>
          <rPr>
            <sz val="10"/>
            <color rgb="FF000000"/>
            <rFont val="Arial"/>
            <family val="2"/>
          </rPr>
          <t>Katie (START on 8/18)-&gt; Becca (6/8 START)</t>
        </r>
      </text>
    </comment>
    <comment ref="H6" authorId="0" shapeId="0" xr:uid="{00000000-0006-0000-0000-000019000000}">
      <text>
        <r>
          <rPr>
            <sz val="10"/>
            <color rgb="FF000000"/>
            <rFont val="Arial"/>
            <family val="2"/>
          </rPr>
          <t>Becca (START 2/3/2021)</t>
        </r>
      </text>
    </comment>
    <comment ref="J6" authorId="0" shapeId="0" xr:uid="{00000000-0006-0000-0000-00001A000000}">
      <text>
        <r>
          <rPr>
            <sz val="10"/>
            <color rgb="FF000000"/>
            <rFont val="Arial"/>
            <family val="2"/>
          </rPr>
          <t>Coco (START on 8/20)</t>
        </r>
      </text>
    </comment>
    <comment ref="L6" authorId="0" shapeId="0" xr:uid="{00000000-0006-0000-0000-00001B000000}">
      <text>
        <r>
          <rPr>
            <sz val="10"/>
            <color rgb="FF000000"/>
            <rFont val="Arial"/>
            <family val="2"/>
          </rPr>
          <t>Barry (START on 8/21)</t>
        </r>
      </text>
    </comment>
    <comment ref="N6" authorId="0" shapeId="0" xr:uid="{00000000-0006-0000-0000-00001C000000}">
      <text>
        <r>
          <rPr>
            <sz val="10"/>
            <color rgb="FF000000"/>
            <rFont val="Arial"/>
            <family val="2"/>
          </rPr>
          <t>Dustin (START on 8/22) -&gt; Becca (START 2/6/2021)</t>
        </r>
      </text>
    </comment>
    <comment ref="B7" authorId="0" shapeId="0" xr:uid="{00000000-0006-0000-0000-00001D000000}">
      <text>
        <r>
          <rPr>
            <sz val="10"/>
            <color rgb="FF000000"/>
            <rFont val="Arial"/>
            <family val="2"/>
          </rPr>
          <t>Elizabeth (START on 10/4), last day 12/20 -&gt; Cory (START 1/10)</t>
        </r>
      </text>
    </comment>
    <comment ref="D7" authorId="0" shapeId="0" xr:uid="{00000000-0006-0000-0000-00001E000000}">
      <text>
        <r>
          <rPr>
            <sz val="10"/>
            <color rgb="FF000000"/>
            <rFont val="Arial"/>
            <family val="2"/>
          </rPr>
          <t>Jake (START on 8/17)</t>
        </r>
      </text>
    </comment>
    <comment ref="F7" authorId="0" shapeId="0" xr:uid="{00000000-0006-0000-0000-00001F000000}">
      <text>
        <r>
          <rPr>
            <sz val="10"/>
            <color rgb="FF000000"/>
            <rFont val="Arial"/>
            <family val="2"/>
          </rPr>
          <t>Brandon (START on 8/18)</t>
        </r>
      </text>
    </comment>
    <comment ref="H7" authorId="0" shapeId="0" xr:uid="{00000000-0006-0000-0000-000020000000}">
      <text>
        <r>
          <rPr>
            <sz val="10"/>
            <color rgb="FF000000"/>
            <rFont val="Arial"/>
            <family val="2"/>
          </rPr>
          <t>Calvin (START on 8/19)</t>
        </r>
      </text>
    </comment>
    <comment ref="J7" authorId="0" shapeId="0" xr:uid="{00000000-0006-0000-0000-000021000000}">
      <text>
        <r>
          <rPr>
            <sz val="10"/>
            <color rgb="FF000000"/>
            <rFont val="Arial"/>
            <family val="2"/>
          </rPr>
          <t>Felicia (START on 8/20)</t>
        </r>
      </text>
    </comment>
    <comment ref="L7" authorId="0" shapeId="0" xr:uid="{00000000-0006-0000-0000-000022000000}">
      <text>
        <r>
          <rPr>
            <sz val="10"/>
            <color rgb="FF000000"/>
            <rFont val="Arial"/>
            <family val="2"/>
          </rPr>
          <t>Gabe (START on 8/21)</t>
        </r>
      </text>
    </comment>
    <comment ref="N7" authorId="0" shapeId="0" xr:uid="{00000000-0006-0000-0000-000023000000}">
      <text>
        <r>
          <rPr>
            <sz val="10"/>
            <color rgb="FF000000"/>
            <rFont val="Arial"/>
            <family val="2"/>
          </rPr>
          <t>Calvin (START on 8/22)</t>
        </r>
      </text>
    </comment>
    <comment ref="B8" authorId="0" shapeId="0" xr:uid="{00000000-0006-0000-0000-000024000000}">
      <text>
        <r>
          <rPr>
            <sz val="10"/>
            <color rgb="FF000000"/>
            <rFont val="Arial"/>
            <family val="2"/>
          </rPr>
          <t>Will (START on 8/23), last day 3/21 -&gt; Jenna (END 7/25/21) -&gt; Emma (START 7/25/2021)</t>
        </r>
      </text>
    </comment>
    <comment ref="D8" authorId="0" shapeId="0" xr:uid="{00000000-0006-0000-0000-000025000000}">
      <text>
        <r>
          <rPr>
            <sz val="10"/>
            <color rgb="FF000000"/>
            <rFont val="Arial"/>
            <family val="2"/>
          </rPr>
          <t>Zac Z. (START ?), last day 4/19/2021 -&gt; Jon (START 4/26/2021)</t>
        </r>
      </text>
    </comment>
    <comment ref="F8" authorId="0" shapeId="0" xr:uid="{00000000-0006-0000-0000-000026000000}">
      <text>
        <r>
          <rPr>
            <sz val="10"/>
            <color rgb="FF000000"/>
            <rFont val="Arial"/>
            <family val="2"/>
          </rPr>
          <t>Cory (START 2/2/2021)</t>
        </r>
      </text>
    </comment>
    <comment ref="H8" authorId="0" shapeId="0" xr:uid="{00000000-0006-0000-0000-000027000000}">
      <text>
        <r>
          <rPr>
            <sz val="10"/>
            <color rgb="FF000000"/>
            <rFont val="Arial"/>
            <family val="2"/>
          </rPr>
          <t>Coco (START on 8/19)</t>
        </r>
      </text>
    </comment>
    <comment ref="J8" authorId="0" shapeId="0" xr:uid="{00000000-0006-0000-0000-000028000000}">
      <text>
        <r>
          <rPr>
            <sz val="10"/>
            <color rgb="FF000000"/>
            <rFont val="Arial"/>
            <family val="2"/>
          </rPr>
          <t>Gabe (START 5/6/2021)</t>
        </r>
      </text>
    </comment>
    <comment ref="L8" authorId="0" shapeId="0" xr:uid="{00000000-0006-0000-0000-000029000000}">
      <text>
        <r>
          <rPr>
            <sz val="10"/>
            <color rgb="FF000000"/>
            <rFont val="Arial"/>
            <family val="2"/>
          </rPr>
          <t>Jake (START on 8/21)</t>
        </r>
      </text>
    </comment>
    <comment ref="N8" authorId="0" shapeId="0" xr:uid="{00000000-0006-0000-0000-00002A000000}">
      <text>
        <r>
          <rPr>
            <sz val="10"/>
            <color rgb="FF000000"/>
            <rFont val="Arial"/>
            <family val="2"/>
          </rPr>
          <t>Gabe (START on 8/22) -&gt; Derrick (START 7/17/2021)-&gt; Alicia (COVER 8/21 &amp; 8/28) -&gt; Elizabeth (START 9/18)</t>
        </r>
      </text>
    </comment>
    <comment ref="B9" authorId="0" shapeId="0" xr:uid="{00000000-0006-0000-0000-00002B000000}">
      <text>
        <r>
          <rPr>
            <sz val="10"/>
            <color rgb="FF000000"/>
            <rFont val="Arial"/>
            <family val="2"/>
          </rPr>
          <t>Gabe (START on 8/23), last day 4/25/2021 -&gt; Kylee (START 7/25/2021)-&gt; Jason (START 8/1)</t>
        </r>
      </text>
    </comment>
    <comment ref="D9" authorId="0" shapeId="0" xr:uid="{00000000-0006-0000-0000-00002C000000}">
      <text>
        <r>
          <rPr>
            <sz val="10"/>
            <color rgb="FF000000"/>
            <rFont val="Arial"/>
            <family val="2"/>
          </rPr>
          <t>Aysha (START on 8/17)-&gt; Katie  (9/13 START)</t>
        </r>
      </text>
    </comment>
    <comment ref="F9" authorId="0" shapeId="0" xr:uid="{00000000-0006-0000-0000-00002D000000}">
      <text>
        <r>
          <rPr>
            <sz val="10"/>
            <color rgb="FF000000"/>
            <rFont val="Arial"/>
            <family val="2"/>
          </rPr>
          <t>Felicia (START on 8/18)</t>
        </r>
      </text>
    </comment>
    <comment ref="H9" authorId="0" shapeId="0" xr:uid="{00000000-0006-0000-0000-00002E000000}">
      <text>
        <r>
          <rPr>
            <sz val="10"/>
            <color rgb="FF000000"/>
            <rFont val="Arial"/>
            <family val="2"/>
          </rPr>
          <t>Jerilyn (START on 8/19) -&gt; Cory (START 2/3)</t>
        </r>
      </text>
    </comment>
    <comment ref="J9" authorId="0" shapeId="0" xr:uid="{00000000-0006-0000-0000-00002F000000}">
      <text>
        <r>
          <rPr>
            <sz val="10"/>
            <color rgb="FF000000"/>
            <rFont val="Arial"/>
            <family val="2"/>
          </rPr>
          <t>Genevieve (START 2/18/2021) -&gt; Kendra (LAST DAY 8/26)-&gt; Jesse (START 9/2)</t>
        </r>
      </text>
    </comment>
    <comment ref="L9" authorId="0" shapeId="0" xr:uid="{00000000-0006-0000-0000-000030000000}">
      <text>
        <r>
          <rPr>
            <sz val="10"/>
            <color rgb="FF000000"/>
            <rFont val="Arial"/>
            <family val="2"/>
          </rPr>
          <t>Zac Z. (START 2/5/2021), last day 4/23/2021 -&gt; Jon (START 4/30/2021)</t>
        </r>
      </text>
    </comment>
    <comment ref="N9" authorId="0" shapeId="0" xr:uid="{00000000-0006-0000-0000-000031000000}">
      <text>
        <r>
          <rPr>
            <sz val="10"/>
            <color rgb="FF000000"/>
            <rFont val="Arial"/>
            <family val="2"/>
          </rPr>
          <t>Felicia W. (START on 8/22)</t>
        </r>
      </text>
    </comment>
    <comment ref="B10" authorId="0" shapeId="0" xr:uid="{00000000-0006-0000-0000-000032000000}">
      <text>
        <r>
          <rPr>
            <sz val="10"/>
            <color rgb="FF000000"/>
            <rFont val="Arial"/>
            <family val="2"/>
          </rPr>
          <t>Jerilyn (START on 8/23)</t>
        </r>
      </text>
    </comment>
    <comment ref="D10" authorId="0" shapeId="0" xr:uid="{00000000-0006-0000-0000-000033000000}">
      <text>
        <r>
          <rPr>
            <sz val="10"/>
            <color rgb="FF000000"/>
            <rFont val="Arial"/>
            <family val="2"/>
          </rPr>
          <t>Madison- (Start on 3/29) -&gt; Lisbeth (START 4/5/2021)</t>
        </r>
      </text>
    </comment>
    <comment ref="F10" authorId="0" shapeId="0" xr:uid="{00000000-0006-0000-0000-000034000000}">
      <text>
        <r>
          <rPr>
            <sz val="10"/>
            <color rgb="FF000000"/>
            <rFont val="Arial"/>
            <family val="2"/>
          </rPr>
          <t>Tyler (LAST DAY 7/6)-&gt; Gabe (START 7/13)</t>
        </r>
      </text>
    </comment>
    <comment ref="H10" authorId="0" shapeId="0" xr:uid="{00000000-0006-0000-0000-000035000000}">
      <text>
        <r>
          <rPr>
            <sz val="10"/>
            <color rgb="FF000000"/>
            <rFont val="Arial"/>
            <family val="2"/>
          </rPr>
          <t>Felicia (START on 8/19)</t>
        </r>
      </text>
    </comment>
    <comment ref="J10" authorId="0" shapeId="0" xr:uid="{00000000-0006-0000-0000-000036000000}">
      <text>
        <r>
          <rPr>
            <sz val="10"/>
            <color rgb="FF000000"/>
            <rFont val="Arial"/>
            <family val="2"/>
          </rPr>
          <t>Annie (START 3/4/2021), last day 5/27/2021 -&gt;  Jon (START 6/3/2021)</t>
        </r>
      </text>
    </comment>
    <comment ref="L10" authorId="0" shapeId="0" xr:uid="{00000000-0006-0000-0000-000037000000}">
      <text>
        <r>
          <rPr>
            <sz val="10"/>
            <color rgb="FF000000"/>
            <rFont val="Arial"/>
            <family val="2"/>
          </rPr>
          <t>Margaret (START 5/28/2021)</t>
        </r>
      </text>
    </comment>
    <comment ref="N10" authorId="0" shapeId="0" xr:uid="{00000000-0006-0000-0000-000038000000}">
      <text>
        <r>
          <rPr>
            <sz val="10"/>
            <color rgb="FF000000"/>
            <rFont val="Arial"/>
            <family val="2"/>
          </rPr>
          <t>Jerilyn (START on 8/22)</t>
        </r>
      </text>
    </comment>
    <comment ref="B11" authorId="0" shapeId="0" xr:uid="{00000000-0006-0000-0000-000039000000}">
      <text>
        <r>
          <rPr>
            <sz val="10"/>
            <color rgb="FF000000"/>
            <rFont val="Arial"/>
            <family val="2"/>
          </rPr>
          <t>Drew (START on 8/23) -&gt; Gracy (START 1/31/2021)-&gt; Sam L (START 4/11)</t>
        </r>
      </text>
    </comment>
    <comment ref="D11" authorId="0" shapeId="0" xr:uid="{00000000-0006-0000-0000-00003A000000}">
      <text>
        <r>
          <rPr>
            <sz val="10"/>
            <color rgb="FF000000"/>
            <rFont val="Arial"/>
            <family val="2"/>
          </rPr>
          <t>Genevieve (START 2/15/2021)-&gt;, Margarita (START 3/22/2021), last day 5/10 -&gt; Margaret (START 5/17/2021)</t>
        </r>
      </text>
    </comment>
    <comment ref="F11" authorId="0" shapeId="0" xr:uid="{00000000-0006-0000-0000-00003B000000}">
      <text>
        <r>
          <rPr>
            <sz val="10"/>
            <color rgb="FF000000"/>
            <rFont val="Arial"/>
            <family val="2"/>
          </rPr>
          <t>Jerilyn (START on 8/18)</t>
        </r>
      </text>
    </comment>
    <comment ref="H11" authorId="0" shapeId="0" xr:uid="{00000000-0006-0000-0000-00003C000000}">
      <text>
        <r>
          <rPr>
            <sz val="10"/>
            <color rgb="FF000000"/>
            <rFont val="Arial"/>
            <family val="2"/>
          </rPr>
          <t>Tyler (LAST DAY 7/7) -&gt; Gabe (START 7/14)</t>
        </r>
      </text>
    </comment>
    <comment ref="J11" authorId="0" shapeId="0" xr:uid="{00000000-0006-0000-0000-00003D000000}">
      <text>
        <r>
          <rPr>
            <sz val="10"/>
            <color rgb="FF000000"/>
            <rFont val="Arial"/>
            <family val="2"/>
          </rPr>
          <t>Jules (START on 8/20)</t>
        </r>
      </text>
    </comment>
    <comment ref="L11" authorId="0" shapeId="0" xr:uid="{00000000-0006-0000-0000-00003E000000}">
      <text>
        <r>
          <rPr>
            <sz val="10"/>
            <color rgb="FF000000"/>
            <rFont val="Arial"/>
            <family val="2"/>
          </rPr>
          <t>Elizabeth (START on 8/21) -&gt; Nyomi (START 2/5)</t>
        </r>
      </text>
    </comment>
    <comment ref="N11" authorId="0" shapeId="0" xr:uid="{00000000-0006-0000-0000-00003F000000}">
      <text>
        <r>
          <rPr>
            <sz val="10"/>
            <color rgb="FF000000"/>
            <rFont val="Arial"/>
            <family val="2"/>
          </rPr>
          <t>Vera (START on 10/3) -&gt; Zac Z. (START 1/9/2021), last day 4/24/2021 -&gt; Jon (START 5/1/2021)</t>
        </r>
      </text>
    </comment>
    <comment ref="B12" authorId="0" shapeId="0" xr:uid="{00000000-0006-0000-0000-000040000000}">
      <text>
        <r>
          <rPr>
            <sz val="10"/>
            <color rgb="FF000000"/>
            <rFont val="Arial"/>
            <family val="2"/>
          </rPr>
          <t>Cicali (START on 1/10/2021)-&gt;  last day 6/27 -&gt; Molly (START 7/18/2021, END 8/22) -&gt; Saylor (9/12 START)</t>
        </r>
      </text>
    </comment>
    <comment ref="D12" authorId="0" shapeId="0" xr:uid="{00000000-0006-0000-0000-000041000000}">
      <text>
        <r>
          <rPr>
            <sz val="10"/>
            <color rgb="FF000000"/>
            <rFont val="Arial"/>
            <family val="2"/>
          </rPr>
          <t>Kelsey (START on 8/17) -&gt; Sam L. (START 4/12/2021)</t>
        </r>
      </text>
    </comment>
    <comment ref="F12" authorId="0" shapeId="0" xr:uid="{00000000-0006-0000-0000-000042000000}">
      <text>
        <r>
          <rPr>
            <sz val="10"/>
            <color rgb="FF000000"/>
            <rFont val="Arial"/>
            <family val="2"/>
          </rPr>
          <t>Michael (START on 8/18)-&gt; Jesse (START 9/7)</t>
        </r>
      </text>
    </comment>
    <comment ref="H12" authorId="0" shapeId="0" xr:uid="{00000000-0006-0000-0000-000043000000}">
      <text>
        <r>
          <rPr>
            <sz val="10"/>
            <color rgb="FF000000"/>
            <rFont val="Arial"/>
            <family val="2"/>
          </rPr>
          <t>Jules (START on 8/19)</t>
        </r>
      </text>
    </comment>
    <comment ref="J12" authorId="0" shapeId="0" xr:uid="{00000000-0006-0000-0000-000044000000}">
      <text>
        <r>
          <rPr>
            <sz val="10"/>
            <color rgb="FF000000"/>
            <rFont val="Arial"/>
            <family val="2"/>
          </rPr>
          <t>Elizabeth (START on 11/5), last day 4/29/2021 -&gt; Lisbeth? (START 5/6/2021)</t>
        </r>
      </text>
    </comment>
    <comment ref="L12" authorId="0" shapeId="0" xr:uid="{00000000-0006-0000-0000-000045000000}">
      <text>
        <r>
          <rPr>
            <sz val="10"/>
            <color rgb="FF000000"/>
            <rFont val="Arial"/>
            <family val="2"/>
          </rPr>
          <t>Ingrid (START on 8/21), last day 11/23 -&gt; Stazi (START on 11/13)</t>
        </r>
      </text>
    </comment>
    <comment ref="N12" authorId="0" shapeId="0" xr:uid="{00000000-0006-0000-0000-000046000000}">
      <text>
        <r>
          <rPr>
            <sz val="10"/>
            <color rgb="FF000000"/>
            <rFont val="Arial"/>
            <family val="2"/>
          </rPr>
          <t>Abby (START on 8/22), last day 5/1/2021 -&gt; Lisbeth (START 5/8/2021)</t>
        </r>
      </text>
    </comment>
    <comment ref="D13" authorId="0" shapeId="0" xr:uid="{00000000-0006-0000-0000-000047000000}">
      <text>
        <r>
          <rPr>
            <sz val="10"/>
            <color rgb="FF000000"/>
            <rFont val="Arial"/>
            <family val="2"/>
          </rPr>
          <t>Ingrid (START on 8/17), last day 11/23 -&gt; Stzai (START on 11/9)</t>
        </r>
      </text>
    </comment>
    <comment ref="F13" authorId="0" shapeId="0" xr:uid="{00000000-0006-0000-0000-000048000000}">
      <text>
        <r>
          <rPr>
            <sz val="10"/>
            <color rgb="FF000000"/>
            <rFont val="Arial"/>
            <family val="2"/>
          </rPr>
          <t>Jules (START on 8/18)</t>
        </r>
      </text>
    </comment>
    <comment ref="H13" authorId="0" shapeId="0" xr:uid="{00000000-0006-0000-0000-000049000000}">
      <text>
        <r>
          <rPr>
            <sz val="10"/>
            <color rgb="FF000000"/>
            <rFont val="Arial"/>
            <family val="2"/>
          </rPr>
          <t>Katie (START on 8/19)-&gt; Jordan (LAST DAY 8/25)-&gt; Katie (START DATE 9/1)</t>
        </r>
      </text>
    </comment>
    <comment ref="J13" authorId="0" shapeId="0" xr:uid="{00000000-0006-0000-0000-00004A000000}">
      <text>
        <r>
          <rPr>
            <sz val="10"/>
            <color rgb="FF000000"/>
            <rFont val="Arial"/>
            <family val="2"/>
          </rPr>
          <t>Nyomi (START on 8/20)</t>
        </r>
      </text>
    </comment>
    <comment ref="L13" authorId="0" shapeId="0" xr:uid="{00000000-0006-0000-0000-00004B000000}">
      <text>
        <r>
          <rPr>
            <sz val="10"/>
            <color rgb="FF000000"/>
            <rFont val="Arial"/>
            <family val="2"/>
          </rPr>
          <t xml:space="preserve">Stevie </t>
        </r>
      </text>
    </comment>
    <comment ref="N13" authorId="0" shapeId="0" xr:uid="{00000000-0006-0000-0000-00004C000000}">
      <text>
        <r>
          <rPr>
            <sz val="10"/>
            <color rgb="FF000000"/>
            <rFont val="Arial"/>
            <family val="2"/>
          </rPr>
          <t>Stazi (START on 10/31) -&gt; Milly (START 6/19/2021)</t>
        </r>
      </text>
    </comment>
    <comment ref="B14" authorId="0" shapeId="0" xr:uid="{00000000-0006-0000-0000-00004D000000}">
      <text>
        <r>
          <rPr>
            <sz val="10"/>
            <color rgb="FF000000"/>
            <rFont val="Arial"/>
            <family val="2"/>
          </rPr>
          <t>Evelyn (Last day 6/20) -&gt; Tallyn (START 6/27)</t>
        </r>
      </text>
    </comment>
    <comment ref="D14" authorId="0" shapeId="0" xr:uid="{00000000-0006-0000-0000-00004E000000}">
      <text>
        <r>
          <rPr>
            <sz val="10"/>
            <color rgb="FF000000"/>
            <rFont val="Arial"/>
            <family val="2"/>
          </rPr>
          <t>Nina (START on 8/17), last day 4/19/2021 -&gt; Stephen (START 4/26/2021)</t>
        </r>
      </text>
    </comment>
    <comment ref="H14" authorId="0" shapeId="0" xr:uid="{00000000-0006-0000-0000-00004F000000}">
      <text>
        <r>
          <rPr>
            <sz val="10"/>
            <color rgb="FF000000"/>
            <rFont val="Arial"/>
            <family val="2"/>
          </rPr>
          <t xml:space="preserve">Fay (LAST 8/26) -&gt; Kendra (START 9/1) </t>
        </r>
      </text>
    </comment>
    <comment ref="J14" authorId="0" shapeId="0" xr:uid="{00000000-0006-0000-0000-000050000000}">
      <text>
        <r>
          <rPr>
            <sz val="10"/>
            <color rgb="FF000000"/>
            <rFont val="Arial"/>
            <family val="2"/>
          </rPr>
          <t>Stazi (START 2/4/2021)</t>
        </r>
      </text>
    </comment>
    <comment ref="L14" authorId="0" shapeId="0" xr:uid="{00000000-0006-0000-0000-000051000000}">
      <text>
        <r>
          <rPr>
            <sz val="10"/>
            <color rgb="FF000000"/>
            <rFont val="Arial"/>
            <family val="2"/>
          </rPr>
          <t>Nina (START on 8/21), last day 4/23/2021 -&gt; Will (START 5/14
/2021)</t>
        </r>
      </text>
    </comment>
    <comment ref="N14" authorId="0" shapeId="0" xr:uid="{00000000-0006-0000-0000-000052000000}">
      <text>
        <r>
          <rPr>
            <sz val="10"/>
            <color rgb="FF000000"/>
            <rFont val="Arial"/>
            <family val="2"/>
          </rPr>
          <t>Nyomi (START on 8/22)</t>
        </r>
      </text>
    </comment>
    <comment ref="B15" authorId="0" shapeId="0" xr:uid="{00000000-0006-0000-0000-000053000000}">
      <text>
        <r>
          <rPr>
            <sz val="10"/>
            <color rgb="FF000000"/>
            <rFont val="Arial"/>
            <family val="2"/>
          </rPr>
          <t>Vera (START on 10/4)</t>
        </r>
      </text>
    </comment>
    <comment ref="D15" authorId="0" shapeId="0" xr:uid="{00000000-0006-0000-0000-000054000000}">
      <text>
        <r>
          <rPr>
            <sz val="10"/>
            <color rgb="FF000000"/>
            <rFont val="Arial"/>
            <family val="2"/>
          </rPr>
          <t>Jerilyn (START on 8/17) -&gt; Vera (START 1/4)</t>
        </r>
      </text>
    </comment>
    <comment ref="F15" authorId="0" shapeId="0" xr:uid="{00000000-0006-0000-0000-000055000000}">
      <text>
        <r>
          <rPr>
            <sz val="10"/>
            <color rgb="FF000000"/>
            <rFont val="Arial"/>
            <family val="2"/>
          </rPr>
          <t>Elizabeth (START on 8/18),  last day 4/20/2021 -&gt; Lisbeth (START 5/4/2021)</t>
        </r>
      </text>
    </comment>
    <comment ref="H15" authorId="0" shapeId="0" xr:uid="{00000000-0006-0000-0000-000056000000}">
      <text>
        <r>
          <rPr>
            <sz val="10"/>
            <color rgb="FF000000"/>
            <rFont val="Arial"/>
            <family val="2"/>
          </rPr>
          <t>Barry (START on 8/19), last day 4/7/2021 -&gt; Sam L.? (START 4/14/2021)</t>
        </r>
      </text>
    </comment>
    <comment ref="J15" authorId="0" shapeId="0" xr:uid="{00000000-0006-0000-0000-000057000000}">
      <text>
        <r>
          <rPr>
            <sz val="10"/>
            <color rgb="FF000000"/>
            <rFont val="Arial"/>
            <family val="2"/>
          </rPr>
          <t>Vera (START on 8/20)</t>
        </r>
      </text>
    </comment>
    <comment ref="L15" authorId="0" shapeId="0" xr:uid="{00000000-0006-0000-0000-000058000000}">
      <text>
        <r>
          <rPr>
            <sz val="10"/>
            <color rgb="FF000000"/>
            <rFont val="Arial"/>
            <family val="2"/>
          </rPr>
          <t>Zach (START on 8/21)</t>
        </r>
      </text>
    </comment>
    <comment ref="N15" authorId="0" shapeId="0" xr:uid="{00000000-0006-0000-0000-000059000000}">
      <text>
        <r>
          <rPr>
            <sz val="10"/>
            <color rgb="FF000000"/>
            <rFont val="Arial"/>
            <family val="2"/>
          </rPr>
          <t>Wesley (START 7/3)</t>
        </r>
      </text>
    </comment>
    <comment ref="B16" authorId="0" shapeId="0" xr:uid="{00000000-0006-0000-0000-00005A000000}">
      <text>
        <r>
          <rPr>
            <sz val="10"/>
            <color rgb="FF000000"/>
            <rFont val="Arial"/>
            <family val="2"/>
          </rPr>
          <t>Jason (START on 8/23)  last day 5/16/2021 -&gt; Woody (START 5/23/2021)</t>
        </r>
      </text>
    </comment>
    <comment ref="D16" authorId="0" shapeId="0" xr:uid="{00000000-0006-0000-0000-00005B000000}">
      <text>
        <r>
          <rPr>
            <sz val="10"/>
            <color rgb="FF000000"/>
            <rFont val="Arial"/>
            <family val="2"/>
          </rPr>
          <t xml:space="preserve">Wesley (START 6/28) 
</t>
        </r>
      </text>
    </comment>
    <comment ref="F16" authorId="0" shapeId="0" xr:uid="{00000000-0006-0000-0000-00005C000000}">
      <text>
        <r>
          <rPr>
            <sz val="10"/>
            <color rgb="FF000000"/>
            <rFont val="Arial"/>
            <family val="2"/>
          </rPr>
          <t>Autumn (START on 8/18), last day 6/15/2021 -&gt; Milly (START 6/22/2021)</t>
        </r>
      </text>
    </comment>
    <comment ref="H16" authorId="0" shapeId="0" xr:uid="{00000000-0006-0000-0000-00005D000000}">
      <text>
        <r>
          <rPr>
            <sz val="10"/>
            <color rgb="FF000000"/>
            <rFont val="Arial"/>
            <family val="2"/>
          </rPr>
          <t>Vera (START 2/23)</t>
        </r>
      </text>
    </comment>
    <comment ref="J16" authorId="0" shapeId="0" xr:uid="{00000000-0006-0000-0000-00005E000000}">
      <text>
        <r>
          <rPr>
            <sz val="10"/>
            <color rgb="FF000000"/>
            <rFont val="Arial"/>
            <family val="2"/>
          </rPr>
          <t>Ashley (START on 8/20) -&gt; Natalie (START 4/15/2021), last day 6/24 -&gt; Wesley (START 7/1)</t>
        </r>
      </text>
    </comment>
    <comment ref="N16" authorId="0" shapeId="0" xr:uid="{00000000-0006-0000-0000-00005F000000}">
      <text>
        <r>
          <rPr>
            <sz val="10"/>
            <color rgb="FF000000"/>
            <rFont val="Arial"/>
            <family val="2"/>
          </rPr>
          <t>Samantha (START on 8/22), last day 4/17/2021 -&gt; Michael W. (START 4/24/2021)</t>
        </r>
      </text>
    </comment>
    <comment ref="F17" authorId="0" shapeId="0" xr:uid="{00000000-0006-0000-0000-000060000000}">
      <text>
        <r>
          <rPr>
            <sz val="10"/>
            <color rgb="FF000000"/>
            <rFont val="Arial"/>
            <family val="2"/>
          </rPr>
          <t>Sam L. (START 4/13/2021)</t>
        </r>
      </text>
    </comment>
    <comment ref="H17" authorId="0" shapeId="0" xr:uid="{00000000-0006-0000-0000-000061000000}">
      <text>
        <r>
          <rPr>
            <sz val="10"/>
            <color rgb="FF000000"/>
            <rFont val="Arial"/>
            <family val="2"/>
          </rPr>
          <t>Michael (START on 8/19)-&gt; Will (START 9/8)</t>
        </r>
      </text>
    </comment>
    <comment ref="J17" authorId="0" shapeId="0" xr:uid="{00000000-0006-0000-0000-000062000000}">
      <text>
        <r>
          <rPr>
            <sz val="10"/>
            <color rgb="FF000000"/>
            <rFont val="Arial"/>
            <family val="2"/>
          </rPr>
          <t>Zach (START on 8/20)</t>
        </r>
      </text>
    </comment>
    <comment ref="N17" authorId="0" shapeId="0" xr:uid="{00000000-0006-0000-0000-000063000000}">
      <text>
        <r>
          <rPr>
            <sz val="10"/>
            <color rgb="FF000000"/>
            <rFont val="Arial"/>
            <family val="2"/>
          </rPr>
          <t>Zach (START on 8/22)</t>
        </r>
      </text>
    </comment>
    <comment ref="F18" authorId="0" shapeId="0" xr:uid="{00000000-0006-0000-0000-000064000000}">
      <text>
        <r>
          <rPr>
            <sz val="10"/>
            <color rgb="FF000000"/>
            <rFont val="Arial"/>
            <family val="2"/>
          </rPr>
          <t>Derrick (START 7/13/2021) -&gt; Stevie (START 8/17)</t>
        </r>
      </text>
    </comment>
    <comment ref="H18" authorId="0" shapeId="0" xr:uid="{00000000-0006-0000-0000-000065000000}">
      <text>
        <r>
          <rPr>
            <sz val="10"/>
            <color rgb="FF000000"/>
            <rFont val="Arial"/>
            <family val="2"/>
          </rPr>
          <t>Zach (START on 8/19)</t>
        </r>
      </text>
    </comment>
    <comment ref="F19" authorId="0" shapeId="0" xr:uid="{00000000-0006-0000-0000-000066000000}">
      <text>
        <r>
          <rPr>
            <sz val="10"/>
            <color rgb="FF000000"/>
            <rFont val="Arial"/>
            <family val="2"/>
          </rPr>
          <t>Wesley (START 6/29/2021)</t>
        </r>
      </text>
    </comment>
    <comment ref="B23" authorId="0" shapeId="0" xr:uid="{00000000-0006-0000-0000-000067000000}">
      <text>
        <r>
          <rPr>
            <sz val="10"/>
            <color rgb="FF000000"/>
            <rFont val="Arial"/>
            <family val="2"/>
          </rPr>
          <t>Alex (START on 8/23)</t>
        </r>
      </text>
    </comment>
    <comment ref="D23" authorId="0" shapeId="0" xr:uid="{00000000-0006-0000-0000-000068000000}">
      <text>
        <r>
          <rPr>
            <sz val="10"/>
            <color rgb="FF000000"/>
            <rFont val="Arial"/>
            <family val="2"/>
          </rPr>
          <t>Alex (START on 8/17)</t>
        </r>
      </text>
    </comment>
    <comment ref="F23" authorId="0" shapeId="0" xr:uid="{00000000-0006-0000-0000-000069000000}">
      <text>
        <r>
          <rPr>
            <sz val="10"/>
            <color rgb="FF000000"/>
            <rFont val="Arial"/>
            <family val="2"/>
          </rPr>
          <t>Cicali (START 2/2/2021)-&gt; Alexis (START 2/23)</t>
        </r>
      </text>
    </comment>
    <comment ref="H23" authorId="0" shapeId="0" xr:uid="{00000000-0006-0000-0000-00006A000000}">
      <text>
        <r>
          <rPr>
            <sz val="10"/>
            <color rgb="FF000000"/>
            <rFont val="Arial"/>
            <family val="2"/>
          </rPr>
          <t xml:space="preserve">Antoinette (LAST DAY 6/9)-&gt; Anna (6/16 START) -&gt; Alicia (LAST 9/8) -&gt; Amy (START 9/15) </t>
        </r>
      </text>
    </comment>
    <comment ref="J23" authorId="0" shapeId="0" xr:uid="{00000000-0006-0000-0000-00006B000000}">
      <text>
        <r>
          <rPr>
            <sz val="10"/>
            <color rgb="FF000000"/>
            <rFont val="Arial"/>
            <family val="2"/>
          </rPr>
          <t>Alex (START on 8/20)</t>
        </r>
      </text>
    </comment>
    <comment ref="L23" authorId="0" shapeId="0" xr:uid="{00000000-0006-0000-0000-00006C000000}">
      <text>
        <r>
          <rPr>
            <sz val="10"/>
            <color rgb="FF000000"/>
            <rFont val="Arial"/>
            <family val="2"/>
          </rPr>
          <t>Alex (START on 8/21)</t>
        </r>
      </text>
    </comment>
    <comment ref="N23" authorId="0" shapeId="0" xr:uid="{00000000-0006-0000-0000-00006D000000}">
      <text>
        <r>
          <rPr>
            <sz val="10"/>
            <color rgb="FF000000"/>
            <rFont val="Arial"/>
            <family val="2"/>
          </rPr>
          <t>Alex (START on 8/22)</t>
        </r>
      </text>
    </comment>
    <comment ref="B24" authorId="0" shapeId="0" xr:uid="{00000000-0006-0000-0000-00006E000000}">
      <text>
        <r>
          <rPr>
            <sz val="10"/>
            <color rgb="FF000000"/>
            <rFont val="Arial"/>
            <family val="2"/>
          </rPr>
          <t>Elizabeth (START on 8/23),  last day 4/25/2021-&gt; Angie (START 5/2/2021</t>
        </r>
      </text>
    </comment>
    <comment ref="D24" authorId="0" shapeId="0" xr:uid="{00000000-0006-0000-0000-00006F000000}">
      <text>
        <r>
          <rPr>
            <sz val="10"/>
            <color rgb="FF000000"/>
            <rFont val="Arial"/>
            <family val="2"/>
          </rPr>
          <t>Tyler (LAST DAY 6/28)-&gt; Angie (START 7/19)</t>
        </r>
      </text>
    </comment>
    <comment ref="F24" authorId="0" shapeId="0" xr:uid="{00000000-0006-0000-0000-000070000000}">
      <text>
        <r>
          <rPr>
            <sz val="10"/>
            <color rgb="FF000000"/>
            <rFont val="Arial"/>
            <family val="2"/>
          </rPr>
          <t>Amber (START 2/2/2021)</t>
        </r>
      </text>
    </comment>
    <comment ref="H24" authorId="0" shapeId="0" xr:uid="{00000000-0006-0000-0000-000071000000}">
      <text>
        <r>
          <rPr>
            <sz val="10"/>
            <color rgb="FF000000"/>
            <rFont val="Arial"/>
            <family val="2"/>
          </rPr>
          <t>Amber (START on 8/19)</t>
        </r>
      </text>
    </comment>
    <comment ref="J24" authorId="0" shapeId="0" xr:uid="{00000000-0006-0000-0000-000072000000}">
      <text>
        <r>
          <rPr>
            <sz val="10"/>
            <color rgb="FF000000"/>
            <rFont val="Arial"/>
            <family val="2"/>
          </rPr>
          <t>Alexis (START on 8/20)</t>
        </r>
      </text>
    </comment>
    <comment ref="L24" authorId="0" shapeId="0" xr:uid="{00000000-0006-0000-0000-000073000000}">
      <text>
        <r>
          <rPr>
            <sz val="10"/>
            <color rgb="FF000000"/>
            <rFont val="Arial"/>
            <family val="2"/>
          </rPr>
          <t xml:space="preserve">Madison (START 3/26/2021) -&gt; Alyssa (LAST DAY 6/18/2021)-&gt; ? (6/25/2021 START) -&gt;(LAST 9/10) -&gt; Amy (START 9/17) </t>
        </r>
      </text>
    </comment>
    <comment ref="N24" authorId="0" shapeId="0" xr:uid="{00000000-0006-0000-0000-000074000000}">
      <text>
        <r>
          <rPr>
            <sz val="10"/>
            <color rgb="FF000000"/>
            <rFont val="Arial"/>
            <family val="2"/>
          </rPr>
          <t xml:space="preserve">Gabe (START on 8/22) -&gt; Alicia (LAST DAY 9/11)-&gt; SUB ON 9/18 Jason (START 9/25) </t>
        </r>
      </text>
    </comment>
    <comment ref="B25" authorId="0" shapeId="0" xr:uid="{00000000-0006-0000-0000-000075000000}">
      <text>
        <r>
          <rPr>
            <sz val="10"/>
            <color rgb="FF000000"/>
            <rFont val="Arial"/>
            <family val="2"/>
          </rPr>
          <t>Dustin (START on 10/4) -&gt; Annie (START 2/7/2021)</t>
        </r>
      </text>
    </comment>
    <comment ref="D25" authorId="0" shapeId="0" xr:uid="{00000000-0006-0000-0000-000076000000}">
      <text>
        <r>
          <rPr>
            <sz val="10"/>
            <color rgb="FF000000"/>
            <rFont val="Arial"/>
            <family val="2"/>
          </rPr>
          <t>Eleanor (START on 8/17), last day 11/16 -&gt; Aysha (START 3/29) 2:00-5:00-&gt;  Fay (9/13 START)
Camille 4:30-7:30 (START 6/7/2021)</t>
        </r>
      </text>
    </comment>
    <comment ref="F25" authorId="0" shapeId="0" xr:uid="{00000000-0006-0000-0000-000077000000}">
      <text>
        <r>
          <rPr>
            <sz val="10"/>
            <color rgb="FF000000"/>
            <rFont val="Arial"/>
            <family val="2"/>
          </rPr>
          <t>Angelique (START 8/31)</t>
        </r>
      </text>
    </comment>
    <comment ref="H25" authorId="0" shapeId="0" xr:uid="{00000000-0006-0000-0000-000078000000}">
      <text>
        <r>
          <rPr>
            <sz val="10"/>
            <color rgb="FF000000"/>
            <rFont val="Arial"/>
            <family val="2"/>
          </rPr>
          <t xml:space="preserve">Mercedes (START on 8/19), last day 4/28/2021 -&gt; Angie (LAST DAY 9/22) -&gt; Nyomi (START 9/29) </t>
        </r>
      </text>
    </comment>
    <comment ref="J25" authorId="0" shapeId="0" xr:uid="{00000000-0006-0000-0000-000079000000}">
      <text>
        <r>
          <rPr>
            <sz val="10"/>
            <color rgb="FF000000"/>
            <rFont val="Arial"/>
            <family val="2"/>
          </rPr>
          <t>Barry (START on 8/20) -&gt; Derrick (START 7/15)-&gt; Angelique (START 8/19)</t>
        </r>
      </text>
    </comment>
    <comment ref="L25" authorId="0" shapeId="0" xr:uid="{00000000-0006-0000-0000-00007A000000}">
      <text>
        <r>
          <rPr>
            <sz val="10"/>
            <color rgb="FF000000"/>
            <rFont val="Arial"/>
            <family val="2"/>
          </rPr>
          <t>Tyler (LAST DAY 7/2) -&gt; Annie H. (START 7/16/2021)</t>
        </r>
      </text>
    </comment>
    <comment ref="N25" authorId="0" shapeId="0" xr:uid="{00000000-0006-0000-0000-00007B000000}">
      <text>
        <r>
          <rPr>
            <sz val="10"/>
            <color rgb="FF000000"/>
            <rFont val="Arial"/>
            <family val="2"/>
          </rPr>
          <t>Elma (START 3/6/2021), last day 5/29/2021 -&gt; Amber (START 6/5/2021)</t>
        </r>
      </text>
    </comment>
    <comment ref="B26" authorId="0" shapeId="0" xr:uid="{00000000-0006-0000-0000-00007C000000}">
      <text>
        <r>
          <rPr>
            <sz val="10"/>
            <color rgb="FF000000"/>
            <rFont val="Arial"/>
            <family val="2"/>
          </rPr>
          <t>Abby (START 12/16), last day 12/20 -&gt; Cory (START 1/10/2021)</t>
        </r>
      </text>
    </comment>
    <comment ref="D26" authorId="0" shapeId="0" xr:uid="{00000000-0006-0000-0000-00007D000000}">
      <text>
        <r>
          <rPr>
            <sz val="10"/>
            <color rgb="FF000000"/>
            <rFont val="Arial"/>
            <family val="2"/>
          </rPr>
          <t>Coco (START on 8/17)</t>
        </r>
      </text>
    </comment>
    <comment ref="F26" authorId="0" shapeId="0" xr:uid="{00000000-0006-0000-0000-00007E000000}">
      <text>
        <r>
          <rPr>
            <sz val="10"/>
            <color rgb="FF000000"/>
            <rFont val="Arial"/>
            <family val="2"/>
          </rPr>
          <t>Jerilyn (START on 1/5), last day 5/25-&gt; Annie C. (START 6/8/2021)</t>
        </r>
      </text>
    </comment>
    <comment ref="H26" authorId="0" shapeId="0" xr:uid="{00000000-0006-0000-0000-00007F000000}">
      <text>
        <r>
          <rPr>
            <sz val="10"/>
            <color rgb="FF000000"/>
            <rFont val="Arial"/>
            <family val="2"/>
          </rPr>
          <t>Autumn (START on 8/19)</t>
        </r>
      </text>
    </comment>
    <comment ref="J26" authorId="0" shapeId="0" xr:uid="{00000000-0006-0000-0000-000080000000}">
      <text>
        <r>
          <rPr>
            <sz val="10"/>
            <color rgb="FF000000"/>
            <rFont val="Arial"/>
            <family val="2"/>
          </rPr>
          <t xml:space="preserve">Cory (START 8/12) </t>
        </r>
      </text>
    </comment>
    <comment ref="L26" authorId="0" shapeId="0" xr:uid="{00000000-0006-0000-0000-000081000000}">
      <text>
        <r>
          <rPr>
            <sz val="10"/>
            <color rgb="FF000000"/>
            <rFont val="Arial"/>
            <family val="2"/>
          </rPr>
          <t>Aysha (START on 8/21)</t>
        </r>
      </text>
    </comment>
    <comment ref="N26" authorId="0" shapeId="0" xr:uid="{00000000-0006-0000-0000-000082000000}">
      <text>
        <r>
          <rPr>
            <sz val="10"/>
            <color rgb="FF000000"/>
            <rFont val="Arial"/>
            <family val="2"/>
          </rPr>
          <t>Elizabeth (START on 10/31),  last day 4/24/2021 -&gt; Annie H. (START 5/1/2021)</t>
        </r>
      </text>
    </comment>
    <comment ref="B27" authorId="0" shapeId="0" xr:uid="{00000000-0006-0000-0000-000083000000}">
      <text>
        <r>
          <rPr>
            <sz val="10"/>
            <color rgb="FF000000"/>
            <rFont val="Arial"/>
            <family val="2"/>
          </rPr>
          <t>Gabe (START on 8/23), last day 4/25/2021 -&gt; Aj (LAST 8/15) -&gt; Emma (START 9/22)</t>
        </r>
      </text>
    </comment>
    <comment ref="D27" authorId="0" shapeId="0" xr:uid="{00000000-0006-0000-0000-000084000000}">
      <text>
        <r>
          <rPr>
            <sz val="10"/>
            <color rgb="FF000000"/>
            <rFont val="Arial"/>
            <family val="2"/>
          </rPr>
          <t>Dustin (START on 8/17), last day 11/16 -&gt; Ashley K. (START 11/23), -&gt; Cory (START 4/19/2021)</t>
        </r>
      </text>
    </comment>
    <comment ref="F27" authorId="0" shapeId="0" xr:uid="{00000000-0006-0000-0000-000085000000}">
      <text>
        <r>
          <rPr>
            <sz val="10"/>
            <color rgb="FF000000"/>
            <rFont val="Arial"/>
            <family val="2"/>
          </rPr>
          <t>Calvin (START on 8/18)</t>
        </r>
      </text>
    </comment>
    <comment ref="H27" authorId="0" shapeId="0" xr:uid="{00000000-0006-0000-0000-000086000000}">
      <text>
        <r>
          <rPr>
            <sz val="10"/>
            <color rgb="FF000000"/>
            <rFont val="Arial"/>
            <family val="2"/>
          </rPr>
          <t xml:space="preserve">Barry (START 8/18)- Add classes </t>
        </r>
      </text>
    </comment>
    <comment ref="J27" authorId="0" shapeId="0" xr:uid="{00000000-0006-0000-0000-000087000000}">
      <text>
        <r>
          <rPr>
            <sz val="10"/>
            <color rgb="FF000000"/>
            <rFont val="Arial"/>
            <family val="2"/>
          </rPr>
          <t>Michael (START on 8/20) (END 9/2) -&gt; Elizabeth (START 9/16)</t>
        </r>
      </text>
    </comment>
    <comment ref="L27" authorId="0" shapeId="0" xr:uid="{00000000-0006-0000-0000-000088000000}">
      <text>
        <r>
          <rPr>
            <sz val="10"/>
            <color rgb="FF000000"/>
            <rFont val="Arial"/>
            <family val="2"/>
          </rPr>
          <t>Barry (START on 8/21)</t>
        </r>
      </text>
    </comment>
    <comment ref="N27" authorId="0" shapeId="0" xr:uid="{00000000-0006-0000-0000-000089000000}">
      <text>
        <r>
          <rPr>
            <sz val="10"/>
            <color rgb="FF000000"/>
            <rFont val="Arial"/>
            <family val="2"/>
          </rPr>
          <t>Autumn (START on 8/22)</t>
        </r>
      </text>
    </comment>
    <comment ref="B28" authorId="0" shapeId="0" xr:uid="{00000000-0006-0000-0000-00008A000000}">
      <text>
        <r>
          <rPr>
            <sz val="10"/>
            <color rgb="FF000000"/>
            <rFont val="Arial"/>
            <family val="2"/>
          </rPr>
          <t>Jerilyn (START on 8/23)</t>
        </r>
      </text>
    </comment>
    <comment ref="D28" authorId="0" shapeId="0" xr:uid="{00000000-0006-0000-0000-00008B000000}">
      <text>
        <r>
          <rPr>
            <sz val="10"/>
            <color rgb="FF000000"/>
            <rFont val="Arial"/>
            <family val="2"/>
          </rPr>
          <t>Drew (START on 8/17) -&gt; CieJay (START 2/1/2021)-&gt; Antoinette (LAST DAY 8/16)-&gt; Emma (START 8/23)</t>
        </r>
      </text>
    </comment>
    <comment ref="F28" authorId="0" shapeId="0" xr:uid="{00000000-0006-0000-0000-00008C000000}">
      <text>
        <r>
          <rPr>
            <sz val="10"/>
            <color rgb="FF000000"/>
            <rFont val="Arial"/>
            <family val="2"/>
          </rPr>
          <t>Coco (START on 8/18)</t>
        </r>
      </text>
    </comment>
    <comment ref="H28" authorId="0" shapeId="0" xr:uid="{00000000-0006-0000-0000-00008D000000}">
      <text>
        <r>
          <rPr>
            <sz val="10"/>
            <color rgb="FF000000"/>
            <rFont val="Arial"/>
            <family val="2"/>
          </rPr>
          <t>Coco (START on 8/19)</t>
        </r>
      </text>
    </comment>
    <comment ref="J28" authorId="0" shapeId="0" xr:uid="{00000000-0006-0000-0000-00008E000000}">
      <text>
        <r>
          <rPr>
            <sz val="10"/>
            <color rgb="FF000000"/>
            <rFont val="Arial"/>
            <family val="2"/>
          </rPr>
          <t>Kendra (START on 8/20), last day 4/29 -&gt; Jenna (START 4/8/2021)-&gt; Fay (LAST DAY  8/26)-&gt; Jesse (START 9/2)</t>
        </r>
      </text>
    </comment>
    <comment ref="L28" authorId="0" shapeId="0" xr:uid="{00000000-0006-0000-0000-00008F000000}">
      <text>
        <r>
          <rPr>
            <sz val="10"/>
            <color rgb="FF000000"/>
            <rFont val="Arial"/>
            <family val="2"/>
          </rPr>
          <t>Calvin (START on 8/21)</t>
        </r>
      </text>
    </comment>
    <comment ref="N28" authorId="0" shapeId="0" xr:uid="{00000000-0006-0000-0000-000090000000}">
      <text>
        <r>
          <rPr>
            <sz val="10"/>
            <color rgb="FF000000"/>
            <rFont val="Arial"/>
            <family val="2"/>
          </rPr>
          <t>Felicia T. (START on 10/3), last day 12/19 -&gt; Aysha (START 1/9)</t>
        </r>
      </text>
    </comment>
    <comment ref="B29" authorId="0" shapeId="0" xr:uid="{00000000-0006-0000-0000-000091000000}">
      <text>
        <r>
          <rPr>
            <sz val="10"/>
            <color rgb="FF000000"/>
            <rFont val="Arial"/>
            <family val="2"/>
          </rPr>
          <t>Kelsey (START on 8/23), last day 4/25/2021 -&gt; Lisbeth (END DATE 5/23) -&gt; Milly (START 5/30/2021)</t>
        </r>
      </text>
    </comment>
    <comment ref="D29" authorId="0" shapeId="0" xr:uid="{00000000-0006-0000-0000-000092000000}">
      <text>
        <r>
          <rPr>
            <sz val="10"/>
            <color rgb="FF000000"/>
            <rFont val="Arial"/>
            <family val="2"/>
          </rPr>
          <t>Eleanor (START on 8/17), last day 11/16 -&gt; Aysha (START 3/29) 2:00-5:00-&gt;  Fay (9/13 START)</t>
        </r>
      </text>
    </comment>
    <comment ref="F29" authorId="0" shapeId="0" xr:uid="{00000000-0006-0000-0000-000093000000}">
      <text>
        <r>
          <rPr>
            <sz val="10"/>
            <color rgb="FF000000"/>
            <rFont val="Arial"/>
            <family val="2"/>
          </rPr>
          <t>Jake (START on 8/18) -&gt; Cory (START 4/20/2021)</t>
        </r>
      </text>
    </comment>
    <comment ref="H29" authorId="0" shapeId="0" xr:uid="{00000000-0006-0000-0000-000094000000}">
      <text>
        <r>
          <rPr>
            <sz val="10"/>
            <color rgb="FF000000"/>
            <rFont val="Arial"/>
            <family val="2"/>
          </rPr>
          <t>Michael (START on 8/19) (END 9/1) -&gt; Elizabeth (START 9/15)</t>
        </r>
      </text>
    </comment>
    <comment ref="J29" authorId="0" shapeId="0" xr:uid="{00000000-0006-0000-0000-000095000000}">
      <text>
        <r>
          <rPr>
            <sz val="10"/>
            <color rgb="FF000000"/>
            <rFont val="Arial"/>
            <family val="2"/>
          </rPr>
          <t>Gabe (START on 8/20)</t>
        </r>
      </text>
    </comment>
    <comment ref="L29" authorId="0" shapeId="0" xr:uid="{00000000-0006-0000-0000-000096000000}">
      <text>
        <r>
          <rPr>
            <sz val="10"/>
            <color rgb="FF000000"/>
            <rFont val="Arial"/>
            <family val="2"/>
          </rPr>
          <t>Michael (START on 8/21) (END 9/3) -&gt; Elizabeth (START 9/17)</t>
        </r>
      </text>
    </comment>
    <comment ref="N29" authorId="0" shapeId="0" xr:uid="{00000000-0006-0000-0000-000097000000}">
      <text>
        <r>
          <rPr>
            <sz val="10"/>
            <color rgb="FF000000"/>
            <rFont val="Arial"/>
            <family val="2"/>
          </rPr>
          <t>Tori (START 3/6/2021) -&gt; Madison (START 3/27/2021) -&gt; Maureen (START 4/10/2021)-&gt; AJ  (START 8/21)-&gt; Elizabeth  (START 9/18)</t>
        </r>
      </text>
    </comment>
    <comment ref="B30" authorId="0" shapeId="0" xr:uid="{00000000-0006-0000-0000-000098000000}">
      <text>
        <r>
          <rPr>
            <sz val="10"/>
            <color rgb="FF000000"/>
            <rFont val="Arial"/>
            <family val="2"/>
          </rPr>
          <t>Jason (START on 1/10) last day 5/16/2021 -&gt; Sam G. (START 6/20/21)</t>
        </r>
      </text>
    </comment>
    <comment ref="D30" authorId="0" shapeId="0" xr:uid="{00000000-0006-0000-0000-000099000000}">
      <text>
        <r>
          <rPr>
            <sz val="10"/>
            <color rgb="FF000000"/>
            <rFont val="Arial"/>
            <family val="2"/>
          </rPr>
          <t>Jake (START on 8/17)</t>
        </r>
      </text>
    </comment>
    <comment ref="F30" authorId="0" shapeId="0" xr:uid="{00000000-0006-0000-0000-00009A000000}">
      <text>
        <r>
          <rPr>
            <sz val="10"/>
            <color rgb="FF000000"/>
            <rFont val="Arial"/>
            <family val="2"/>
          </rPr>
          <t>Michael (START on 8/18)-  (END 8/31) -&gt; Elizabeth (START 9/14)</t>
        </r>
      </text>
    </comment>
    <comment ref="H30" authorId="0" shapeId="0" xr:uid="{00000000-0006-0000-0000-00009B000000}">
      <text>
        <r>
          <rPr>
            <sz val="10"/>
            <color rgb="FF000000"/>
            <rFont val="Arial"/>
            <family val="2"/>
          </rPr>
          <t>Emma (START 8/4/2021)</t>
        </r>
      </text>
    </comment>
    <comment ref="J30" authorId="0" shapeId="0" xr:uid="{00000000-0006-0000-0000-00009C000000}">
      <text>
        <r>
          <rPr>
            <sz val="10"/>
            <color rgb="FF000000"/>
            <rFont val="Arial"/>
            <family val="2"/>
          </rPr>
          <t>Elizabeth (START on 10/1),  last day 4/29/2021 -&gt; Jon (START 5/6/2021)</t>
        </r>
      </text>
    </comment>
    <comment ref="L30" authorId="0" shapeId="0" xr:uid="{00000000-0006-0000-0000-00009D000000}">
      <text>
        <r>
          <rPr>
            <sz val="10"/>
            <color rgb="FF000000"/>
            <rFont val="Arial"/>
            <family val="2"/>
          </rPr>
          <t>Becca (LAST DAY 6/18/21)-&gt; Anna (6/25 START)-&gt; Fay (START 7/2 )</t>
        </r>
      </text>
    </comment>
    <comment ref="N30" authorId="0" shapeId="0" xr:uid="{00000000-0006-0000-0000-00009E000000}">
      <text>
        <r>
          <rPr>
            <sz val="10"/>
            <color rgb="FF000000"/>
            <rFont val="Arial"/>
            <family val="2"/>
          </rPr>
          <t>Cory (END 7/31)-&gt; Emma (START 8/7)</t>
        </r>
      </text>
    </comment>
    <comment ref="B31" authorId="0" shapeId="0" xr:uid="{00000000-0006-0000-0000-00009F000000}">
      <text>
        <r>
          <rPr>
            <sz val="10"/>
            <color rgb="FF000000"/>
            <rFont val="Arial"/>
            <family val="2"/>
          </rPr>
          <t>Drew (START on 8/23) -&gt; Gracy (START 1/31/2021) -&gt; Sam L (START 4/11/2021)</t>
        </r>
      </text>
    </comment>
    <comment ref="D31" authorId="0" shapeId="0" xr:uid="{00000000-0006-0000-0000-0000A0000000}">
      <text>
        <r>
          <rPr>
            <sz val="10"/>
            <color rgb="FF000000"/>
            <rFont val="Arial"/>
            <family val="2"/>
          </rPr>
          <t>Jerilyn (START on 8/17)</t>
        </r>
      </text>
    </comment>
    <comment ref="F31" authorId="0" shapeId="0" xr:uid="{00000000-0006-0000-0000-0000A1000000}">
      <text>
        <r>
          <rPr>
            <sz val="10"/>
            <color rgb="FF000000"/>
            <rFont val="Arial"/>
            <family val="2"/>
          </rPr>
          <t>Natalie (START 4/26/2021), last day 6/22 -&gt; Fay (START 6/29)</t>
        </r>
      </text>
    </comment>
    <comment ref="H31" authorId="0" shapeId="0" xr:uid="{00000000-0006-0000-0000-0000A2000000}">
      <text>
        <r>
          <rPr>
            <sz val="10"/>
            <color rgb="FF000000"/>
            <rFont val="Arial"/>
            <family val="2"/>
          </rPr>
          <t>Felicia (START on 8/19)</t>
        </r>
      </text>
    </comment>
    <comment ref="J31" authorId="0" shapeId="0" xr:uid="{00000000-0006-0000-0000-0000A3000000}">
      <text>
        <r>
          <rPr>
            <sz val="10"/>
            <color rgb="FF000000"/>
            <rFont val="Arial"/>
            <family val="2"/>
          </rPr>
          <t xml:space="preserve">Annie C. (START 2/11/2021) -&gt; Jordan ()-&gt; </t>
        </r>
      </text>
    </comment>
    <comment ref="L31" authorId="0" shapeId="0" xr:uid="{00000000-0006-0000-0000-0000A4000000}">
      <text>
        <r>
          <rPr>
            <sz val="10"/>
            <color rgb="FF000000"/>
            <rFont val="Arial"/>
            <family val="2"/>
          </rPr>
          <t>Gabe (START on 8/21)</t>
        </r>
      </text>
    </comment>
    <comment ref="N31" authorId="0" shapeId="0" xr:uid="{00000000-0006-0000-0000-0000A5000000}">
      <text>
        <r>
          <rPr>
            <sz val="10"/>
            <color rgb="FF000000"/>
            <rFont val="Arial"/>
            <family val="2"/>
          </rPr>
          <t>Felicia W. (START on 8/22)</t>
        </r>
      </text>
    </comment>
    <comment ref="B32" authorId="0" shapeId="0" xr:uid="{00000000-0006-0000-0000-0000A6000000}">
      <text>
        <r>
          <rPr>
            <sz val="10"/>
            <color rgb="FF000000"/>
            <rFont val="Arial"/>
            <family val="2"/>
          </rPr>
          <t>AnnaMarie (LAST DAY 8/29) -&gt; Saylor (START 9/12)</t>
        </r>
      </text>
    </comment>
    <comment ref="D32" authorId="0" shapeId="0" xr:uid="{00000000-0006-0000-0000-0000A7000000}">
      <text>
        <r>
          <rPr>
            <sz val="10"/>
            <color rgb="FF000000"/>
            <rFont val="Arial"/>
            <family val="2"/>
          </rPr>
          <t>Elizabeth (START 2/1/2021),  last day 4/26/2021 -&gt; Jon (START 5/3/2021)</t>
        </r>
      </text>
    </comment>
    <comment ref="F32" authorId="0" shapeId="0" xr:uid="{00000000-0006-0000-0000-0000A8000000}">
      <text>
        <r>
          <rPr>
            <sz val="10"/>
            <color rgb="FF000000"/>
            <rFont val="Arial"/>
            <family val="2"/>
          </rPr>
          <t>Felicia (START on 8/18)</t>
        </r>
      </text>
    </comment>
    <comment ref="H32" authorId="0" shapeId="0" xr:uid="{00000000-0006-0000-0000-0000A9000000}">
      <text>
        <r>
          <rPr>
            <sz val="10"/>
            <color rgb="FF000000"/>
            <rFont val="Arial"/>
            <family val="2"/>
          </rPr>
          <t>Gabe (START on 8/19)</t>
        </r>
      </text>
    </comment>
    <comment ref="J32" authorId="0" shapeId="0" xr:uid="{00000000-0006-0000-0000-0000AA000000}">
      <text>
        <r>
          <rPr>
            <sz val="10"/>
            <color rgb="FF000000"/>
            <rFont val="Arial"/>
            <family val="2"/>
          </rPr>
          <t>Jules (START on 8/20)</t>
        </r>
      </text>
    </comment>
    <comment ref="L32" authorId="0" shapeId="0" xr:uid="{00000000-0006-0000-0000-0000AB000000}">
      <text>
        <r>
          <rPr>
            <sz val="10"/>
            <color rgb="FF000000"/>
            <rFont val="Arial"/>
            <family val="2"/>
          </rPr>
          <t>Dustin (START on 8/21) -&gt; Jerilyn (START 11/20)</t>
        </r>
      </text>
    </comment>
    <comment ref="N32" authorId="0" shapeId="0" xr:uid="{00000000-0006-0000-0000-0000AC000000}">
      <text>
        <r>
          <rPr>
            <sz val="10"/>
            <color rgb="FF000000"/>
            <rFont val="Arial"/>
            <family val="2"/>
          </rPr>
          <t>Jerilyn (START on 8/22)</t>
        </r>
      </text>
    </comment>
    <comment ref="B33" authorId="0" shapeId="0" xr:uid="{00000000-0006-0000-0000-0000AD000000}">
      <text>
        <r>
          <rPr>
            <sz val="10"/>
            <color rgb="FF000000"/>
            <rFont val="Arial"/>
            <family val="2"/>
          </rPr>
          <t xml:space="preserve">Genevieve (START 2/21/2021)-&gt; Margarita (START 3/21) last day 5/9/21 -&gt; Stevie (START 5/16/2021) </t>
        </r>
      </text>
    </comment>
    <comment ref="D33" authorId="0" shapeId="0" xr:uid="{00000000-0006-0000-0000-0000AE000000}">
      <text>
        <r>
          <rPr>
            <sz val="10"/>
            <color rgb="FF000000"/>
            <rFont val="Arial"/>
            <family val="2"/>
          </rPr>
          <t>Kendra (START on 8/17)</t>
        </r>
      </text>
    </comment>
    <comment ref="F33" authorId="0" shapeId="0" xr:uid="{00000000-0006-0000-0000-0000AF000000}">
      <text>
        <r>
          <rPr>
            <sz val="10"/>
            <color rgb="FF000000"/>
            <rFont val="Arial"/>
            <family val="2"/>
          </rPr>
          <t>Tyler (LAST DAY 7/6) -&gt; Gabe (START 7/13)</t>
        </r>
      </text>
    </comment>
    <comment ref="H33" authorId="0" shapeId="0" xr:uid="{00000000-0006-0000-0000-0000B0000000}">
      <text>
        <r>
          <rPr>
            <sz val="10"/>
            <color rgb="FF000000"/>
            <rFont val="Arial"/>
            <family val="2"/>
          </rPr>
          <t>Jordan (LAST DAY 8/25)-&gt; Saylor (START DATE 9/1)</t>
        </r>
      </text>
    </comment>
    <comment ref="J33" authorId="0" shapeId="0" xr:uid="{00000000-0006-0000-0000-0000B1000000}">
      <text>
        <r>
          <rPr>
            <sz val="10"/>
            <color rgb="FF000000"/>
            <rFont val="Arial"/>
            <family val="2"/>
          </rPr>
          <t>Nina (START on 8/20), last day 4/22/2021 -&gt; Lisbeth (START 4/22/2021)</t>
        </r>
      </text>
    </comment>
    <comment ref="L33" authorId="0" shapeId="0" xr:uid="{00000000-0006-0000-0000-0000B2000000}">
      <text>
        <r>
          <rPr>
            <sz val="10"/>
            <color rgb="FF000000"/>
            <rFont val="Arial"/>
            <family val="2"/>
          </rPr>
          <t>Jesse (START 9/3)</t>
        </r>
      </text>
    </comment>
    <comment ref="N33" authorId="0" shapeId="0" xr:uid="{00000000-0006-0000-0000-0000B3000000}">
      <text>
        <r>
          <rPr>
            <sz val="10"/>
            <color rgb="FF000000"/>
            <rFont val="Arial"/>
            <family val="2"/>
          </rPr>
          <t>Jason (START on 8/22), last day 5/22/2021 -&gt; Jordan (LAST DAY 8/28)-&gt; Jesse (START 9/11)</t>
        </r>
      </text>
    </comment>
    <comment ref="B34" authorId="0" shapeId="0" xr:uid="{00000000-0006-0000-0000-0000B4000000}">
      <text>
        <r>
          <rPr>
            <sz val="10"/>
            <color rgb="FF000000"/>
            <rFont val="Arial"/>
            <family val="2"/>
          </rPr>
          <t>Cicali (START on 1/10/2021), last day 6/27 -&gt; Tallyn (START 7/11/2021)</t>
        </r>
      </text>
    </comment>
    <comment ref="D34" authorId="0" shapeId="0" xr:uid="{00000000-0006-0000-0000-0000B5000000}">
      <text>
        <r>
          <rPr>
            <sz val="10"/>
            <color rgb="FF000000"/>
            <rFont val="Arial"/>
            <family val="2"/>
          </rPr>
          <t>Nina (START on 8/17), last day 4/19/2021 -&gt; Lisbeth (START 4/26/2021)</t>
        </r>
      </text>
    </comment>
    <comment ref="F34" authorId="0" shapeId="0" xr:uid="{00000000-0006-0000-0000-0000B6000000}">
      <text>
        <r>
          <rPr>
            <sz val="10"/>
            <color rgb="FF000000"/>
            <rFont val="Arial"/>
            <family val="2"/>
          </rPr>
          <t>Jesse (START 9/7)</t>
        </r>
      </text>
    </comment>
    <comment ref="H34" authorId="0" shapeId="0" xr:uid="{00000000-0006-0000-0000-0000B7000000}">
      <text>
        <r>
          <rPr>
            <sz val="10"/>
            <color rgb="FF000000"/>
            <rFont val="Arial"/>
            <family val="2"/>
          </rPr>
          <t>Kelsey (START on 8/19) -&gt; Lisbeth (START 4/14/2021)</t>
        </r>
      </text>
    </comment>
    <comment ref="J34" authorId="0" shapeId="0" xr:uid="{00000000-0006-0000-0000-0000B8000000}">
      <text>
        <r>
          <rPr>
            <sz val="10"/>
            <color rgb="FF000000"/>
            <rFont val="Arial"/>
            <family val="2"/>
          </rPr>
          <t>Stazi (END 6/10) -&gt; Milly (START 6/24/2021)</t>
        </r>
      </text>
    </comment>
    <comment ref="L34" authorId="0" shapeId="0" xr:uid="{00000000-0006-0000-0000-0000B9000000}">
      <text>
        <r>
          <rPr>
            <sz val="10"/>
            <color rgb="FF000000"/>
            <rFont val="Arial"/>
            <family val="2"/>
          </rPr>
          <t>Nina (START on 8/21), last day 4/23/2021 -&gt; Jon (START 4/30/2021)</t>
        </r>
      </text>
    </comment>
    <comment ref="N34" authorId="0" shapeId="0" xr:uid="{00000000-0006-0000-0000-0000BA000000}">
      <text>
        <r>
          <rPr>
            <sz val="10"/>
            <color rgb="FF000000"/>
            <rFont val="Arial"/>
            <family val="2"/>
          </rPr>
          <t>Zac Z. (START 3/27/2021), last day 4/24/2021 -&gt; Jon (START 5/1/2021)</t>
        </r>
      </text>
    </comment>
    <comment ref="B35" authorId="0" shapeId="0" xr:uid="{00000000-0006-0000-0000-0000BB000000}">
      <text>
        <r>
          <rPr>
            <sz val="10"/>
            <color rgb="FF000000"/>
            <rFont val="Arial"/>
            <family val="2"/>
          </rPr>
          <t>Vera (START on 10/4)</t>
        </r>
      </text>
    </comment>
    <comment ref="D35" authorId="0" shapeId="0" xr:uid="{00000000-0006-0000-0000-0000BC000000}">
      <text>
        <r>
          <rPr>
            <sz val="10"/>
            <color rgb="FF000000"/>
            <rFont val="Arial"/>
            <family val="2"/>
          </rPr>
          <t>Nyomi (START on 8/17) -&gt; Milly (START 6/14/2021)</t>
        </r>
      </text>
    </comment>
    <comment ref="F35" authorId="0" shapeId="0" xr:uid="{00000000-0006-0000-0000-0000BD000000}">
      <text>
        <r>
          <rPr>
            <sz val="10"/>
            <color rgb="FF000000"/>
            <rFont val="Arial"/>
            <family val="2"/>
          </rPr>
          <t>Jules (START on 8/18)</t>
        </r>
      </text>
    </comment>
    <comment ref="H35" authorId="0" shapeId="0" xr:uid="{00000000-0006-0000-0000-0000BE000000}">
      <text>
        <r>
          <rPr>
            <sz val="10"/>
            <color rgb="FF000000"/>
            <rFont val="Arial"/>
            <family val="2"/>
          </rPr>
          <t>Sam G. (START on 8/19)</t>
        </r>
      </text>
    </comment>
    <comment ref="J35" authorId="0" shapeId="0" xr:uid="{00000000-0006-0000-0000-0000BF000000}">
      <text>
        <r>
          <rPr>
            <sz val="10"/>
            <color rgb="FF000000"/>
            <rFont val="Arial"/>
            <family val="2"/>
          </rPr>
          <t>Nyomi for Samantha (START 3/4/2021) - add classes</t>
        </r>
      </text>
    </comment>
    <comment ref="L35" authorId="0" shapeId="0" xr:uid="{00000000-0006-0000-0000-0000C0000000}">
      <text>
        <r>
          <rPr>
            <sz val="10"/>
            <color rgb="FF000000"/>
            <rFont val="Arial"/>
            <family val="2"/>
          </rPr>
          <t>Sam G. (START on 8/21)</t>
        </r>
      </text>
    </comment>
    <comment ref="N35" authorId="0" shapeId="0" xr:uid="{00000000-0006-0000-0000-0000C1000000}">
      <text>
        <r>
          <rPr>
            <sz val="10"/>
            <color rgb="FF000000"/>
            <rFont val="Arial"/>
            <family val="2"/>
          </rPr>
          <t>Lindsey (START 1/9)</t>
        </r>
      </text>
    </comment>
    <comment ref="D36" authorId="0" shapeId="0" xr:uid="{00000000-0006-0000-0000-0000C2000000}">
      <text>
        <r>
          <rPr>
            <sz val="10"/>
            <color rgb="FF000000"/>
            <rFont val="Arial"/>
            <family val="2"/>
          </rPr>
          <t>Eleanor (START on 8/17), last day 11/16 -&gt; Will 5:30-7:30, last day 3/22 -&gt; Madison (START 3/29) -&gt; Sam L. (START 4/5/2021)</t>
        </r>
      </text>
    </comment>
    <comment ref="F36" authorId="0" shapeId="0" xr:uid="{00000000-0006-0000-0000-0000C3000000}">
      <text>
        <r>
          <rPr>
            <sz val="10"/>
            <color rgb="FF000000"/>
            <rFont val="Arial"/>
            <family val="2"/>
          </rPr>
          <t>Nyomi (START on 8/18)</t>
        </r>
      </text>
    </comment>
    <comment ref="H36" authorId="0" shapeId="0" xr:uid="{00000000-0006-0000-0000-0000C4000000}">
      <text>
        <r>
          <rPr>
            <sz val="10"/>
            <color rgb="FF000000"/>
            <rFont val="Arial"/>
            <family val="2"/>
          </rPr>
          <t>Barry (START on 8/19), last day 3/31/2021 -&gt; Sam L.? (START 4/14/2021)</t>
        </r>
      </text>
    </comment>
    <comment ref="J36" authorId="0" shapeId="0" xr:uid="{00000000-0006-0000-0000-0000C5000000}">
      <text>
        <r>
          <rPr>
            <sz val="10"/>
            <color rgb="FF000000"/>
            <rFont val="Arial"/>
            <family val="2"/>
          </rPr>
          <t>Sam G. (START on 8/20)</t>
        </r>
      </text>
    </comment>
    <comment ref="L36" authorId="0" shapeId="0" xr:uid="{00000000-0006-0000-0000-0000C6000000}">
      <text>
        <r>
          <rPr>
            <sz val="10"/>
            <color rgb="FF000000"/>
            <rFont val="Arial"/>
            <family val="2"/>
          </rPr>
          <t>Ingrid (START on 8/21), last day 11/20 -&gt; Stazi (START on 11/13)</t>
        </r>
      </text>
    </comment>
    <comment ref="N36" authorId="0" shapeId="0" xr:uid="{00000000-0006-0000-0000-0000C7000000}">
      <text>
        <r>
          <rPr>
            <sz val="10"/>
            <color rgb="FF000000"/>
            <rFont val="Arial"/>
            <family val="2"/>
          </rPr>
          <t>Stazi (Last day 6/12) -&gt; Anna (START 6/19)-&gt; Lisa (START 6/26)</t>
        </r>
      </text>
    </comment>
    <comment ref="D37" authorId="0" shapeId="0" xr:uid="{00000000-0006-0000-0000-0000C8000000}">
      <text>
        <r>
          <rPr>
            <sz val="10"/>
            <color rgb="FF000000"/>
            <rFont val="Arial"/>
            <family val="2"/>
          </rPr>
          <t>Ingrid (START on 8/18), last day 11/23 -&gt; Stazi (START on 11/9)</t>
        </r>
      </text>
    </comment>
    <comment ref="F37" authorId="0" shapeId="0" xr:uid="{00000000-0006-0000-0000-0000C9000000}">
      <text>
        <r>
          <rPr>
            <sz val="10"/>
            <color rgb="FF000000"/>
            <rFont val="Arial"/>
            <family val="2"/>
          </rPr>
          <t>Autumn (START on 8/18), last day 6/29/2021 -&gt;  Derrick (START 7/13/2021)-&gt; Stevie (START 8/17)</t>
        </r>
      </text>
    </comment>
    <comment ref="H37" authorId="0" shapeId="0" xr:uid="{00000000-0006-0000-0000-0000CA000000}">
      <text>
        <r>
          <rPr>
            <sz val="10"/>
            <color rgb="FF000000"/>
            <rFont val="Arial"/>
            <family val="2"/>
          </rPr>
          <t>Tyler (LAST DAY 7/7) -&gt; Derrick (START 7/13/2021) -&gt; Stevie (START 8/18)</t>
        </r>
      </text>
    </comment>
    <comment ref="J37" authorId="0" shapeId="0" xr:uid="{00000000-0006-0000-0000-0000CB000000}">
      <text>
        <r>
          <rPr>
            <sz val="10"/>
            <color rgb="FF000000"/>
            <rFont val="Arial"/>
            <family val="2"/>
          </rPr>
          <t>Dustin (START on 8/20)-&gt; Vera (START on 11/19)</t>
        </r>
      </text>
    </comment>
    <comment ref="L37" authorId="0" shapeId="0" xr:uid="{00000000-0006-0000-0000-0000CC000000}">
      <text>
        <r>
          <rPr>
            <sz val="10"/>
            <color rgb="FF000000"/>
            <rFont val="Arial"/>
            <family val="2"/>
          </rPr>
          <t>Wesley (START 7/2)</t>
        </r>
      </text>
    </comment>
    <comment ref="N37" authorId="0" shapeId="0" xr:uid="{00000000-0006-0000-0000-0000CD000000}">
      <text>
        <r>
          <rPr>
            <sz val="10"/>
            <color rgb="FF000000"/>
            <rFont val="Arial"/>
            <family val="2"/>
          </rPr>
          <t>Abby (START on 8/22), last day 5/1/2021 -&gt; Lisbeth (START 5/8/2021)</t>
        </r>
      </text>
    </comment>
    <comment ref="D38" authorId="0" shapeId="0" xr:uid="{00000000-0006-0000-0000-0000CE000000}">
      <text>
        <r>
          <rPr>
            <sz val="10"/>
            <color rgb="FF000000"/>
            <rFont val="Arial"/>
            <family val="2"/>
          </rPr>
          <t>Vera (START on 8/17)</t>
        </r>
      </text>
    </comment>
    <comment ref="F38" authorId="0" shapeId="0" xr:uid="{00000000-0006-0000-0000-0000CF000000}">
      <text>
        <r>
          <rPr>
            <sz val="10"/>
            <color rgb="FF000000"/>
            <rFont val="Arial"/>
            <family val="2"/>
          </rPr>
          <t xml:space="preserve">Sam G. (START on 8/18) -&gt; Wesley (START 6/29) </t>
        </r>
      </text>
    </comment>
    <comment ref="H38" authorId="0" shapeId="0" xr:uid="{00000000-0006-0000-0000-0000D0000000}">
      <text>
        <r>
          <rPr>
            <sz val="10"/>
            <color rgb="FF000000"/>
            <rFont val="Arial"/>
            <family val="2"/>
          </rPr>
          <t>Vera (START on 8/19)</t>
        </r>
      </text>
    </comment>
    <comment ref="J38" authorId="0" shapeId="0" xr:uid="{00000000-0006-0000-0000-0000D1000000}">
      <text>
        <r>
          <rPr>
            <sz val="10"/>
            <color rgb="FF000000"/>
            <rFont val="Arial"/>
            <family val="2"/>
          </rPr>
          <t xml:space="preserve">Woody (START 4/29/2021), last day 6/24/2021)-&gt; Wesley (7/1 START)
</t>
        </r>
      </text>
    </comment>
    <comment ref="L38" authorId="0" shapeId="0" xr:uid="{00000000-0006-0000-0000-0000D2000000}">
      <text>
        <r>
          <rPr>
            <sz val="10"/>
            <color rgb="FF000000"/>
            <rFont val="Arial"/>
            <family val="2"/>
          </rPr>
          <t>Jules last day 5/28 -&gt; Will (START 6/4/2021)</t>
        </r>
      </text>
    </comment>
    <comment ref="N38" authorId="0" shapeId="0" xr:uid="{00000000-0006-0000-0000-0000D3000000}">
      <text>
        <r>
          <rPr>
            <sz val="10"/>
            <color rgb="FF000000"/>
            <rFont val="Arial"/>
            <family val="2"/>
          </rPr>
          <t>Sam G. (START on 8/22)</t>
        </r>
      </text>
    </comment>
    <comment ref="D39" authorId="0" shapeId="0" xr:uid="{00000000-0006-0000-0000-0000D4000000}">
      <text>
        <r>
          <rPr>
            <sz val="10"/>
            <color rgb="FF000000"/>
            <rFont val="Arial"/>
            <family val="2"/>
          </rPr>
          <t xml:space="preserve">Wesley (START 6/28) 
</t>
        </r>
      </text>
    </comment>
    <comment ref="F39" authorId="0" shapeId="0" xr:uid="{00000000-0006-0000-0000-0000D5000000}">
      <text>
        <r>
          <rPr>
            <sz val="10"/>
            <color rgb="FF000000"/>
            <rFont val="Arial"/>
            <family val="2"/>
          </rPr>
          <t xml:space="preserve">Kevin (START on 8/18), last day 7/20 -&gt; Aj (START 7/27/2021) last day 8/25 -&gt; Will (Start 9/7) </t>
        </r>
      </text>
    </comment>
    <comment ref="H39" authorId="0" shapeId="0" xr:uid="{00000000-0006-0000-0000-0000D6000000}">
      <text>
        <r>
          <rPr>
            <sz val="10"/>
            <color rgb="FF000000"/>
            <rFont val="Arial"/>
            <family val="2"/>
          </rPr>
          <t>Will (START 6/2/2021)</t>
        </r>
      </text>
    </comment>
    <comment ref="J39" authorId="0" shapeId="0" xr:uid="{00000000-0006-0000-0000-0000D7000000}">
      <text>
        <r>
          <rPr>
            <sz val="10"/>
            <color rgb="FF000000"/>
            <rFont val="Arial"/>
            <family val="2"/>
          </rPr>
          <t>Cicali (START 2/4/2021)-&gt; Elma (START 3/11) -&gt; Will (START 5/20/2021)</t>
        </r>
      </text>
    </comment>
    <comment ref="L39" authorId="0" shapeId="0" xr:uid="{00000000-0006-0000-0000-0000D8000000}">
      <text>
        <r>
          <rPr>
            <sz val="10"/>
            <color rgb="FF000000"/>
            <rFont val="Arial"/>
            <family val="2"/>
          </rPr>
          <t>Drew (START on 8/21), last day 12/18 -&gt; Zac Z. (START 1/8/2021), last day 4/23/2021 -&gt; Woody (START 4/30/2021)</t>
        </r>
      </text>
    </comment>
    <comment ref="N39" authorId="0" shapeId="0" xr:uid="{00000000-0006-0000-0000-0000D9000000}">
      <text>
        <r>
          <rPr>
            <sz val="10"/>
            <color rgb="FF000000"/>
            <rFont val="Arial"/>
            <family val="2"/>
          </rPr>
          <t>Wesley (START 7/3)</t>
        </r>
      </text>
    </comment>
    <comment ref="D40" authorId="0" shapeId="0" xr:uid="{00000000-0006-0000-0000-0000DA000000}">
      <text>
        <r>
          <rPr>
            <sz val="10"/>
            <color rgb="FF000000"/>
            <rFont val="Arial"/>
            <family val="2"/>
          </rPr>
          <t>Amber (START on 10/12), last day 5/17/2021 -&gt; Will (last day 9/27) -&gt; Margaret (10/4 START)</t>
        </r>
      </text>
    </comment>
    <comment ref="F40" authorId="0" shapeId="0" xr:uid="{00000000-0006-0000-0000-0000DB000000}">
      <text>
        <r>
          <rPr>
            <sz val="10"/>
            <color rgb="FF000000"/>
            <rFont val="Arial"/>
            <family val="2"/>
          </rPr>
          <t>Zach (START on 8/18)</t>
        </r>
      </text>
    </comment>
    <comment ref="H40" authorId="0" shapeId="0" xr:uid="{00000000-0006-0000-0000-0000DC000000}">
      <text>
        <r>
          <rPr>
            <sz val="10"/>
            <color rgb="FF000000"/>
            <rFont val="Arial"/>
            <family val="2"/>
          </rPr>
          <t>Zach (START on 8/19)</t>
        </r>
      </text>
    </comment>
    <comment ref="L40" authorId="0" shapeId="0" xr:uid="{00000000-0006-0000-0000-0000DD000000}">
      <text>
        <r>
          <rPr>
            <sz val="10"/>
            <color rgb="FF000000"/>
            <rFont val="Arial"/>
            <family val="2"/>
          </rPr>
          <t>Zach (START on 8/21)</t>
        </r>
      </text>
    </comment>
  </commentList>
</comments>
</file>

<file path=xl/sharedStrings.xml><?xml version="1.0" encoding="utf-8"?>
<sst xmlns="http://schemas.openxmlformats.org/spreadsheetml/2006/main" count="357" uniqueCount="115">
  <si>
    <t>Red - coach leaving, replacement needed</t>
  </si>
  <si>
    <t>Sun AM</t>
  </si>
  <si>
    <t>Mon AM</t>
  </si>
  <si>
    <t>Tue AM</t>
  </si>
  <si>
    <t>Wed AM</t>
  </si>
  <si>
    <t>Thur AM</t>
  </si>
  <si>
    <t>Fri AM</t>
  </si>
  <si>
    <t>Sat AM</t>
  </si>
  <si>
    <t>Purple - coach leaving, replacement found</t>
  </si>
  <si>
    <t>Coaches</t>
  </si>
  <si>
    <t>Duration</t>
  </si>
  <si>
    <t>Alex</t>
  </si>
  <si>
    <t>Alexis</t>
  </si>
  <si>
    <t>Angie</t>
  </si>
  <si>
    <t>Amber</t>
  </si>
  <si>
    <t>Angelique</t>
  </si>
  <si>
    <t>Annie H.</t>
  </si>
  <si>
    <t>Annie C.</t>
  </si>
  <si>
    <t>Becca</t>
  </si>
  <si>
    <t>Aysha</t>
  </si>
  <si>
    <t>Autumn</t>
  </si>
  <si>
    <t>Brandon</t>
  </si>
  <si>
    <t>Cory</t>
  </si>
  <si>
    <t>Coco</t>
  </si>
  <si>
    <t>Barry</t>
  </si>
  <si>
    <t>Jake</t>
  </si>
  <si>
    <t>Calvin</t>
  </si>
  <si>
    <t>Felicia</t>
  </si>
  <si>
    <t>Gabe</t>
  </si>
  <si>
    <t>Emma</t>
  </si>
  <si>
    <t>Jon</t>
  </si>
  <si>
    <t>Jason</t>
  </si>
  <si>
    <t>Katie</t>
  </si>
  <si>
    <t>Jesse</t>
  </si>
  <si>
    <t>Jerilyn</t>
  </si>
  <si>
    <t>Lisbeth</t>
  </si>
  <si>
    <t>Margaret</t>
  </si>
  <si>
    <t>Sam L.</t>
  </si>
  <si>
    <t>Jules</t>
  </si>
  <si>
    <t>Nyomi</t>
  </si>
  <si>
    <t>Saylor</t>
  </si>
  <si>
    <t>Stazi</t>
  </si>
  <si>
    <t>Stevie</t>
  </si>
  <si>
    <t xml:space="preserve">Stevie </t>
  </si>
  <si>
    <t>Milly</t>
  </si>
  <si>
    <t>Tallyn</t>
  </si>
  <si>
    <t>Stephen</t>
  </si>
  <si>
    <t>Lisa</t>
  </si>
  <si>
    <t xml:space="preserve">Kendra </t>
  </si>
  <si>
    <t xml:space="preserve">Will </t>
  </si>
  <si>
    <t xml:space="preserve">Vera </t>
  </si>
  <si>
    <t>Vera</t>
  </si>
  <si>
    <t>Zach</t>
  </si>
  <si>
    <t>Wesley</t>
  </si>
  <si>
    <t>Woody</t>
  </si>
  <si>
    <t>Will</t>
  </si>
  <si>
    <t>Sun PM</t>
  </si>
  <si>
    <t>Mon PM</t>
  </si>
  <si>
    <t>Tue PM</t>
  </si>
  <si>
    <t>Wed PM</t>
  </si>
  <si>
    <t>Thur PM</t>
  </si>
  <si>
    <t>Fri PM</t>
  </si>
  <si>
    <t>Sat PM</t>
  </si>
  <si>
    <t>Amy</t>
  </si>
  <si>
    <t>Camille (4:30-7:30)</t>
  </si>
  <si>
    <t xml:space="preserve">Barry </t>
  </si>
  <si>
    <t>Fay</t>
  </si>
  <si>
    <t>Sam G.</t>
  </si>
  <si>
    <t>Jordan</t>
  </si>
  <si>
    <t>Kendra</t>
  </si>
  <si>
    <t xml:space="preserve">Jesse </t>
  </si>
  <si>
    <t>Lindsey</t>
  </si>
  <si>
    <t>Name</t>
  </si>
  <si>
    <t>Coaching</t>
  </si>
  <si>
    <t>Admin</t>
  </si>
  <si>
    <t>Total</t>
  </si>
  <si>
    <t>Adriana</t>
  </si>
  <si>
    <t>Alicia</t>
  </si>
  <si>
    <t>Angelique- Benefit txt</t>
  </si>
  <si>
    <t>Angie- PTO</t>
  </si>
  <si>
    <t>Camille</t>
  </si>
  <si>
    <t>Evelyn</t>
  </si>
  <si>
    <t xml:space="preserve">Will C. </t>
  </si>
  <si>
    <t>Instructor Name</t>
  </si>
  <si>
    <t>Date</t>
  </si>
  <si>
    <t xml:space="preserve">New coach or Current Coach </t>
  </si>
  <si>
    <t>Exisiting schedule change request</t>
  </si>
  <si>
    <t>Monday</t>
  </si>
  <si>
    <t>Tuesday</t>
  </si>
  <si>
    <t>Wednesday</t>
  </si>
  <si>
    <t>Thursday</t>
  </si>
  <si>
    <t>Friday</t>
  </si>
  <si>
    <t>Saturday</t>
  </si>
  <si>
    <t>Sunday</t>
  </si>
  <si>
    <t>Notes</t>
  </si>
  <si>
    <t xml:space="preserve">Amber Leishman </t>
  </si>
  <si>
    <t>Current Coach</t>
  </si>
  <si>
    <t>No more Saturdays because of prior arrangements.</t>
  </si>
  <si>
    <t>Now that my nanny family is back in school and snow season is beginning at my other job A-Basin, which will now take on my Sundays, I need to give my Saturdays back to my nanny family.</t>
  </si>
  <si>
    <t>Natalie Amin</t>
  </si>
  <si>
    <t>New coach</t>
  </si>
  <si>
    <t>Unavailable</t>
  </si>
  <si>
    <t>1:30-7:30 PM w/ 30 min break</t>
  </si>
  <si>
    <t>8 AM- 1:30 PM w/ 30 min break</t>
  </si>
  <si>
    <t>8:15 AM-6:15 PM w/ lunch breaks</t>
  </si>
  <si>
    <t>8 AM- 12:30 PM w/ 30 min break</t>
  </si>
  <si>
    <t>No breaks! 15min- 30 min break every 4 hours. No breaks in between. No more than 1 hour of break per 8 hours.</t>
  </si>
  <si>
    <t xml:space="preserve">Sam lewis </t>
  </si>
  <si>
    <t xml:space="preserve">Looking to remove Sundays from my schedule. I'd like to get my saturdays and sundays freed. </t>
  </si>
  <si>
    <t xml:space="preserve">Not an immediate thing, just want to get it in the works.  Talk to Brandon about it. Just putting it on the books. </t>
  </si>
  <si>
    <t xml:space="preserve">Margaret Mbise </t>
  </si>
  <si>
    <t xml:space="preserve">I am looking to add an AM shift on either Tuesday, Wednesday, or Thursday. </t>
  </si>
  <si>
    <t xml:space="preserve">Not that I can think of </t>
  </si>
  <si>
    <t xml:space="preserve">  </t>
  </si>
  <si>
    <t>Betty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</si>
</sst>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m/dd/yy"/>
    <numFmt numFmtId="166" formatCode="mm/dd/yyyy"/>
  </numFmts>
  <fonts count="10">
    <font>
      <sz val="10"/>
      <color rgb="FF000000"/>
      <name val="Arial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b/>
      <sz val="10"/>
      <color rgb="FF000000"/>
      <name val="Docs-Calibri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Docs-Calibri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4" borderId="0" xfId="0" applyFont="1" applyFill="1" applyAlignment="1">
      <alignment horizontal="center" vertical="top" wrapText="1"/>
    </xf>
    <xf numFmtId="0" fontId="1" fillId="5" borderId="1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right" vertical="top"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5" fillId="6" borderId="1" xfId="0" applyFont="1" applyFill="1" applyBorder="1" applyAlignment="1"/>
    <xf numFmtId="0" fontId="5" fillId="4" borderId="0" xfId="0" applyFont="1" applyFill="1" applyAlignment="1">
      <alignment wrapText="1"/>
    </xf>
    <xf numFmtId="0" fontId="6" fillId="0" borderId="1" xfId="0" applyFont="1" applyBorder="1" applyAlignment="1"/>
    <xf numFmtId="0" fontId="5" fillId="7" borderId="1" xfId="0" applyFont="1" applyFill="1" applyBorder="1" applyAlignment="1">
      <alignment wrapText="1"/>
    </xf>
    <xf numFmtId="0" fontId="5" fillId="6" borderId="0" xfId="0" applyFont="1" applyFill="1" applyAlignment="1">
      <alignment wrapText="1"/>
    </xf>
    <xf numFmtId="0" fontId="2" fillId="3" borderId="1" xfId="0" applyFont="1" applyFill="1" applyBorder="1" applyAlignment="1">
      <alignment horizontal="right" vertical="top" wrapText="1"/>
    </xf>
    <xf numFmtId="0" fontId="5" fillId="6" borderId="0" xfId="0" applyFont="1" applyFill="1" applyAlignment="1"/>
    <xf numFmtId="0" fontId="2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0" fontId="5" fillId="4" borderId="1" xfId="0" applyFont="1" applyFill="1" applyBorder="1" applyAlignment="1"/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5" fillId="4" borderId="1" xfId="0" applyFont="1" applyFill="1" applyBorder="1" applyAlignment="1"/>
    <xf numFmtId="0" fontId="2" fillId="3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left" wrapText="1"/>
    </xf>
    <xf numFmtId="0" fontId="6" fillId="6" borderId="1" xfId="0" applyFont="1" applyFill="1" applyBorder="1"/>
    <xf numFmtId="0" fontId="5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164" fontId="5" fillId="6" borderId="0" xfId="0" applyNumberFormat="1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14" fontId="5" fillId="6" borderId="0" xfId="0" applyNumberFormat="1" applyFont="1" applyFill="1" applyAlignment="1">
      <alignment wrapText="1"/>
    </xf>
    <xf numFmtId="165" fontId="5" fillId="6" borderId="0" xfId="0" applyNumberFormat="1" applyFont="1" applyFill="1" applyAlignment="1">
      <alignment wrapText="1"/>
    </xf>
    <xf numFmtId="166" fontId="5" fillId="6" borderId="0" xfId="0" applyNumberFormat="1" applyFont="1" applyFill="1" applyAlignment="1">
      <alignment wrapText="1"/>
    </xf>
    <xf numFmtId="0" fontId="5" fillId="6" borderId="0" xfId="0" applyFont="1" applyFill="1" applyAlignment="1">
      <alignment horizontal="left" wrapText="1"/>
    </xf>
    <xf numFmtId="164" fontId="5" fillId="6" borderId="0" xfId="0" applyNumberFormat="1" applyFont="1" applyFill="1" applyAlignment="1">
      <alignment wrapText="1"/>
    </xf>
    <xf numFmtId="166" fontId="5" fillId="6" borderId="0" xfId="0" applyNumberFormat="1" applyFont="1" applyFill="1" applyAlignment="1">
      <alignment wrapText="1"/>
    </xf>
    <xf numFmtId="0" fontId="2" fillId="3" borderId="6" xfId="0" applyFont="1" applyFill="1" applyBorder="1" applyAlignment="1">
      <alignment horizontal="right" vertical="top" wrapText="1"/>
    </xf>
    <xf numFmtId="0" fontId="5" fillId="4" borderId="6" xfId="0" applyFont="1" applyFill="1" applyBorder="1" applyAlignment="1"/>
    <xf numFmtId="0" fontId="5" fillId="5" borderId="6" xfId="0" applyFont="1" applyFill="1" applyBorder="1" applyAlignment="1">
      <alignment wrapText="1"/>
    </xf>
    <xf numFmtId="0" fontId="5" fillId="6" borderId="6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5" fillId="6" borderId="6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right" vertical="top" wrapText="1"/>
    </xf>
    <xf numFmtId="0" fontId="5" fillId="4" borderId="5" xfId="0" applyFont="1" applyFill="1" applyBorder="1" applyAlignment="1"/>
    <xf numFmtId="0" fontId="5" fillId="4" borderId="5" xfId="0" applyFont="1" applyFill="1" applyBorder="1" applyAlignment="1">
      <alignment wrapText="1"/>
    </xf>
    <xf numFmtId="0" fontId="5" fillId="6" borderId="5" xfId="0" applyFont="1" applyFill="1" applyBorder="1" applyAlignment="1">
      <alignment horizontal="left" wrapText="1"/>
    </xf>
    <xf numFmtId="0" fontId="0" fillId="8" borderId="5" xfId="0" applyFont="1" applyFill="1" applyBorder="1" applyAlignment="1"/>
    <xf numFmtId="0" fontId="8" fillId="6" borderId="5" xfId="0" applyFont="1" applyFill="1" applyBorder="1" applyAlignment="1">
      <alignment horizontal="left"/>
    </xf>
    <xf numFmtId="0" fontId="5" fillId="4" borderId="7" xfId="0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0" fontId="5" fillId="6" borderId="9" xfId="0" applyFont="1" applyFill="1" applyBorder="1" applyAlignment="1">
      <alignment horizontal="left" wrapText="1"/>
    </xf>
    <xf numFmtId="0" fontId="5" fillId="6" borderId="10" xfId="0" applyFont="1" applyFill="1" applyBorder="1" applyAlignment="1">
      <alignment horizontal="left" wrapText="1"/>
    </xf>
    <xf numFmtId="0" fontId="7" fillId="6" borderId="10" xfId="0" applyFont="1" applyFill="1" applyBorder="1" applyAlignment="1">
      <alignment horizontal="left"/>
    </xf>
    <xf numFmtId="0" fontId="5" fillId="4" borderId="0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vertical="top" wrapText="1"/>
    </xf>
    <xf numFmtId="0" fontId="3" fillId="0" borderId="3" xfId="0" applyFont="1" applyBorder="1"/>
    <xf numFmtId="0" fontId="2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1"/>
  <sheetViews>
    <sheetView tabSelected="1" workbookViewId="0">
      <selection activeCell="L32" sqref="L32"/>
    </sheetView>
  </sheetViews>
  <sheetFormatPr baseColWidth="10" defaultColWidth="14.5" defaultRowHeight="15.75" customHeight="1"/>
  <cols>
    <col min="1" max="1" width="22.6640625" customWidth="1"/>
    <col min="2" max="3" width="10.5" customWidth="1"/>
    <col min="4" max="4" width="9.83203125" customWidth="1"/>
    <col min="5" max="5" width="10" customWidth="1"/>
    <col min="6" max="6" width="10.1640625" customWidth="1"/>
    <col min="7" max="7" width="9.6640625" customWidth="1"/>
    <col min="8" max="8" width="9.5" customWidth="1"/>
    <col min="9" max="9" width="8.5" customWidth="1"/>
    <col min="10" max="10" width="11.33203125" customWidth="1"/>
    <col min="11" max="11" width="9.5" customWidth="1"/>
    <col min="12" max="12" width="9.33203125" customWidth="1"/>
    <col min="13" max="13" width="9.6640625" customWidth="1"/>
    <col min="14" max="14" width="9.1640625" customWidth="1"/>
    <col min="15" max="15" width="9.83203125" customWidth="1"/>
    <col min="16" max="16" width="3.5" customWidth="1"/>
  </cols>
  <sheetData>
    <row r="1" spans="1:20" ht="15.75" customHeight="1">
      <c r="A1" s="1" t="s">
        <v>0</v>
      </c>
      <c r="B1" s="76" t="s">
        <v>1</v>
      </c>
      <c r="C1" s="75"/>
      <c r="D1" s="74" t="s">
        <v>2</v>
      </c>
      <c r="E1" s="75"/>
      <c r="F1" s="74" t="s">
        <v>3</v>
      </c>
      <c r="G1" s="75"/>
      <c r="H1" s="74" t="s">
        <v>4</v>
      </c>
      <c r="I1" s="75"/>
      <c r="J1" s="74" t="s">
        <v>5</v>
      </c>
      <c r="K1" s="75"/>
      <c r="L1" s="74" t="s">
        <v>6</v>
      </c>
      <c r="M1" s="75"/>
      <c r="N1" s="74" t="s">
        <v>7</v>
      </c>
      <c r="O1" s="75"/>
      <c r="P1" s="2"/>
      <c r="Q1" s="38" t="s">
        <v>72</v>
      </c>
      <c r="R1" s="38" t="s">
        <v>73</v>
      </c>
      <c r="S1" s="38" t="s">
        <v>74</v>
      </c>
      <c r="T1" s="38" t="s">
        <v>75</v>
      </c>
    </row>
    <row r="2" spans="1:20" ht="30">
      <c r="A2" s="3" t="s">
        <v>8</v>
      </c>
      <c r="B2" s="4" t="s">
        <v>9</v>
      </c>
      <c r="C2" s="4" t="s">
        <v>10</v>
      </c>
      <c r="D2" s="5" t="s">
        <v>9</v>
      </c>
      <c r="E2" s="6" t="s">
        <v>10</v>
      </c>
      <c r="F2" s="5" t="s">
        <v>9</v>
      </c>
      <c r="G2" s="6" t="s">
        <v>10</v>
      </c>
      <c r="H2" s="5" t="s">
        <v>9</v>
      </c>
      <c r="I2" s="6" t="s">
        <v>10</v>
      </c>
      <c r="J2" s="5" t="s">
        <v>9</v>
      </c>
      <c r="K2" s="6" t="s">
        <v>10</v>
      </c>
      <c r="L2" s="5" t="s">
        <v>9</v>
      </c>
      <c r="M2" s="6" t="s">
        <v>10</v>
      </c>
      <c r="N2" s="5" t="s">
        <v>9</v>
      </c>
      <c r="O2" s="6" t="s">
        <v>10</v>
      </c>
      <c r="P2" s="7"/>
      <c r="Q2" s="39" t="s">
        <v>76</v>
      </c>
      <c r="R2" s="40"/>
      <c r="S2" s="39"/>
      <c r="T2" s="39"/>
    </row>
    <row r="3" spans="1:20" ht="15">
      <c r="A3" s="8">
        <v>1</v>
      </c>
      <c r="B3" s="9" t="s">
        <v>11</v>
      </c>
      <c r="C3" s="10">
        <v>4</v>
      </c>
      <c r="D3" s="9" t="s">
        <v>11</v>
      </c>
      <c r="E3" s="10">
        <v>4</v>
      </c>
      <c r="F3" s="11" t="s">
        <v>12</v>
      </c>
      <c r="G3" s="10">
        <v>4.5</v>
      </c>
      <c r="H3" s="11" t="s">
        <v>12</v>
      </c>
      <c r="I3" s="10">
        <v>4</v>
      </c>
      <c r="J3" s="12" t="s">
        <v>12</v>
      </c>
      <c r="K3" s="10">
        <v>3.75</v>
      </c>
      <c r="L3" s="13" t="s">
        <v>11</v>
      </c>
      <c r="M3" s="10">
        <v>3.5</v>
      </c>
      <c r="N3" s="14" t="s">
        <v>12</v>
      </c>
      <c r="O3" s="15">
        <v>4.75</v>
      </c>
      <c r="P3" s="16"/>
      <c r="Q3" s="39" t="s">
        <v>11</v>
      </c>
      <c r="R3" s="39">
        <f>SUM(C4+E4+M4+C24+E24+M24+K24+O24)</f>
        <v>35.5</v>
      </c>
      <c r="S3" s="39"/>
      <c r="T3" s="39">
        <f t="shared" ref="T3:T6" si="0">R3+S3</f>
        <v>35.5</v>
      </c>
    </row>
    <row r="4" spans="1:20" ht="15">
      <c r="A4" s="8">
        <v>2</v>
      </c>
      <c r="B4" s="10" t="s">
        <v>13</v>
      </c>
      <c r="C4" s="10">
        <v>3.5</v>
      </c>
      <c r="D4" s="10" t="s">
        <v>13</v>
      </c>
      <c r="E4" s="10">
        <v>3.5</v>
      </c>
      <c r="F4" s="9" t="s">
        <v>14</v>
      </c>
      <c r="G4" s="10">
        <v>4.5</v>
      </c>
      <c r="H4" s="9" t="s">
        <v>14</v>
      </c>
      <c r="I4" s="10">
        <v>4</v>
      </c>
      <c r="J4" s="10" t="s">
        <v>15</v>
      </c>
      <c r="K4" s="10">
        <v>4.5</v>
      </c>
      <c r="L4" s="17" t="s">
        <v>15</v>
      </c>
      <c r="M4" s="17">
        <v>5</v>
      </c>
      <c r="N4" s="10" t="s">
        <v>16</v>
      </c>
      <c r="O4" s="10">
        <v>4</v>
      </c>
      <c r="P4" s="18"/>
      <c r="Q4" s="39" t="s">
        <v>12</v>
      </c>
      <c r="R4" s="39">
        <f>SUM(G4+I4+K4+O4+G24+K25)</f>
        <v>26</v>
      </c>
      <c r="S4" s="39"/>
      <c r="T4" s="39">
        <f t="shared" si="0"/>
        <v>26</v>
      </c>
    </row>
    <row r="5" spans="1:20" ht="15">
      <c r="A5" s="8">
        <v>3</v>
      </c>
      <c r="B5" s="10" t="s">
        <v>17</v>
      </c>
      <c r="C5" s="10">
        <v>4</v>
      </c>
      <c r="D5" s="10" t="s">
        <v>18</v>
      </c>
      <c r="E5" s="10">
        <v>5</v>
      </c>
      <c r="F5" s="13" t="s">
        <v>19</v>
      </c>
      <c r="G5" s="10">
        <v>5</v>
      </c>
      <c r="H5" s="14" t="s">
        <v>20</v>
      </c>
      <c r="I5" s="15">
        <v>3.5</v>
      </c>
      <c r="J5" s="13" t="s">
        <v>21</v>
      </c>
      <c r="K5" s="10">
        <v>4</v>
      </c>
      <c r="L5" s="13" t="s">
        <v>19</v>
      </c>
      <c r="M5" s="10">
        <v>3.5</v>
      </c>
      <c r="N5" s="9" t="s">
        <v>19</v>
      </c>
      <c r="O5" s="10">
        <v>4.5</v>
      </c>
      <c r="P5" s="18"/>
      <c r="Q5" s="39" t="s">
        <v>77</v>
      </c>
      <c r="R5" s="39">
        <f>SUM(O25)</f>
        <v>4.5</v>
      </c>
      <c r="S5" s="39"/>
      <c r="T5" s="39">
        <f t="shared" si="0"/>
        <v>4.5</v>
      </c>
    </row>
    <row r="6" spans="1:20" ht="15">
      <c r="A6" s="8">
        <v>4</v>
      </c>
      <c r="B6" s="9" t="s">
        <v>18</v>
      </c>
      <c r="C6" s="10">
        <v>5</v>
      </c>
      <c r="D6" s="13" t="s">
        <v>22</v>
      </c>
      <c r="E6" s="10">
        <v>4.5</v>
      </c>
      <c r="F6" s="10" t="s">
        <v>18</v>
      </c>
      <c r="G6" s="10">
        <v>5</v>
      </c>
      <c r="H6" s="9" t="s">
        <v>18</v>
      </c>
      <c r="I6" s="10">
        <v>5.5</v>
      </c>
      <c r="J6" s="13" t="s">
        <v>23</v>
      </c>
      <c r="K6" s="10">
        <v>4</v>
      </c>
      <c r="L6" s="10" t="s">
        <v>24</v>
      </c>
      <c r="M6" s="10">
        <v>3.5</v>
      </c>
      <c r="N6" s="14" t="s">
        <v>18</v>
      </c>
      <c r="O6" s="15">
        <v>4.5</v>
      </c>
      <c r="P6" s="16"/>
      <c r="Q6" s="41" t="s">
        <v>14</v>
      </c>
      <c r="R6" s="41">
        <f>SUM(G5+I5+G25+I25+O26)</f>
        <v>22</v>
      </c>
      <c r="S6" s="41"/>
      <c r="T6" s="39">
        <f t="shared" si="0"/>
        <v>22</v>
      </c>
    </row>
    <row r="7" spans="1:20" ht="15">
      <c r="A7" s="8">
        <v>5</v>
      </c>
      <c r="B7" s="13" t="s">
        <v>22</v>
      </c>
      <c r="C7" s="10">
        <v>4</v>
      </c>
      <c r="D7" s="13" t="s">
        <v>25</v>
      </c>
      <c r="E7" s="10">
        <v>3.5</v>
      </c>
      <c r="F7" s="13" t="s">
        <v>21</v>
      </c>
      <c r="G7" s="10">
        <v>4.25</v>
      </c>
      <c r="H7" s="13" t="s">
        <v>26</v>
      </c>
      <c r="I7" s="10">
        <v>5</v>
      </c>
      <c r="J7" s="10" t="s">
        <v>27</v>
      </c>
      <c r="K7" s="10">
        <v>4</v>
      </c>
      <c r="L7" s="13" t="s">
        <v>28</v>
      </c>
      <c r="M7" s="10">
        <v>3.5</v>
      </c>
      <c r="N7" s="9" t="s">
        <v>26</v>
      </c>
      <c r="O7" s="10">
        <v>4.5</v>
      </c>
      <c r="P7" s="18"/>
      <c r="Q7" s="41" t="s">
        <v>63</v>
      </c>
      <c r="R7" s="41">
        <f>SUM(M25+I24)</f>
        <v>10</v>
      </c>
      <c r="S7" s="41"/>
      <c r="T7" s="39"/>
    </row>
    <row r="8" spans="1:20" ht="30">
      <c r="A8" s="8">
        <v>6</v>
      </c>
      <c r="B8" s="15" t="s">
        <v>29</v>
      </c>
      <c r="C8" s="15">
        <v>4.5</v>
      </c>
      <c r="D8" s="10" t="s">
        <v>30</v>
      </c>
      <c r="E8" s="10">
        <v>4</v>
      </c>
      <c r="F8" s="13" t="s">
        <v>22</v>
      </c>
      <c r="G8" s="10">
        <v>5</v>
      </c>
      <c r="H8" s="13" t="s">
        <v>23</v>
      </c>
      <c r="I8" s="10">
        <v>3.5</v>
      </c>
      <c r="J8" s="17" t="s">
        <v>28</v>
      </c>
      <c r="K8" s="17">
        <v>4.5</v>
      </c>
      <c r="L8" s="13" t="s">
        <v>25</v>
      </c>
      <c r="M8" s="10">
        <v>5</v>
      </c>
      <c r="N8" s="10" t="s">
        <v>114</v>
      </c>
      <c r="O8" s="10">
        <v>4</v>
      </c>
      <c r="P8" s="18"/>
      <c r="Q8" s="39" t="s">
        <v>78</v>
      </c>
      <c r="R8" s="39">
        <f>SUM(K4+M4+G25+K25)</f>
        <v>19.5</v>
      </c>
      <c r="S8" s="39">
        <v>11</v>
      </c>
      <c r="T8" s="39">
        <f t="shared" ref="T8:T10" si="1">R8+S8</f>
        <v>30.5</v>
      </c>
    </row>
    <row r="9" spans="1:20" ht="15">
      <c r="A9" s="8">
        <v>7</v>
      </c>
      <c r="B9" s="10" t="s">
        <v>31</v>
      </c>
      <c r="C9" s="10">
        <v>4.5</v>
      </c>
      <c r="D9" s="10" t="s">
        <v>32</v>
      </c>
      <c r="E9" s="10">
        <v>5.25</v>
      </c>
      <c r="F9" s="15" t="s">
        <v>27</v>
      </c>
      <c r="G9" s="15">
        <v>4</v>
      </c>
      <c r="H9" s="9" t="s">
        <v>22</v>
      </c>
      <c r="I9" s="10">
        <v>5</v>
      </c>
      <c r="J9" s="10" t="s">
        <v>33</v>
      </c>
      <c r="K9" s="10">
        <v>4.5</v>
      </c>
      <c r="L9" s="10" t="s">
        <v>30</v>
      </c>
      <c r="M9" s="10">
        <v>3.5</v>
      </c>
      <c r="N9" s="10" t="s">
        <v>27</v>
      </c>
      <c r="O9" s="10">
        <v>4</v>
      </c>
      <c r="P9" s="18"/>
      <c r="Q9" s="42" t="s">
        <v>79</v>
      </c>
      <c r="R9" s="42">
        <f>SUM(C4+E4+C24+E24+I25)</f>
        <v>21</v>
      </c>
      <c r="S9" s="42"/>
      <c r="T9" s="39">
        <f t="shared" si="1"/>
        <v>21</v>
      </c>
    </row>
    <row r="10" spans="1:20" ht="15">
      <c r="A10" s="8">
        <v>8</v>
      </c>
      <c r="B10" s="9" t="s">
        <v>34</v>
      </c>
      <c r="C10" s="10">
        <v>4</v>
      </c>
      <c r="D10" s="9" t="s">
        <v>35</v>
      </c>
      <c r="E10" s="10">
        <v>4</v>
      </c>
      <c r="F10" s="10" t="s">
        <v>28</v>
      </c>
      <c r="G10" s="10">
        <v>3.5</v>
      </c>
      <c r="H10" s="10" t="s">
        <v>27</v>
      </c>
      <c r="I10" s="10">
        <v>3.5</v>
      </c>
      <c r="J10" s="10" t="s">
        <v>30</v>
      </c>
      <c r="K10" s="10">
        <v>3.5</v>
      </c>
      <c r="L10" s="17" t="s">
        <v>36</v>
      </c>
      <c r="M10" s="17">
        <v>5</v>
      </c>
      <c r="N10" s="9" t="s">
        <v>34</v>
      </c>
      <c r="O10" s="10">
        <v>4</v>
      </c>
      <c r="P10" s="18"/>
      <c r="Q10" s="42" t="s">
        <v>17</v>
      </c>
      <c r="R10" s="42">
        <f>SUM(C5+C25+G26)</f>
        <v>14</v>
      </c>
      <c r="S10" s="42"/>
      <c r="T10" s="39">
        <f t="shared" si="1"/>
        <v>14</v>
      </c>
    </row>
    <row r="11" spans="1:20" ht="15">
      <c r="A11" s="8">
        <v>9</v>
      </c>
      <c r="B11" s="13" t="s">
        <v>37</v>
      </c>
      <c r="C11" s="19">
        <v>4</v>
      </c>
      <c r="D11" s="10" t="s">
        <v>36</v>
      </c>
      <c r="E11" s="10">
        <v>5</v>
      </c>
      <c r="F11" s="13" t="s">
        <v>34</v>
      </c>
      <c r="G11" s="10">
        <v>4.5</v>
      </c>
      <c r="H11" s="10" t="s">
        <v>28</v>
      </c>
      <c r="I11" s="10">
        <v>3.5</v>
      </c>
      <c r="J11" s="13" t="s">
        <v>38</v>
      </c>
      <c r="K11" s="10">
        <v>3.5</v>
      </c>
      <c r="L11" s="20" t="s">
        <v>39</v>
      </c>
      <c r="M11" s="10">
        <v>5</v>
      </c>
      <c r="N11" s="11" t="s">
        <v>30</v>
      </c>
      <c r="O11" s="10">
        <v>4.5</v>
      </c>
      <c r="P11" s="18"/>
      <c r="Q11" s="42" t="s">
        <v>16</v>
      </c>
      <c r="R11" s="42">
        <f>SUM(O4+O26+M25)</f>
        <v>13</v>
      </c>
      <c r="S11" s="42"/>
      <c r="T11" s="39">
        <f>SUM(R11+S11)</f>
        <v>13</v>
      </c>
    </row>
    <row r="12" spans="1:20" ht="15">
      <c r="A12" s="8">
        <v>10</v>
      </c>
      <c r="B12" s="15" t="s">
        <v>40</v>
      </c>
      <c r="C12" s="21">
        <v>4</v>
      </c>
      <c r="D12" s="9" t="s">
        <v>37</v>
      </c>
      <c r="E12" s="10">
        <v>5</v>
      </c>
      <c r="F12" s="10" t="s">
        <v>33</v>
      </c>
      <c r="G12" s="10">
        <v>3.5</v>
      </c>
      <c r="H12" s="13" t="s">
        <v>38</v>
      </c>
      <c r="I12" s="10">
        <v>5</v>
      </c>
      <c r="J12" s="10" t="s">
        <v>35</v>
      </c>
      <c r="K12" s="10">
        <v>3.5</v>
      </c>
      <c r="L12" s="9" t="s">
        <v>41</v>
      </c>
      <c r="M12" s="10">
        <v>3.5</v>
      </c>
      <c r="N12" s="10" t="s">
        <v>35</v>
      </c>
      <c r="O12" s="10">
        <v>4</v>
      </c>
      <c r="P12" s="18"/>
      <c r="Q12" s="39" t="s">
        <v>20</v>
      </c>
      <c r="R12" s="39">
        <f>SUM(I5+I26+O27)</f>
        <v>13.25</v>
      </c>
      <c r="S12" s="39"/>
      <c r="T12" s="39">
        <f t="shared" ref="T12:T50" si="2">R12+S12</f>
        <v>13.25</v>
      </c>
    </row>
    <row r="13" spans="1:20" ht="15">
      <c r="A13" s="22">
        <v>11</v>
      </c>
      <c r="B13" s="17" t="s">
        <v>42</v>
      </c>
      <c r="C13" s="23">
        <v>4.5</v>
      </c>
      <c r="D13" s="9" t="s">
        <v>41</v>
      </c>
      <c r="E13" s="10">
        <v>3.5</v>
      </c>
      <c r="F13" s="13" t="s">
        <v>38</v>
      </c>
      <c r="G13" s="10">
        <v>3.5</v>
      </c>
      <c r="H13" s="15" t="s">
        <v>32</v>
      </c>
      <c r="I13" s="15">
        <v>4.5</v>
      </c>
      <c r="J13" s="9" t="s">
        <v>39</v>
      </c>
      <c r="K13" s="10">
        <v>4.5</v>
      </c>
      <c r="L13" s="10" t="s">
        <v>43</v>
      </c>
      <c r="M13" s="10">
        <v>4.5</v>
      </c>
      <c r="N13" s="10" t="s">
        <v>44</v>
      </c>
      <c r="O13" s="10">
        <v>4</v>
      </c>
      <c r="P13" s="18"/>
      <c r="Q13" s="39" t="s">
        <v>19</v>
      </c>
      <c r="R13" s="39">
        <f>SUM(G5+M5+O5+M26+O28)</f>
        <v>21.5</v>
      </c>
      <c r="S13" s="39"/>
      <c r="T13" s="39">
        <f t="shared" si="2"/>
        <v>21.5</v>
      </c>
    </row>
    <row r="14" spans="1:20" ht="15">
      <c r="A14" s="8">
        <v>12</v>
      </c>
      <c r="B14" s="10" t="s">
        <v>45</v>
      </c>
      <c r="C14" s="10">
        <v>5.5</v>
      </c>
      <c r="D14" s="10" t="s">
        <v>46</v>
      </c>
      <c r="E14" s="10">
        <v>3.5</v>
      </c>
      <c r="F14" s="10" t="s">
        <v>47</v>
      </c>
      <c r="G14" s="10">
        <v>4</v>
      </c>
      <c r="H14" s="10" t="s">
        <v>48</v>
      </c>
      <c r="I14" s="10">
        <v>4.5</v>
      </c>
      <c r="J14" s="13" t="s">
        <v>41</v>
      </c>
      <c r="K14" s="10">
        <v>3.5</v>
      </c>
      <c r="L14" s="10" t="s">
        <v>49</v>
      </c>
      <c r="M14" s="10">
        <v>3.5</v>
      </c>
      <c r="N14" s="13" t="s">
        <v>39</v>
      </c>
      <c r="O14" s="10">
        <v>4.5</v>
      </c>
      <c r="P14" s="18"/>
      <c r="Q14" s="39" t="s">
        <v>24</v>
      </c>
      <c r="R14" s="39">
        <f>SUM(M6+I27+M27)</f>
        <v>13.5</v>
      </c>
      <c r="S14" s="39"/>
      <c r="T14" s="39">
        <f t="shared" si="2"/>
        <v>13.5</v>
      </c>
    </row>
    <row r="15" spans="1:20" ht="15">
      <c r="A15" s="8">
        <v>13</v>
      </c>
      <c r="B15" s="13" t="s">
        <v>50</v>
      </c>
      <c r="C15" s="10">
        <v>4</v>
      </c>
      <c r="D15" s="9" t="s">
        <v>51</v>
      </c>
      <c r="E15" s="10">
        <v>3.5</v>
      </c>
      <c r="F15" s="10" t="s">
        <v>35</v>
      </c>
      <c r="G15" s="10">
        <v>5</v>
      </c>
      <c r="H15" s="13" t="s">
        <v>37</v>
      </c>
      <c r="I15" s="10">
        <v>3.5</v>
      </c>
      <c r="J15" s="13" t="s">
        <v>51</v>
      </c>
      <c r="K15" s="10">
        <v>4.25</v>
      </c>
      <c r="L15" s="9" t="s">
        <v>52</v>
      </c>
      <c r="M15" s="10">
        <v>2.5</v>
      </c>
      <c r="N15" s="10" t="s">
        <v>53</v>
      </c>
      <c r="O15" s="10">
        <v>4</v>
      </c>
      <c r="P15" s="18"/>
      <c r="Q15" s="39" t="s">
        <v>18</v>
      </c>
      <c r="R15" s="39">
        <f>SUM(C6+E5+G6+I6+O6)</f>
        <v>25</v>
      </c>
      <c r="S15" s="39"/>
      <c r="T15" s="39">
        <f t="shared" si="2"/>
        <v>25</v>
      </c>
    </row>
    <row r="16" spans="1:20" ht="15">
      <c r="A16" s="24">
        <v>14</v>
      </c>
      <c r="B16" s="10" t="s">
        <v>54</v>
      </c>
      <c r="C16" s="10">
        <v>4.5</v>
      </c>
      <c r="D16" s="17" t="s">
        <v>53</v>
      </c>
      <c r="E16" s="17">
        <v>3.5</v>
      </c>
      <c r="F16" s="10" t="s">
        <v>44</v>
      </c>
      <c r="G16" s="10">
        <v>3.5</v>
      </c>
      <c r="H16" s="13" t="s">
        <v>51</v>
      </c>
      <c r="I16" s="10">
        <v>3.5</v>
      </c>
      <c r="J16" s="10" t="s">
        <v>53</v>
      </c>
      <c r="K16" s="10">
        <v>4</v>
      </c>
      <c r="L16" s="25"/>
      <c r="M16" s="26"/>
      <c r="N16" s="10" t="s">
        <v>54</v>
      </c>
      <c r="O16" s="10">
        <v>4</v>
      </c>
      <c r="P16" s="18"/>
      <c r="Q16" s="42" t="s">
        <v>21</v>
      </c>
      <c r="R16" s="42">
        <f>SUM(G7+K5)</f>
        <v>8.25</v>
      </c>
      <c r="S16" s="39"/>
      <c r="T16" s="39">
        <f t="shared" si="2"/>
        <v>8.25</v>
      </c>
    </row>
    <row r="17" spans="1:20" ht="15">
      <c r="A17" s="24">
        <v>15</v>
      </c>
      <c r="B17" s="27"/>
      <c r="C17" s="28"/>
      <c r="D17" s="26"/>
      <c r="E17" s="26"/>
      <c r="F17" s="13" t="s">
        <v>37</v>
      </c>
      <c r="G17" s="10">
        <v>5</v>
      </c>
      <c r="H17" s="10" t="s">
        <v>55</v>
      </c>
      <c r="I17" s="10">
        <v>3.5</v>
      </c>
      <c r="J17" s="9" t="s">
        <v>52</v>
      </c>
      <c r="K17" s="10">
        <v>4</v>
      </c>
      <c r="L17" s="29"/>
      <c r="M17" s="29"/>
      <c r="N17" s="13" t="s">
        <v>52</v>
      </c>
      <c r="O17" s="10">
        <v>4</v>
      </c>
      <c r="P17" s="18"/>
      <c r="Q17" s="39" t="s">
        <v>26</v>
      </c>
      <c r="R17" s="39">
        <f>SUM(I7+O7+G27+M28)</f>
        <v>19.5</v>
      </c>
      <c r="S17" s="42"/>
      <c r="T17" s="39">
        <f t="shared" si="2"/>
        <v>19.5</v>
      </c>
    </row>
    <row r="18" spans="1:20" ht="15">
      <c r="A18" s="8">
        <v>16</v>
      </c>
      <c r="B18" s="29"/>
      <c r="C18" s="29"/>
      <c r="D18" s="26"/>
      <c r="E18" s="26"/>
      <c r="F18" s="10" t="s">
        <v>42</v>
      </c>
      <c r="G18" s="10">
        <v>3.5</v>
      </c>
      <c r="H18" s="13" t="s">
        <v>52</v>
      </c>
      <c r="I18" s="10">
        <v>3.25</v>
      </c>
      <c r="J18" s="26"/>
      <c r="K18" s="26"/>
      <c r="L18" s="29"/>
      <c r="M18" s="29"/>
      <c r="N18" s="26"/>
      <c r="O18" s="26"/>
      <c r="P18" s="18"/>
      <c r="Q18" s="39" t="s">
        <v>80</v>
      </c>
      <c r="R18" s="39">
        <f>SUM(E25)</f>
        <v>3</v>
      </c>
      <c r="S18" s="39"/>
      <c r="T18" s="39">
        <f t="shared" si="2"/>
        <v>3</v>
      </c>
    </row>
    <row r="19" spans="1:20" ht="15">
      <c r="A19" s="22">
        <v>17</v>
      </c>
      <c r="B19" s="29"/>
      <c r="C19" s="29"/>
      <c r="D19" s="25"/>
      <c r="E19" s="25"/>
      <c r="F19" s="10" t="s">
        <v>53</v>
      </c>
      <c r="G19" s="10">
        <v>3.75</v>
      </c>
      <c r="H19" s="27"/>
      <c r="I19" s="26"/>
      <c r="J19" s="26"/>
      <c r="K19" s="26"/>
      <c r="L19" s="29"/>
      <c r="M19" s="29"/>
      <c r="N19" s="26"/>
      <c r="O19" s="26"/>
      <c r="P19" s="18"/>
      <c r="Q19" s="39" t="s">
        <v>23</v>
      </c>
      <c r="R19" s="39">
        <f>SUM(I8+K6+E26+G28+I28)</f>
        <v>23.25</v>
      </c>
      <c r="S19" s="39"/>
      <c r="T19" s="39">
        <f t="shared" si="2"/>
        <v>23.25</v>
      </c>
    </row>
    <row r="20" spans="1:20" ht="15">
      <c r="A20" s="22">
        <v>18</v>
      </c>
      <c r="B20" s="29"/>
      <c r="C20" s="29"/>
      <c r="D20" s="25"/>
      <c r="E20" s="25"/>
      <c r="F20" s="27"/>
      <c r="G20" s="26"/>
      <c r="H20" s="27"/>
      <c r="I20" s="27"/>
      <c r="J20" s="25"/>
      <c r="K20" s="25"/>
      <c r="L20" s="29"/>
      <c r="M20" s="29"/>
      <c r="N20" s="26"/>
      <c r="O20" s="26"/>
      <c r="P20" s="18"/>
      <c r="Q20" s="39" t="s">
        <v>22</v>
      </c>
      <c r="R20" s="39">
        <f>SUM(C7+E6+G8+I9+C26+E27+G29+K26)</f>
        <v>36.5</v>
      </c>
      <c r="S20" s="39">
        <v>11.5</v>
      </c>
      <c r="T20" s="39">
        <f t="shared" si="2"/>
        <v>48</v>
      </c>
    </row>
    <row r="21" spans="1:20" ht="15.75" customHeight="1">
      <c r="A21" s="30"/>
      <c r="B21" s="76" t="s">
        <v>56</v>
      </c>
      <c r="C21" s="75"/>
      <c r="D21" s="74" t="s">
        <v>57</v>
      </c>
      <c r="E21" s="75"/>
      <c r="F21" s="74" t="s">
        <v>58</v>
      </c>
      <c r="G21" s="75"/>
      <c r="H21" s="74" t="s">
        <v>59</v>
      </c>
      <c r="I21" s="75"/>
      <c r="J21" s="74" t="s">
        <v>60</v>
      </c>
      <c r="K21" s="75"/>
      <c r="L21" s="74" t="s">
        <v>61</v>
      </c>
      <c r="M21" s="75"/>
      <c r="N21" s="74" t="s">
        <v>62</v>
      </c>
      <c r="O21" s="75"/>
      <c r="P21" s="2"/>
      <c r="Q21" s="42" t="s">
        <v>29</v>
      </c>
      <c r="R21" s="42">
        <f>SUM(C8+C27+E28+I30+O30)</f>
        <v>22</v>
      </c>
      <c r="S21" s="39"/>
      <c r="T21" s="39">
        <f t="shared" si="2"/>
        <v>22</v>
      </c>
    </row>
    <row r="22" spans="1:20" ht="15">
      <c r="A22" s="31"/>
      <c r="B22" s="4" t="s">
        <v>9</v>
      </c>
      <c r="C22" s="6" t="s">
        <v>10</v>
      </c>
      <c r="D22" s="5" t="s">
        <v>9</v>
      </c>
      <c r="E22" s="6" t="s">
        <v>10</v>
      </c>
      <c r="F22" s="5" t="s">
        <v>9</v>
      </c>
      <c r="G22" s="6" t="s">
        <v>10</v>
      </c>
      <c r="H22" s="5" t="s">
        <v>9</v>
      </c>
      <c r="I22" s="6" t="s">
        <v>10</v>
      </c>
      <c r="J22" s="5" t="s">
        <v>9</v>
      </c>
      <c r="K22" s="6" t="s">
        <v>10</v>
      </c>
      <c r="L22" s="5" t="s">
        <v>9</v>
      </c>
      <c r="M22" s="6" t="s">
        <v>10</v>
      </c>
      <c r="N22" s="5" t="s">
        <v>9</v>
      </c>
      <c r="O22" s="6" t="s">
        <v>10</v>
      </c>
      <c r="P22" s="7"/>
      <c r="Q22" s="39" t="s">
        <v>81</v>
      </c>
      <c r="R22" s="39"/>
      <c r="S22" s="42"/>
      <c r="T22" s="39">
        <f t="shared" si="2"/>
        <v>0</v>
      </c>
    </row>
    <row r="23" spans="1:20" ht="15">
      <c r="A23" s="8">
        <v>1</v>
      </c>
      <c r="B23" s="9" t="s">
        <v>11</v>
      </c>
      <c r="C23" s="10">
        <v>4.5</v>
      </c>
      <c r="D23" s="13" t="s">
        <v>11</v>
      </c>
      <c r="E23" s="10">
        <v>4.5</v>
      </c>
      <c r="F23" s="32" t="s">
        <v>12</v>
      </c>
      <c r="G23" s="10">
        <v>5</v>
      </c>
      <c r="H23" s="10" t="s">
        <v>63</v>
      </c>
      <c r="I23" s="10">
        <v>4.5</v>
      </c>
      <c r="J23" s="13" t="s">
        <v>11</v>
      </c>
      <c r="K23" s="10">
        <v>5</v>
      </c>
      <c r="L23" s="13" t="s">
        <v>11</v>
      </c>
      <c r="M23" s="10">
        <v>5</v>
      </c>
      <c r="N23" s="14" t="s">
        <v>11</v>
      </c>
      <c r="O23" s="15">
        <v>4.5</v>
      </c>
      <c r="P23" s="16"/>
      <c r="Q23" s="39" t="s">
        <v>66</v>
      </c>
      <c r="R23" s="39">
        <f>SUM(E29+G31+M30)</f>
        <v>15.5</v>
      </c>
      <c r="S23" s="39"/>
      <c r="T23" s="39">
        <f t="shared" si="2"/>
        <v>15.5</v>
      </c>
    </row>
    <row r="24" spans="1:20" ht="15">
      <c r="A24" s="8">
        <v>2</v>
      </c>
      <c r="B24" s="15" t="s">
        <v>13</v>
      </c>
      <c r="C24" s="15">
        <v>4.5</v>
      </c>
      <c r="D24" s="10" t="s">
        <v>13</v>
      </c>
      <c r="E24" s="10">
        <v>5</v>
      </c>
      <c r="F24" s="13" t="s">
        <v>14</v>
      </c>
      <c r="G24" s="10">
        <v>4</v>
      </c>
      <c r="H24" s="9" t="s">
        <v>14</v>
      </c>
      <c r="I24" s="10">
        <v>5</v>
      </c>
      <c r="J24" s="33" t="s">
        <v>12</v>
      </c>
      <c r="K24" s="15">
        <v>5</v>
      </c>
      <c r="L24" s="10" t="s">
        <v>63</v>
      </c>
      <c r="M24" s="10">
        <v>4.5</v>
      </c>
      <c r="N24" s="10" t="s">
        <v>31</v>
      </c>
      <c r="O24" s="10">
        <v>4.5</v>
      </c>
      <c r="P24" s="16"/>
      <c r="Q24" s="39" t="s">
        <v>27</v>
      </c>
      <c r="R24" s="39">
        <f>SUM(G9+I10+K7+O9+G32+I31+O31)</f>
        <v>30</v>
      </c>
      <c r="S24" s="39"/>
      <c r="T24" s="39">
        <f t="shared" si="2"/>
        <v>30</v>
      </c>
    </row>
    <row r="25" spans="1:20" ht="30">
      <c r="A25" s="8">
        <v>3</v>
      </c>
      <c r="B25" s="15" t="s">
        <v>17</v>
      </c>
      <c r="C25" s="15">
        <v>4.5</v>
      </c>
      <c r="D25" s="15" t="s">
        <v>64</v>
      </c>
      <c r="E25" s="15">
        <v>3</v>
      </c>
      <c r="F25" s="10" t="s">
        <v>15</v>
      </c>
      <c r="G25" s="10">
        <v>5</v>
      </c>
      <c r="H25" s="34" t="s">
        <v>39</v>
      </c>
      <c r="I25" s="10">
        <v>4.5</v>
      </c>
      <c r="J25" s="10" t="s">
        <v>15</v>
      </c>
      <c r="K25" s="10">
        <v>5</v>
      </c>
      <c r="L25" s="10" t="s">
        <v>16</v>
      </c>
      <c r="M25" s="10">
        <v>5</v>
      </c>
      <c r="N25" s="10" t="s">
        <v>14</v>
      </c>
      <c r="O25" s="10">
        <v>4.5</v>
      </c>
      <c r="P25" s="18"/>
      <c r="Q25" s="39" t="s">
        <v>28</v>
      </c>
      <c r="R25" s="39">
        <f>SUM(G10+I11+K8+M7+G33+I32+K29+M31)</f>
        <v>35</v>
      </c>
      <c r="S25" s="39"/>
      <c r="T25" s="39">
        <f t="shared" si="2"/>
        <v>35</v>
      </c>
    </row>
    <row r="26" spans="1:20" ht="15">
      <c r="A26" s="8">
        <v>4</v>
      </c>
      <c r="B26" s="14" t="s">
        <v>22</v>
      </c>
      <c r="C26" s="15">
        <v>4.5</v>
      </c>
      <c r="D26" s="9" t="s">
        <v>23</v>
      </c>
      <c r="E26" s="10">
        <v>5.5</v>
      </c>
      <c r="F26" s="15" t="s">
        <v>17</v>
      </c>
      <c r="G26" s="15">
        <v>5.5</v>
      </c>
      <c r="H26" s="13" t="s">
        <v>20</v>
      </c>
      <c r="I26" s="10">
        <v>5</v>
      </c>
      <c r="J26" s="10" t="s">
        <v>22</v>
      </c>
      <c r="K26" s="10">
        <v>4.5</v>
      </c>
      <c r="L26" s="13" t="s">
        <v>19</v>
      </c>
      <c r="M26" s="10">
        <v>5</v>
      </c>
      <c r="N26" s="10" t="s">
        <v>16</v>
      </c>
      <c r="O26" s="10">
        <v>4</v>
      </c>
      <c r="P26" s="18"/>
      <c r="Q26" s="39" t="s">
        <v>25</v>
      </c>
      <c r="R26" s="39">
        <f>SUM(E7+M8+E30)</f>
        <v>13</v>
      </c>
      <c r="S26" s="39"/>
      <c r="T26" s="39">
        <f t="shared" si="2"/>
        <v>13</v>
      </c>
    </row>
    <row r="27" spans="1:20" ht="15">
      <c r="A27" s="8">
        <v>5</v>
      </c>
      <c r="B27" s="35" t="s">
        <v>29</v>
      </c>
      <c r="C27" s="10">
        <v>4</v>
      </c>
      <c r="D27" s="10" t="s">
        <v>22</v>
      </c>
      <c r="E27" s="10">
        <v>4.5</v>
      </c>
      <c r="F27" s="9" t="s">
        <v>26</v>
      </c>
      <c r="G27" s="10">
        <v>5</v>
      </c>
      <c r="H27" s="10" t="s">
        <v>24</v>
      </c>
      <c r="I27" s="10">
        <v>5</v>
      </c>
      <c r="J27" s="10" t="s">
        <v>114</v>
      </c>
      <c r="K27" s="10">
        <v>5</v>
      </c>
      <c r="L27" s="10" t="s">
        <v>65</v>
      </c>
      <c r="M27" s="10">
        <v>5</v>
      </c>
      <c r="N27" s="9" t="s">
        <v>20</v>
      </c>
      <c r="O27" s="10">
        <v>4.75</v>
      </c>
      <c r="P27" s="18"/>
      <c r="Q27" s="39" t="s">
        <v>34</v>
      </c>
      <c r="R27" s="39">
        <f>SUM(C10+G11+O10+C28+E31+M32+O32)</f>
        <v>32.5</v>
      </c>
      <c r="S27" s="39"/>
      <c r="T27" s="39">
        <f t="shared" si="2"/>
        <v>32.5</v>
      </c>
    </row>
    <row r="28" spans="1:20" ht="15">
      <c r="A28" s="8">
        <v>6</v>
      </c>
      <c r="B28" s="13" t="s">
        <v>34</v>
      </c>
      <c r="C28" s="10">
        <v>4.5</v>
      </c>
      <c r="D28" s="10" t="s">
        <v>29</v>
      </c>
      <c r="E28" s="10">
        <v>5</v>
      </c>
      <c r="F28" s="13" t="s">
        <v>23</v>
      </c>
      <c r="G28" s="10">
        <v>5.25</v>
      </c>
      <c r="H28" s="13" t="s">
        <v>23</v>
      </c>
      <c r="I28" s="10">
        <v>5</v>
      </c>
      <c r="J28" s="35" t="s">
        <v>33</v>
      </c>
      <c r="K28" s="10">
        <v>4</v>
      </c>
      <c r="L28" s="13" t="s">
        <v>26</v>
      </c>
      <c r="M28" s="10">
        <v>5</v>
      </c>
      <c r="N28" s="36" t="s">
        <v>19</v>
      </c>
      <c r="O28" s="15">
        <v>3.5</v>
      </c>
      <c r="P28" s="18"/>
      <c r="Q28" s="39" t="s">
        <v>33</v>
      </c>
      <c r="R28" s="39">
        <f>SUM(G12+K9+G34+K28+M33+O33)</f>
        <v>26.5</v>
      </c>
      <c r="S28" s="39"/>
      <c r="T28" s="39">
        <f t="shared" si="2"/>
        <v>26.5</v>
      </c>
    </row>
    <row r="29" spans="1:20" ht="15">
      <c r="A29" s="8">
        <v>7</v>
      </c>
      <c r="B29" s="15" t="s">
        <v>44</v>
      </c>
      <c r="C29" s="15">
        <v>4.25</v>
      </c>
      <c r="D29" s="10" t="s">
        <v>66</v>
      </c>
      <c r="E29" s="10">
        <v>5</v>
      </c>
      <c r="F29" s="10" t="s">
        <v>22</v>
      </c>
      <c r="G29" s="10">
        <v>4.5</v>
      </c>
      <c r="H29" s="10" t="s">
        <v>114</v>
      </c>
      <c r="I29" s="10">
        <v>5</v>
      </c>
      <c r="J29" s="13" t="s">
        <v>28</v>
      </c>
      <c r="K29" s="10">
        <v>5</v>
      </c>
      <c r="L29" s="10" t="s">
        <v>114</v>
      </c>
      <c r="M29" s="10">
        <v>5</v>
      </c>
      <c r="N29" s="15" t="s">
        <v>114</v>
      </c>
      <c r="O29" s="15">
        <v>4.5</v>
      </c>
      <c r="P29" s="16"/>
      <c r="Q29" s="39" t="s">
        <v>30</v>
      </c>
      <c r="R29" s="39">
        <f>SUM(E8+K10+M9+O11+E32+K30+M34+O34)</f>
        <v>33.5</v>
      </c>
      <c r="S29" s="39"/>
      <c r="T29" s="39">
        <f t="shared" si="2"/>
        <v>33.5</v>
      </c>
    </row>
    <row r="30" spans="1:20" ht="15">
      <c r="A30" s="8">
        <v>8</v>
      </c>
      <c r="B30" s="10" t="s">
        <v>67</v>
      </c>
      <c r="C30" s="10">
        <v>4</v>
      </c>
      <c r="D30" s="13" t="s">
        <v>25</v>
      </c>
      <c r="E30" s="10">
        <v>4.5</v>
      </c>
      <c r="F30" s="10" t="s">
        <v>114</v>
      </c>
      <c r="G30" s="10">
        <v>5</v>
      </c>
      <c r="H30" s="10" t="s">
        <v>29</v>
      </c>
      <c r="I30" s="10">
        <v>5</v>
      </c>
      <c r="J30" s="10" t="s">
        <v>30</v>
      </c>
      <c r="K30" s="10">
        <v>5</v>
      </c>
      <c r="L30" s="10" t="s">
        <v>66</v>
      </c>
      <c r="M30" s="10">
        <v>5.5</v>
      </c>
      <c r="N30" s="10" t="s">
        <v>29</v>
      </c>
      <c r="O30" s="10">
        <v>3.5</v>
      </c>
      <c r="P30" s="18"/>
      <c r="Q30" s="39" t="s">
        <v>68</v>
      </c>
      <c r="R30" s="39">
        <f>K31</f>
        <v>5</v>
      </c>
      <c r="S30" s="39"/>
      <c r="T30" s="39">
        <f t="shared" si="2"/>
        <v>5</v>
      </c>
    </row>
    <row r="31" spans="1:20" ht="15">
      <c r="A31" s="8">
        <v>9</v>
      </c>
      <c r="B31" s="13" t="s">
        <v>37</v>
      </c>
      <c r="C31" s="10">
        <v>4.5</v>
      </c>
      <c r="D31" s="13" t="s">
        <v>34</v>
      </c>
      <c r="E31" s="10">
        <v>5.5</v>
      </c>
      <c r="F31" s="10" t="s">
        <v>66</v>
      </c>
      <c r="G31" s="10">
        <v>5</v>
      </c>
      <c r="H31" s="10" t="s">
        <v>27</v>
      </c>
      <c r="I31" s="10">
        <v>5</v>
      </c>
      <c r="J31" s="35" t="s">
        <v>68</v>
      </c>
      <c r="K31" s="10">
        <v>5</v>
      </c>
      <c r="L31" s="13" t="s">
        <v>28</v>
      </c>
      <c r="M31" s="10">
        <v>5</v>
      </c>
      <c r="N31" s="10" t="s">
        <v>27</v>
      </c>
      <c r="O31" s="10">
        <v>4.5</v>
      </c>
      <c r="P31" s="18"/>
      <c r="Q31" s="39" t="s">
        <v>38</v>
      </c>
      <c r="R31" s="39">
        <f>SUM(G13+I12+K11+G35+K32)</f>
        <v>21</v>
      </c>
      <c r="S31" s="39"/>
      <c r="T31" s="39">
        <f t="shared" si="2"/>
        <v>21</v>
      </c>
    </row>
    <row r="32" spans="1:20" ht="15">
      <c r="A32" s="8">
        <v>10</v>
      </c>
      <c r="B32" s="10" t="s">
        <v>40</v>
      </c>
      <c r="C32" s="10">
        <v>4.5</v>
      </c>
      <c r="D32" s="15" t="s">
        <v>30</v>
      </c>
      <c r="E32" s="15">
        <v>4.5</v>
      </c>
      <c r="F32" s="10" t="s">
        <v>27</v>
      </c>
      <c r="G32" s="10">
        <v>5</v>
      </c>
      <c r="H32" s="13" t="s">
        <v>28</v>
      </c>
      <c r="I32" s="10">
        <v>5</v>
      </c>
      <c r="J32" s="13" t="s">
        <v>38</v>
      </c>
      <c r="K32" s="10">
        <v>4</v>
      </c>
      <c r="L32" s="13" t="s">
        <v>34</v>
      </c>
      <c r="M32" s="10">
        <v>5.5</v>
      </c>
      <c r="N32" s="9" t="s">
        <v>34</v>
      </c>
      <c r="O32" s="10">
        <v>4.5</v>
      </c>
      <c r="P32" s="18"/>
      <c r="Q32" s="39" t="s">
        <v>32</v>
      </c>
      <c r="R32" s="39">
        <f>SUM(E9+I13)</f>
        <v>9.75</v>
      </c>
      <c r="S32" s="39"/>
      <c r="T32" s="39">
        <f t="shared" si="2"/>
        <v>9.75</v>
      </c>
    </row>
    <row r="33" spans="1:20" ht="15">
      <c r="A33" s="8">
        <v>11</v>
      </c>
      <c r="B33" s="10" t="s">
        <v>42</v>
      </c>
      <c r="C33" s="10">
        <v>3.5</v>
      </c>
      <c r="D33" s="9" t="s">
        <v>69</v>
      </c>
      <c r="E33" s="10">
        <v>5</v>
      </c>
      <c r="F33" s="10" t="s">
        <v>28</v>
      </c>
      <c r="G33" s="10">
        <v>5</v>
      </c>
      <c r="H33" s="17" t="s">
        <v>40</v>
      </c>
      <c r="I33" s="17">
        <v>4.5</v>
      </c>
      <c r="J33" s="10" t="s">
        <v>35</v>
      </c>
      <c r="K33" s="10">
        <v>5</v>
      </c>
      <c r="L33" s="10" t="s">
        <v>70</v>
      </c>
      <c r="M33" s="10">
        <v>5</v>
      </c>
      <c r="N33" s="10" t="s">
        <v>33</v>
      </c>
      <c r="O33" s="10">
        <v>4.5</v>
      </c>
      <c r="P33" s="18"/>
      <c r="Q33" s="42" t="s">
        <v>69</v>
      </c>
      <c r="R33" s="42">
        <f>SUM(I14+E33)</f>
        <v>9.5</v>
      </c>
      <c r="S33" s="39"/>
      <c r="T33" s="39">
        <f t="shared" si="2"/>
        <v>9.5</v>
      </c>
    </row>
    <row r="34" spans="1:20" ht="15">
      <c r="A34" s="8">
        <v>12</v>
      </c>
      <c r="B34" s="15" t="s">
        <v>45</v>
      </c>
      <c r="C34" s="15">
        <v>5</v>
      </c>
      <c r="D34" s="10" t="s">
        <v>35</v>
      </c>
      <c r="E34" s="10">
        <v>5</v>
      </c>
      <c r="F34" s="10" t="s">
        <v>33</v>
      </c>
      <c r="G34" s="10">
        <v>5</v>
      </c>
      <c r="H34" s="13" t="s">
        <v>35</v>
      </c>
      <c r="I34" s="10">
        <v>5</v>
      </c>
      <c r="J34" s="15" t="s">
        <v>44</v>
      </c>
      <c r="K34" s="15">
        <v>5</v>
      </c>
      <c r="L34" s="10" t="s">
        <v>30</v>
      </c>
      <c r="M34" s="10">
        <v>5</v>
      </c>
      <c r="N34" s="10" t="s">
        <v>30</v>
      </c>
      <c r="O34" s="10">
        <v>3.5</v>
      </c>
      <c r="P34" s="18"/>
      <c r="Q34" s="39" t="s">
        <v>71</v>
      </c>
      <c r="R34" s="39">
        <f>SUM(O35)</f>
        <v>4.75</v>
      </c>
      <c r="S34" s="42"/>
      <c r="T34" s="39">
        <f t="shared" si="2"/>
        <v>4.75</v>
      </c>
    </row>
    <row r="35" spans="1:20" ht="15">
      <c r="A35" s="8">
        <v>13</v>
      </c>
      <c r="B35" s="13" t="s">
        <v>51</v>
      </c>
      <c r="C35" s="10">
        <v>4.5</v>
      </c>
      <c r="D35" s="15" t="s">
        <v>44</v>
      </c>
      <c r="E35" s="15">
        <v>5</v>
      </c>
      <c r="F35" s="13" t="s">
        <v>38</v>
      </c>
      <c r="G35" s="10">
        <v>5</v>
      </c>
      <c r="H35" s="13" t="s">
        <v>67</v>
      </c>
      <c r="I35" s="10">
        <v>5</v>
      </c>
      <c r="J35" s="13" t="s">
        <v>39</v>
      </c>
      <c r="K35" s="10">
        <v>5</v>
      </c>
      <c r="L35" s="9" t="s">
        <v>67</v>
      </c>
      <c r="M35" s="10">
        <v>5</v>
      </c>
      <c r="N35" s="9" t="s">
        <v>71</v>
      </c>
      <c r="O35" s="10">
        <v>4.75</v>
      </c>
      <c r="P35" s="18"/>
      <c r="Q35" s="39" t="s">
        <v>47</v>
      </c>
      <c r="R35" s="39">
        <f>SUM(G14+O36)</f>
        <v>8.5</v>
      </c>
      <c r="S35" s="39"/>
      <c r="T35" s="39">
        <f t="shared" si="2"/>
        <v>8.5</v>
      </c>
    </row>
    <row r="36" spans="1:20" ht="15">
      <c r="A36" s="24">
        <v>14</v>
      </c>
      <c r="B36" s="37"/>
      <c r="C36" s="37"/>
      <c r="D36" s="14" t="s">
        <v>37</v>
      </c>
      <c r="E36" s="15">
        <v>4.5</v>
      </c>
      <c r="F36" s="14" t="s">
        <v>39</v>
      </c>
      <c r="G36" s="15">
        <v>5.5</v>
      </c>
      <c r="H36" s="13" t="s">
        <v>37</v>
      </c>
      <c r="I36" s="10">
        <v>5</v>
      </c>
      <c r="J36" s="9" t="s">
        <v>67</v>
      </c>
      <c r="K36" s="10">
        <v>5</v>
      </c>
      <c r="L36" s="10" t="s">
        <v>41</v>
      </c>
      <c r="M36" s="10">
        <v>5</v>
      </c>
      <c r="N36" s="10" t="s">
        <v>47</v>
      </c>
      <c r="O36" s="10">
        <v>4.5</v>
      </c>
      <c r="P36" s="18"/>
      <c r="Q36" s="39" t="s">
        <v>35</v>
      </c>
      <c r="R36" s="39">
        <f>SUM(E10+G15+K12+O12+E34+I34+K33+O37)</f>
        <v>36.25</v>
      </c>
      <c r="S36" s="39"/>
      <c r="T36" s="39">
        <f t="shared" si="2"/>
        <v>36.25</v>
      </c>
    </row>
    <row r="37" spans="1:20" ht="15">
      <c r="A37" s="24">
        <v>15</v>
      </c>
      <c r="B37" s="29"/>
      <c r="C37" s="29"/>
      <c r="D37" s="13" t="s">
        <v>41</v>
      </c>
      <c r="E37" s="10">
        <v>5</v>
      </c>
      <c r="F37" s="10" t="s">
        <v>42</v>
      </c>
      <c r="G37" s="10">
        <v>5</v>
      </c>
      <c r="H37" s="10" t="s">
        <v>42</v>
      </c>
      <c r="I37" s="10">
        <v>5</v>
      </c>
      <c r="J37" s="13" t="s">
        <v>51</v>
      </c>
      <c r="K37" s="10">
        <v>5</v>
      </c>
      <c r="L37" s="10" t="s">
        <v>53</v>
      </c>
      <c r="M37" s="10">
        <v>5</v>
      </c>
      <c r="N37" s="10" t="s">
        <v>35</v>
      </c>
      <c r="O37" s="10">
        <v>4.75</v>
      </c>
      <c r="P37" s="18"/>
      <c r="Q37" s="39" t="s">
        <v>36</v>
      </c>
      <c r="R37" s="39">
        <f>SUM(E11+M10)</f>
        <v>10</v>
      </c>
      <c r="S37" s="39"/>
      <c r="T37" s="39">
        <f t="shared" si="2"/>
        <v>10</v>
      </c>
    </row>
    <row r="38" spans="1:20" ht="15">
      <c r="A38" s="8">
        <v>16</v>
      </c>
      <c r="B38" s="29"/>
      <c r="C38" s="29"/>
      <c r="D38" s="14" t="s">
        <v>51</v>
      </c>
      <c r="E38" s="15">
        <v>5</v>
      </c>
      <c r="F38" s="10" t="s">
        <v>53</v>
      </c>
      <c r="G38" s="10">
        <v>5</v>
      </c>
      <c r="H38" s="14" t="s">
        <v>51</v>
      </c>
      <c r="I38" s="15">
        <v>5</v>
      </c>
      <c r="J38" s="10" t="s">
        <v>53</v>
      </c>
      <c r="K38" s="10">
        <v>5</v>
      </c>
      <c r="L38" s="10" t="s">
        <v>55</v>
      </c>
      <c r="M38" s="10">
        <v>5.25</v>
      </c>
      <c r="N38" s="9" t="s">
        <v>67</v>
      </c>
      <c r="O38" s="10">
        <v>4.5</v>
      </c>
      <c r="P38" s="18"/>
      <c r="Q38" s="39" t="s">
        <v>44</v>
      </c>
      <c r="R38" s="39">
        <f>SUM(G16+O13+C29+E35+K34)</f>
        <v>21.75</v>
      </c>
      <c r="S38" s="39"/>
      <c r="T38" s="39">
        <f t="shared" si="2"/>
        <v>21.75</v>
      </c>
    </row>
    <row r="39" spans="1:20" ht="15">
      <c r="A39" s="22">
        <v>17</v>
      </c>
      <c r="B39" s="29"/>
      <c r="C39" s="29"/>
      <c r="D39" s="10" t="s">
        <v>53</v>
      </c>
      <c r="E39" s="10">
        <v>5</v>
      </c>
      <c r="F39" s="10" t="s">
        <v>55</v>
      </c>
      <c r="G39" s="10">
        <v>4.5</v>
      </c>
      <c r="H39" s="17" t="s">
        <v>55</v>
      </c>
      <c r="I39" s="17">
        <v>5</v>
      </c>
      <c r="J39" s="10" t="s">
        <v>55</v>
      </c>
      <c r="K39" s="10">
        <v>5</v>
      </c>
      <c r="L39" s="10" t="s">
        <v>54</v>
      </c>
      <c r="M39" s="10">
        <v>5</v>
      </c>
      <c r="N39" s="10" t="s">
        <v>53</v>
      </c>
      <c r="O39" s="59">
        <v>4</v>
      </c>
      <c r="P39" s="18"/>
      <c r="Q39" s="39" t="s">
        <v>39</v>
      </c>
      <c r="R39" s="39">
        <f>SUM(K13+M11+O14+G36+K35)</f>
        <v>24.5</v>
      </c>
      <c r="S39" s="39"/>
      <c r="T39" s="39">
        <f t="shared" si="2"/>
        <v>24.5</v>
      </c>
    </row>
    <row r="40" spans="1:20" ht="15">
      <c r="A40" s="56">
        <v>18</v>
      </c>
      <c r="B40" s="57"/>
      <c r="C40" s="57"/>
      <c r="D40" s="58" t="s">
        <v>36</v>
      </c>
      <c r="E40" s="59">
        <v>5.5</v>
      </c>
      <c r="F40" s="59" t="s">
        <v>52</v>
      </c>
      <c r="G40" s="59">
        <v>5</v>
      </c>
      <c r="H40" s="59" t="s">
        <v>52</v>
      </c>
      <c r="I40" s="59">
        <v>6.5</v>
      </c>
      <c r="J40" s="60"/>
      <c r="K40" s="60"/>
      <c r="L40" s="59" t="s">
        <v>52</v>
      </c>
      <c r="M40" s="59">
        <v>6</v>
      </c>
      <c r="N40" s="68"/>
      <c r="O40" s="64"/>
      <c r="P40" s="73"/>
      <c r="Q40" s="70" t="s">
        <v>67</v>
      </c>
      <c r="R40" s="61">
        <f>SUM(C30+I35+K36+M35+O38)</f>
        <v>23.5</v>
      </c>
      <c r="S40" s="61"/>
      <c r="T40" s="61">
        <f t="shared" si="2"/>
        <v>23.5</v>
      </c>
    </row>
    <row r="41" spans="1:20" ht="15">
      <c r="A41" s="62"/>
      <c r="B41" s="63"/>
      <c r="C41" s="63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9"/>
      <c r="O41" s="64"/>
      <c r="P41" s="73"/>
      <c r="Q41" s="71" t="s">
        <v>37</v>
      </c>
      <c r="R41" s="65">
        <f>SUM(C11+C31+E12+G17+I15+E36+I36)</f>
        <v>31.5</v>
      </c>
      <c r="S41" s="65"/>
      <c r="T41" s="65">
        <f t="shared" si="2"/>
        <v>31.5</v>
      </c>
    </row>
    <row r="42" spans="1:20" ht="15">
      <c r="A42" s="66"/>
      <c r="B42" s="66"/>
      <c r="C42" s="66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9"/>
      <c r="O42" s="64"/>
      <c r="P42" s="73"/>
      <c r="Q42" s="71" t="s">
        <v>40</v>
      </c>
      <c r="R42" s="65">
        <f>SUM(C32+C12)</f>
        <v>8.5</v>
      </c>
      <c r="S42" s="65"/>
      <c r="T42" s="65">
        <f t="shared" si="2"/>
        <v>8.5</v>
      </c>
    </row>
    <row r="43" spans="1:20" ht="14">
      <c r="A43" s="66"/>
      <c r="B43" s="66"/>
      <c r="C43" s="66"/>
      <c r="D43" s="66"/>
      <c r="E43" s="64"/>
      <c r="F43" s="64"/>
      <c r="G43" s="64"/>
      <c r="H43" s="64"/>
      <c r="I43" s="64"/>
      <c r="J43" s="64"/>
      <c r="K43" s="64"/>
      <c r="L43" s="64"/>
      <c r="M43" s="64"/>
      <c r="N43" s="69"/>
      <c r="O43" s="64"/>
      <c r="P43" s="73"/>
      <c r="Q43" s="72" t="s">
        <v>41</v>
      </c>
      <c r="R43" s="67">
        <f>SUM(E13+K14+M12+E37+M36)</f>
        <v>20.5</v>
      </c>
      <c r="S43" s="65"/>
      <c r="T43" s="65">
        <f t="shared" si="2"/>
        <v>20.5</v>
      </c>
    </row>
    <row r="44" spans="1:20" ht="15">
      <c r="A44" s="66"/>
      <c r="B44" s="66"/>
      <c r="C44" s="66"/>
      <c r="D44" s="66"/>
      <c r="E44" s="64"/>
      <c r="F44" s="64"/>
      <c r="G44" s="64"/>
      <c r="H44" s="64"/>
      <c r="I44" s="64"/>
      <c r="J44" s="64"/>
      <c r="K44" s="64"/>
      <c r="L44" s="64"/>
      <c r="M44" s="64"/>
      <c r="N44" s="69"/>
      <c r="O44" s="64"/>
      <c r="P44" s="73"/>
      <c r="Q44" s="71" t="s">
        <v>42</v>
      </c>
      <c r="R44" s="65">
        <f>SUM(C13+G18+M13+C33+G37+I37)</f>
        <v>26</v>
      </c>
      <c r="S44" s="67"/>
      <c r="T44" s="65">
        <f t="shared" si="2"/>
        <v>26</v>
      </c>
    </row>
    <row r="45" spans="1:20" ht="15">
      <c r="A45" s="66"/>
      <c r="B45" s="66"/>
      <c r="C45" s="66"/>
      <c r="D45" s="66"/>
      <c r="E45" s="64"/>
      <c r="F45" s="64"/>
      <c r="G45" s="64"/>
      <c r="H45" s="64"/>
      <c r="I45" s="64"/>
      <c r="J45" s="64"/>
      <c r="K45" s="64"/>
      <c r="L45" s="64"/>
      <c r="M45" s="64"/>
      <c r="N45" s="69"/>
      <c r="O45" s="64"/>
      <c r="P45" s="73"/>
      <c r="Q45" s="71" t="s">
        <v>45</v>
      </c>
      <c r="R45" s="65">
        <f>SUM(C14+C34)</f>
        <v>10.5</v>
      </c>
      <c r="S45" s="65"/>
      <c r="T45" s="65">
        <f t="shared" si="2"/>
        <v>10.5</v>
      </c>
    </row>
    <row r="46" spans="1:20" ht="15">
      <c r="A46" s="66"/>
      <c r="B46" s="66"/>
      <c r="C46" s="66"/>
      <c r="D46" s="66"/>
      <c r="E46" s="64"/>
      <c r="F46" s="64"/>
      <c r="G46" s="64"/>
      <c r="H46" s="64"/>
      <c r="I46" s="64"/>
      <c r="J46" s="64"/>
      <c r="K46" s="64"/>
      <c r="L46" s="64"/>
      <c r="M46" s="64"/>
      <c r="N46" s="69"/>
      <c r="O46" s="64"/>
      <c r="P46" s="73"/>
      <c r="Q46" s="71" t="s">
        <v>51</v>
      </c>
      <c r="R46" s="65">
        <f>SUM(C15+E15+I16+K15+C35+E38+I38+K37)</f>
        <v>34.75</v>
      </c>
      <c r="S46" s="65"/>
      <c r="T46" s="65">
        <f t="shared" si="2"/>
        <v>34.75</v>
      </c>
    </row>
    <row r="47" spans="1:20" ht="15">
      <c r="A47" s="66"/>
      <c r="B47" s="66"/>
      <c r="C47" s="66"/>
      <c r="D47" s="66"/>
      <c r="E47" s="64"/>
      <c r="F47" s="64"/>
      <c r="G47" s="64"/>
      <c r="H47" s="64"/>
      <c r="I47" s="64"/>
      <c r="J47" s="64"/>
      <c r="K47" s="64"/>
      <c r="L47" s="64"/>
      <c r="M47" s="64"/>
      <c r="N47" s="69"/>
      <c r="O47" s="64"/>
      <c r="P47" s="73"/>
      <c r="Q47" s="71" t="s">
        <v>53</v>
      </c>
      <c r="R47" s="65">
        <f>SUM(E16+G19+K16+O15+E39+G38+K38+M37+O39)</f>
        <v>39.25</v>
      </c>
      <c r="S47" s="65"/>
      <c r="T47" s="65">
        <f t="shared" si="2"/>
        <v>39.25</v>
      </c>
    </row>
    <row r="48" spans="1:20" ht="15">
      <c r="A48" s="66"/>
      <c r="B48" s="66"/>
      <c r="C48" s="66"/>
      <c r="D48" s="66"/>
      <c r="E48" s="64"/>
      <c r="F48" s="64"/>
      <c r="G48" s="64"/>
      <c r="H48" s="64"/>
      <c r="I48" s="64"/>
      <c r="J48" s="64"/>
      <c r="K48" s="64"/>
      <c r="L48" s="64"/>
      <c r="M48" s="64"/>
      <c r="N48" s="69"/>
      <c r="O48" s="64"/>
      <c r="P48" s="73"/>
      <c r="Q48" s="71" t="s">
        <v>82</v>
      </c>
      <c r="R48" s="65">
        <f>SUM(I17+M14+E40+G39+I39+K39+M38)</f>
        <v>32.25</v>
      </c>
      <c r="S48" s="65"/>
      <c r="T48" s="65">
        <f t="shared" si="2"/>
        <v>32.25</v>
      </c>
    </row>
    <row r="49" spans="1:20" ht="15">
      <c r="A49" s="66"/>
      <c r="B49" s="66"/>
      <c r="C49" s="66"/>
      <c r="D49" s="66"/>
      <c r="E49" s="64"/>
      <c r="F49" s="64"/>
      <c r="G49" s="64"/>
      <c r="H49" s="64"/>
      <c r="I49" s="64"/>
      <c r="J49" s="64"/>
      <c r="K49" s="64"/>
      <c r="L49" s="64"/>
      <c r="M49" s="64"/>
      <c r="N49" s="69"/>
      <c r="O49" s="64"/>
      <c r="P49" s="73"/>
      <c r="Q49" s="71" t="s">
        <v>54</v>
      </c>
      <c r="R49" s="65">
        <f>SUM(C16+O16+M39)</f>
        <v>13.5</v>
      </c>
      <c r="S49" s="65"/>
      <c r="T49" s="65">
        <f t="shared" si="2"/>
        <v>13.5</v>
      </c>
    </row>
    <row r="50" spans="1:20" ht="15">
      <c r="A50" s="66"/>
      <c r="B50" s="66"/>
      <c r="C50" s="66"/>
      <c r="D50" s="66"/>
      <c r="E50" s="64"/>
      <c r="F50" s="64"/>
      <c r="G50" s="64"/>
      <c r="H50" s="64"/>
      <c r="I50" s="64"/>
      <c r="J50" s="64"/>
      <c r="K50" s="64"/>
      <c r="L50" s="64"/>
      <c r="M50" s="64"/>
      <c r="N50" s="69"/>
      <c r="O50" s="64"/>
      <c r="P50" s="73"/>
      <c r="Q50" s="71" t="s">
        <v>52</v>
      </c>
      <c r="R50" s="65">
        <f>SUM(I18+K17+M15+O17+G40+I40+M40)</f>
        <v>31.25</v>
      </c>
      <c r="S50" s="65"/>
      <c r="T50" s="65">
        <f t="shared" si="2"/>
        <v>31.25</v>
      </c>
    </row>
    <row r="51" spans="1:20" ht="14">
      <c r="A51" s="66"/>
      <c r="B51" s="66"/>
      <c r="C51" s="66"/>
      <c r="D51" s="66"/>
      <c r="E51" s="64"/>
      <c r="F51" s="64"/>
      <c r="G51" s="64"/>
      <c r="H51" s="64"/>
      <c r="I51" s="64"/>
      <c r="J51" s="64"/>
      <c r="K51" s="64"/>
      <c r="L51" s="64"/>
      <c r="M51" s="64"/>
      <c r="N51" s="69"/>
      <c r="O51" s="64"/>
      <c r="P51" s="73"/>
      <c r="Q51" s="66"/>
      <c r="R51" s="66"/>
      <c r="S51" s="66"/>
      <c r="T51" s="66"/>
    </row>
    <row r="52" spans="1:20" ht="14">
      <c r="A52" s="66"/>
      <c r="B52" s="66"/>
      <c r="C52" s="66"/>
      <c r="D52" s="66"/>
      <c r="E52" s="64"/>
      <c r="F52" s="64"/>
      <c r="G52" s="64"/>
      <c r="H52" s="64"/>
      <c r="I52" s="64"/>
      <c r="J52" s="64"/>
      <c r="K52" s="64"/>
      <c r="L52" s="64"/>
      <c r="M52" s="64"/>
      <c r="N52" s="69"/>
      <c r="O52" s="64"/>
      <c r="P52" s="73"/>
      <c r="Q52" s="66"/>
      <c r="R52" s="66"/>
      <c r="S52" s="66"/>
      <c r="T52" s="66"/>
    </row>
    <row r="53" spans="1:20" ht="14">
      <c r="A53" s="66"/>
      <c r="B53" s="66"/>
      <c r="C53" s="66"/>
      <c r="D53" s="66"/>
      <c r="E53" s="64"/>
      <c r="F53" s="64"/>
      <c r="G53" s="64"/>
      <c r="H53" s="64"/>
      <c r="I53" s="64"/>
      <c r="J53" s="64"/>
      <c r="K53" s="64"/>
      <c r="L53" s="64"/>
      <c r="M53" s="64"/>
      <c r="N53" s="69"/>
      <c r="O53" s="64"/>
      <c r="P53" s="73"/>
      <c r="Q53" s="66"/>
      <c r="R53" s="66"/>
      <c r="S53" s="66"/>
      <c r="T53" s="66"/>
    </row>
    <row r="54" spans="1:20" ht="14">
      <c r="A54" s="66"/>
      <c r="B54" s="66"/>
      <c r="C54" s="66"/>
      <c r="D54" s="66"/>
      <c r="E54" s="64"/>
      <c r="F54" s="64"/>
      <c r="G54" s="64"/>
      <c r="H54" s="64"/>
      <c r="I54" s="64"/>
      <c r="J54" s="64"/>
      <c r="K54" s="64"/>
      <c r="L54" s="64"/>
      <c r="M54" s="64"/>
      <c r="N54" s="69"/>
      <c r="O54" s="64"/>
      <c r="P54" s="73"/>
      <c r="Q54" s="66"/>
      <c r="R54" s="66"/>
      <c r="S54" s="66"/>
      <c r="T54" s="66"/>
    </row>
    <row r="55" spans="1:20" ht="14">
      <c r="A55" s="66"/>
      <c r="B55" s="66"/>
      <c r="C55" s="66"/>
      <c r="D55" s="66"/>
      <c r="E55" s="64"/>
      <c r="F55" s="64"/>
      <c r="G55" s="64"/>
      <c r="H55" s="64"/>
      <c r="I55" s="64"/>
      <c r="J55" s="64"/>
      <c r="K55" s="64"/>
      <c r="L55" s="64"/>
      <c r="M55" s="64"/>
      <c r="N55" s="69"/>
      <c r="O55" s="64"/>
      <c r="P55" s="73"/>
      <c r="Q55" s="66"/>
      <c r="R55" s="66"/>
      <c r="S55" s="66"/>
      <c r="T55" s="66"/>
    </row>
    <row r="56" spans="1:20" ht="14">
      <c r="A56" s="66"/>
      <c r="B56" s="66"/>
      <c r="C56" s="66"/>
      <c r="D56" s="66"/>
      <c r="E56" s="64"/>
      <c r="F56" s="64"/>
      <c r="G56" s="64"/>
      <c r="H56" s="64"/>
      <c r="I56" s="64"/>
      <c r="J56" s="64"/>
      <c r="K56" s="64"/>
      <c r="L56" s="64"/>
      <c r="M56" s="64"/>
      <c r="N56" s="69"/>
      <c r="O56" s="64"/>
      <c r="P56" s="73"/>
      <c r="Q56" s="66"/>
      <c r="R56" s="66"/>
      <c r="S56" s="66"/>
      <c r="T56" s="66"/>
    </row>
    <row r="57" spans="1:20" ht="14">
      <c r="A57" s="66"/>
      <c r="B57" s="66"/>
      <c r="C57" s="66"/>
      <c r="D57" s="66"/>
      <c r="E57" s="64"/>
      <c r="F57" s="64"/>
      <c r="G57" s="64"/>
      <c r="H57" s="64"/>
      <c r="I57" s="64"/>
      <c r="J57" s="64"/>
      <c r="K57" s="64"/>
      <c r="L57" s="64"/>
      <c r="M57" s="64"/>
      <c r="N57" s="69"/>
      <c r="O57" s="64"/>
      <c r="P57" s="73"/>
      <c r="Q57" s="66"/>
      <c r="R57" s="66"/>
      <c r="S57" s="66"/>
      <c r="T57" s="66"/>
    </row>
    <row r="58" spans="1:20" ht="14">
      <c r="A58" s="66"/>
      <c r="B58" s="66"/>
      <c r="C58" s="66"/>
      <c r="D58" s="66"/>
      <c r="E58" s="64"/>
      <c r="F58" s="64"/>
      <c r="G58" s="64"/>
      <c r="H58" s="64"/>
      <c r="I58" s="64"/>
      <c r="J58" s="64"/>
      <c r="K58" s="64"/>
      <c r="L58" s="64"/>
      <c r="M58" s="64"/>
      <c r="N58" s="69"/>
      <c r="O58" s="64"/>
      <c r="P58" s="73"/>
      <c r="Q58" s="66"/>
      <c r="R58" s="66"/>
      <c r="S58" s="66"/>
      <c r="T58" s="66"/>
    </row>
    <row r="59" spans="1:20" ht="14">
      <c r="A59" s="66"/>
      <c r="B59" s="66"/>
      <c r="C59" s="66"/>
      <c r="D59" s="66"/>
      <c r="E59" s="64"/>
      <c r="F59" s="64"/>
      <c r="G59" s="64"/>
      <c r="H59" s="64"/>
      <c r="I59" s="64"/>
      <c r="J59" s="64"/>
      <c r="K59" s="64"/>
      <c r="L59" s="64"/>
      <c r="M59" s="64"/>
      <c r="N59" s="69"/>
      <c r="O59" s="64"/>
      <c r="P59" s="73"/>
      <c r="Q59" s="66"/>
      <c r="R59" s="66"/>
      <c r="S59" s="66"/>
      <c r="T59" s="66"/>
    </row>
    <row r="60" spans="1:20" ht="14">
      <c r="A60" s="66"/>
      <c r="B60" s="66"/>
      <c r="C60" s="66"/>
      <c r="D60" s="66"/>
      <c r="E60" s="64"/>
      <c r="F60" s="64"/>
      <c r="G60" s="64"/>
      <c r="H60" s="64"/>
      <c r="I60" s="64"/>
      <c r="J60" s="64"/>
      <c r="K60" s="64"/>
      <c r="L60" s="64"/>
      <c r="M60" s="64"/>
      <c r="N60" s="69"/>
      <c r="O60" s="64"/>
      <c r="P60" s="73"/>
      <c r="Q60" s="66"/>
      <c r="R60" s="66"/>
      <c r="S60" s="66"/>
      <c r="T60" s="66"/>
    </row>
    <row r="61" spans="1:20" ht="14">
      <c r="A61" s="66"/>
      <c r="B61" s="66"/>
      <c r="C61" s="66"/>
      <c r="D61" s="66"/>
      <c r="E61" s="64"/>
      <c r="F61" s="64"/>
      <c r="G61" s="64"/>
      <c r="H61" s="64"/>
      <c r="I61" s="64"/>
      <c r="J61" s="64"/>
      <c r="K61" s="64"/>
      <c r="L61" s="64"/>
      <c r="M61" s="64"/>
      <c r="N61" s="69"/>
      <c r="O61" s="64"/>
      <c r="P61" s="73"/>
      <c r="Q61" s="66"/>
      <c r="R61" s="66"/>
      <c r="S61" s="66"/>
      <c r="T61" s="66"/>
    </row>
    <row r="62" spans="1:20" ht="14">
      <c r="A62" s="66"/>
      <c r="B62" s="66"/>
      <c r="C62" s="66"/>
      <c r="D62" s="66"/>
      <c r="E62" s="64"/>
      <c r="F62" s="64"/>
      <c r="G62" s="64"/>
      <c r="H62" s="64"/>
      <c r="I62" s="64"/>
      <c r="J62" s="64"/>
      <c r="K62" s="64"/>
      <c r="L62" s="64"/>
      <c r="M62" s="64"/>
      <c r="N62" s="69"/>
      <c r="O62" s="64"/>
      <c r="P62" s="73"/>
      <c r="Q62" s="66"/>
      <c r="R62" s="66"/>
      <c r="S62" s="66"/>
      <c r="T62" s="66"/>
    </row>
    <row r="63" spans="1:20" ht="14">
      <c r="A63" s="66"/>
      <c r="B63" s="66"/>
      <c r="C63" s="66"/>
      <c r="D63" s="66"/>
      <c r="E63" s="64"/>
      <c r="F63" s="64"/>
      <c r="G63" s="64"/>
      <c r="H63" s="64"/>
      <c r="I63" s="64"/>
      <c r="J63" s="64"/>
      <c r="K63" s="64"/>
      <c r="L63" s="64"/>
      <c r="M63" s="64"/>
      <c r="N63" s="69"/>
      <c r="O63" s="64"/>
      <c r="P63" s="73"/>
      <c r="Q63" s="66"/>
      <c r="R63" s="66"/>
      <c r="S63" s="66"/>
      <c r="T63" s="66"/>
    </row>
    <row r="64" spans="1:20" ht="14">
      <c r="A64" s="66"/>
      <c r="B64" s="66"/>
      <c r="C64" s="66"/>
      <c r="D64" s="66"/>
      <c r="E64" s="64"/>
      <c r="F64" s="64"/>
      <c r="G64" s="64"/>
      <c r="H64" s="64"/>
      <c r="I64" s="64"/>
      <c r="J64" s="64"/>
      <c r="K64" s="64"/>
      <c r="L64" s="64"/>
      <c r="M64" s="64"/>
      <c r="N64" s="69"/>
      <c r="O64" s="64"/>
      <c r="P64" s="73"/>
      <c r="Q64" s="66"/>
      <c r="R64" s="66"/>
      <c r="S64" s="66"/>
      <c r="T64" s="66"/>
    </row>
    <row r="65" spans="1:20" ht="14">
      <c r="A65" s="66"/>
      <c r="B65" s="66"/>
      <c r="C65" s="66"/>
      <c r="D65" s="66"/>
      <c r="E65" s="64"/>
      <c r="F65" s="64"/>
      <c r="G65" s="64"/>
      <c r="H65" s="64"/>
      <c r="I65" s="64"/>
      <c r="J65" s="64"/>
      <c r="K65" s="64"/>
      <c r="L65" s="64"/>
      <c r="M65" s="64"/>
      <c r="N65" s="69"/>
      <c r="O65" s="64"/>
      <c r="P65" s="73"/>
      <c r="Q65" s="66"/>
      <c r="R65" s="66"/>
      <c r="S65" s="66"/>
      <c r="T65" s="66"/>
    </row>
    <row r="66" spans="1:20" ht="14">
      <c r="A66" s="66"/>
      <c r="B66" s="66"/>
      <c r="C66" s="66"/>
      <c r="D66" s="66"/>
      <c r="E66" s="64"/>
      <c r="F66" s="64"/>
      <c r="G66" s="64"/>
      <c r="H66" s="64"/>
      <c r="I66" s="64"/>
      <c r="J66" s="64"/>
      <c r="K66" s="64"/>
      <c r="L66" s="64"/>
      <c r="M66" s="64"/>
      <c r="N66" s="69"/>
      <c r="O66" s="64"/>
      <c r="P66" s="73"/>
      <c r="Q66" s="66"/>
      <c r="R66" s="66"/>
      <c r="S66" s="66"/>
      <c r="T66" s="66"/>
    </row>
    <row r="67" spans="1:20" ht="14">
      <c r="A67" s="66"/>
      <c r="B67" s="66"/>
      <c r="C67" s="66"/>
      <c r="D67" s="66"/>
      <c r="E67" s="64"/>
      <c r="F67" s="64"/>
      <c r="G67" s="64"/>
      <c r="H67" s="64"/>
      <c r="I67" s="64"/>
      <c r="J67" s="64"/>
      <c r="K67" s="64"/>
      <c r="L67" s="64"/>
      <c r="M67" s="64"/>
      <c r="N67" s="69"/>
      <c r="O67" s="64"/>
      <c r="P67" s="73"/>
      <c r="Q67" s="66"/>
      <c r="R67" s="66"/>
      <c r="S67" s="66"/>
      <c r="T67" s="66"/>
    </row>
    <row r="68" spans="1:20" ht="14">
      <c r="A68" s="66"/>
      <c r="B68" s="66"/>
      <c r="C68" s="66"/>
      <c r="D68" s="66"/>
      <c r="E68" s="64"/>
      <c r="F68" s="64"/>
      <c r="G68" s="64"/>
      <c r="H68" s="64"/>
      <c r="I68" s="64"/>
      <c r="J68" s="64"/>
      <c r="K68" s="64"/>
      <c r="L68" s="64"/>
      <c r="M68" s="64"/>
      <c r="N68" s="69"/>
      <c r="O68" s="64"/>
      <c r="P68" s="73"/>
      <c r="Q68" s="66"/>
      <c r="R68" s="66"/>
      <c r="S68" s="66"/>
      <c r="T68" s="66"/>
    </row>
    <row r="69" spans="1:20" ht="14">
      <c r="A69" s="66"/>
      <c r="B69" s="66"/>
      <c r="C69" s="66"/>
      <c r="D69" s="66"/>
      <c r="E69" s="64"/>
      <c r="F69" s="64"/>
      <c r="G69" s="64"/>
      <c r="H69" s="64"/>
      <c r="I69" s="64"/>
      <c r="J69" s="64"/>
      <c r="K69" s="64"/>
      <c r="L69" s="64"/>
      <c r="M69" s="64"/>
      <c r="N69" s="69"/>
      <c r="O69" s="64"/>
      <c r="P69" s="73"/>
      <c r="Q69" s="66"/>
      <c r="R69" s="66"/>
      <c r="S69" s="66"/>
      <c r="T69" s="66"/>
    </row>
    <row r="70" spans="1:20" ht="14">
      <c r="A70" s="66"/>
      <c r="B70" s="66"/>
      <c r="C70" s="66"/>
      <c r="D70" s="66"/>
      <c r="E70" s="64"/>
      <c r="F70" s="64"/>
      <c r="G70" s="64"/>
      <c r="H70" s="64"/>
      <c r="I70" s="64"/>
      <c r="J70" s="64"/>
      <c r="K70" s="64"/>
      <c r="L70" s="64"/>
      <c r="M70" s="64"/>
      <c r="N70" s="69"/>
      <c r="O70" s="64"/>
      <c r="P70" s="73"/>
      <c r="Q70" s="66"/>
      <c r="R70" s="66"/>
      <c r="S70" s="66"/>
      <c r="T70" s="66"/>
    </row>
    <row r="71" spans="1:20" ht="14">
      <c r="A71" s="66"/>
      <c r="B71" s="66"/>
      <c r="C71" s="66"/>
      <c r="D71" s="66"/>
      <c r="E71" s="64"/>
      <c r="F71" s="64"/>
      <c r="G71" s="64"/>
      <c r="H71" s="64"/>
      <c r="I71" s="64"/>
      <c r="J71" s="64"/>
      <c r="K71" s="64"/>
      <c r="L71" s="64"/>
      <c r="M71" s="64"/>
      <c r="N71" s="69"/>
      <c r="O71" s="64"/>
      <c r="P71" s="73"/>
      <c r="Q71" s="66"/>
      <c r="R71" s="66"/>
      <c r="S71" s="66"/>
      <c r="T71" s="66"/>
    </row>
    <row r="72" spans="1:20" ht="14">
      <c r="A72" s="66"/>
      <c r="B72" s="66"/>
      <c r="C72" s="66"/>
      <c r="D72" s="66"/>
      <c r="E72" s="64"/>
      <c r="F72" s="64"/>
      <c r="G72" s="64"/>
      <c r="H72" s="64"/>
      <c r="I72" s="64"/>
      <c r="J72" s="64"/>
      <c r="K72" s="64"/>
      <c r="L72" s="64"/>
      <c r="M72" s="64"/>
      <c r="N72" s="69"/>
      <c r="O72" s="64"/>
      <c r="P72" s="73"/>
      <c r="Q72" s="66"/>
      <c r="R72" s="66"/>
      <c r="S72" s="66"/>
      <c r="T72" s="66"/>
    </row>
    <row r="73" spans="1:20" ht="14">
      <c r="A73" s="66"/>
      <c r="B73" s="66"/>
      <c r="C73" s="66"/>
      <c r="D73" s="66"/>
      <c r="E73" s="64"/>
      <c r="F73" s="64"/>
      <c r="G73" s="64"/>
      <c r="H73" s="64"/>
      <c r="I73" s="64"/>
      <c r="J73" s="64"/>
      <c r="K73" s="64"/>
      <c r="L73" s="64"/>
      <c r="M73" s="64"/>
      <c r="N73" s="69"/>
      <c r="O73" s="64"/>
      <c r="P73" s="73"/>
      <c r="Q73" s="66"/>
      <c r="R73" s="66"/>
      <c r="S73" s="66"/>
      <c r="T73" s="66"/>
    </row>
    <row r="74" spans="1:20" ht="14">
      <c r="A74" s="66"/>
      <c r="B74" s="66"/>
      <c r="C74" s="66"/>
      <c r="D74" s="66"/>
      <c r="E74" s="64"/>
      <c r="F74" s="64"/>
      <c r="G74" s="64"/>
      <c r="H74" s="64"/>
      <c r="I74" s="64"/>
      <c r="J74" s="64"/>
      <c r="K74" s="64"/>
      <c r="L74" s="64"/>
      <c r="M74" s="64"/>
      <c r="N74" s="69"/>
      <c r="O74" s="64"/>
      <c r="P74" s="73"/>
      <c r="Q74" s="66"/>
      <c r="R74" s="66"/>
      <c r="S74" s="66"/>
      <c r="T74" s="66"/>
    </row>
    <row r="75" spans="1:20" ht="14">
      <c r="A75" s="66"/>
      <c r="B75" s="66"/>
      <c r="C75" s="66"/>
      <c r="D75" s="66"/>
      <c r="E75" s="64"/>
      <c r="F75" s="64"/>
      <c r="G75" s="64"/>
      <c r="H75" s="64"/>
      <c r="I75" s="64"/>
      <c r="J75" s="64"/>
      <c r="K75" s="64"/>
      <c r="L75" s="64"/>
      <c r="M75" s="64"/>
      <c r="N75" s="69"/>
      <c r="O75" s="64"/>
      <c r="P75" s="73"/>
      <c r="Q75" s="66"/>
      <c r="R75" s="66"/>
      <c r="S75" s="66"/>
      <c r="T75" s="66"/>
    </row>
    <row r="76" spans="1:20" ht="14">
      <c r="A76" s="66"/>
      <c r="B76" s="66"/>
      <c r="C76" s="66"/>
      <c r="D76" s="66"/>
      <c r="E76" s="64"/>
      <c r="F76" s="64"/>
      <c r="G76" s="64"/>
      <c r="H76" s="64"/>
      <c r="I76" s="64"/>
      <c r="J76" s="64"/>
      <c r="K76" s="64"/>
      <c r="L76" s="64"/>
      <c r="M76" s="64"/>
      <c r="N76" s="69"/>
      <c r="O76" s="64"/>
      <c r="P76" s="73"/>
      <c r="Q76" s="66"/>
      <c r="R76" s="66"/>
      <c r="S76" s="66"/>
      <c r="T76" s="66"/>
    </row>
    <row r="77" spans="1:20" ht="14">
      <c r="A77" s="66"/>
      <c r="B77" s="66"/>
      <c r="C77" s="66"/>
      <c r="D77" s="66"/>
      <c r="E77" s="64"/>
      <c r="F77" s="64"/>
      <c r="G77" s="64"/>
      <c r="H77" s="64"/>
      <c r="I77" s="64"/>
      <c r="J77" s="64"/>
      <c r="K77" s="64"/>
      <c r="L77" s="64"/>
      <c r="M77" s="64"/>
      <c r="N77" s="69"/>
      <c r="O77" s="64"/>
      <c r="P77" s="73"/>
      <c r="Q77" s="66"/>
      <c r="R77" s="66"/>
      <c r="S77" s="66"/>
      <c r="T77" s="66"/>
    </row>
    <row r="78" spans="1:20" ht="14">
      <c r="A78" s="66"/>
      <c r="B78" s="66"/>
      <c r="C78" s="66"/>
      <c r="D78" s="66"/>
      <c r="E78" s="64"/>
      <c r="F78" s="64"/>
      <c r="G78" s="64"/>
      <c r="H78" s="64"/>
      <c r="I78" s="64"/>
      <c r="J78" s="64"/>
      <c r="K78" s="64"/>
      <c r="L78" s="64"/>
      <c r="M78" s="64"/>
      <c r="N78" s="69"/>
      <c r="O78" s="64"/>
      <c r="P78" s="73"/>
      <c r="Q78" s="66"/>
      <c r="R78" s="66"/>
      <c r="S78" s="66"/>
      <c r="T78" s="66"/>
    </row>
    <row r="79" spans="1:20" ht="14">
      <c r="A79" s="66"/>
      <c r="B79" s="66"/>
      <c r="C79" s="66"/>
      <c r="D79" s="66"/>
      <c r="E79" s="64"/>
      <c r="F79" s="64"/>
      <c r="G79" s="64"/>
      <c r="H79" s="64"/>
      <c r="I79" s="64"/>
      <c r="J79" s="64"/>
      <c r="K79" s="64"/>
      <c r="L79" s="64"/>
      <c r="M79" s="64"/>
      <c r="N79" s="69"/>
      <c r="O79" s="64"/>
      <c r="P79" s="73"/>
      <c r="Q79" s="66"/>
      <c r="R79" s="66"/>
      <c r="S79" s="66"/>
      <c r="T79" s="66"/>
    </row>
    <row r="80" spans="1:20" ht="14">
      <c r="A80" s="66"/>
      <c r="B80" s="66"/>
      <c r="C80" s="66"/>
      <c r="D80" s="66"/>
      <c r="E80" s="64"/>
      <c r="F80" s="64"/>
      <c r="G80" s="64"/>
      <c r="H80" s="64"/>
      <c r="I80" s="64"/>
      <c r="J80" s="64"/>
      <c r="K80" s="64"/>
      <c r="L80" s="64"/>
      <c r="M80" s="64"/>
      <c r="N80" s="69"/>
      <c r="O80" s="64"/>
      <c r="P80" s="73"/>
      <c r="Q80" s="66"/>
      <c r="R80" s="66"/>
      <c r="S80" s="66"/>
      <c r="T80" s="66"/>
    </row>
    <row r="81" spans="1:20" ht="14">
      <c r="A81" s="66"/>
      <c r="B81" s="66"/>
      <c r="C81" s="66"/>
      <c r="D81" s="66"/>
      <c r="E81" s="64"/>
      <c r="F81" s="64"/>
      <c r="G81" s="64"/>
      <c r="H81" s="64"/>
      <c r="I81" s="64"/>
      <c r="J81" s="64"/>
      <c r="K81" s="64"/>
      <c r="L81" s="64"/>
      <c r="M81" s="64"/>
      <c r="N81" s="69"/>
      <c r="O81" s="64"/>
      <c r="P81" s="73"/>
      <c r="Q81" s="66"/>
      <c r="R81" s="66"/>
      <c r="S81" s="66"/>
      <c r="T81" s="66"/>
    </row>
    <row r="82" spans="1:20" ht="14">
      <c r="A82" s="66"/>
      <c r="B82" s="66"/>
      <c r="C82" s="66"/>
      <c r="D82" s="66"/>
      <c r="E82" s="64"/>
      <c r="F82" s="64"/>
      <c r="G82" s="64"/>
      <c r="H82" s="64"/>
      <c r="I82" s="64"/>
      <c r="J82" s="64"/>
      <c r="K82" s="64"/>
      <c r="L82" s="64"/>
      <c r="M82" s="64"/>
      <c r="N82" s="69"/>
      <c r="O82" s="64"/>
      <c r="P82" s="73"/>
      <c r="Q82" s="66"/>
      <c r="R82" s="66"/>
      <c r="S82" s="66"/>
      <c r="T82" s="66"/>
    </row>
    <row r="83" spans="1:20" ht="14">
      <c r="A83" s="66"/>
      <c r="B83" s="66"/>
      <c r="C83" s="66"/>
      <c r="D83" s="66"/>
      <c r="E83" s="64"/>
      <c r="F83" s="64"/>
      <c r="G83" s="64"/>
      <c r="H83" s="64"/>
      <c r="I83" s="64"/>
      <c r="J83" s="64"/>
      <c r="K83" s="64"/>
      <c r="L83" s="64"/>
      <c r="M83" s="64"/>
      <c r="N83" s="69"/>
      <c r="O83" s="64"/>
      <c r="P83" s="73"/>
      <c r="Q83" s="66"/>
      <c r="R83" s="66"/>
      <c r="S83" s="66"/>
      <c r="T83" s="66"/>
    </row>
    <row r="84" spans="1:20" ht="14">
      <c r="A84" s="66"/>
      <c r="B84" s="66"/>
      <c r="C84" s="66"/>
      <c r="D84" s="66"/>
      <c r="E84" s="64"/>
      <c r="F84" s="64"/>
      <c r="G84" s="64"/>
      <c r="H84" s="64"/>
      <c r="I84" s="64"/>
      <c r="J84" s="64"/>
      <c r="K84" s="64"/>
      <c r="L84" s="64"/>
      <c r="M84" s="64"/>
      <c r="N84" s="69"/>
      <c r="O84" s="64"/>
      <c r="P84" s="73"/>
      <c r="Q84" s="66"/>
      <c r="R84" s="66"/>
      <c r="S84" s="66"/>
      <c r="T84" s="66"/>
    </row>
    <row r="85" spans="1:20" ht="14">
      <c r="A85" s="66"/>
      <c r="B85" s="66"/>
      <c r="C85" s="66"/>
      <c r="D85" s="66"/>
      <c r="E85" s="64"/>
      <c r="F85" s="64"/>
      <c r="G85" s="64"/>
      <c r="H85" s="64"/>
      <c r="I85" s="64"/>
      <c r="J85" s="64"/>
      <c r="K85" s="64"/>
      <c r="L85" s="64"/>
      <c r="M85" s="64"/>
      <c r="N85" s="69"/>
      <c r="O85" s="64"/>
      <c r="P85" s="73"/>
      <c r="Q85" s="66"/>
      <c r="R85" s="66"/>
      <c r="S85" s="66"/>
      <c r="T85" s="66"/>
    </row>
    <row r="86" spans="1:20" ht="14">
      <c r="A86" s="66"/>
      <c r="B86" s="66"/>
      <c r="C86" s="66"/>
      <c r="D86" s="66"/>
      <c r="E86" s="64"/>
      <c r="F86" s="64"/>
      <c r="G86" s="64"/>
      <c r="H86" s="64"/>
      <c r="I86" s="64"/>
      <c r="J86" s="64"/>
      <c r="K86" s="64"/>
      <c r="L86" s="64"/>
      <c r="M86" s="64"/>
      <c r="N86" s="69"/>
      <c r="O86" s="64"/>
      <c r="P86" s="73"/>
      <c r="Q86" s="66"/>
      <c r="R86" s="66"/>
      <c r="S86" s="66"/>
      <c r="T86" s="66"/>
    </row>
    <row r="87" spans="1:20" ht="14">
      <c r="A87" s="66"/>
      <c r="B87" s="66"/>
      <c r="C87" s="66"/>
      <c r="D87" s="66"/>
      <c r="E87" s="64"/>
      <c r="F87" s="64"/>
      <c r="G87" s="64"/>
      <c r="H87" s="64"/>
      <c r="I87" s="64"/>
      <c r="J87" s="64"/>
      <c r="K87" s="64"/>
      <c r="L87" s="64"/>
      <c r="M87" s="64"/>
      <c r="N87" s="69"/>
      <c r="O87" s="64"/>
      <c r="P87" s="73"/>
      <c r="Q87" s="66"/>
      <c r="R87" s="66"/>
      <c r="S87" s="66"/>
      <c r="T87" s="66"/>
    </row>
    <row r="88" spans="1:20" ht="14">
      <c r="A88" s="66"/>
      <c r="B88" s="66"/>
      <c r="C88" s="66"/>
      <c r="D88" s="66"/>
      <c r="E88" s="64"/>
      <c r="F88" s="64"/>
      <c r="G88" s="64"/>
      <c r="H88" s="64"/>
      <c r="I88" s="64"/>
      <c r="J88" s="64"/>
      <c r="K88" s="64"/>
      <c r="L88" s="64"/>
      <c r="M88" s="64"/>
      <c r="N88" s="69"/>
      <c r="O88" s="64"/>
      <c r="P88" s="73"/>
      <c r="Q88" s="66"/>
      <c r="R88" s="66"/>
      <c r="S88" s="66"/>
      <c r="T88" s="66"/>
    </row>
    <row r="89" spans="1:20" ht="14">
      <c r="A89" s="66"/>
      <c r="B89" s="66"/>
      <c r="C89" s="66"/>
      <c r="D89" s="66"/>
      <c r="E89" s="64"/>
      <c r="F89" s="64"/>
      <c r="G89" s="64"/>
      <c r="H89" s="64"/>
      <c r="I89" s="64"/>
      <c r="J89" s="64"/>
      <c r="K89" s="64"/>
      <c r="L89" s="64"/>
      <c r="M89" s="64"/>
      <c r="N89" s="69"/>
      <c r="O89" s="64"/>
      <c r="P89" s="73"/>
      <c r="Q89" s="66"/>
      <c r="R89" s="66"/>
      <c r="S89" s="66"/>
      <c r="T89" s="66"/>
    </row>
    <row r="90" spans="1:20" ht="14">
      <c r="A90" s="66"/>
      <c r="B90" s="66"/>
      <c r="C90" s="66"/>
      <c r="D90" s="66"/>
      <c r="E90" s="64"/>
      <c r="F90" s="64"/>
      <c r="G90" s="64"/>
      <c r="H90" s="64"/>
      <c r="I90" s="64"/>
      <c r="J90" s="64"/>
      <c r="K90" s="64"/>
      <c r="L90" s="64"/>
      <c r="M90" s="64"/>
      <c r="N90" s="69"/>
      <c r="O90" s="64"/>
      <c r="P90" s="73"/>
      <c r="Q90" s="66"/>
      <c r="R90" s="66"/>
      <c r="S90" s="66"/>
      <c r="T90" s="66"/>
    </row>
    <row r="91" spans="1:20" ht="14">
      <c r="A91" s="66"/>
      <c r="B91" s="66"/>
      <c r="C91" s="66"/>
      <c r="D91" s="66"/>
      <c r="E91" s="64"/>
      <c r="F91" s="64"/>
      <c r="G91" s="64"/>
      <c r="H91" s="64"/>
      <c r="I91" s="64"/>
      <c r="J91" s="64"/>
      <c r="K91" s="64"/>
      <c r="L91" s="64"/>
      <c r="M91" s="64"/>
      <c r="N91" s="69"/>
      <c r="O91" s="64"/>
      <c r="P91" s="73"/>
      <c r="Q91" s="66"/>
      <c r="R91" s="66"/>
      <c r="S91" s="66"/>
      <c r="T91" s="66"/>
    </row>
  </sheetData>
  <mergeCells count="14">
    <mergeCell ref="L21:M21"/>
    <mergeCell ref="N21:O21"/>
    <mergeCell ref="B1:C1"/>
    <mergeCell ref="D1:E1"/>
    <mergeCell ref="F1:G1"/>
    <mergeCell ref="H1:I1"/>
    <mergeCell ref="J1:K1"/>
    <mergeCell ref="L1:M1"/>
    <mergeCell ref="N1:O1"/>
    <mergeCell ref="B21:C21"/>
    <mergeCell ref="D21:E21"/>
    <mergeCell ref="F21:G21"/>
    <mergeCell ref="H21:I21"/>
    <mergeCell ref="J21:K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14.1640625" customWidth="1"/>
    <col min="2" max="2" width="19.83203125" customWidth="1"/>
    <col min="3" max="3" width="30.83203125" customWidth="1"/>
    <col min="4" max="4" width="47.6640625" customWidth="1"/>
    <col min="12" max="12" width="17.6640625" customWidth="1"/>
  </cols>
  <sheetData>
    <row r="1" spans="1:25" ht="15">
      <c r="A1" s="43" t="s">
        <v>83</v>
      </c>
      <c r="B1" s="44" t="s">
        <v>84</v>
      </c>
      <c r="C1" s="44" t="s">
        <v>85</v>
      </c>
      <c r="D1" s="45" t="s">
        <v>86</v>
      </c>
      <c r="E1" s="45" t="s">
        <v>87</v>
      </c>
      <c r="F1" s="45" t="s">
        <v>88</v>
      </c>
      <c r="G1" s="45" t="s">
        <v>89</v>
      </c>
      <c r="H1" s="45" t="s">
        <v>90</v>
      </c>
      <c r="I1" s="45" t="s">
        <v>91</v>
      </c>
      <c r="J1" s="45" t="s">
        <v>92</v>
      </c>
      <c r="K1" s="45" t="s">
        <v>93</v>
      </c>
      <c r="L1" s="45" t="s">
        <v>94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 spans="1:25" ht="48" customHeight="1">
      <c r="A2" s="21" t="s">
        <v>95</v>
      </c>
      <c r="B2" s="47">
        <v>44450</v>
      </c>
      <c r="C2" s="21" t="s">
        <v>96</v>
      </c>
      <c r="D2" s="48" t="s">
        <v>97</v>
      </c>
      <c r="E2" s="48"/>
      <c r="F2" s="48"/>
      <c r="G2" s="48"/>
      <c r="H2" s="48"/>
      <c r="I2" s="48"/>
      <c r="J2" s="48"/>
      <c r="K2" s="48"/>
      <c r="L2" s="48" t="s">
        <v>98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ht="48" customHeight="1">
      <c r="A3" s="21" t="s">
        <v>99</v>
      </c>
      <c r="B3" s="50">
        <v>44452</v>
      </c>
      <c r="C3" s="21" t="s">
        <v>100</v>
      </c>
      <c r="D3" s="48"/>
      <c r="E3" s="48" t="s">
        <v>101</v>
      </c>
      <c r="F3" s="48" t="s">
        <v>102</v>
      </c>
      <c r="G3" s="48" t="s">
        <v>101</v>
      </c>
      <c r="H3" s="48" t="s">
        <v>102</v>
      </c>
      <c r="I3" s="48" t="s">
        <v>103</v>
      </c>
      <c r="J3" s="48" t="s">
        <v>104</v>
      </c>
      <c r="K3" s="48" t="s">
        <v>105</v>
      </c>
      <c r="L3" s="48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ht="48" customHeight="1">
      <c r="A4" s="21" t="s">
        <v>53</v>
      </c>
      <c r="B4" s="51">
        <v>44453</v>
      </c>
      <c r="C4" s="21" t="s">
        <v>96</v>
      </c>
      <c r="D4" s="48" t="s">
        <v>106</v>
      </c>
      <c r="E4" s="48"/>
      <c r="F4" s="48"/>
      <c r="G4" s="48"/>
      <c r="H4" s="48"/>
      <c r="I4" s="48"/>
      <c r="J4" s="48"/>
      <c r="K4" s="48"/>
      <c r="L4" s="48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48" customHeight="1">
      <c r="A5" s="21" t="s">
        <v>107</v>
      </c>
      <c r="B5" s="50">
        <v>44454</v>
      </c>
      <c r="C5" s="21" t="s">
        <v>96</v>
      </c>
      <c r="D5" s="48" t="s">
        <v>108</v>
      </c>
      <c r="E5" s="48"/>
      <c r="F5" s="48"/>
      <c r="G5" s="48"/>
      <c r="H5" s="48"/>
      <c r="I5" s="48"/>
      <c r="J5" s="48"/>
      <c r="K5" s="48"/>
      <c r="L5" s="48" t="s">
        <v>109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spans="1:25" ht="48" customHeight="1">
      <c r="A6" s="21" t="s">
        <v>110</v>
      </c>
      <c r="B6" s="52">
        <v>44454</v>
      </c>
      <c r="C6" s="21" t="s">
        <v>96</v>
      </c>
      <c r="D6" s="48" t="s">
        <v>111</v>
      </c>
      <c r="E6" s="48"/>
      <c r="F6" s="48"/>
      <c r="G6" s="48"/>
      <c r="H6" s="48"/>
      <c r="I6" s="48"/>
      <c r="J6" s="48"/>
      <c r="K6" s="48"/>
      <c r="L6" s="48" t="s">
        <v>112</v>
      </c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spans="1:25" ht="15">
      <c r="A7" s="21"/>
      <c r="B7" s="21"/>
      <c r="C7" s="21"/>
      <c r="D7" s="48"/>
      <c r="E7" s="48"/>
      <c r="F7" s="48"/>
      <c r="G7" s="48"/>
      <c r="H7" s="48"/>
      <c r="I7" s="48"/>
      <c r="J7" s="48"/>
      <c r="K7" s="48"/>
      <c r="L7" s="48" t="s">
        <v>113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 ht="14">
      <c r="A8" s="21"/>
      <c r="B8" s="47"/>
      <c r="C8" s="21"/>
      <c r="D8" s="48"/>
      <c r="E8" s="49"/>
      <c r="F8" s="49"/>
      <c r="G8" s="49"/>
      <c r="H8" s="49"/>
      <c r="I8" s="49"/>
      <c r="J8" s="49"/>
      <c r="K8" s="49"/>
      <c r="L8" s="49"/>
      <c r="M8" s="49"/>
      <c r="N8" s="49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</row>
    <row r="10" spans="1:25" ht="1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</row>
    <row r="11" spans="1:25" ht="14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 ht="14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r="13" spans="1:25" ht="14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</row>
    <row r="14" spans="1:25" ht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</row>
    <row r="15" spans="1:25" ht="14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</row>
    <row r="16" spans="1:25" ht="14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spans="1:25" ht="14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</row>
    <row r="18" spans="1:25" ht="14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</row>
    <row r="19" spans="1:25" ht="14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</row>
    <row r="20" spans="1:25" ht="14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</row>
    <row r="21" spans="1:25" ht="14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 spans="1:25" ht="14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spans="1:25" ht="14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</row>
    <row r="24" spans="1:25" ht="1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</row>
    <row r="25" spans="1:25" ht="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 spans="1:25" ht="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</row>
    <row r="27" spans="1:25" ht="14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</row>
    <row r="28" spans="1:25" ht="14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</row>
    <row r="29" spans="1:25" ht="14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</row>
    <row r="30" spans="1:25" ht="14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spans="1:25" ht="14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spans="1:25" ht="14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 ht="14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21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 ht="1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21"/>
      <c r="O34" s="54"/>
      <c r="P34" s="48"/>
      <c r="Q34" s="49"/>
      <c r="R34" s="49"/>
      <c r="S34" s="49"/>
      <c r="T34" s="49"/>
      <c r="U34" s="49"/>
      <c r="V34" s="49"/>
      <c r="W34" s="49"/>
      <c r="X34" s="49"/>
      <c r="Y34" s="49"/>
    </row>
    <row r="35" spans="1:25" ht="14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21"/>
      <c r="O35" s="54"/>
      <c r="P35" s="48"/>
      <c r="Q35" s="49"/>
      <c r="R35" s="49"/>
      <c r="S35" s="49"/>
      <c r="T35" s="49"/>
      <c r="U35" s="49"/>
      <c r="V35" s="49"/>
      <c r="W35" s="49"/>
      <c r="X35" s="49"/>
      <c r="Y35" s="49"/>
    </row>
    <row r="36" spans="1:25" ht="14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21"/>
      <c r="O36" s="55"/>
      <c r="P36" s="48"/>
      <c r="Q36" s="49"/>
      <c r="R36" s="49"/>
      <c r="S36" s="49"/>
      <c r="T36" s="49"/>
      <c r="U36" s="49"/>
      <c r="V36" s="49"/>
      <c r="W36" s="49"/>
      <c r="X36" s="49"/>
      <c r="Y36" s="49"/>
    </row>
    <row r="37" spans="1:25" ht="14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 ht="14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5" ht="14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spans="1:25" ht="14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25" ht="14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ht="14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ht="14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 ht="1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ht="1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 ht="14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 ht="14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 ht="14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 ht="14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 ht="14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 ht="14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 ht="14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 ht="14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 ht="1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 ht="14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 ht="14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 ht="14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 ht="14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5" ht="14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 ht="14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 ht="14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 ht="14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5" ht="14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 ht="1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 ht="14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spans="1:25" ht="14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 ht="14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 ht="14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 ht="14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 ht="14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 ht="14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 ht="14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 ht="14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 ht="1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 ht="14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 ht="14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 ht="14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 ht="14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 ht="14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 ht="14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 ht="14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 ht="14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 ht="14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 ht="1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 ht="14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 ht="14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 ht="14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 ht="14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 ht="14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 ht="14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 ht="14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 ht="14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 ht="14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 ht="1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5" ht="14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spans="1:25" ht="14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 ht="14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 ht="14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 ht="14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 ht="14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5" ht="14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spans="1:25" ht="14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25" ht="14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 ht="1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spans="1:25" ht="14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 ht="14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 ht="14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spans="1:25" ht="14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spans="1:25" ht="14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spans="1:25" ht="14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 ht="14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spans="1:25" ht="14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5" ht="14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 ht="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 ht="14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 ht="14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 ht="14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 ht="14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 ht="14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 ht="14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 ht="14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 ht="14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 ht="14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 ht="1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 ht="14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 ht="14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spans="1:25" ht="14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spans="1:25" ht="14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 ht="14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 ht="14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 ht="14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 ht="14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 ht="14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 ht="1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 ht="14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 ht="14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 ht="14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 ht="14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 ht="14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 ht="14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 ht="14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 ht="14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 ht="14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 ht="1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 ht="14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 ht="14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 ht="14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 ht="14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 ht="14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 ht="14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 ht="14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 ht="14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 ht="14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 ht="1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 ht="14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 ht="14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 ht="14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 ht="14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 ht="14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 ht="14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 ht="14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 ht="14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 ht="14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 ht="1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 ht="14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 ht="14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 ht="14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 ht="14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 ht="14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 ht="14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 ht="14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 ht="14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 ht="14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 ht="1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 ht="14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 ht="14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 ht="14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 ht="14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 ht="14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 ht="14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 ht="14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 ht="14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 ht="14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 ht="1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 ht="14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spans="1:25" ht="14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 ht="14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 ht="14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 ht="14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 ht="14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spans="1:25" ht="14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 ht="14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 ht="14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spans="1:25" ht="1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 ht="14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spans="1:25" ht="14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 ht="14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spans="1:25" ht="14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 ht="14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 ht="14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 ht="14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 ht="14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spans="1:25" ht="14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 ht="1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 ht="14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 ht="14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spans="1:25" ht="14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 ht="14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 ht="14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 ht="14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 ht="14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 ht="14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 ht="14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 ht="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 ht="14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 ht="14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 ht="14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spans="1:25" ht="14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 ht="14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 ht="14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 ht="14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spans="1:25" ht="14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spans="1:25" ht="14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 ht="1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 ht="14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 ht="14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spans="1:25" ht="14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 ht="14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spans="1:25" ht="14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 ht="14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 ht="14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spans="1:25" ht="14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spans="1:25" ht="14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 ht="1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 ht="14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 ht="14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 ht="14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 ht="14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 ht="14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 ht="14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 ht="14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 ht="14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 ht="14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 ht="1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 ht="14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 ht="14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spans="1:25" ht="14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 ht="14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 ht="14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 ht="14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 ht="14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 ht="14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 ht="14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 ht="1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 ht="14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 ht="14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 ht="14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 ht="14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 ht="14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 ht="14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 ht="14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 ht="14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spans="1:25" ht="14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 ht="1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 ht="14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spans="1:25" ht="14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 ht="14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 ht="14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 ht="14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 ht="14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 ht="14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 ht="14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 ht="14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 ht="1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 ht="14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 ht="14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 ht="14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 ht="14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spans="1:25" ht="14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 ht="14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 ht="14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 ht="14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 ht="14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 ht="1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 ht="14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 ht="14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 ht="14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 ht="14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 ht="14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 ht="14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 ht="14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 ht="14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 ht="14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 ht="1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 ht="14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 ht="14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 ht="14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spans="1:25" ht="14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 ht="14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 ht="14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 ht="14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 ht="14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 ht="14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 ht="1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 ht="14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 ht="14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 ht="14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 ht="14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 ht="14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 ht="14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 ht="14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 ht="14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 ht="14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 ht="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spans="1:25" ht="14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 ht="14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 ht="14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 ht="14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spans="1:25" ht="14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 ht="14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 ht="14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 ht="14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 ht="14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 ht="1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 ht="14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spans="1:25" ht="14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 ht="14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 ht="14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 ht="14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 ht="14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 ht="14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 ht="14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 ht="14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 ht="1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spans="1:25" ht="14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 ht="14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 ht="14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 ht="14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 ht="14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 ht="14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 ht="14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spans="1:25" ht="14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 ht="14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 ht="1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 ht="14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 ht="14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 ht="14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 ht="14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 ht="14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 ht="14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 ht="14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 ht="14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 ht="14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 ht="1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 ht="14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 ht="14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 ht="14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 ht="14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 ht="14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 ht="14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spans="1:25" ht="14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spans="1:25" ht="14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spans="1:25" ht="14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spans="1:25" ht="1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spans="1:25" ht="14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spans="1:25" ht="14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spans="1:25" ht="14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spans="1:25" ht="14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spans="1:25" ht="14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spans="1:25" ht="14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spans="1:25" ht="14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spans="1:25" ht="14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spans="1:25" ht="14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spans="1:25" ht="1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spans="1:25" ht="14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spans="1:25" ht="14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spans="1:25" ht="14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spans="1:25" ht="14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spans="1:25" ht="14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spans="1:25" ht="14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spans="1:25" ht="14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spans="1:25" ht="14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spans="1:25" ht="14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spans="1:25" ht="1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spans="1:25" ht="14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 spans="1:25" ht="14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spans="1:25" ht="14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spans="1:25" ht="14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spans="1:25" ht="14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spans="1:25" ht="14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spans="1:25" ht="14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spans="1:25" ht="14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spans="1:25" ht="14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spans="1:25" ht="1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spans="1:25" ht="14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spans="1:25" ht="14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spans="1:25" ht="14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spans="1:25" ht="14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spans="1:25" ht="14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 spans="1:25" ht="14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spans="1:25" ht="14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spans="1:25" ht="14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spans="1:25" ht="14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spans="1:25" ht="1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spans="1:25" ht="14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spans="1:25" ht="14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 spans="1:25" ht="14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spans="1:25" ht="14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spans="1:25" ht="14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spans="1:25" ht="14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spans="1:25" ht="14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 spans="1:25" ht="14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spans="1:25" ht="14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spans="1:25" ht="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spans="1:25" ht="14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 spans="1:25" ht="14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spans="1:25" ht="14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spans="1:25" ht="14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spans="1:25" ht="14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spans="1:25" ht="14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spans="1:25" ht="14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spans="1:25" ht="14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spans="1:25" ht="14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spans="1:25" ht="1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spans="1:25" ht="14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spans="1:25" ht="14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spans="1:25" ht="14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spans="1:25" ht="14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spans="1:25" ht="14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spans="1:25" ht="14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 spans="1:25" ht="14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spans="1:25" ht="14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spans="1:25" ht="14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 spans="1:25" ht="1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spans="1:25" ht="14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spans="1:25" ht="14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 spans="1:25" ht="14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 spans="1:25" ht="14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spans="1:25" ht="14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spans="1:25" ht="14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spans="1:25" ht="14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spans="1:25" ht="14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spans="1:25" ht="14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spans="1:25" ht="1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spans="1:25" ht="14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spans="1:25" ht="14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spans="1:25" ht="14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spans="1:25" ht="14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spans="1:25" ht="14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spans="1:25" ht="14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spans="1:25" ht="14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spans="1:25" ht="14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spans="1:25" ht="14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spans="1:25" ht="1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spans="1:25" ht="14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spans="1:25" ht="14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spans="1:25" ht="14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 spans="1:25" ht="14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spans="1:25" ht="14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spans="1:25" ht="14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spans="1:25" ht="14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spans="1:25" ht="14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 spans="1:25" ht="14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spans="1:25" ht="1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spans="1:25" ht="14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spans="1:25" ht="14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spans="1:25" ht="14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spans="1:25" ht="14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spans="1:25" ht="14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spans="1:25" ht="14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spans="1:25" ht="14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spans="1:25" ht="14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spans="1:25" ht="14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spans="1:25" ht="1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spans="1:25" ht="14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spans="1:25" ht="14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spans="1:25" ht="14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spans="1:25" ht="14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spans="1:25" ht="14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spans="1:25" ht="14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spans="1:25" ht="14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spans="1:25" ht="14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spans="1:25" ht="14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spans="1:25" ht="1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 ht="14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spans="1:25" ht="14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 ht="14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spans="1:25" ht="14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spans="1:25" ht="14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spans="1:25" ht="14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spans="1:25" ht="14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spans="1:25" ht="14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 ht="14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 ht="1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spans="1:25" ht="14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spans="1:25" ht="14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 ht="14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spans="1:25" ht="14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spans="1:25" ht="14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 ht="14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spans="1:25" ht="14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spans="1:25" ht="14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spans="1:25" ht="14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spans="1:25" ht="1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spans="1:25" ht="14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spans="1:25" ht="14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 ht="14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 ht="14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 ht="14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spans="1:25" ht="14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 ht="14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spans="1:25" ht="14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spans="1:25" ht="14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spans="1:25" ht="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spans="1:25" ht="14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 ht="14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spans="1:25" ht="14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 ht="14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spans="1:25" ht="14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spans="1:25" ht="14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spans="1:25" ht="14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 ht="14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spans="1:25" ht="14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spans="1:25" ht="1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spans="1:25" ht="14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spans="1:25" ht="14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 ht="14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spans="1:25" ht="14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spans="1:25" ht="14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spans="1:25" ht="14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spans="1:25" ht="14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 ht="14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spans="1:25" ht="14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spans="1:25" ht="1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spans="1:25" ht="14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spans="1:25" ht="14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spans="1:25" ht="14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spans="1:25" ht="14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spans="1:25" ht="14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spans="1:25" ht="14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spans="1:25" ht="14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spans="1:25" ht="14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spans="1:25" ht="14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spans="1:25" ht="1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spans="1:25" ht="14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spans="1:25" ht="14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spans="1:25" ht="14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spans="1:25" ht="14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spans="1:25" ht="14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spans="1:25" ht="14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spans="1:25" ht="14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spans="1:25" ht="14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spans="1:25" ht="14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spans="1:25" ht="1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spans="1:25" ht="14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spans="1:25" ht="14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spans="1:25" ht="14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spans="1:25" ht="14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spans="1:25" ht="14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spans="1:25" ht="14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spans="1:25" ht="14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spans="1:25" ht="14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spans="1:25" ht="14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spans="1:25" ht="1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spans="1:25" ht="14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 ht="14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 ht="14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spans="1:25" ht="14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spans="1:25" ht="14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spans="1:25" ht="14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spans="1:25" ht="14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spans="1:25" ht="14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spans="1:25" ht="14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 ht="1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spans="1:25" ht="14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spans="1:25" ht="14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spans="1:25" ht="14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spans="1:25" ht="14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spans="1:25" ht="14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spans="1:25" ht="14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spans="1:25" ht="14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 ht="14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spans="1:25" ht="14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spans="1:25" ht="1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spans="1:25" ht="14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spans="1:25" ht="14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 ht="14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spans="1:25" ht="14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 ht="14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spans="1:25" ht="14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spans="1:25" ht="14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spans="1:25" ht="14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spans="1:25" ht="14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spans="1:25" ht="1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spans="1:25" ht="14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spans="1:25" ht="14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spans="1:25" ht="14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spans="1:25" ht="14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spans="1:25" ht="14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spans="1:25" ht="14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spans="1:25" ht="14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spans="1:25" ht="14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spans="1:25" ht="14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spans="1:25" ht="1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spans="1:25" ht="14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spans="1:25" ht="14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spans="1:25" ht="14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spans="1:25" ht="14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spans="1:25" ht="14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spans="1:25" ht="14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spans="1:25" ht="14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spans="1:25" ht="14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spans="1:25" ht="14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spans="1:25" ht="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spans="1:25" ht="14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spans="1:25" ht="14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spans="1:25" ht="14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spans="1:25" ht="14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spans="1:25" ht="14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spans="1:25" ht="14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spans="1:25" ht="14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spans="1:25" ht="14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spans="1:25" ht="14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spans="1:25" ht="1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spans="1:25" ht="14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spans="1:25" ht="14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spans="1:25" ht="14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spans="1:25" ht="14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spans="1:25" ht="14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spans="1:25" ht="14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spans="1:25" ht="14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spans="1:25" ht="14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spans="1:25" ht="14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spans="1:25" ht="1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spans="1:25" ht="14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spans="1:25" ht="14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spans="1:25" ht="14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spans="1:25" ht="14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spans="1:25" ht="14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spans="1:25" ht="14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spans="1:25" ht="14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spans="1:25" ht="14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spans="1:25" ht="14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spans="1:25" ht="1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spans="1:25" ht="14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spans="1:25" ht="14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spans="1:25" ht="14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spans="1:25" ht="14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spans="1:25" ht="14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spans="1:25" ht="14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spans="1:25" ht="14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spans="1:25" ht="14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spans="1:25" ht="14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spans="1:25" ht="1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spans="1:25" ht="14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spans="1:25" ht="14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spans="1:25" ht="14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spans="1:25" ht="14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spans="1:25" ht="14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spans="1:25" ht="14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spans="1:25" ht="14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spans="1:25" ht="14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spans="1:25" ht="14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spans="1:25" ht="1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spans="1:25" ht="14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spans="1:25" ht="14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spans="1:25" ht="14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spans="1:25" ht="14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spans="1:25" ht="14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spans="1:25" ht="14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spans="1:25" ht="14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spans="1:25" ht="14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spans="1:25" ht="14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spans="1:25" ht="1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spans="1:25" ht="14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spans="1:25" ht="14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spans="1:25" ht="14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spans="1:25" ht="14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spans="1:25" ht="14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spans="1:25" ht="14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spans="1:25" ht="14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spans="1:25" ht="14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spans="1:25" ht="14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spans="1:25" ht="1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spans="1:25" ht="14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spans="1:25" ht="14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spans="1:25" ht="14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spans="1:25" ht="14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spans="1:25" ht="14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spans="1:25" ht="14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spans="1:25" ht="14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spans="1:25" ht="14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spans="1:25" ht="14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spans="1:25" ht="1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spans="1:25" ht="14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spans="1:25" ht="14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spans="1:25" ht="14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spans="1:25" ht="14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spans="1:25" ht="14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spans="1:25" ht="14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spans="1:25" ht="14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spans="1:25" ht="14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spans="1:25" ht="14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spans="1:25" ht="1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spans="1:25" ht="14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spans="1:25" ht="14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spans="1:25" ht="14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spans="1:25" ht="14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spans="1:25" ht="14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spans="1:25" ht="14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spans="1:25" ht="14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spans="1:25" ht="14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spans="1:25" ht="14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spans="1:25" ht="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spans="1:25" ht="14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spans="1:25" ht="14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spans="1:25" ht="14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spans="1:25" ht="14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spans="1:25" ht="14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spans="1:25" ht="14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spans="1:25" ht="14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spans="1:25" ht="14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spans="1:25" ht="14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spans="1:25" ht="1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spans="1:25" ht="14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spans="1:25" ht="14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spans="1:25" ht="14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spans="1:25" ht="14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spans="1:25" ht="14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spans="1:25" ht="14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spans="1:25" ht="14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spans="1:25" ht="14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spans="1:25" ht="14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spans="1:25" ht="1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spans="1:25" ht="14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spans="1:25" ht="14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spans="1:25" ht="14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spans="1:25" ht="14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spans="1:25" ht="14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spans="1:25" ht="14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spans="1:25" ht="14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spans="1:25" ht="14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spans="1:25" ht="14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spans="1:25" ht="1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spans="1:25" ht="14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spans="1:25" ht="14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spans="1:25" ht="14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spans="1:25" ht="14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spans="1:25" ht="14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spans="1:25" ht="14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spans="1:25" ht="14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spans="1:25" ht="14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spans="1:25" ht="14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spans="1:25" ht="1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spans="1:25" ht="14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spans="1:25" ht="14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spans="1:25" ht="14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spans="1:25" ht="14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spans="1:25" ht="14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spans="1:25" ht="14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spans="1:25" ht="14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spans="1:25" ht="14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spans="1:25" ht="14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spans="1:25" ht="1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spans="1:25" ht="14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spans="1:25" ht="14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 spans="1:25" ht="14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 spans="1:25" ht="14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 spans="1:25" ht="14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 spans="1:25" ht="14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 spans="1:25" ht="14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 spans="1:25" ht="14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 spans="1:25" ht="14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 spans="1:25" ht="1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 spans="1:25" ht="14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 spans="1:25" ht="14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 spans="1:25" ht="14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 spans="1:25" ht="14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 spans="1:25" ht="14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 spans="1:25" ht="14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 spans="1:25" ht="14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spans="1:25" ht="14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spans="1:25" ht="14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spans="1:25" ht="1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spans="1:25" ht="14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spans="1:25" ht="14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spans="1:25" ht="14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spans="1:25" ht="14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spans="1:25" ht="14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spans="1:25" ht="14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spans="1:25" ht="14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spans="1:25" ht="14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spans="1:25" ht="14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spans="1:25" ht="1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spans="1:25" ht="14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spans="1:25" ht="14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spans="1:25" ht="14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spans="1:25" ht="14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spans="1:25" ht="14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spans="1:25" ht="14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spans="1:25" ht="14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spans="1:25" ht="14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spans="1:25" ht="14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spans="1:25" ht="1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spans="1:25" ht="14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spans="1:25" ht="14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spans="1:25" ht="14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spans="1:25" ht="14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spans="1:25" ht="14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spans="1:25" ht="14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spans="1:25" ht="14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spans="1:25" ht="14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spans="1:25" ht="14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spans="1:25" ht="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spans="1:25" ht="14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spans="1:25" ht="14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spans="1:25" ht="14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spans="1:25" ht="14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spans="1:25" ht="14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spans="1:25" ht="14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spans="1:25" ht="14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spans="1:25" ht="14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spans="1:25" ht="14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spans="1:25" ht="1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spans="1:25" ht="14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spans="1:25" ht="14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spans="1:25" ht="14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spans="1:25" ht="14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spans="1:25" ht="14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spans="1:25" ht="14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spans="1:25" ht="14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spans="1:25" ht="14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spans="1:25" ht="14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spans="1:25" ht="1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spans="1:25" ht="14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spans="1:25" ht="14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spans="1:25" ht="14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spans="1:25" ht="14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spans="1:25" ht="14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spans="1:25" ht="14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spans="1:25" ht="14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spans="1:25" ht="14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spans="1:25" ht="14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spans="1:25" ht="1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spans="1:25" ht="14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spans="1:25" ht="14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spans="1:25" ht="14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spans="1:25" ht="14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spans="1:25" ht="14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spans="1:25" ht="14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spans="1:25" ht="14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spans="1:25" ht="14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spans="1:25" ht="14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spans="1:25" ht="1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spans="1:25" ht="14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spans="1:25" ht="14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spans="1:25" ht="14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spans="1:25" ht="14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spans="1:25" ht="14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spans="1:25" ht="14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spans="1:25" ht="14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spans="1:25" ht="14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spans="1:25" ht="14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spans="1:25" ht="1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spans="1:25" ht="14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spans="1:25" ht="14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spans="1:25" ht="14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spans="1:25" ht="14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spans="1:25" ht="14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spans="1:25" ht="14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spans="1:25" ht="14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spans="1:25" ht="14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spans="1:25" ht="14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spans="1:25" ht="1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spans="1:25" ht="14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spans="1:25" ht="14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spans="1:25" ht="14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spans="1:25" ht="14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spans="1:25" ht="14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spans="1:25" ht="14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spans="1:25" ht="14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spans="1:25" ht="14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spans="1:25" ht="14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spans="1:25" ht="1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spans="1:25" ht="14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spans="1:25" ht="14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spans="1:25" ht="14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spans="1:25" ht="14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spans="1:25" ht="14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spans="1:25" ht="14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spans="1:25" ht="14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spans="1:25" ht="14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spans="1:25" ht="14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spans="1:25" ht="1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spans="1:25" ht="14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spans="1:25" ht="14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spans="1:25" ht="14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spans="1:25" ht="14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spans="1:25" ht="14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spans="1:25" ht="14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spans="1:25" ht="14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spans="1:25" ht="14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spans="1:25" ht="14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spans="1:25" ht="1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spans="1:25" ht="14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spans="1:25" ht="14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spans="1:25" ht="14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spans="1:25" ht="14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spans="1:25" ht="14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spans="1:25" ht="14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spans="1:25" ht="14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spans="1:25" ht="14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spans="1:25" ht="14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spans="1:25" ht="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spans="1:25" ht="14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spans="1:25" ht="14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spans="1:25" ht="14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spans="1:25" ht="14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spans="1:25" ht="14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spans="1:25" ht="14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spans="1:25" ht="14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spans="1:25" ht="14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spans="1:25" ht="14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spans="1:25" ht="1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spans="1:25" ht="14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spans="1:25" ht="14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spans="1:25" ht="14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spans="1:25" ht="14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spans="1:25" ht="14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spans="1:25" ht="14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spans="1:25" ht="14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spans="1:25" ht="14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spans="1:25" ht="14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spans="1:25" ht="1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spans="1:25" ht="14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spans="1:25" ht="14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spans="1:25" ht="14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spans="1:25" ht="14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spans="1:25" ht="14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spans="1:25" ht="14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spans="1:25" ht="14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spans="1:25" ht="14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spans="1:25" ht="14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spans="1:25" ht="1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spans="1:25" ht="14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spans="1:25" ht="14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spans="1:25" ht="14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spans="1:25" ht="14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spans="1:25" ht="14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spans="1:25" ht="14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spans="1:25" ht="14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spans="1:25" ht="14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spans="1:25" ht="14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spans="1:25" ht="1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spans="1:25" ht="14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spans="1:25" ht="14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spans="1:25" ht="14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spans="1:25" ht="14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spans="1:25" ht="14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spans="1:25" ht="14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spans="1:25" ht="14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spans="1:25" ht="14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spans="1:25" ht="14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spans="1:25" ht="1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spans="1:25" ht="14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spans="1:25" ht="14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spans="1:25" ht="14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spans="1:25" ht="14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spans="1:25" ht="14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spans="1:25" ht="14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spans="1:25" ht="14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spans="1:25" ht="14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spans="1:25" ht="14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spans="1:25" ht="1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spans="1:25" ht="14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spans="1:25" ht="14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spans="1:25" ht="14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spans="1:25" ht="14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spans="1:25" ht="14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spans="1:25" ht="14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spans="1:25" ht="14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spans="1:25" ht="14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spans="1:25" ht="14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spans="1:25" ht="1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spans="1:25" ht="14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spans="1:25" ht="14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spans="1:25" ht="14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spans="1:25" ht="14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spans="1:25" ht="14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spans="1:25" ht="14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spans="1:25" ht="14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spans="1:25" ht="14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spans="1:25" ht="14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 spans="1:25" ht="1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 spans="1:25" ht="14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 spans="1:25" ht="14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 spans="1:25" ht="14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 spans="1:25" ht="14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 spans="1:25" ht="14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 spans="1:25" ht="14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  <row r="1001" spans="1:25" ht="14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</row>
    <row r="1002" spans="1:25" ht="14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</row>
    <row r="1003" spans="1:25" ht="14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</row>
    <row r="1004" spans="1:25" ht="14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Coaching Schedule - Staf</vt:lpstr>
      <vt:lpstr>Schedule Change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2021-09-25T22:54:10Z</dcterms:modified>
</cp:coreProperties>
</file>