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we\Stats\"/>
    </mc:Choice>
  </mc:AlternateContent>
  <xr:revisionPtr revIDLastSave="0" documentId="13_ncr:1_{8A851543-6C30-48EF-8410-286D2FB6A806}" xr6:coauthVersionLast="47" xr6:coauthVersionMax="47" xr10:uidLastSave="{00000000-0000-0000-0000-000000000000}"/>
  <bookViews>
    <workbookView xWindow="-103" yWindow="-103" windowWidth="16663" windowHeight="8863" xr2:uid="{E8B55017-18C6-4F9F-AE49-9C3E77404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29" i="1"/>
  <c r="E28" i="1"/>
  <c r="E27" i="1"/>
  <c r="E26" i="1"/>
  <c r="E25" i="1"/>
  <c r="E23" i="1"/>
  <c r="E22" i="1"/>
  <c r="E20" i="1"/>
  <c r="E16" i="1"/>
  <c r="E15" i="1"/>
  <c r="E13" i="1"/>
  <c r="E12" i="1"/>
  <c r="E10" i="1"/>
  <c r="E5" i="1"/>
  <c r="E3" i="1"/>
  <c r="E7" i="1"/>
  <c r="E4" i="1"/>
  <c r="E8" i="1"/>
  <c r="E21" i="1"/>
  <c r="E11" i="1"/>
  <c r="E6" i="1"/>
  <c r="E18" i="1"/>
  <c r="E30" i="1"/>
  <c r="E14" i="1"/>
  <c r="E19" i="1"/>
  <c r="E9" i="1"/>
  <c r="E24" i="1"/>
  <c r="E2" i="1"/>
  <c r="E17" i="1"/>
</calcChain>
</file>

<file path=xl/sharedStrings.xml><?xml version="1.0" encoding="utf-8"?>
<sst xmlns="http://schemas.openxmlformats.org/spreadsheetml/2006/main" count="107" uniqueCount="75">
  <si>
    <t>PLAYER</t>
  </si>
  <si>
    <t>TEAM</t>
  </si>
  <si>
    <t>ORPG</t>
  </si>
  <si>
    <t>Oscar Tshiebwe, F</t>
  </si>
  <si>
    <t>UK</t>
  </si>
  <si>
    <t>Armando Bacot, F</t>
  </si>
  <si>
    <t>UNC</t>
  </si>
  <si>
    <t>Kofi Cockburn, C</t>
  </si>
  <si>
    <t>ILL</t>
  </si>
  <si>
    <t>Chuba Ohams, F</t>
  </si>
  <si>
    <t>FOR</t>
  </si>
  <si>
    <t>Norchad Omier, F</t>
  </si>
  <si>
    <t>ARST</t>
  </si>
  <si>
    <t>Enrique Freeman, F</t>
  </si>
  <si>
    <t>AKR</t>
  </si>
  <si>
    <t>Kenneth Lofton Jr., F</t>
  </si>
  <si>
    <t>LT</t>
  </si>
  <si>
    <t>Johni Broome, F</t>
  </si>
  <si>
    <t>MORE</t>
  </si>
  <si>
    <t>Kevin Marfo, F</t>
  </si>
  <si>
    <t>QUIN</t>
  </si>
  <si>
    <t>Jayveous McKinnis, C</t>
  </si>
  <si>
    <t>JKST</t>
  </si>
  <si>
    <t>Sukhmail Mathon, F</t>
  </si>
  <si>
    <t>BU</t>
  </si>
  <si>
    <t>Jamal Cain, F</t>
  </si>
  <si>
    <t>OAK</t>
  </si>
  <si>
    <t>Kevin Samuel, C</t>
  </si>
  <si>
    <t>FGCU</t>
  </si>
  <si>
    <t>Essam Mostafa, C</t>
  </si>
  <si>
    <t>CCU</t>
  </si>
  <si>
    <t>Tyree Corbett, F</t>
  </si>
  <si>
    <t>COPP</t>
  </si>
  <si>
    <t>John Harrar, F</t>
  </si>
  <si>
    <t>PSU</t>
  </si>
  <si>
    <t>Isaac Mushila, F</t>
  </si>
  <si>
    <t>AMCC</t>
  </si>
  <si>
    <t>Colin Castleton, F</t>
  </si>
  <si>
    <t>FLA</t>
  </si>
  <si>
    <t>James Jean-Marie, F</t>
  </si>
  <si>
    <t>PRST</t>
  </si>
  <si>
    <t>Yauhen Massalski, F</t>
  </si>
  <si>
    <t>SF</t>
  </si>
  <si>
    <t>KJ Williams, F</t>
  </si>
  <si>
    <t>MUR</t>
  </si>
  <si>
    <t>Chris Doherty, F</t>
  </si>
  <si>
    <t>NE</t>
  </si>
  <si>
    <t>Maizen Fausett, F</t>
  </si>
  <si>
    <t>SUU</t>
  </si>
  <si>
    <t>Jordan Brown, F</t>
  </si>
  <si>
    <t>ULL</t>
  </si>
  <si>
    <t>Mladen Armus, F</t>
  </si>
  <si>
    <t>BSU</t>
  </si>
  <si>
    <t>Markeese Hastings, F</t>
  </si>
  <si>
    <t>WMU</t>
  </si>
  <si>
    <t>Gerrale Gates, F</t>
  </si>
  <si>
    <t>HC</t>
  </si>
  <si>
    <t>Abayomi Iyiola, F</t>
  </si>
  <si>
    <t>HOF</t>
  </si>
  <si>
    <t>Nelly Junior Joseph, F</t>
  </si>
  <si>
    <t>IONA</t>
  </si>
  <si>
    <t>Adama Sanogo, F</t>
  </si>
  <si>
    <t>CONN</t>
  </si>
  <si>
    <t>Adrian Nelson, F</t>
  </si>
  <si>
    <t>NKU</t>
  </si>
  <si>
    <t>Aboubacar Traore, G</t>
  </si>
  <si>
    <t>LBSU</t>
  </si>
  <si>
    <t>Josh Mballa, F</t>
  </si>
  <si>
    <t>BUFF</t>
  </si>
  <si>
    <t>Osun Osunniyi, F</t>
  </si>
  <si>
    <t>SBU</t>
  </si>
  <si>
    <t>Win Percent</t>
  </si>
  <si>
    <t>Y</t>
  </si>
  <si>
    <t>N</t>
  </si>
  <si>
    <t>At Large?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</si>
</sst>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204" formatCode="0.000000000000000000000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0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64D8-2A91-45F6-9FB4-BA74BEB4EF1B}">
  <dimension ref="A1:K35"/>
  <sheetViews>
    <sheetView tabSelected="1" workbookViewId="0">
      <selection activeCell="H3" sqref="H3:K21"/>
    </sheetView>
  </sheetViews>
  <sheetFormatPr defaultRowHeight="14.6" x14ac:dyDescent="0.4"/>
  <cols>
    <col min="1" max="1" width="18.23046875" bestFit="1" customWidth="1"/>
    <col min="2" max="2" width="5.921875" bestFit="1" customWidth="1"/>
    <col min="3" max="3" width="8.4609375" bestFit="1" customWidth="1"/>
    <col min="4" max="4" width="5.4609375" bestFit="1" customWidth="1"/>
    <col min="5" max="5" width="11.84375" style="1" bestFit="1" customWidth="1"/>
    <col min="7" max="7" width="5.921875" bestFit="1" customWidth="1"/>
    <col min="11" max="11" width="42" bestFit="1" customWidth="1"/>
  </cols>
  <sheetData>
    <row r="1" spans="1:11" x14ac:dyDescent="0.4">
      <c r="A1" t="s">
        <v>0</v>
      </c>
      <c r="B1" t="s">
        <v>1</v>
      </c>
      <c r="C1" t="s">
        <v>74</v>
      </c>
      <c r="D1" t="s">
        <v>2</v>
      </c>
      <c r="E1" s="1" t="s">
        <v>71</v>
      </c>
    </row>
    <row r="2" spans="1:11" x14ac:dyDescent="0.4">
      <c r="A2" t="s">
        <v>3</v>
      </c>
      <c r="B2" t="s">
        <v>4</v>
      </c>
      <c r="C2" t="s">
        <v>72</v>
      </c>
      <c r="D2">
        <v>5.0999999999999996</v>
      </c>
      <c r="E2" s="1">
        <f>17/21</f>
        <v>0.80952380952380953</v>
      </c>
    </row>
    <row r="3" spans="1:11" x14ac:dyDescent="0.4">
      <c r="A3" t="s">
        <v>23</v>
      </c>
      <c r="B3" t="s">
        <v>24</v>
      </c>
      <c r="C3" t="s">
        <v>73</v>
      </c>
      <c r="D3">
        <v>4.0999999999999996</v>
      </c>
      <c r="E3" s="1">
        <f>15/23</f>
        <v>0.65217391304347827</v>
      </c>
    </row>
    <row r="4" spans="1:11" x14ac:dyDescent="0.4">
      <c r="A4" t="s">
        <v>11</v>
      </c>
      <c r="B4" t="s">
        <v>12</v>
      </c>
      <c r="C4" t="s">
        <v>73</v>
      </c>
      <c r="D4">
        <v>3.9</v>
      </c>
      <c r="E4" s="1">
        <f>14/19</f>
        <v>0.73684210526315785</v>
      </c>
    </row>
    <row r="5" spans="1:11" x14ac:dyDescent="0.4">
      <c r="A5" t="s">
        <v>29</v>
      </c>
      <c r="B5" t="s">
        <v>30</v>
      </c>
      <c r="C5" t="s">
        <v>73</v>
      </c>
      <c r="D5">
        <v>3.8</v>
      </c>
      <c r="E5" s="1">
        <f>12/21</f>
        <v>0.5714285714285714</v>
      </c>
    </row>
    <row r="6" spans="1:11" x14ac:dyDescent="0.4">
      <c r="A6" t="s">
        <v>67</v>
      </c>
      <c r="B6" t="s">
        <v>68</v>
      </c>
      <c r="C6" t="s">
        <v>72</v>
      </c>
      <c r="D6">
        <v>3.8</v>
      </c>
      <c r="E6" s="1">
        <f>10/18</f>
        <v>0.55555555555555558</v>
      </c>
    </row>
    <row r="7" spans="1:11" x14ac:dyDescent="0.4">
      <c r="A7" t="s">
        <v>5</v>
      </c>
      <c r="B7" t="s">
        <v>6</v>
      </c>
      <c r="C7" t="s">
        <v>72</v>
      </c>
      <c r="D7">
        <v>3.7</v>
      </c>
      <c r="E7" s="1">
        <f>15/21</f>
        <v>0.7142857142857143</v>
      </c>
    </row>
    <row r="8" spans="1:11" x14ac:dyDescent="0.4">
      <c r="A8" t="s">
        <v>13</v>
      </c>
      <c r="B8" t="s">
        <v>14</v>
      </c>
      <c r="C8" t="s">
        <v>72</v>
      </c>
      <c r="D8">
        <v>3.7</v>
      </c>
      <c r="E8" s="1">
        <f>16/21</f>
        <v>0.76190476190476186</v>
      </c>
      <c r="K8" s="2"/>
    </row>
    <row r="9" spans="1:11" x14ac:dyDescent="0.4">
      <c r="A9" t="s">
        <v>45</v>
      </c>
      <c r="B9" t="s">
        <v>46</v>
      </c>
      <c r="C9" t="s">
        <v>72</v>
      </c>
      <c r="D9">
        <v>3.7</v>
      </c>
      <c r="E9" s="1">
        <f>6/21</f>
        <v>0.2857142857142857</v>
      </c>
    </row>
    <row r="10" spans="1:11" x14ac:dyDescent="0.4">
      <c r="A10" t="s">
        <v>59</v>
      </c>
      <c r="B10" t="s">
        <v>60</v>
      </c>
      <c r="C10" t="s">
        <v>72</v>
      </c>
      <c r="D10">
        <v>3.7</v>
      </c>
      <c r="E10" s="1">
        <f>17/20</f>
        <v>0.85</v>
      </c>
    </row>
    <row r="11" spans="1:11" x14ac:dyDescent="0.4">
      <c r="A11" t="s">
        <v>15</v>
      </c>
      <c r="B11" t="s">
        <v>16</v>
      </c>
      <c r="C11" t="s">
        <v>72</v>
      </c>
      <c r="D11">
        <v>3.6</v>
      </c>
      <c r="E11" s="1">
        <f>16/21</f>
        <v>0.76190476190476186</v>
      </c>
    </row>
    <row r="12" spans="1:11" x14ac:dyDescent="0.4">
      <c r="A12" t="s">
        <v>39</v>
      </c>
      <c r="B12" t="s">
        <v>40</v>
      </c>
      <c r="C12" t="s">
        <v>73</v>
      </c>
      <c r="D12">
        <v>3.6</v>
      </c>
      <c r="E12" s="1">
        <f>5/18</f>
        <v>0.27777777777777779</v>
      </c>
    </row>
    <row r="13" spans="1:11" x14ac:dyDescent="0.4">
      <c r="A13" t="s">
        <v>65</v>
      </c>
      <c r="B13" t="s">
        <v>66</v>
      </c>
      <c r="C13" t="s">
        <v>73</v>
      </c>
      <c r="D13">
        <v>3.6</v>
      </c>
      <c r="E13" s="1">
        <f>10/19</f>
        <v>0.52631578947368418</v>
      </c>
    </row>
    <row r="14" spans="1:11" x14ac:dyDescent="0.4">
      <c r="A14" t="s">
        <v>7</v>
      </c>
      <c r="B14" t="s">
        <v>8</v>
      </c>
      <c r="C14" t="s">
        <v>72</v>
      </c>
      <c r="D14">
        <v>3.5</v>
      </c>
      <c r="E14" s="1">
        <f>15/20</f>
        <v>0.75</v>
      </c>
    </row>
    <row r="15" spans="1:11" x14ac:dyDescent="0.4">
      <c r="A15" t="s">
        <v>57</v>
      </c>
      <c r="B15" t="s">
        <v>58</v>
      </c>
      <c r="C15" t="s">
        <v>73</v>
      </c>
      <c r="D15">
        <v>3.5</v>
      </c>
      <c r="E15" s="1">
        <f>13/21</f>
        <v>0.61904761904761907</v>
      </c>
    </row>
    <row r="16" spans="1:11" x14ac:dyDescent="0.4">
      <c r="A16" t="s">
        <v>17</v>
      </c>
      <c r="B16" t="s">
        <v>18</v>
      </c>
      <c r="C16" t="s">
        <v>73</v>
      </c>
      <c r="D16">
        <v>3.4</v>
      </c>
      <c r="E16" s="1">
        <f>16/22</f>
        <v>0.72727272727272729</v>
      </c>
    </row>
    <row r="17" spans="1:5" x14ac:dyDescent="0.4">
      <c r="A17" t="s">
        <v>21</v>
      </c>
      <c r="B17" t="s">
        <v>22</v>
      </c>
      <c r="C17" t="s">
        <v>73</v>
      </c>
      <c r="D17">
        <v>3.4</v>
      </c>
      <c r="E17" s="1">
        <f>15/21</f>
        <v>0.7142857142857143</v>
      </c>
    </row>
    <row r="18" spans="1:5" x14ac:dyDescent="0.4">
      <c r="A18" t="s">
        <v>31</v>
      </c>
      <c r="B18" t="s">
        <v>32</v>
      </c>
      <c r="C18" t="s">
        <v>73</v>
      </c>
      <c r="D18">
        <v>3.4</v>
      </c>
      <c r="E18" s="1">
        <f>4/16</f>
        <v>0.25</v>
      </c>
    </row>
    <row r="19" spans="1:5" x14ac:dyDescent="0.4">
      <c r="A19" t="s">
        <v>33</v>
      </c>
      <c r="B19" t="s">
        <v>34</v>
      </c>
      <c r="C19" t="s">
        <v>72</v>
      </c>
      <c r="D19">
        <v>3.4</v>
      </c>
      <c r="E19" s="1">
        <f>8/17</f>
        <v>0.47058823529411764</v>
      </c>
    </row>
    <row r="20" spans="1:5" x14ac:dyDescent="0.4">
      <c r="A20" t="s">
        <v>41</v>
      </c>
      <c r="B20" t="s">
        <v>42</v>
      </c>
      <c r="C20" t="s">
        <v>73</v>
      </c>
      <c r="D20">
        <v>3.4</v>
      </c>
      <c r="E20" s="1">
        <f>17/22</f>
        <v>0.77272727272727271</v>
      </c>
    </row>
    <row r="21" spans="1:5" x14ac:dyDescent="0.4">
      <c r="A21" t="s">
        <v>47</v>
      </c>
      <c r="B21" t="s">
        <v>48</v>
      </c>
      <c r="C21" t="s">
        <v>73</v>
      </c>
      <c r="D21">
        <v>3.4</v>
      </c>
      <c r="E21" s="1">
        <f>12/18</f>
        <v>0.66666666666666663</v>
      </c>
    </row>
    <row r="22" spans="1:5" x14ac:dyDescent="0.4">
      <c r="A22" t="s">
        <v>63</v>
      </c>
      <c r="B22" t="s">
        <v>64</v>
      </c>
      <c r="C22" t="s">
        <v>73</v>
      </c>
      <c r="D22">
        <v>3.4</v>
      </c>
      <c r="E22" s="1">
        <f>10/19</f>
        <v>0.52631578947368418</v>
      </c>
    </row>
    <row r="23" spans="1:5" x14ac:dyDescent="0.4">
      <c r="A23" t="s">
        <v>69</v>
      </c>
      <c r="B23" t="s">
        <v>70</v>
      </c>
      <c r="C23" t="s">
        <v>73</v>
      </c>
      <c r="D23">
        <v>3.4</v>
      </c>
      <c r="E23" s="1">
        <f>12/17</f>
        <v>0.70588235294117652</v>
      </c>
    </row>
    <row r="24" spans="1:5" x14ac:dyDescent="0.4">
      <c r="A24" t="s">
        <v>37</v>
      </c>
      <c r="B24" t="s">
        <v>38</v>
      </c>
      <c r="C24" t="s">
        <v>72</v>
      </c>
      <c r="D24">
        <v>3.3</v>
      </c>
      <c r="E24" s="1">
        <f>13/21</f>
        <v>0.61904761904761907</v>
      </c>
    </row>
    <row r="25" spans="1:5" x14ac:dyDescent="0.4">
      <c r="A25" t="s">
        <v>43</v>
      </c>
      <c r="B25" t="s">
        <v>44</v>
      </c>
      <c r="C25" t="s">
        <v>72</v>
      </c>
      <c r="D25">
        <v>3.3</v>
      </c>
      <c r="E25" s="1">
        <f>20/22</f>
        <v>0.90909090909090906</v>
      </c>
    </row>
    <row r="26" spans="1:5" x14ac:dyDescent="0.4">
      <c r="A26" t="s">
        <v>51</v>
      </c>
      <c r="B26" t="s">
        <v>52</v>
      </c>
      <c r="C26" t="s">
        <v>72</v>
      </c>
      <c r="D26">
        <v>3.3</v>
      </c>
      <c r="E26" s="1">
        <f>17/21</f>
        <v>0.80952380952380953</v>
      </c>
    </row>
    <row r="27" spans="1:5" x14ac:dyDescent="0.4">
      <c r="A27" t="s">
        <v>35</v>
      </c>
      <c r="B27" t="s">
        <v>36</v>
      </c>
      <c r="C27" t="s">
        <v>73</v>
      </c>
      <c r="D27">
        <v>3.2</v>
      </c>
      <c r="E27" s="1">
        <f>16/22</f>
        <v>0.72727272727272729</v>
      </c>
    </row>
    <row r="28" spans="1:5" x14ac:dyDescent="0.4">
      <c r="A28" t="s">
        <v>53</v>
      </c>
      <c r="B28" t="s">
        <v>54</v>
      </c>
      <c r="C28" t="s">
        <v>72</v>
      </c>
      <c r="D28">
        <v>3.2</v>
      </c>
      <c r="E28" s="1">
        <f>4/20</f>
        <v>0.2</v>
      </c>
    </row>
    <row r="29" spans="1:5" x14ac:dyDescent="0.4">
      <c r="A29" t="s">
        <v>61</v>
      </c>
      <c r="B29" t="s">
        <v>62</v>
      </c>
      <c r="C29" t="s">
        <v>72</v>
      </c>
      <c r="D29">
        <v>3.2</v>
      </c>
      <c r="E29" s="1">
        <f>15/19</f>
        <v>0.78947368421052633</v>
      </c>
    </row>
    <row r="30" spans="1:5" x14ac:dyDescent="0.4">
      <c r="A30" t="s">
        <v>9</v>
      </c>
      <c r="B30" t="s">
        <v>10</v>
      </c>
      <c r="C30" t="s">
        <v>73</v>
      </c>
      <c r="D30">
        <v>3.1</v>
      </c>
      <c r="E30" s="1">
        <f>9/18</f>
        <v>0.5</v>
      </c>
    </row>
    <row r="31" spans="1:5" x14ac:dyDescent="0.4">
      <c r="A31" t="s">
        <v>19</v>
      </c>
      <c r="B31" t="s">
        <v>20</v>
      </c>
      <c r="C31" t="s">
        <v>73</v>
      </c>
      <c r="D31">
        <v>3.1</v>
      </c>
      <c r="E31" s="1">
        <f>11/18</f>
        <v>0.61111111111111116</v>
      </c>
    </row>
    <row r="32" spans="1:5" x14ac:dyDescent="0.4">
      <c r="A32" t="s">
        <v>25</v>
      </c>
      <c r="B32" t="s">
        <v>26</v>
      </c>
      <c r="C32" t="s">
        <v>73</v>
      </c>
      <c r="D32">
        <v>3.1</v>
      </c>
      <c r="E32" s="1">
        <f>16/21</f>
        <v>0.76190476190476186</v>
      </c>
    </row>
    <row r="33" spans="1:5" x14ac:dyDescent="0.4">
      <c r="A33" t="s">
        <v>27</v>
      </c>
      <c r="B33" t="s">
        <v>28</v>
      </c>
      <c r="C33" t="s">
        <v>73</v>
      </c>
      <c r="D33">
        <v>3.1</v>
      </c>
      <c r="E33" s="1">
        <f>13/22</f>
        <v>0.59090909090909094</v>
      </c>
    </row>
    <row r="34" spans="1:5" x14ac:dyDescent="0.4">
      <c r="A34" t="s">
        <v>49</v>
      </c>
      <c r="B34" t="s">
        <v>50</v>
      </c>
      <c r="C34" t="s">
        <v>73</v>
      </c>
      <c r="D34">
        <v>3.1</v>
      </c>
      <c r="E34" s="1">
        <f>9/19</f>
        <v>0.47368421052631576</v>
      </c>
    </row>
    <row r="35" spans="1:5" x14ac:dyDescent="0.4">
      <c r="A35" t="s">
        <v>55</v>
      </c>
      <c r="B35" t="s">
        <v>56</v>
      </c>
      <c r="C35" t="s">
        <v>73</v>
      </c>
      <c r="D35">
        <v>3.1</v>
      </c>
      <c r="E35" s="1">
        <f>4/19</f>
        <v>0.21052631578947367</v>
      </c>
    </row>
  </sheetData>
  <sortState xmlns:xlrd2="http://schemas.microsoft.com/office/spreadsheetml/2017/richdata2" ref="A2:D35">
    <sortCondition descending="1" ref="D2:D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Wendland</dc:creator>
  <cp:lastModifiedBy>Zach Wendland</cp:lastModifiedBy>
  <dcterms:created xsi:type="dcterms:W3CDTF">2022-01-30T18:20:49Z</dcterms:created>
  <dcterms:modified xsi:type="dcterms:W3CDTF">2022-01-30T21:41:30Z</dcterms:modified>
</cp:coreProperties>
</file>