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490" windowHeight="7860" activeTab="0"/>
  </bookViews>
  <sheets>
    <sheet name="2023" sheetId="1" r:id="rId1"/>
    <sheet name="2023-7" sheetId="2" r:id="rId2"/>
    <sheet name="2023-6" sheetId="3" r:id="rId3"/>
    <sheet name="2023-5-10K线" sheetId="4" r:id="rId4"/>
    <sheet name="2023-4-10" sheetId="5" r:id="rId5"/>
    <sheet name="2023-3" sheetId="6" r:id="rId6"/>
    <sheet name="2023-3测试" sheetId="7" r:id="rId7"/>
    <sheet name="2023-2测试" sheetId="8" r:id="rId8"/>
    <sheet name="2023-2" sheetId="9" r:id="rId9"/>
    <sheet name="2023-1" sheetId="10" r:id="rId10"/>
    <sheet name="2022-12" sheetId="11" r:id="rId11"/>
    <sheet name="2022-11" sheetId="12" r:id="rId12"/>
    <sheet name="2022-10" sheetId="13" r:id="rId13"/>
    <sheet name="2022-9" sheetId="14" r:id="rId14"/>
  </sheets>
  <calcPr calcId="144525"/>
</workbook>
</file>

<file path=xl/sharedStrings.xml><?xml version="1.0" encoding="utf-8"?>
<sst xmlns="http://schemas.openxmlformats.org/spreadsheetml/2006/main" uniqueCount="34" count="34">
  <si>
    <t>日期</t>
  </si>
  <si>
    <t>时间</t>
  </si>
  <si>
    <t>是否买</t>
  </si>
  <si>
    <t>方向</t>
  </si>
  <si>
    <t>买</t>
  </si>
  <si>
    <t>常规卖</t>
  </si>
  <si>
    <t>优化结果</t>
  </si>
  <si>
    <t>深度优化</t>
  </si>
  <si>
    <r>
      <rPr>
        <charset val="134"/>
        <sz val="11"/>
        <color rgb="FF000000"/>
        <rFont val="Calibri"/>
      </rPr>
      <t>日期</t>
    </r>
  </si>
  <si>
    <r>
      <rPr>
        <charset val="134"/>
        <sz val="11"/>
        <rFont val="Calibri"/>
      </rPr>
      <t>时间</t>
    </r>
  </si>
  <si>
    <r>
      <rPr>
        <charset val="134"/>
        <sz val="11"/>
        <color rgb="FF000000"/>
        <rFont val="Calibri"/>
      </rPr>
      <t>方向</t>
    </r>
  </si>
  <si>
    <r>
      <rPr>
        <charset val="134"/>
        <sz val="11"/>
        <color rgb="FF000000"/>
        <rFont val="宋体"/>
      </rPr>
      <t>入</t>
    </r>
  </si>
  <si>
    <r>
      <rPr>
        <charset val="134"/>
        <sz val="11"/>
        <color rgb="FF000000"/>
        <rFont val="宋体"/>
      </rPr>
      <t>出</t>
    </r>
  </si>
  <si>
    <r>
      <rPr>
        <charset val="134"/>
        <sz val="11"/>
        <color rgb="FF000000"/>
        <rFont val="宋体"/>
      </rPr>
      <t>结果</t>
    </r>
  </si>
  <si>
    <t>九月份</t>
  </si>
  <si>
    <t>/</t>
  </si>
  <si>
    <t>*</t>
  </si>
  <si>
    <t>八月份</t>
  </si>
  <si>
    <t xml:space="preserve"> </t>
  </si>
  <si>
    <t>常规结果</t>
  </si>
  <si>
    <t>没有横屏直接涨跌的不买</t>
  </si>
  <si>
    <t>保守卖</t>
  </si>
  <si>
    <t>保守结果</t>
  </si>
  <si>
    <t>确定买</t>
  </si>
  <si>
    <t>结果</t>
  </si>
  <si>
    <r>
      <rPr>
        <charset val="134"/>
        <sz val="11"/>
        <rFont val="宋体"/>
      </rPr>
      <t>日期</t>
    </r>
  </si>
  <si>
    <r>
      <rPr>
        <charset val="134"/>
        <u/>
        <sz val="11"/>
        <color rgb="FF0000FF"/>
        <rFont val="等线"/>
      </rPr>
      <t>时间</t>
    </r>
  </si>
  <si>
    <r>
      <rPr>
        <charset val="134"/>
        <sz val="11"/>
        <rFont val="宋体"/>
      </rPr>
      <t>方向</t>
    </r>
  </si>
  <si>
    <r>
      <rPr>
        <charset val="134"/>
        <sz val="11"/>
        <rFont val="宋体"/>
      </rPr>
      <t>买</t>
    </r>
  </si>
  <si>
    <r>
      <rPr>
        <charset val="134"/>
        <sz val="11"/>
        <rFont val="宋体"/>
      </rPr>
      <t>常规卖</t>
    </r>
  </si>
  <si>
    <r>
      <rPr>
        <charset val="134"/>
        <sz val="11"/>
        <rFont val="宋体"/>
      </rPr>
      <t>保守卖</t>
    </r>
  </si>
  <si>
    <r>
      <rPr>
        <charset val="134"/>
        <sz val="11"/>
        <rFont val="宋体"/>
      </rPr>
      <t>常规结果</t>
    </r>
  </si>
  <si>
    <r>
      <rPr>
        <charset val="134"/>
        <sz val="11"/>
        <rFont val="宋体"/>
      </rPr>
      <t>保守结果</t>
    </r>
  </si>
  <si>
    <t>十月份</t>
  </si>
</sst>
</file>

<file path=xl/styles.xml><?xml version="1.0" encoding="utf-8"?>
<styleSheet xmlns="http://schemas.openxmlformats.org/spreadsheetml/2006/main">
  <numFmts count="6">
    <numFmt numFmtId="0" formatCode="General"/>
    <numFmt numFmtId="164" formatCode="0.00_ "/>
    <numFmt numFmtId="49" formatCode="@"/>
    <numFmt numFmtId="2" formatCode="0.00"/>
    <numFmt numFmtId="165" formatCode="0_ "/>
    <numFmt numFmtId="13" formatCode="#\ ??/??"/>
  </numFmts>
  <fonts count="9">
    <font>
      <name val="宋体"/>
      <sz val="11"/>
    </font>
    <font>
      <name val="宋体"/>
      <charset val="134"/>
      <sz val="11"/>
      <color rgb="FFFF0000"/>
    </font>
    <font>
      <name val="宋体"/>
      <charset val="134"/>
      <sz val="11"/>
    </font>
    <font>
      <name val="Calibri"/>
      <charset val="134"/>
      <sz val="11"/>
    </font>
    <font>
      <name val="Calibri"/>
      <charset val="134"/>
      <sz val="11"/>
      <color rgb="FF000000"/>
    </font>
    <font>
      <name val="宋体"/>
      <charset val="134"/>
      <sz val="11"/>
      <color rgb="FF000000"/>
    </font>
    <font>
      <name val="Calibri"/>
      <charset val="134"/>
      <sz val="11"/>
      <color rgb="FFFF0000"/>
    </font>
    <font>
      <name val="serif"/>
      <b/>
      <charset val="134"/>
      <sz val="11"/>
      <color rgb="FF000000"/>
    </font>
    <font>
      <name val="serif"/>
      <b/>
      <charset val="134"/>
      <sz val="11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164" fontId="2" fillId="0" borderId="0" xfId="0" applyNumberFormat="1">
      <alignment vertical="center"/>
    </xf>
    <xf numFmtId="0" fontId="3" fillId="0" borderId="0" xfId="0" applyFont="1" applyFill="1">
      <alignment vertical="center"/>
    </xf>
    <xf numFmtId="164" fontId="4" fillId="0" borderId="0" xfId="0" applyNumberFormat="1" applyFont="1" applyFill="1" applyAlignment="1">
      <alignment horizontal="center" vertical="bottom"/>
    </xf>
    <xf numFmtId="49" fontId="4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bottom"/>
    </xf>
    <xf numFmtId="0" fontId="4" fillId="2" borderId="0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2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bottom"/>
    </xf>
    <xf numFmtId="165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2" fontId="8" fillId="0" borderId="0" xfId="0" applyNumberFormat="1" applyFont="1" applyFill="1" applyAlignment="1">
      <alignment horizontal="center" vertical="center" wrapText="1"/>
    </xf>
    <xf numFmtId="0" fontId="6" fillId="0" borderId="0" xfId="0" applyFont="1" applyFill="1">
      <alignment vertical="center"/>
    </xf>
    <xf numFmtId="0" fontId="2" fillId="0" borderId="0" xfId="0" applyFont="1" applyFill="1">
      <alignment vertical="center"/>
    </xf>
    <xf numFmtId="2" fontId="2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13" fontId="2" fillId="0" borderId="0" xfId="0" applyNumberFormat="1">
      <alignment vertical="center"/>
    </xf>
    <xf numFmtId="2" fontId="2" fillId="0" borderId="0" xfId="0" applyNumberFormat="1" applyFont="1">
      <alignment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www.wps.cn/officeDocument/2020/cellImage" Target="cellimages.xml"/><Relationship Id="rId16" Type="http://schemas.openxmlformats.org/officeDocument/2006/relationships/sharedStrings" Target="sharedStrings.xml"/><Relationship Id="rId17" Type="http://schemas.openxmlformats.org/officeDocument/2006/relationships/styles" Target="styles.xml"/><Relationship Id="rId1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W126"/>
  <sheetViews>
    <sheetView tabSelected="1" workbookViewId="0" topLeftCell="F1">
      <pane ySplit="1" topLeftCell="A54" state="frozen" activePane="bottomLeft"/>
      <selection pane="bottomLeft" activeCell="L65" sqref="L65"/>
    </sheetView>
  </sheetViews>
  <sheetFormatPr defaultRowHeight="13.5" defaultColWidth="9"/>
  <cols>
    <col min="1" max="1" customWidth="1" width="4.625" style="1"/>
    <col min="2" max="2" customWidth="1" width="7.5" style="0"/>
    <col min="3" max="3" customWidth="1" width="6.6914062" style="2"/>
    <col min="4" max="4" customWidth="1" width="7.5" style="0"/>
    <col min="5" max="5" customWidth="1" width="5.0" style="0"/>
    <col min="6" max="6" customWidth="1" width="6.125" style="0"/>
    <col min="7" max="7" customWidth="1" width="7.5" style="0"/>
    <col min="11" max="12" customWidth="1" width="10.0" style="0"/>
  </cols>
  <sheetData>
    <row r="1" spans="8:8" ht="15.0"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/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8" t="s">
        <v>13</v>
      </c>
    </row>
    <row r="2" spans="8:8" ht="15.0" customFormat="1">
      <c r="B2" s="3"/>
      <c r="C2" s="4"/>
      <c r="D2" s="3"/>
      <c r="E2" s="3"/>
      <c r="F2" s="3"/>
      <c r="G2" s="3"/>
      <c r="H2" s="3"/>
      <c r="I2" s="3"/>
      <c r="J2" s="3"/>
      <c r="K2" s="5"/>
      <c r="L2" s="6"/>
      <c r="M2" s="7"/>
      <c r="N2" s="8"/>
      <c r="O2" s="8"/>
      <c r="P2" s="8"/>
    </row>
    <row r="3" spans="8:8" ht="15.0" customFormat="1">
      <c r="B3" s="3"/>
      <c r="C3" s="4"/>
      <c r="D3" s="3"/>
      <c r="E3" s="3"/>
      <c r="F3" s="3"/>
      <c r="G3" s="3"/>
      <c r="H3" s="3"/>
      <c r="I3" s="3"/>
      <c r="J3" s="3"/>
      <c r="K3" s="5"/>
      <c r="L3" s="6"/>
      <c r="M3" s="7"/>
      <c r="N3" s="8"/>
      <c r="O3" s="8"/>
      <c r="P3" s="8"/>
    </row>
    <row r="4" spans="8:8" ht="15.05" customFormat="1">
      <c r="B4" s="3">
        <v>30.0</v>
      </c>
      <c r="C4" s="4">
        <v>14.35</v>
      </c>
      <c r="D4" s="3"/>
      <c r="E4" s="3">
        <v>-1.0</v>
      </c>
      <c r="F4" s="3">
        <v>7254.0</v>
      </c>
      <c r="G4" s="3"/>
      <c r="H4" s="9" t="str">
        <f>IF(OR(F4="",G4=""),"",IF(OR(D4="",D4=1),(G4-F4)*E4,0))</f>
        <v/>
      </c>
      <c r="I4" s="10" t="str">
        <f>IF(OR(F4="",G4=""),"",IF(OR(D4="",D4=1),(G4-F4)*E4,IF(D29=1,(F29-F4)*E4*-1,-(G4-F4)*E4)))</f>
        <v/>
      </c>
      <c r="J4" s="3"/>
      <c r="K4" s="5"/>
      <c r="L4" s="6"/>
      <c r="M4" s="7"/>
      <c r="N4" s="8"/>
      <c r="O4" s="8"/>
      <c r="P4" s="8"/>
    </row>
    <row r="5" spans="8:8" ht="15.0" customFormat="1">
      <c r="B5" s="3"/>
      <c r="C5" s="4"/>
      <c r="D5" s="3"/>
      <c r="E5" s="3"/>
      <c r="F5" s="3"/>
      <c r="G5" s="3"/>
      <c r="H5" s="3"/>
      <c r="I5" s="3"/>
      <c r="J5" s="3"/>
      <c r="K5" s="5"/>
      <c r="L5" s="6"/>
      <c r="M5" s="7"/>
      <c r="N5" s="8"/>
      <c r="O5" s="8"/>
      <c r="P5" s="8"/>
    </row>
    <row r="6" spans="8:8" ht="15.0" customFormat="1">
      <c r="B6" s="3"/>
      <c r="C6" s="4"/>
      <c r="D6" s="3"/>
      <c r="E6" s="3"/>
      <c r="F6" s="3"/>
      <c r="G6" s="3"/>
      <c r="H6" s="3"/>
      <c r="I6" s="3"/>
      <c r="J6" s="3"/>
      <c r="K6" s="5"/>
      <c r="L6" s="6"/>
      <c r="M6" s="7"/>
      <c r="N6" s="8"/>
      <c r="O6" s="8"/>
      <c r="P6" s="8"/>
    </row>
    <row r="7" spans="8:8" ht="15.0" customFormat="1">
      <c r="B7" s="3"/>
      <c r="C7" s="4"/>
      <c r="D7" s="3"/>
      <c r="E7" s="3"/>
      <c r="F7" s="3"/>
      <c r="G7" s="3"/>
      <c r="H7" s="3"/>
      <c r="I7" s="3"/>
      <c r="J7" s="3"/>
      <c r="K7" s="5"/>
      <c r="L7" s="6"/>
      <c r="M7" s="7"/>
      <c r="N7" s="8"/>
      <c r="O7" s="8"/>
      <c r="P7" s="8"/>
    </row>
    <row r="8" spans="8:8" ht="14.85" customFormat="1">
      <c r="B8" s="3" t="s">
        <v>33</v>
      </c>
      <c r="C8" s="4"/>
      <c r="D8" s="3"/>
      <c r="E8" s="3"/>
      <c r="F8" s="3"/>
      <c r="G8" s="3"/>
      <c r="H8" s="3"/>
      <c r="I8" s="3"/>
      <c r="J8" s="3"/>
      <c r="K8" s="5"/>
      <c r="L8" s="6"/>
      <c r="M8" s="7"/>
      <c r="N8" s="8"/>
      <c r="O8" s="8"/>
      <c r="P8" s="8"/>
    </row>
    <row r="9" spans="8:8" ht="14.85" customFormat="1">
      <c r="B9" s="3">
        <v>9.0</v>
      </c>
      <c r="C9" s="4">
        <v>21.5</v>
      </c>
      <c r="D9" s="3"/>
      <c r="E9" s="3">
        <v>-1.0</v>
      </c>
      <c r="F9" s="3">
        <v>7156.0</v>
      </c>
      <c r="G9" s="3">
        <v>7070.0</v>
      </c>
      <c r="H9" s="9">
        <f>IF(OR(F9="",G9=""),"",IF(OR(D9="",D9=1),(G9-F9)*E9,0))</f>
        <v>86.0</v>
      </c>
      <c r="I9" s="10">
        <f>IF(OR(F9="",G9=""),"",IF(OR(D9="",D9=1),(G9-F9)*E9,IF(D10=1,(F10-F9)*E9*-1,-(G9-F9)*E9)))</f>
        <v>86.0</v>
      </c>
      <c r="J9" s="3"/>
      <c r="K9" s="5"/>
      <c r="L9" s="6"/>
      <c r="M9" s="7"/>
      <c r="N9" s="8"/>
      <c r="O9" s="8"/>
      <c r="P9" s="8"/>
    </row>
    <row r="10" spans="8:8" ht="14.85" customFormat="1">
      <c r="B10" s="3">
        <v>10.0</v>
      </c>
      <c r="C10" s="4">
        <v>14.55</v>
      </c>
      <c r="D10" s="3"/>
      <c r="E10" s="3">
        <v>1.0</v>
      </c>
      <c r="F10" s="3">
        <v>7078.0</v>
      </c>
      <c r="G10" s="3">
        <v>7066.0</v>
      </c>
      <c r="H10" s="9">
        <f>IF(OR(F10="",G10=""),"",IF(OR(D10="",D10=1),(G10-F10)*E10,0))</f>
        <v>-12.0</v>
      </c>
      <c r="I10" s="10">
        <f>IF(OR(F10="",G10=""),"",IF(OR(D10="",D10=1),(G10-F10)*E10,IF(D11=1,(F11-F10)*E10*-1,-(G10-F10)*E10)))</f>
        <v>-12.0</v>
      </c>
      <c r="J10" s="3"/>
      <c r="K10" s="5"/>
      <c r="L10" s="6"/>
      <c r="M10" s="7"/>
      <c r="N10" s="8"/>
      <c r="O10" s="8"/>
      <c r="P10" s="8"/>
    </row>
    <row r="11" spans="8:8" ht="14.85" customFormat="1">
      <c r="B11" s="3">
        <v>11.0</v>
      </c>
      <c r="C11" s="4">
        <v>14.25</v>
      </c>
      <c r="D11" s="3"/>
      <c r="E11" s="3">
        <v>-1.0</v>
      </c>
      <c r="F11" s="3">
        <v>7050.0</v>
      </c>
      <c r="G11" s="3">
        <v>7078.0</v>
      </c>
      <c r="H11" s="9">
        <f>IF(OR(F11="",G11=""),"",IF(OR(D11="",D11=1),(G11-F11)*E11,0))</f>
        <v>-28.0</v>
      </c>
      <c r="I11" s="10">
        <f>IF(OR(F11="",G11=""),"",IF(OR(D11="",D11=1),(G11-F11)*E11,IF(D12=1,(F12-F11)*E11*-1,-(G11-F11)*E11)))</f>
        <v>-28.0</v>
      </c>
      <c r="J11" s="3"/>
      <c r="K11" s="5"/>
      <c r="L11" s="6"/>
      <c r="M11" s="7"/>
      <c r="N11" s="8"/>
      <c r="O11" s="8"/>
      <c r="P11" s="8"/>
    </row>
    <row r="12" spans="8:8" ht="14.85" customFormat="1">
      <c r="B12" s="3">
        <v>12.0</v>
      </c>
      <c r="C12" s="4">
        <v>10.1</v>
      </c>
      <c r="D12" s="3"/>
      <c r="E12" s="3">
        <v>1.0</v>
      </c>
      <c r="F12" s="3">
        <v>7084.0</v>
      </c>
      <c r="G12" s="3">
        <v>7300.0</v>
      </c>
      <c r="H12" s="9">
        <f>IF(OR(F12="",G12=""),"",IF(OR(D12="",D12=1),(G12-F12)*E12,0))</f>
        <v>216.0</v>
      </c>
      <c r="I12" s="10">
        <f>IF(OR(F12="",G12=""),"",IF(OR(D12="",D12=1),(G12-F12)*E12,IF(D13=1,(F13-F12)*E12*-1,-(G12-F12)*E12)))</f>
        <v>216.0</v>
      </c>
      <c r="J12" s="3"/>
      <c r="K12" s="5"/>
      <c r="L12" s="6"/>
      <c r="M12" s="7"/>
      <c r="N12" s="8"/>
      <c r="O12" s="8"/>
      <c r="P12" s="8"/>
    </row>
    <row r="13" spans="8:8" ht="14.85" customFormat="1">
      <c r="B13" s="3">
        <v>16.0</v>
      </c>
      <c r="C13" s="4">
        <v>22.4</v>
      </c>
      <c r="D13" s="3">
        <v>0.0</v>
      </c>
      <c r="E13" s="3">
        <v>-1.0</v>
      </c>
      <c r="F13" s="3">
        <v>7300.0</v>
      </c>
      <c r="G13" s="3">
        <v>7336.0</v>
      </c>
      <c r="H13" s="9">
        <f>IF(OR(F13="",G13=""),"",IF(OR(D13="",D13=1),(G13-F13)*E13,0))</f>
        <v>0.0</v>
      </c>
      <c r="I13" s="10">
        <f>IF(OR(F13="",G13=""),"",IF(OR(D13="",D13=1),(G13-F13)*E13,IF(D14=1,(F14-F13)*E13*-1,-(G13-F13)*E13)))</f>
        <v>36.0</v>
      </c>
      <c r="J13" s="3"/>
      <c r="K13" s="5"/>
      <c r="L13" s="6"/>
      <c r="M13" s="7"/>
      <c r="N13" s="8"/>
      <c r="O13" s="8"/>
      <c r="P13" s="8"/>
    </row>
    <row r="14" spans="8:8" ht="14.85" customFormat="1">
      <c r="B14" s="3">
        <v>17.0</v>
      </c>
      <c r="C14" s="4">
        <v>21.4</v>
      </c>
      <c r="D14" s="3"/>
      <c r="E14" s="3">
        <v>1.0</v>
      </c>
      <c r="F14" s="3">
        <v>7332.0</v>
      </c>
      <c r="G14" s="3">
        <v>7352.0</v>
      </c>
      <c r="H14" s="9">
        <f>IF(OR(F14="",G14=""),"",IF(OR(D14="",D14=1),(G14-F14)*E14,0))</f>
        <v>20.0</v>
      </c>
      <c r="I14" s="10">
        <f>IF(OR(F14="",G14=""),"",IF(OR(D14="",D14=1),(G14-F14)*E14,IF(D15=1,(F15-F14)*E14*-1,-(G14-F14)*E14)))</f>
        <v>20.0</v>
      </c>
      <c r="J14" s="3"/>
      <c r="K14" s="5"/>
      <c r="L14" s="6"/>
      <c r="M14" s="7"/>
      <c r="N14" s="8"/>
      <c r="O14" s="8"/>
      <c r="P14" s="8"/>
    </row>
    <row r="15" spans="8:8" ht="14.85" customFormat="1">
      <c r="B15" s="3">
        <v>18.0</v>
      </c>
      <c r="C15" s="4">
        <v>21.1</v>
      </c>
      <c r="D15" s="3"/>
      <c r="E15" s="3">
        <v>-1.0</v>
      </c>
      <c r="F15" s="3">
        <v>7352.0</v>
      </c>
      <c r="G15" s="3">
        <v>7394.0</v>
      </c>
      <c r="H15" s="9">
        <f>IF(OR(F15="",G15=""),"",IF(OR(D15="",D15=1),(G15-F15)*E15,0))</f>
        <v>-42.0</v>
      </c>
      <c r="I15" s="10">
        <f>IF(OR(F15="",G15=""),"",IF(OR(D15="",D15=1),(G15-F15)*E15,IF(D16=1,(F16-F15)*E15*-1,-(G15-F15)*E15)))</f>
        <v>-42.0</v>
      </c>
      <c r="J15" s="3"/>
      <c r="K15" s="5"/>
      <c r="L15" s="6"/>
      <c r="M15" s="7"/>
      <c r="N15" s="8"/>
      <c r="O15" s="8"/>
      <c r="P15" s="8"/>
    </row>
    <row r="16" spans="8:8" ht="14.85" customFormat="1">
      <c r="B16" s="3">
        <v>19.0</v>
      </c>
      <c r="C16" s="4">
        <v>9.3</v>
      </c>
      <c r="D16" s="3"/>
      <c r="E16" s="3">
        <v>1.0</v>
      </c>
      <c r="F16" s="3">
        <v>7394.0</v>
      </c>
      <c r="G16" s="3">
        <v>7344.0</v>
      </c>
      <c r="H16" s="9">
        <f>IF(OR(F16="",G16=""),"",IF(OR(D16="",D16=1),(G16-F16)*E16,0))</f>
        <v>-50.0</v>
      </c>
      <c r="I16" s="10">
        <f>IF(OR(F16="",G16=""),"",IF(OR(D16="",D16=1),(G16-F16)*E16,IF(D17=1,(F17-F16)*E16*-1,-(G16-F16)*E16)))</f>
        <v>-50.0</v>
      </c>
      <c r="J16" s="3"/>
      <c r="K16" s="5"/>
      <c r="L16" s="6"/>
      <c r="M16" s="7"/>
      <c r="N16" s="8"/>
      <c r="O16" s="8"/>
      <c r="P16" s="8"/>
    </row>
    <row r="17" spans="8:8" ht="14.85" customFormat="1">
      <c r="B17" s="3">
        <v>19.0</v>
      </c>
      <c r="C17" s="4">
        <v>14.45</v>
      </c>
      <c r="D17" s="3"/>
      <c r="E17" s="3">
        <v>-1.0</v>
      </c>
      <c r="F17" s="3">
        <v>7344.0</v>
      </c>
      <c r="G17" s="3">
        <v>7242.0</v>
      </c>
      <c r="H17" s="9">
        <f>IF(OR(F17="",G17=""),"",IF(OR(D17="",D17=1),(G17-F17)*E17,0))</f>
        <v>102.0</v>
      </c>
      <c r="I17" s="10">
        <f>IF(OR(F17="",G17=""),"",IF(OR(D17="",D17=1),(G17-F17)*E17,IF(D18=1,(F18-F17)*E17*-1,-(G17-F17)*E17)))</f>
        <v>102.0</v>
      </c>
      <c r="J17" s="3"/>
      <c r="K17" s="5"/>
      <c r="L17" s="6"/>
      <c r="M17" s="7"/>
      <c r="N17" s="8"/>
      <c r="O17" s="8"/>
      <c r="P17" s="8"/>
    </row>
    <row r="18" spans="8:8" ht="14.85" customFormat="1">
      <c r="B18" s="3">
        <v>20.0</v>
      </c>
      <c r="C18" s="4">
        <v>23.0</v>
      </c>
      <c r="D18" s="3"/>
      <c r="E18" s="3">
        <v>1.0</v>
      </c>
      <c r="F18" s="3">
        <v>7252.0</v>
      </c>
      <c r="G18" s="3">
        <v>7172.0</v>
      </c>
      <c r="H18" s="9">
        <f>IF(OR(F18="",G18=""),"",IF(OR(D18="",D18=1),(G18-F18)*E18,0))</f>
        <v>-80.0</v>
      </c>
      <c r="I18" s="10">
        <f>IF(OR(F18="",G18=""),"",IF(OR(D18="",D18=1),(G18-F18)*E18,IF(D19=1,(F19-F18)*E18*-1,-(G18-F18)*E18)))</f>
        <v>-80.0</v>
      </c>
      <c r="J18" s="3"/>
      <c r="K18" s="5"/>
      <c r="L18" s="6"/>
      <c r="M18" s="7"/>
      <c r="N18" s="8"/>
      <c r="O18" s="8"/>
      <c r="P18" s="8"/>
    </row>
    <row r="19" spans="8:8" ht="14.85" customFormat="1">
      <c r="B19" s="11">
        <v>23.0</v>
      </c>
      <c r="C19" s="4">
        <v>9.2</v>
      </c>
      <c r="D19" s="3"/>
      <c r="E19" s="3">
        <v>-1.0</v>
      </c>
      <c r="F19" s="3">
        <v>7172.0</v>
      </c>
      <c r="G19" s="3">
        <v>7180.0</v>
      </c>
      <c r="H19" s="9">
        <f>IF(OR(F19="",G19=""),"",IF(OR(D19="",D19=1),(G19-F19)*E19,0))</f>
        <v>-8.0</v>
      </c>
      <c r="I19" s="10">
        <f>IF(OR(F19="",G19=""),"",IF(OR(D19="",D19=1),(G19-F19)*E19,IF(D20=1,(F20-F19)*E19*-1,-(G19-F19)*E19)))</f>
        <v>-8.0</v>
      </c>
      <c r="J19" s="3"/>
      <c r="K19" s="5"/>
      <c r="L19" s="6"/>
      <c r="M19" s="7"/>
      <c r="N19" s="8"/>
      <c r="O19" s="8"/>
      <c r="P19" s="8"/>
    </row>
    <row r="20" spans="8:8" ht="14.85" customFormat="1">
      <c r="B20" s="3">
        <v>24.0</v>
      </c>
      <c r="C20" s="4">
        <v>9.2</v>
      </c>
      <c r="D20" s="3"/>
      <c r="E20" s="3">
        <v>-1.0</v>
      </c>
      <c r="F20" s="3">
        <v>7114.0</v>
      </c>
      <c r="G20" s="3">
        <v>7084.0</v>
      </c>
      <c r="H20" s="9">
        <f>IF(OR(F20="",G20=""),"",IF(OR(D20="",D20=1),(G20-F20)*E20,0))</f>
        <v>30.0</v>
      </c>
      <c r="I20" s="10">
        <f>IF(OR(F20="",G20=""),"",IF(OR(D20="",D20=1),(G20-F20)*E20,IF(D21=1,(F21-F20)*E20*-1,-(G20-F20)*E20)))</f>
        <v>30.0</v>
      </c>
      <c r="J20" s="3"/>
      <c r="K20" s="5"/>
      <c r="L20" s="6"/>
      <c r="M20" s="7"/>
      <c r="N20" s="8"/>
      <c r="O20" s="8"/>
      <c r="P20" s="8"/>
    </row>
    <row r="21" spans="8:8" ht="14.85" customFormat="1">
      <c r="B21" s="3">
        <v>25.0</v>
      </c>
      <c r="C21" s="4">
        <v>9.1</v>
      </c>
      <c r="D21" s="3"/>
      <c r="E21" s="3">
        <v>1.0</v>
      </c>
      <c r="F21" s="3">
        <v>7100.0</v>
      </c>
      <c r="G21" s="3">
        <v>7054.0</v>
      </c>
      <c r="H21" s="9">
        <f>IF(OR(F21="",G21=""),"",IF(OR(D21="",D21=1),(G21-F21)*E21,0))</f>
        <v>-46.0</v>
      </c>
      <c r="I21" s="10">
        <f>IF(OR(F21="",G21=""),"",IF(OR(D21="",D21=1),(G21-F21)*E21,IF(D22=1,(F22-F21)*E21*-1,-(G21-F21)*E21)))</f>
        <v>-46.0</v>
      </c>
      <c r="J21" s="3"/>
      <c r="K21" s="5"/>
      <c r="L21" s="6"/>
      <c r="M21" s="7"/>
      <c r="N21" s="8"/>
      <c r="O21" s="8"/>
      <c r="P21" s="8"/>
    </row>
    <row r="22" spans="8:8" ht="14.85" customFormat="1">
      <c r="B22" s="3">
        <v>25.0</v>
      </c>
      <c r="C22" s="4">
        <v>10.35</v>
      </c>
      <c r="D22" s="3"/>
      <c r="E22" s="3">
        <v>-1.0</v>
      </c>
      <c r="F22" s="3">
        <v>7024.0</v>
      </c>
      <c r="G22" s="3">
        <v>7054.0</v>
      </c>
      <c r="H22" s="9">
        <f>IF(OR(F22="",G22=""),"",IF(OR(D22="",D22=1),(G22-F22)*E22,0))</f>
        <v>-30.0</v>
      </c>
      <c r="I22" s="10">
        <f>IF(OR(F22="",G22=""),"",IF(OR(D22="",D22=1),(G22-F22)*E22,IF(D23=1,(F23-F22)*E22*-1,-(G22-F22)*E22)))</f>
        <v>-30.0</v>
      </c>
      <c r="J22" s="3"/>
      <c r="K22" s="5"/>
      <c r="L22" s="6"/>
      <c r="M22" s="7"/>
      <c r="N22" s="8"/>
      <c r="O22" s="8"/>
      <c r="P22" s="8"/>
    </row>
    <row r="23" spans="8:8" ht="14.85" customFormat="1">
      <c r="A23" t="s">
        <v>16</v>
      </c>
      <c r="B23" s="3">
        <v>25.0</v>
      </c>
      <c r="C23" s="4">
        <v>21.4</v>
      </c>
      <c r="D23" s="3"/>
      <c r="E23" s="3">
        <v>1.0</v>
      </c>
      <c r="F23" s="3">
        <v>7054.0</v>
      </c>
      <c r="G23" s="3">
        <v>7092.0</v>
      </c>
      <c r="H23" s="9">
        <f>IF(OR(F23="",G23=""),"",IF(OR(D23="",D23=1),(G23-F23)*E23,0))</f>
        <v>38.0</v>
      </c>
      <c r="I23" s="10">
        <f>IF(OR(F23="",G23=""),"",IF(OR(D23="",D23=1),(G23-F23)*E23,IF(D24=1,(F24-F23)*E23*-1,-(G23-F23)*E23)))</f>
        <v>38.0</v>
      </c>
      <c r="J23" s="3"/>
      <c r="K23" s="5"/>
      <c r="L23" s="6"/>
      <c r="M23" s="7"/>
      <c r="N23" s="8"/>
      <c r="O23" s="8"/>
      <c r="P23" s="8"/>
    </row>
    <row r="24" spans="8:8" ht="14.85" customFormat="1">
      <c r="A24" t="s">
        <v>15</v>
      </c>
      <c r="B24" s="3">
        <v>26.0</v>
      </c>
      <c r="C24" s="4">
        <v>9.3</v>
      </c>
      <c r="D24" s="3"/>
      <c r="E24" s="3">
        <v>-1.0</v>
      </c>
      <c r="F24" s="3">
        <v>7092.0</v>
      </c>
      <c r="G24" s="3">
        <v>7112.0</v>
      </c>
      <c r="H24" s="9">
        <f>IF(OR(F24="",G24=""),"",IF(OR(D24="",D24=1),(G24-F24)*E24,0))</f>
        <v>-20.0</v>
      </c>
      <c r="I24" s="10">
        <f>IF(OR(F24="",G24=""),"",IF(OR(D24="",D24=1),(G24-F24)*E24,IF(D25=1,(F25-F24)*E24*-1,-(G24-F24)*E24)))</f>
        <v>-20.0</v>
      </c>
      <c r="J24" s="3"/>
      <c r="K24" s="5"/>
      <c r="L24" s="6"/>
      <c r="M24" s="7"/>
      <c r="N24" s="8"/>
      <c r="O24" s="8"/>
      <c r="P24" s="8"/>
    </row>
    <row r="25" spans="8:8" ht="14.85" customFormat="1">
      <c r="A25" t="s">
        <v>16</v>
      </c>
      <c r="B25" s="3">
        <v>26.0</v>
      </c>
      <c r="C25" s="4">
        <v>11.15</v>
      </c>
      <c r="D25" s="3"/>
      <c r="E25" s="3">
        <v>1.0</v>
      </c>
      <c r="F25" s="3">
        <v>7112.0</v>
      </c>
      <c r="G25" s="3">
        <v>7162.0</v>
      </c>
      <c r="H25" s="9">
        <f>IF(OR(F25="",G25=""),"",IF(OR(D25="",D25=1),(G25-F25)*E25,0))</f>
        <v>50.0</v>
      </c>
      <c r="I25" s="10">
        <f>IF(OR(F25="",G25=""),"",IF(OR(D25="",D25=1),(G25-F25)*E25,IF(#REF!=1,(#REF!-F25)*E25*-1,-(G25-F25)*E25)))</f>
        <v>50.0</v>
      </c>
      <c r="J25" s="3"/>
      <c r="K25" s="5"/>
      <c r="L25" s="6"/>
      <c r="M25" s="7"/>
      <c r="N25" s="8"/>
      <c r="O25" s="8"/>
      <c r="P25" s="8"/>
    </row>
    <row r="26" spans="8:8" ht="15.05" customFormat="1">
      <c r="A26"/>
      <c r="B26" s="3">
        <v>27.0</v>
      </c>
      <c r="C26" s="4">
        <v>14.15</v>
      </c>
      <c r="D26" s="3"/>
      <c r="E26" s="3">
        <v>1.0</v>
      </c>
      <c r="F26" s="3">
        <v>7244.0</v>
      </c>
      <c r="G26" s="3">
        <v>7246.0</v>
      </c>
      <c r="H26" s="9">
        <f>IF(OR(F26="",G26=""),"",IF(OR(D26="",D26=1),(G26-F26)*E26,0))</f>
        <v>2.0</v>
      </c>
      <c r="I26" s="10">
        <f>IF(OR(F26="",G26=""),"",IF(OR(D26="",D26=1),(G26-F26)*E26,IF(D28=1,(F28-F26)*E26*-1,-(G26-F26)*E26)))</f>
        <v>2.0</v>
      </c>
      <c r="J26" s="3"/>
      <c r="K26" s="5"/>
      <c r="L26" s="6"/>
      <c r="M26" s="7"/>
      <c r="N26" s="8"/>
      <c r="O26" s="8"/>
      <c r="P26" s="8"/>
    </row>
    <row r="28" spans="8:8" ht="15.05" customFormat="1">
      <c r="B28" s="3"/>
      <c r="C28" s="4"/>
      <c r="D28" s="3"/>
      <c r="E28" s="3"/>
      <c r="F28" s="3"/>
      <c r="G28" s="3"/>
      <c r="H28" s="9">
        <f>SUM(H9:H27)</f>
        <v>228.0</v>
      </c>
      <c r="I28" s="10">
        <f>SUM(I9:I27)</f>
        <v>264.0</v>
      </c>
      <c r="J28" s="3">
        <v>-9.0</v>
      </c>
      <c r="K28" s="5"/>
      <c r="L28" s="6"/>
      <c r="M28" s="7"/>
      <c r="N28" s="8"/>
      <c r="O28" s="8"/>
      <c r="P28" s="8"/>
    </row>
    <row r="29" spans="8:8" ht="15.0" customFormat="1">
      <c r="B29" s="3"/>
      <c r="C29" s="4"/>
      <c r="D29" s="3"/>
      <c r="E29" s="3"/>
      <c r="F29" s="3"/>
      <c r="G29" s="3"/>
      <c r="H29" s="9" t="str">
        <f>IF(OR(F29="",G29=""),"",IF(OR(D29="",D29=1),(G29-F29)*E29,0))</f>
        <v/>
      </c>
      <c r="I29" s="10" t="str">
        <f>IF(OR(F29="",G29=""),"",IF(OR(D29="",D29=1),(G29-F29)*E29,IF(D30=1,(F30-F29)*E29*-1,-(G29-F29)*E29)))</f>
        <v/>
      </c>
      <c r="J29" s="3"/>
      <c r="K29" s="5"/>
      <c r="L29" s="6"/>
      <c r="M29" s="7"/>
      <c r="N29" s="8"/>
      <c r="O29" s="8"/>
      <c r="P29" s="8"/>
    </row>
    <row r="30" spans="8:8" s="12" ht="15.0" customFormat="1">
      <c r="A30" s="13"/>
      <c r="B30" s="14" t="s">
        <v>14</v>
      </c>
      <c r="C30" s="15"/>
      <c r="D30" s="14"/>
      <c r="E30" s="9"/>
      <c r="F30" s="14"/>
      <c r="G30" s="16"/>
      <c r="H30" s="9" t="str">
        <f>IF(OR(F30="",G30=""),"",IF(OR(D30="",D30=1),(G30-F30)*E30,0))</f>
        <v/>
      </c>
      <c r="I30" s="10" t="str">
        <f>IF(OR(F30="",G30=""),"",IF(OR(D30="",D30=1),(G30-F30)*E30,IF(D31=1,(F31-F30)*E30*-1,-(G30-F30)*E30)))</f>
        <v/>
      </c>
      <c r="K30" s="17"/>
      <c r="L30" s="17"/>
      <c r="M30" s="17"/>
      <c r="N30" s="18"/>
      <c r="O30" s="19"/>
      <c r="P30" s="17"/>
      <c r="Q30" s="17"/>
      <c r="R30" s="17"/>
      <c r="S30" s="17"/>
    </row>
    <row r="31" spans="8:8" s="12" ht="14.85" customFormat="1">
      <c r="A31" s="13"/>
      <c r="B31" s="9">
        <v>31.0</v>
      </c>
      <c r="C31" s="15">
        <v>23.0</v>
      </c>
      <c r="D31" s="14">
        <v>0.0</v>
      </c>
      <c r="E31" s="9">
        <v>-1.0</v>
      </c>
      <c r="F31" s="14">
        <v>7908.0</v>
      </c>
      <c r="G31" s="16">
        <v>7948.0</v>
      </c>
      <c r="H31" s="9">
        <f>IF(OR(F31="",G31=""),"",IF(OR(D31="",D31=1),(G31-F31)*E31,0))</f>
        <v>0.0</v>
      </c>
      <c r="I31" s="10">
        <f>IF(OR(F31="",G31=""),"",IF(OR(D31="",D31=1),(G31-F31)*E31,IF(D32=1,(F32-F31)*E31*-1,-(G31-F31)*E31)))</f>
        <v>40.0</v>
      </c>
      <c r="K31" s="17"/>
      <c r="L31" s="17"/>
      <c r="M31" s="17"/>
      <c r="N31" s="18"/>
      <c r="O31" s="19"/>
      <c r="P31" t="str">
        <f>IF(O31="","",(O31-N31)*M31)</f>
        <v/>
      </c>
      <c r="Q31" s="17"/>
      <c r="R31" s="17"/>
      <c r="S31" s="17"/>
    </row>
    <row r="32" spans="8:8" s="12" ht="15.0" customFormat="1">
      <c r="A32" s="13"/>
      <c r="B32" s="9">
        <v>1.0</v>
      </c>
      <c r="C32" s="15">
        <v>11.05</v>
      </c>
      <c r="D32" s="14"/>
      <c r="E32" s="9">
        <v>1.0</v>
      </c>
      <c r="F32" s="14">
        <v>7948.0</v>
      </c>
      <c r="G32" s="16">
        <v>7858.0</v>
      </c>
      <c r="H32" s="9">
        <f>IF(OR(F32="",G32=""),"",IF(OR(D32="",D32=1),(G32-F32)*E32,0))</f>
        <v>-90.0</v>
      </c>
      <c r="I32" s="10">
        <f>IF(OR(F32="",G32=""),"",IF(OR(D32="",D32=1),(G32-F32)*E32,IF(D33=1,(F33-F32)*E32*-1,-(G32-F32)*E32)))</f>
        <v>-90.0</v>
      </c>
      <c r="K32" s="17"/>
      <c r="L32" s="17"/>
      <c r="M32" s="17"/>
      <c r="N32" s="18"/>
      <c r="O32" s="19"/>
      <c r="P32" t="str">
        <f>IF(O32="","",(O32-N32)*M32)</f>
        <v/>
      </c>
      <c r="Q32" s="17"/>
      <c r="R32" s="17"/>
      <c r="S32" s="17"/>
    </row>
    <row r="33" spans="8:8" s="12" ht="15.0" customFormat="1">
      <c r="A33" s="13" t="s">
        <v>15</v>
      </c>
      <c r="B33" s="9">
        <v>1.0</v>
      </c>
      <c r="C33" s="15">
        <v>21.3</v>
      </c>
      <c r="D33" s="14"/>
      <c r="E33" s="9">
        <v>1.0</v>
      </c>
      <c r="F33" s="14">
        <v>7862.0</v>
      </c>
      <c r="G33" s="16">
        <v>7814.0</v>
      </c>
      <c r="H33" s="9">
        <f>IF(OR(F33="",G33=""),"",IF(OR(D33="",D33=1),(G33-F33)*E33,0))</f>
        <v>-48.0</v>
      </c>
      <c r="I33" s="10">
        <f>IF(OR(F33="",G33=""),"",IF(OR(D33="",D33=1),(G33-F33)*E33,IF(D34=1,(F34-F33)*E33*-1,-(G33-F33)*E33)))</f>
        <v>-48.0</v>
      </c>
      <c r="K33" s="9">
        <v>1.0</v>
      </c>
      <c r="L33" s="15">
        <v>21.3</v>
      </c>
      <c r="M33" s="9">
        <v>1.0</v>
      </c>
      <c r="N33" s="14">
        <v>7862.0</v>
      </c>
      <c r="O33" s="16">
        <v>7814.0</v>
      </c>
      <c r="P33">
        <f>IF(O33="","",(O33-N33)*M33)</f>
        <v>-48.0</v>
      </c>
      <c r="Q33" s="17"/>
      <c r="R33" s="17"/>
      <c r="S33" s="17"/>
    </row>
    <row r="34" spans="8:8" s="12" ht="15.0" customFormat="1">
      <c r="A34" s="13"/>
      <c r="B34" s="9">
        <v>4.0</v>
      </c>
      <c r="C34" s="15">
        <v>9.1</v>
      </c>
      <c r="D34" s="14"/>
      <c r="E34" s="9">
        <v>-1.0</v>
      </c>
      <c r="F34" s="14">
        <v>7814.0</v>
      </c>
      <c r="G34" s="16">
        <v>7782.0</v>
      </c>
      <c r="H34" s="9">
        <f>IF(OR(F34="",G34=""),"",IF(OR(D34="",D34=1),(G34-F34)*E34,0))</f>
        <v>32.0</v>
      </c>
      <c r="I34" s="10">
        <f>IF(OR(F34="",G34=""),"",IF(OR(D34="",D34=1),(G34-F34)*E34,IF(D35=1,(F35-F34)*E34*-1,-(G34-F34)*E34)))</f>
        <v>32.0</v>
      </c>
      <c r="K34" s="17"/>
      <c r="L34" s="17"/>
      <c r="M34" s="17"/>
      <c r="N34" s="18"/>
      <c r="O34" s="19"/>
      <c r="P34" t="str">
        <f>IF(O34="","",(O34-N34)*M34)</f>
        <v/>
      </c>
      <c r="Q34" s="17"/>
      <c r="R34" s="17"/>
      <c r="S34" s="17"/>
    </row>
    <row r="35" spans="8:8" s="12" ht="15.0" customFormat="1">
      <c r="A35" s="13"/>
      <c r="B35" s="9">
        <v>5.0</v>
      </c>
      <c r="C35" s="15">
        <v>9.4</v>
      </c>
      <c r="D35" s="14"/>
      <c r="E35" s="9">
        <v>1.0</v>
      </c>
      <c r="F35" s="14">
        <v>7782.0</v>
      </c>
      <c r="G35" s="16">
        <v>7708.0</v>
      </c>
      <c r="H35" s="9">
        <f>IF(OR(F35="",G35=""),"",IF(OR(D35="",D35=1),(G35-F35)*E35,0))</f>
        <v>-74.0</v>
      </c>
      <c r="I35" s="10">
        <f>IF(OR(F35="",G35=""),"",IF(OR(D35="",D35=1),(G35-F35)*E35,IF(D36=1,(F36-F35)*E35*-1,-(G35-F35)*E35)))</f>
        <v>-74.0</v>
      </c>
      <c r="K35" s="17"/>
      <c r="L35" s="17"/>
      <c r="M35" s="17"/>
      <c r="N35" s="18"/>
      <c r="O35" s="19"/>
      <c r="P35" t="str">
        <f>IF(O35="","",(O35-N35)*M35)</f>
        <v/>
      </c>
      <c r="Q35" s="17"/>
      <c r="R35" s="17"/>
      <c r="S35" s="17"/>
    </row>
    <row r="36" spans="8:8" s="12" ht="15.0" customFormat="1">
      <c r="A36" s="13"/>
      <c r="B36" s="9">
        <v>5.0</v>
      </c>
      <c r="C36" s="15">
        <v>10.35</v>
      </c>
      <c r="D36" s="14"/>
      <c r="E36" s="9">
        <v>-1.0</v>
      </c>
      <c r="F36" s="14">
        <v>7708.0</v>
      </c>
      <c r="G36" s="16">
        <v>7776.0</v>
      </c>
      <c r="H36" s="9">
        <f>IF(OR(F36="",G36=""),"",IF(OR(D36="",D36=1),(G36-F36)*E36,0))</f>
        <v>-68.0</v>
      </c>
      <c r="I36" s="10">
        <f>IF(OR(F36="",G36=""),"",IF(OR(D36="",D36=1),(G36-F36)*E36,IF(D38=1,(F38-F36)*E36*-1,-(G36-F36)*E36)))</f>
        <v>-68.0</v>
      </c>
      <c r="K36" s="17"/>
      <c r="L36" s="17"/>
      <c r="M36" s="17"/>
      <c r="N36" s="18"/>
      <c r="O36" s="19"/>
      <c r="P36" t="str">
        <f>IF(O36="","",(O36-N36)*M36)</f>
        <v/>
      </c>
      <c r="Q36" s="17"/>
      <c r="R36" s="17"/>
      <c r="S36" s="17"/>
    </row>
    <row r="37" spans="8:8" s="12" ht="15.0" customFormat="1">
      <c r="A37" s="13" t="s">
        <v>15</v>
      </c>
      <c r="B37" s="9">
        <v>5.0</v>
      </c>
      <c r="C37" s="15">
        <v>22.1</v>
      </c>
      <c r="D37" s="14"/>
      <c r="E37" s="9">
        <v>-1.0</v>
      </c>
      <c r="F37" s="14">
        <v>7778.0</v>
      </c>
      <c r="G37" s="16">
        <v>7778.0</v>
      </c>
      <c r="H37" s="9">
        <f>IF(OR(F37="",G37=""),"",IF(OR(D37="",D37=1),(G37-F37)*E37,0))</f>
        <v>0.0</v>
      </c>
      <c r="I37" s="10">
        <f>IF(OR(F37="",G37=""),"",IF(OR(D37="",D37=1),(G37-F37)*E37,IF(D38=1,(F38-F37)*E37*-1,-(G37-F37)*E37)))</f>
        <v>0.0</v>
      </c>
      <c r="K37" s="9">
        <v>5.0</v>
      </c>
      <c r="L37" s="15">
        <v>22.1</v>
      </c>
      <c r="M37" s="9">
        <v>-1.0</v>
      </c>
      <c r="N37" s="14">
        <v>7778.0</v>
      </c>
      <c r="O37" s="16">
        <v>7778.0</v>
      </c>
      <c r="P37">
        <f>IF(O37="","",(O37-N37)*M37)</f>
        <v>0.0</v>
      </c>
      <c r="Q37" s="17"/>
      <c r="R37" s="17"/>
      <c r="S37" s="17"/>
    </row>
    <row r="38" spans="8:8" s="12" ht="15.0" customFormat="1">
      <c r="A38" s="13"/>
      <c r="B38" s="9">
        <v>6.0</v>
      </c>
      <c r="C38" s="15">
        <v>9.1</v>
      </c>
      <c r="D38" s="14"/>
      <c r="E38" s="9">
        <v>1.0</v>
      </c>
      <c r="F38" s="14">
        <v>7778.0</v>
      </c>
      <c r="G38" s="16">
        <v>7726.0</v>
      </c>
      <c r="H38" s="9">
        <f>IF(OR(F38="",G38=""),"",IF(OR(D38="",D38=1),(G38-F38)*E38,0))</f>
        <v>-52.0</v>
      </c>
      <c r="I38" s="10">
        <f>IF(OR(F38="",G38=""),"",IF(OR(D38="",D38=1),(G38-F38)*E38,IF(D39=1,(F39-F38)*E38*-1,-(G38-F38)*E38)))</f>
        <v>-52.0</v>
      </c>
      <c r="K38" s="17"/>
      <c r="L38" s="17"/>
      <c r="M38" s="17"/>
      <c r="N38" s="18"/>
      <c r="O38" s="19"/>
      <c r="P38" t="str">
        <f>IF(O38="","",(O38-N38)*M38)</f>
        <v/>
      </c>
      <c r="Q38" s="17"/>
      <c r="R38" s="17"/>
      <c r="S38" s="17"/>
    </row>
    <row r="39" spans="8:8" s="12" ht="15.0" customFormat="1">
      <c r="A39" s="13"/>
      <c r="B39" s="9">
        <v>6.0</v>
      </c>
      <c r="C39" s="15">
        <v>11.05</v>
      </c>
      <c r="D39" s="14"/>
      <c r="E39" s="9">
        <v>-1.0</v>
      </c>
      <c r="F39" s="14">
        <v>7690.0</v>
      </c>
      <c r="G39" s="16">
        <v>7588.0</v>
      </c>
      <c r="H39" s="9">
        <f>IF(OR(F39="",G39=""),"",IF(OR(D39="",D39=1),(G39-F39)*E39,0))</f>
        <v>102.0</v>
      </c>
      <c r="I39" s="10">
        <f>IF(OR(F39="",G39=""),"",IF(OR(D39="",D39=1),(G39-F39)*E39,IF(D40=1,(F40-F39)*E39*-1,-(G39-F39)*E39)))</f>
        <v>102.0</v>
      </c>
      <c r="K39" s="17"/>
      <c r="L39" s="17"/>
      <c r="M39" s="17"/>
      <c r="N39" s="18"/>
      <c r="O39" s="19"/>
      <c r="P39" t="str">
        <f>IF(O39="","",(O39-N39)*M39)</f>
        <v/>
      </c>
      <c r="Q39" s="17"/>
      <c r="R39" s="17"/>
      <c r="S39" s="17"/>
    </row>
    <row r="40" spans="8:8" s="12" ht="15.0" customFormat="1">
      <c r="A40" s="20"/>
      <c r="B40" s="9">
        <v>8.0</v>
      </c>
      <c r="C40" s="15">
        <v>14.15</v>
      </c>
      <c r="D40" s="14">
        <v>0.0</v>
      </c>
      <c r="E40" s="9">
        <v>1.0</v>
      </c>
      <c r="F40" s="14">
        <v>7588.0</v>
      </c>
      <c r="G40" s="16">
        <v>7638.0</v>
      </c>
      <c r="H40" s="9">
        <f>IF(OR(F40="",G40=""),"",IF(OR(D40="",D40=1),(G40-F40)*E40,0))</f>
        <v>0.0</v>
      </c>
      <c r="I40" s="10">
        <f>IF(OR(F40="",G40=""),"",IF(OR(D40="",D40=1),(G40-F40)*E40,IF(D42=1,(F42-F40)*E40*-1,-(G40-F40)*E40)))</f>
        <v>-50.0</v>
      </c>
      <c r="K40" s="17"/>
      <c r="L40" s="17"/>
      <c r="M40" s="17"/>
      <c r="N40" s="18"/>
      <c r="O40" s="19"/>
      <c r="P40" t="str">
        <f>IF(O40="","",(O40-N40)*M40)</f>
        <v/>
      </c>
      <c r="Q40" s="17"/>
      <c r="R40" s="17"/>
      <c r="S40" s="17"/>
    </row>
    <row r="41" spans="8:8" s="12" ht="15.0" customFormat="1">
      <c r="A41" s="20" t="s">
        <v>16</v>
      </c>
      <c r="B41" s="9">
        <v>8.0</v>
      </c>
      <c r="C41" s="15">
        <v>21.1</v>
      </c>
      <c r="D41" s="14"/>
      <c r="E41" s="9">
        <v>1.0</v>
      </c>
      <c r="F41" s="14">
        <v>7638.0</v>
      </c>
      <c r="G41" s="16">
        <v>7646.0</v>
      </c>
      <c r="H41" s="9">
        <f>IF(OR(F41="",G41=""),"",IF(OR(D41="",D41=1),(G41-F41)*E41,0))</f>
        <v>8.0</v>
      </c>
      <c r="I41" s="10">
        <f>IF(OR(F41="",G41=""),"",IF(OR(D41="",D41=1),(G41-F41)*E41,IF(D42=1,(F42-F41)*E41*-1,-(G41-F41)*E41)))</f>
        <v>8.0</v>
      </c>
      <c r="K41" s="17"/>
      <c r="L41" s="17"/>
      <c r="M41" s="17"/>
      <c r="N41" s="18"/>
      <c r="O41" s="19"/>
      <c r="P41" t="str">
        <f>IF(O41="","",(O41-N41)*M41)</f>
        <v/>
      </c>
      <c r="Q41" s="17"/>
      <c r="R41" s="17"/>
      <c r="S41" s="17"/>
    </row>
    <row r="42" spans="8:8" s="12" ht="15.0" customFormat="1">
      <c r="A42" s="20" t="s">
        <v>15</v>
      </c>
      <c r="B42" s="9">
        <v>8.0</v>
      </c>
      <c r="C42" s="15">
        <v>21.4</v>
      </c>
      <c r="D42" s="14"/>
      <c r="E42" s="9">
        <v>-1.0</v>
      </c>
      <c r="F42" s="14">
        <v>7646.0</v>
      </c>
      <c r="G42" s="16">
        <v>7646.0</v>
      </c>
      <c r="H42" s="9">
        <f>IF(OR(F42="",G42=""),"",IF(OR(D42="",D42=1),(G42-F42)*E42,0))</f>
        <v>0.0</v>
      </c>
      <c r="I42" s="10">
        <f>IF(OR(F42="",G42=""),"",IF(OR(D42="",D42=1),(G42-F42)*E42,IF(D43=1,(F43-F42)*E42*-1,-(G42-F42)*E42)))</f>
        <v>0.0</v>
      </c>
      <c r="K42" s="9">
        <v>8.0</v>
      </c>
      <c r="L42" s="15">
        <v>21.4</v>
      </c>
      <c r="M42" s="9">
        <v>-1.0</v>
      </c>
      <c r="N42" s="14">
        <v>7646.0</v>
      </c>
      <c r="O42" s="16">
        <v>7646.0</v>
      </c>
      <c r="P42">
        <f>IF(O42="","",(O42-N42)*M42)</f>
        <v>0.0</v>
      </c>
      <c r="Q42" s="17"/>
      <c r="R42" s="17"/>
      <c r="S42" s="17"/>
    </row>
    <row r="43" spans="8:8" s="12" ht="15.0" customFormat="1">
      <c r="A43" s="13" t="s">
        <v>16</v>
      </c>
      <c r="B43" s="9">
        <v>8.0</v>
      </c>
      <c r="C43" s="15">
        <v>23.0</v>
      </c>
      <c r="D43" s="14"/>
      <c r="E43" s="9">
        <v>1.0</v>
      </c>
      <c r="F43" s="14">
        <v>7646.0</v>
      </c>
      <c r="G43" s="16">
        <v>7516.0</v>
      </c>
      <c r="H43" s="9">
        <f>IF(OR(F43="",G43=""),"",IF(OR(D43="",D43=1),(G43-F43)*E43,0))</f>
        <v>-130.0</v>
      </c>
      <c r="I43" s="10">
        <f>IF(OR(F43="",G43=""),"",IF(OR(D43="",D43=1),(G43-F43)*E43,IF(D45=1,(F45-F43)*E43*-1,-(G43-F43)*E43)))</f>
        <v>-130.0</v>
      </c>
      <c r="K43" s="17"/>
      <c r="L43" s="17"/>
      <c r="M43" s="17"/>
      <c r="N43" s="18"/>
      <c r="O43" s="19"/>
      <c r="P43" t="str">
        <f>IF(O43="","",(O43-N43)*M43)</f>
        <v/>
      </c>
      <c r="Q43" s="17"/>
      <c r="R43" s="17"/>
      <c r="S43" s="17"/>
    </row>
    <row r="44" spans="8:8" s="12" ht="15.0" customFormat="1">
      <c r="A44" s="13"/>
      <c r="B44" s="9">
        <v>11.0</v>
      </c>
      <c r="C44" s="15">
        <v>13.35</v>
      </c>
      <c r="D44" s="14"/>
      <c r="E44" s="9">
        <v>-1.0</v>
      </c>
      <c r="F44" s="14">
        <v>7516.0</v>
      </c>
      <c r="G44" s="16">
        <v>7434.0</v>
      </c>
      <c r="H44" s="9">
        <f>IF(OR(F44="",G44=""),"",IF(OR(D44="",D44=1),(G44-F44)*E44,0))</f>
        <v>82.0</v>
      </c>
      <c r="I44" s="10">
        <f>IF(OR(F44="",G44=""),"",IF(OR(D44="",D44=1),(G44-F44)*E44,IF(D47=1,(F47-F44)*E44*-1,-(G44-F44)*E44)))</f>
        <v>82.0</v>
      </c>
      <c r="K44" s="17"/>
      <c r="L44" s="17"/>
      <c r="M44" s="17"/>
      <c r="N44" s="18"/>
      <c r="O44" s="19"/>
      <c r="P44" t="str">
        <f>IF(O44="","",(O44-N44)*M44)</f>
        <v/>
      </c>
      <c r="Q44" s="17"/>
      <c r="R44" s="17"/>
      <c r="S44" s="17"/>
    </row>
    <row r="45" spans="8:8" s="12" ht="15.0" customFormat="1">
      <c r="A45" s="13" t="s">
        <v>15</v>
      </c>
      <c r="B45" s="9">
        <v>11.0</v>
      </c>
      <c r="C45" s="15">
        <v>14.45</v>
      </c>
      <c r="D45" s="14"/>
      <c r="E45" s="9">
        <v>1.0</v>
      </c>
      <c r="F45" s="14">
        <v>7434.0</v>
      </c>
      <c r="G45" s="16">
        <v>7464.0</v>
      </c>
      <c r="H45" s="9">
        <f>IF(OR(F45="",G45=""),"",IF(OR(D45="",D45=1),(G45-F45)*E45,0))</f>
        <v>30.0</v>
      </c>
      <c r="I45" s="10">
        <f>IF(OR(F45="",G45=""),"",IF(OR(D45="",D45=1),(G45-F45)*E45,IF(D47=1,(F47-F45)*E45*-1,-(G45-F45)*E45)))</f>
        <v>30.0</v>
      </c>
      <c r="K45" s="9">
        <v>11.0</v>
      </c>
      <c r="L45" s="15">
        <v>14.45</v>
      </c>
      <c r="M45" s="9">
        <v>1.0</v>
      </c>
      <c r="N45" s="14">
        <v>7434.0</v>
      </c>
      <c r="O45" s="16">
        <v>7464.0</v>
      </c>
      <c r="P45">
        <f>IF(O45="","",(O45-N45)*M45)</f>
        <v>30.0</v>
      </c>
      <c r="Q45" s="17"/>
      <c r="R45" s="17"/>
      <c r="S45" s="17"/>
    </row>
    <row r="46" spans="8:8" s="12" ht="15.0" customFormat="1">
      <c r="A46" s="13"/>
      <c r="B46" s="9">
        <v>12.0</v>
      </c>
      <c r="C46" s="15">
        <v>9.1</v>
      </c>
      <c r="D46" s="14"/>
      <c r="E46" s="9">
        <v>-1.0</v>
      </c>
      <c r="F46" s="14">
        <v>7464.0</v>
      </c>
      <c r="G46" s="16">
        <v>7486.0</v>
      </c>
      <c r="H46" s="9">
        <f>IF(OR(F46="",G46=""),"",IF(OR(D46="",D46=1),(G46-F46)*E46,0))</f>
        <v>-22.0</v>
      </c>
      <c r="I46" s="10">
        <f>IF(OR(F46="",G46=""),"",IF(OR(D46="",D46=1),(G46-F46)*E46,IF(D48=1,(F48-F46)*E46*-1,-(G46-F46)*E46)))</f>
        <v>-22.0</v>
      </c>
      <c r="K46" s="17"/>
      <c r="L46" s="17"/>
      <c r="M46" s="17"/>
      <c r="N46" s="18"/>
      <c r="O46" s="19"/>
      <c r="P46" t="str">
        <f>IF(O46="","",(O46-N46)*M46)</f>
        <v/>
      </c>
      <c r="Q46" s="17"/>
      <c r="R46" s="17"/>
      <c r="S46" s="17"/>
    </row>
    <row r="47" spans="8:8" s="12" ht="15.0" customFormat="1">
      <c r="A47" s="13"/>
      <c r="B47" s="9">
        <v>12.0</v>
      </c>
      <c r="C47" s="15">
        <v>10.1</v>
      </c>
      <c r="D47" s="14"/>
      <c r="E47" s="9">
        <v>1.0</v>
      </c>
      <c r="F47" s="14">
        <v>7486.0</v>
      </c>
      <c r="G47" s="16">
        <v>7426.0</v>
      </c>
      <c r="H47" s="9">
        <f>IF(OR(F47="",G47=""),"",IF(OR(D47="",D47=1),(G47-F47)*E47,0))</f>
        <v>-60.0</v>
      </c>
      <c r="I47" s="10">
        <f>IF(OR(F47="",G47=""),"",IF(OR(D47="",D47=1),(G47-F47)*E47,IF(D48=1,(F48-F47)*E47*-1,-(G47-F47)*E47)))</f>
        <v>-60.0</v>
      </c>
      <c r="K47" s="17"/>
      <c r="L47" s="17"/>
      <c r="M47" s="17"/>
      <c r="N47" s="18"/>
      <c r="O47" s="19"/>
      <c r="P47" t="str">
        <f>IF(O47="","",(O47-N47)*M47)</f>
        <v/>
      </c>
      <c r="Q47" s="17"/>
      <c r="R47" s="17"/>
      <c r="S47" s="17"/>
    </row>
    <row r="48" spans="8:8" s="12" ht="15.0" customFormat="1">
      <c r="A48" s="13"/>
      <c r="B48" s="9">
        <v>12.0</v>
      </c>
      <c r="C48" s="15">
        <v>13.35</v>
      </c>
      <c r="D48" s="14"/>
      <c r="E48" s="9">
        <v>-1.0</v>
      </c>
      <c r="F48" s="14">
        <v>7426.0</v>
      </c>
      <c r="G48" s="16">
        <v>7494.0</v>
      </c>
      <c r="H48" s="9">
        <f>IF(OR(F48="",G48=""),"",IF(OR(D48="",D48=1),(G48-F48)*E48,0))</f>
        <v>-68.0</v>
      </c>
      <c r="I48" s="10">
        <f>IF(OR(F48="",G48=""),"",IF(OR(D48="",D48=1),(G48-F48)*E48,IF(D49=1,(F49-F48)*E48*-1,-(G48-F48)*E48)))</f>
        <v>-68.0</v>
      </c>
      <c r="K48" s="17"/>
      <c r="L48" s="17"/>
      <c r="M48" s="17"/>
      <c r="N48" s="18"/>
      <c r="O48" s="19"/>
      <c r="P48" t="str">
        <f>IF(O48="","",(O48-N48)*M48)</f>
        <v/>
      </c>
      <c r="Q48" s="17"/>
      <c r="R48" s="17"/>
      <c r="S48" s="17"/>
    </row>
    <row r="49" spans="8:8" s="12" ht="15.0" customFormat="1">
      <c r="A49" s="13"/>
      <c r="B49" s="9">
        <v>13.0</v>
      </c>
      <c r="C49" s="15">
        <v>9.1</v>
      </c>
      <c r="D49" s="14"/>
      <c r="E49" s="9">
        <v>1.0</v>
      </c>
      <c r="F49" s="14">
        <v>7494.0</v>
      </c>
      <c r="G49" s="16">
        <v>7374.0</v>
      </c>
      <c r="H49" s="9">
        <f>IF(OR(F49="",G49=""),"",IF(OR(D49="",D49=1),(G49-F49)*E49,0))</f>
        <v>-120.0</v>
      </c>
      <c r="I49" s="10">
        <f>IF(OR(F49="",G49=""),"",IF(OR(D49="",D49=1),(G49-F49)*E49,IF(D50=1,(F50-F49)*E49*-1,-(G49-F49)*E49)))</f>
        <v>-120.0</v>
      </c>
      <c r="K49" s="17"/>
      <c r="L49" s="17"/>
      <c r="M49" s="17"/>
      <c r="N49" s="18"/>
      <c r="O49" s="19"/>
      <c r="P49" t="str">
        <f>IF(O49="","",(O49-N49)*M49)</f>
        <v/>
      </c>
      <c r="Q49" s="17"/>
      <c r="R49" s="17"/>
      <c r="S49" s="17"/>
    </row>
    <row r="50" spans="8:8" s="12" ht="15.0" customFormat="1">
      <c r="A50" s="13"/>
      <c r="B50" s="9">
        <v>13.0</v>
      </c>
      <c r="C50" s="15">
        <v>10.55</v>
      </c>
      <c r="D50" s="14">
        <v>0.0</v>
      </c>
      <c r="E50" s="9">
        <v>-1.0</v>
      </c>
      <c r="F50" s="14">
        <v>7374.0</v>
      </c>
      <c r="G50" s="16">
        <v>7362.0</v>
      </c>
      <c r="H50" s="9">
        <f>IF(OR(F50="",G50=""),"",IF(OR(D50="",D50=1),(G50-F50)*E50,0))</f>
        <v>0.0</v>
      </c>
      <c r="I50" s="10">
        <f>IF(OR(F50="",G50=""),"",IF(OR(D50="",D50=1),(G50-F50)*E50,IF(D51=1,(F51-F50)*E50*-1,-(G50-F50)*E50)))</f>
        <v>-12.0</v>
      </c>
      <c r="K50" s="17"/>
      <c r="L50" s="17"/>
      <c r="M50" s="17"/>
      <c r="N50" s="18"/>
      <c r="O50" s="19"/>
      <c r="P50" t="str">
        <f>IF(O50="","",(O50-N50)*M50)</f>
        <v/>
      </c>
      <c r="Q50" s="17"/>
      <c r="R50" s="17"/>
      <c r="S50" s="17"/>
    </row>
    <row r="51" spans="8:8" s="12" ht="15.0" customFormat="1">
      <c r="A51" s="13"/>
      <c r="B51" s="9">
        <v>13.0</v>
      </c>
      <c r="C51" s="15">
        <v>13.55</v>
      </c>
      <c r="D51" s="14">
        <v>1.0</v>
      </c>
      <c r="E51" s="9">
        <v>-1.0</v>
      </c>
      <c r="F51" s="14">
        <v>7362.0</v>
      </c>
      <c r="G51" s="16">
        <v>7470.0</v>
      </c>
      <c r="H51" s="9">
        <f>IF(OR(F51="",G51=""),"",IF(OR(D51="",D51=1),(G51-F51)*E51,0))</f>
        <v>-108.0</v>
      </c>
      <c r="I51" s="10">
        <f>IF(OR(F51="",G51=""),"",IF(OR(D51="",D51=1),(G51-F51)*E51,IF(D52=1,(F52-F51)*E51*-1,-(G51-F51)*E51)))</f>
        <v>-108.0</v>
      </c>
      <c r="K51" s="17"/>
      <c r="L51" s="17"/>
      <c r="M51" s="17"/>
      <c r="N51" s="18"/>
      <c r="O51" s="19"/>
      <c r="P51" t="str">
        <f>IF(O51="","",(O51-N51)*M51)</f>
        <v/>
      </c>
      <c r="Q51" s="17"/>
      <c r="R51" s="17"/>
      <c r="S51" s="17"/>
    </row>
    <row r="52" spans="8:8" s="12" ht="15.0" customFormat="1">
      <c r="A52" s="13"/>
      <c r="B52" s="9">
        <v>14.0</v>
      </c>
      <c r="C52" s="15">
        <v>9.1</v>
      </c>
      <c r="D52" s="14">
        <v>0.0</v>
      </c>
      <c r="E52" s="9">
        <v>1.0</v>
      </c>
      <c r="F52" s="14">
        <v>7470.0</v>
      </c>
      <c r="G52" s="16">
        <v>7480.0</v>
      </c>
      <c r="H52" s="9">
        <f>IF(OR(F52="",G52=""),"",IF(OR(D52="",D52=1),(G52-F52)*E52,0))</f>
        <v>0.0</v>
      </c>
      <c r="I52" s="10">
        <f>IF(OR(F52="",G52=""),"",IF(OR(D52="",D52=1),(G52-F52)*E52,IF(D53=1,(F53-F52)*E52*-1,-(G52-F52)*E52)))</f>
        <v>-10.0</v>
      </c>
      <c r="K52" s="17"/>
      <c r="L52" s="17"/>
      <c r="M52" s="17"/>
      <c r="N52" s="18"/>
      <c r="O52" s="19"/>
      <c r="P52" t="str">
        <f>IF(O52="","",(O52-N52)*M52)</f>
        <v/>
      </c>
      <c r="Q52" s="17"/>
      <c r="R52" s="17"/>
      <c r="S52" s="17"/>
    </row>
    <row r="53" spans="8:8" s="12" ht="15.0" customFormat="1">
      <c r="A53" s="13"/>
      <c r="B53" s="9">
        <v>14.0</v>
      </c>
      <c r="C53" s="15">
        <v>13.35</v>
      </c>
      <c r="D53" s="14">
        <v>1.0</v>
      </c>
      <c r="E53" s="9">
        <v>1.0</v>
      </c>
      <c r="F53" s="14">
        <v>7480.0</v>
      </c>
      <c r="G53" s="16">
        <v>7484.0</v>
      </c>
      <c r="H53" s="9">
        <f>IF(OR(F53="",G53=""),"",IF(OR(D53="",D53=1),(G53-F53)*E53,0))</f>
        <v>4.0</v>
      </c>
      <c r="I53" s="10">
        <f>IF(OR(F53="",G53=""),"",IF(OR(D53="",D53=1),(G53-F53)*E53,IF(D54=1,(F54-F53)*E53*-1,-(G53-F53)*E53)))</f>
        <v>4.0</v>
      </c>
      <c r="K53" s="17"/>
      <c r="L53" s="17"/>
      <c r="M53" s="17"/>
      <c r="N53" s="18"/>
      <c r="O53" s="19"/>
      <c r="P53" t="str">
        <f>IF(O53="","",(O53-N53)*M53)</f>
        <v/>
      </c>
      <c r="Q53" s="17"/>
      <c r="R53" s="17"/>
      <c r="S53" s="17"/>
    </row>
    <row r="54" spans="8:8" s="12" ht="15.0" customFormat="1">
      <c r="A54" s="13"/>
      <c r="B54" s="9">
        <v>15.0</v>
      </c>
      <c r="C54" s="15">
        <v>13.35</v>
      </c>
      <c r="D54" s="14"/>
      <c r="E54" s="9">
        <v>-1.0</v>
      </c>
      <c r="F54" s="14">
        <v>7484.0</v>
      </c>
      <c r="G54" s="16">
        <v>7372.0</v>
      </c>
      <c r="H54" s="9">
        <f>IF(OR(F54="",G54=""),"",IF(OR(D54="",D54=1),(G54-F54)*E54,0))</f>
        <v>112.0</v>
      </c>
      <c r="I54" s="10">
        <f>IF(OR(F54="",G54=""),"",IF(OR(D54="",D54=1),(G54-F54)*E54,IF(D55=1,(F55-F54)*E54*-1,-(G54-F54)*E54)))</f>
        <v>112.0</v>
      </c>
      <c r="K54" s="17"/>
      <c r="L54" s="17"/>
      <c r="M54" s="17"/>
      <c r="N54" s="18"/>
      <c r="O54" s="19"/>
      <c r="P54" t="str">
        <f>IF(O54="","",(O54-N54)*M54)</f>
        <v/>
      </c>
      <c r="Q54" s="17"/>
      <c r="R54" s="17"/>
      <c r="S54" s="17"/>
    </row>
    <row r="55" spans="8:8" s="12" ht="15.0" customFormat="1">
      <c r="A55" s="13"/>
      <c r="B55" s="9">
        <v>18.0</v>
      </c>
      <c r="C55" s="15">
        <v>21.4</v>
      </c>
      <c r="D55" s="14"/>
      <c r="E55" s="9">
        <v>-1.0</v>
      </c>
      <c r="F55" s="14">
        <v>7324.0</v>
      </c>
      <c r="G55" s="16">
        <v>7318.0</v>
      </c>
      <c r="H55" s="9">
        <f>IF(OR(F55="",G55=""),"",IF(OR(D55="",D55=1),(G55-F55)*E55,0))</f>
        <v>6.0</v>
      </c>
      <c r="I55" s="10">
        <f>IF(OR(F55="",G55=""),"",IF(OR(D55="",D55=1),(G55-F55)*E55,IF(D56=1,(F56-F55)*E55*-1,-(G55-F55)*E55)))</f>
        <v>6.0</v>
      </c>
      <c r="K55" s="17"/>
      <c r="L55" s="17"/>
      <c r="M55" s="17"/>
      <c r="N55" s="18"/>
      <c r="O55" s="19"/>
      <c r="P55" t="str">
        <f>IF(O55="","",(O55-N55)*M55)</f>
        <v/>
      </c>
      <c r="Q55" s="17"/>
      <c r="R55" s="17"/>
      <c r="S55" s="17"/>
    </row>
    <row r="56" spans="8:8" s="12" ht="15.0" customFormat="1">
      <c r="A56" s="13"/>
      <c r="B56" s="9">
        <v>19.0</v>
      </c>
      <c r="C56" s="15">
        <v>21.2</v>
      </c>
      <c r="D56" s="14"/>
      <c r="E56" s="9">
        <v>1.0</v>
      </c>
      <c r="F56" s="14">
        <v>7318.0</v>
      </c>
      <c r="G56" s="16">
        <v>7278.0</v>
      </c>
      <c r="H56" s="9">
        <f>IF(OR(F56="",G56=""),"",IF(OR(D56="",D56=1),(G56-F56)*E56,0))</f>
        <v>-40.0</v>
      </c>
      <c r="I56" s="10">
        <f>IF(OR(F56="",G56=""),"",IF(OR(D56="",D56=1),(G56-F56)*E56,IF(D57=1,(F57-F56)*E56*-1,-(G56-F56)*E56)))</f>
        <v>-40.0</v>
      </c>
      <c r="K56" s="17"/>
      <c r="L56" s="17"/>
      <c r="M56" s="17"/>
      <c r="N56" s="18"/>
      <c r="O56" s="19"/>
      <c r="P56" t="str">
        <f>IF(O56="","",(O56-N56)*M56)</f>
        <v/>
      </c>
      <c r="Q56" s="17"/>
      <c r="R56" s="17"/>
      <c r="S56" s="17"/>
    </row>
    <row r="57" spans="8:8" s="12" ht="15.0" customFormat="1">
      <c r="A57" s="13"/>
      <c r="B57" s="9">
        <v>20.0</v>
      </c>
      <c r="C57" s="15">
        <v>10.55</v>
      </c>
      <c r="D57" s="14">
        <v>0.0</v>
      </c>
      <c r="E57" s="9">
        <v>-1.0</v>
      </c>
      <c r="F57" s="14">
        <v>7278.0</v>
      </c>
      <c r="G57" s="16">
        <v>7330.0</v>
      </c>
      <c r="H57" s="9">
        <f>IF(OR(F57="",G57=""),"",IF(OR(D57="",D57=1),(G57-F57)*E57,0))</f>
        <v>0.0</v>
      </c>
      <c r="I57" s="10">
        <f>IF(OR(F57="",G57=""),"",IF(OR(D57="",D57=1),(G57-F57)*E57,IF(D58=1,(F58-F57)*E57*-1,-(G57-F57)*E57)))</f>
        <v>52.0</v>
      </c>
      <c r="K57" s="17"/>
      <c r="L57" s="17"/>
      <c r="M57" s="17"/>
      <c r="N57" s="18"/>
      <c r="O57" s="19"/>
      <c r="P57" t="str">
        <f>IF(O57="","",(O57-N57)*M57)</f>
        <v/>
      </c>
      <c r="Q57" s="17"/>
      <c r="R57" s="17"/>
      <c r="S57" s="17"/>
    </row>
    <row r="58" spans="8:8" s="12" ht="15.0" customFormat="1">
      <c r="A58" s="13"/>
      <c r="B58" s="9">
        <v>20.0</v>
      </c>
      <c r="C58" s="15">
        <v>15.0</v>
      </c>
      <c r="D58" s="14"/>
      <c r="E58" s="9">
        <v>1.0</v>
      </c>
      <c r="F58" s="14">
        <v>7330.0</v>
      </c>
      <c r="G58" s="16">
        <v>7300.0</v>
      </c>
      <c r="H58" s="9">
        <f>IF(OR(F58="",G58=""),"",IF(OR(D58="",D58=1),(G58-F58)*E58,0))</f>
        <v>-30.0</v>
      </c>
      <c r="I58" s="10">
        <f>IF(OR(F58="",G58=""),"",IF(OR(D58="",D58=1),(G58-F58)*E58,IF(D59=1,(F59-F58)*E58*-1,-(G58-F58)*E58)))</f>
        <v>-30.0</v>
      </c>
      <c r="K58" s="17"/>
      <c r="L58" s="17"/>
      <c r="M58" s="17"/>
      <c r="N58" s="18"/>
      <c r="O58" s="19"/>
      <c r="P58" t="str">
        <f>IF(O58="","",(O58-N58)*M58)</f>
        <v/>
      </c>
      <c r="Q58" s="17"/>
      <c r="R58" s="17"/>
      <c r="S58" s="17"/>
    </row>
    <row r="59" spans="8:8" s="12" ht="15.0" customFormat="1">
      <c r="A59" s="13"/>
      <c r="B59" s="9">
        <v>20.0</v>
      </c>
      <c r="C59" s="15">
        <v>21.1</v>
      </c>
      <c r="D59" s="14"/>
      <c r="E59" s="9">
        <v>-1.0</v>
      </c>
      <c r="F59" s="14">
        <v>7300.0</v>
      </c>
      <c r="G59" s="16">
        <v>7222.0</v>
      </c>
      <c r="H59" s="9">
        <f>IF(OR(F59="",G59=""),"",IF(OR(D59="",D59=1),(G59-F59)*E59,0))</f>
        <v>78.0</v>
      </c>
      <c r="I59" s="10">
        <f>IF(OR(F59="",G59=""),"",IF(OR(D59="",D59=1),(G59-F59)*E59,IF(D60=1,(F60-F59)*E59*-1,-(G59-F59)*E59)))</f>
        <v>78.0</v>
      </c>
      <c r="K59" s="17"/>
      <c r="L59" s="17"/>
      <c r="M59" s="17"/>
      <c r="N59" s="18"/>
      <c r="O59" s="19"/>
      <c r="P59" t="str">
        <f>IF(O59="","",(O59-N59)*M59)</f>
        <v/>
      </c>
      <c r="Q59" s="17"/>
      <c r="R59" s="17"/>
      <c r="S59" s="17"/>
    </row>
    <row r="60" spans="8:8" s="12" ht="15.0" customFormat="1">
      <c r="A60" s="13"/>
      <c r="B60" s="9">
        <v>22.0</v>
      </c>
      <c r="C60" s="15">
        <v>9.3</v>
      </c>
      <c r="D60" s="14"/>
      <c r="E60" s="9">
        <v>1.0</v>
      </c>
      <c r="F60" s="14">
        <v>7222.0</v>
      </c>
      <c r="G60" s="16">
        <v>7208.0</v>
      </c>
      <c r="H60" s="9">
        <f>IF(OR(F60="",G60=""),"",IF(OR(D60="",D60=1),(G60-F60)*E60,0))</f>
        <v>-14.0</v>
      </c>
      <c r="I60" s="10">
        <f>IF(OR(F60="",G60=""),"",IF(OR(D60="",D60=1),(G60-F60)*E60,IF(D61=1,(F61-F60)*E60*-1,-(G60-F60)*E60)))</f>
        <v>-14.0</v>
      </c>
      <c r="K60" s="17"/>
      <c r="L60" s="17"/>
      <c r="M60" s="17"/>
      <c r="N60" s="18"/>
      <c r="O60" s="19"/>
      <c r="P60" t="str">
        <f>IF(O60="","",(O60-N60)*M60)</f>
        <v/>
      </c>
      <c r="Q60" s="17"/>
      <c r="R60" s="17"/>
      <c r="S60" s="17"/>
    </row>
    <row r="61" spans="8:8" s="12" ht="15.0" customFormat="1">
      <c r="A61" s="13"/>
      <c r="B61" s="9">
        <v>25.0</v>
      </c>
      <c r="C61" s="15">
        <v>14.05</v>
      </c>
      <c r="D61" s="14">
        <v>0.0</v>
      </c>
      <c r="E61" s="9">
        <v>-1.0</v>
      </c>
      <c r="F61" s="14">
        <v>7198.0</v>
      </c>
      <c r="G61" s="16">
        <v>7220.0</v>
      </c>
      <c r="H61" s="9">
        <f>IF(OR(F61="",G61=""),"",IF(OR(D61="",D61=1),(G61-F61)*E61,0))</f>
        <v>0.0</v>
      </c>
      <c r="I61" s="10">
        <f>IF(OR(F61="",G61=""),"",IF(OR(D61="",D61=1),(G61-F61)*E61,IF(D62=1,(F62-F61)*E61*-1,-(G61-F61)*E61)))</f>
        <v>22.0</v>
      </c>
      <c r="K61" s="17"/>
      <c r="L61" s="17"/>
      <c r="M61" s="17"/>
      <c r="N61" s="18"/>
      <c r="O61" s="19"/>
      <c r="P61" t="str">
        <f>IF(O61="","",(O61-N61)*M61)</f>
        <v/>
      </c>
      <c r="Q61" s="17"/>
      <c r="R61" s="17"/>
      <c r="S61" s="17"/>
    </row>
    <row r="62" spans="8:8" s="12" ht="15.0" customFormat="1">
      <c r="A62" s="13"/>
      <c r="B62" s="9">
        <v>25.0</v>
      </c>
      <c r="C62" s="15">
        <v>21.4</v>
      </c>
      <c r="D62" s="14">
        <v>1.0</v>
      </c>
      <c r="E62" s="9">
        <v>-1.0</v>
      </c>
      <c r="F62" s="14">
        <v>7220.0</v>
      </c>
      <c r="G62" s="16">
        <v>7278.0</v>
      </c>
      <c r="H62" s="9">
        <f>IF(OR(F62="",G62=""),"",IF(OR(D62="",D62=1),(G62-F62)*E62,0))</f>
        <v>-58.0</v>
      </c>
      <c r="I62" s="10">
        <f>IF(OR(F62="",G62=""),"",IF(OR(D62="",D62=1),(G62-F62)*E62,IF(D63=1,(F63-F62)*E62*-1,-(G62-F62)*E62)))</f>
        <v>-58.0</v>
      </c>
      <c r="K62" s="17"/>
      <c r="L62" s="17"/>
      <c r="M62" s="17"/>
      <c r="N62" s="18"/>
      <c r="O62" s="19"/>
      <c r="P62" t="str">
        <f>IF(O62="","",(O62-N62)*M62)</f>
        <v/>
      </c>
      <c r="Q62" s="17"/>
      <c r="R62" s="17"/>
      <c r="S62" s="17"/>
    </row>
    <row r="63" spans="8:8" s="12" ht="15.0" customFormat="1">
      <c r="A63" s="13"/>
      <c r="B63" s="9">
        <v>26.0</v>
      </c>
      <c r="C63" s="15">
        <v>9.4</v>
      </c>
      <c r="D63" s="14">
        <v>0.0</v>
      </c>
      <c r="E63" s="9">
        <v>1.0</v>
      </c>
      <c r="F63" s="14">
        <v>7278.0</v>
      </c>
      <c r="G63" s="16">
        <v>7280.0</v>
      </c>
      <c r="H63" s="9">
        <f>IF(OR(F63="",G63=""),"",IF(OR(D63="",D63=1),(G63-F63)*E63,0))</f>
        <v>0.0</v>
      </c>
      <c r="I63" s="10">
        <f>IF(OR(F63="",G63=""),"",IF(OR(D63="",D63=1),(G63-F63)*E63,IF(D64=1,(F64-F63)*E63*-1,-(G63-F63)*E63)))</f>
        <v>-2.0</v>
      </c>
      <c r="K63" s="17"/>
      <c r="L63" s="17"/>
      <c r="M63" s="17"/>
      <c r="N63" s="18"/>
      <c r="O63" s="19"/>
      <c r="P63" t="str">
        <f>IF(O63="","",(O63-N63)*M63)</f>
        <v/>
      </c>
      <c r="Q63" s="17"/>
      <c r="R63" s="17"/>
      <c r="S63" s="17"/>
    </row>
    <row r="64" spans="8:8" s="12" ht="15.0" customFormat="1">
      <c r="A64" s="13"/>
      <c r="B64" s="9">
        <v>26.0</v>
      </c>
      <c r="C64" s="15">
        <v>11.15</v>
      </c>
      <c r="D64" s="14">
        <v>1.0</v>
      </c>
      <c r="E64" s="9">
        <v>1.0</v>
      </c>
      <c r="F64" s="14">
        <v>7280.0</v>
      </c>
      <c r="G64" s="16">
        <v>7230.0</v>
      </c>
      <c r="H64" s="9">
        <f>IF(OR(F64="",G64=""),"",IF(OR(D64="",D64=1),(G64-F64)*E64,0))</f>
        <v>-50.0</v>
      </c>
      <c r="I64" s="10">
        <f>IF(OR(F64="",G64=""),"",IF(OR(D64="",D64=1),(G64-F64)*E64,IF(D65=1,(F65-F64)*E64*-1,-(G64-F64)*E64)))</f>
        <v>-50.0</v>
      </c>
      <c r="K64" s="17"/>
      <c r="L64" s="17"/>
      <c r="M64" s="17"/>
      <c r="N64" s="18"/>
      <c r="O64" s="19"/>
      <c r="P64" t="str">
        <f>IF(O64="","",(O64-N64)*M64)</f>
        <v/>
      </c>
      <c r="Q64" s="17"/>
      <c r="R64" s="17"/>
      <c r="S64" s="17"/>
    </row>
    <row r="65" spans="8:8" s="12" ht="15.0" customFormat="1">
      <c r="A65" s="13"/>
      <c r="B65" s="9">
        <v>26.0</v>
      </c>
      <c r="C65" s="15">
        <v>21.4</v>
      </c>
      <c r="D65" s="14"/>
      <c r="E65" s="9">
        <v>-1.0</v>
      </c>
      <c r="F65" s="14">
        <v>7244.0</v>
      </c>
      <c r="G65" s="16">
        <v>7292.0</v>
      </c>
      <c r="H65" s="9">
        <f>IF(OR(F65="",G65=""),"",IF(OR(D65="",D65=1),(G65-F65)*E65,0))</f>
        <v>-48.0</v>
      </c>
      <c r="I65" s="10">
        <f>IF(OR(F65="",G65=""),"",IF(OR(D65="",D65=1),(G65-F65)*E65,IF(D66=1,(F66-F65)*E65*-1,-(G65-F65)*E65)))</f>
        <v>-48.0</v>
      </c>
      <c r="K65" s="17"/>
      <c r="L65" s="17"/>
      <c r="M65" s="17"/>
      <c r="N65" s="18"/>
      <c r="O65" s="19"/>
      <c r="P65" t="str">
        <f>IF(O65="","",(O65-N65)*M65)</f>
        <v/>
      </c>
      <c r="Q65" s="17"/>
      <c r="R65" s="17"/>
      <c r="S65" s="17"/>
    </row>
    <row r="66" spans="8:8" s="12" ht="15.0" customFormat="1">
      <c r="A66" s="13"/>
      <c r="B66" s="9">
        <v>27.0</v>
      </c>
      <c r="C66" s="15">
        <v>14.05</v>
      </c>
      <c r="D66" s="14"/>
      <c r="E66" s="9">
        <v>1.0</v>
      </c>
      <c r="F66" s="14">
        <v>7292.0</v>
      </c>
      <c r="G66" s="16">
        <v>7468.0</v>
      </c>
      <c r="H66" s="9">
        <f>IF(OR(F66="",G66=""),"",IF(OR(D66="",D66=1),(G66-F66)*E66,0))</f>
        <v>176.0</v>
      </c>
      <c r="I66" s="10">
        <f>IF(OR(F66="",G66=""),"",IF(OR(D66="",D66=1),(G66-F66)*E66,IF(#REF!=1,(#REF!-F66)*E66*-1,-(G66-F66)*E66)))</f>
        <v>176.0</v>
      </c>
      <c r="K66" s="17"/>
      <c r="L66" s="17"/>
      <c r="M66" s="17"/>
      <c r="N66" s="18"/>
      <c r="O66" s="19"/>
      <c r="P66" t="str">
        <f>IF(O66="","",(O66-N66)*M66)</f>
        <v/>
      </c>
      <c r="Q66" s="17"/>
      <c r="R66" s="17"/>
      <c r="S66" s="17"/>
    </row>
    <row r="67" spans="8:8" s="12" ht="15.0" customFormat="1">
      <c r="A67" s="13"/>
      <c r="B67" s="9"/>
      <c r="C67" s="15"/>
      <c r="D67" s="14"/>
      <c r="E67" s="9"/>
      <c r="F67" s="14"/>
      <c r="G67" s="16"/>
      <c r="H67" s="9" t="str">
        <f>IF(OR(F67="",G67=""),"",IF(OR(D67="",D67=1),(G67-F67)*E67,0))</f>
        <v/>
      </c>
      <c r="I67" s="10" t="str">
        <f>IF(OR(F67="",G67=""),"",IF(OR(D67="",D67=1),(G67-F67)*E67,IF(D68=1,(F68-F67)*E67*-1,-(G67-F67)*E67)))</f>
        <v/>
      </c>
      <c r="K67" s="17"/>
      <c r="L67" s="17"/>
      <c r="M67" s="17"/>
      <c r="N67" s="18"/>
      <c r="O67" s="19"/>
      <c r="P67" t="str">
        <f>IF(O67="","",(O67-N67)*M67)</f>
        <v/>
      </c>
      <c r="Q67" s="17"/>
      <c r="R67" s="17"/>
      <c r="S67" s="17"/>
    </row>
    <row r="68" spans="8:8" s="12" ht="15.05" customFormat="1">
      <c r="A68" s="13"/>
      <c r="B68" s="9"/>
      <c r="C68" s="15"/>
      <c r="D68" s="14"/>
      <c r="E68" s="9"/>
      <c r="F68" s="14"/>
      <c r="G68" s="16"/>
      <c r="H68" s="9">
        <f>SUM(H31:H67)</f>
        <v>-450.0</v>
      </c>
      <c r="I68" s="10">
        <f>SUM(I31:I67)</f>
        <v>-410.0</v>
      </c>
      <c r="J68" s="12">
        <v>-18.0</v>
      </c>
      <c r="K68" s="17"/>
      <c r="L68" s="17"/>
      <c r="M68" s="17"/>
      <c r="N68" s="18"/>
      <c r="O68" s="19"/>
      <c r="P68">
        <f>SUM(P33:P67)</f>
        <v>-18.0</v>
      </c>
      <c r="Q68" s="17"/>
      <c r="R68" s="17"/>
      <c r="S68" s="17"/>
    </row>
    <row r="69" spans="8:8" s="12" ht="15.0" customFormat="1">
      <c r="A69" s="13"/>
      <c r="B69" s="9"/>
      <c r="C69" s="15"/>
      <c r="D69" s="14"/>
      <c r="E69" s="9"/>
      <c r="F69" s="14"/>
      <c r="G69" s="16"/>
      <c r="H69" s="9"/>
      <c r="I69" s="10" t="str">
        <f>IF(OR(F69="",G69=""),"",IF(OR(D69="",D69=1),(G69-F69)*E69,IF(D70=1,(F70-F69)*E69*-1,-(G69-F69)*E69)))</f>
        <v/>
      </c>
      <c r="K69" s="17"/>
      <c r="L69" s="17"/>
      <c r="M69" s="17"/>
      <c r="N69" s="18"/>
      <c r="O69" s="19"/>
      <c r="P69" t="str">
        <f>IF(O69="","",(O69-N69)*M69)</f>
        <v/>
      </c>
      <c r="Q69" s="17"/>
      <c r="R69" s="17"/>
      <c r="S69" s="17"/>
    </row>
    <row r="70" spans="8:8" ht="15.0">
      <c r="B70" s="21" t="s">
        <v>17</v>
      </c>
      <c r="C70" s="4"/>
      <c r="D70" s="3"/>
      <c r="E70" s="3"/>
      <c r="F70" s="3"/>
      <c r="G70" s="3"/>
      <c r="H70" s="3"/>
      <c r="I70" s="10" t="str">
        <f>IF(OR(F70="",G70=""),"",IF(OR(D70="",D70=1),(G70-F70)*E70,IF(D71=1,(F71-F70)*E70*-1,-(G70-F70)*E70)))</f>
        <v/>
      </c>
      <c r="J70" s="3"/>
      <c r="K70" t="s">
        <v>17</v>
      </c>
      <c r="P70" t="str">
        <f>IF(O70="","",(O70-N70)*M70)</f>
        <v/>
      </c>
    </row>
    <row r="71" spans="8:8" ht="15.0">
      <c r="B71" s="3">
        <v>1.0</v>
      </c>
      <c r="C71" s="4">
        <v>9.4</v>
      </c>
      <c r="D71" s="3"/>
      <c r="E71" s="3">
        <v>-1.0</v>
      </c>
      <c r="F71" s="3">
        <v>7450.0</v>
      </c>
      <c r="G71" s="3">
        <v>7524.0</v>
      </c>
      <c r="H71" s="10">
        <f>IF(OR(F71="",G71=""),"",IF(OR(D71="",D71=1),(G71-F71)*E71,0))</f>
        <v>-74.0</v>
      </c>
      <c r="I71" s="10">
        <f>IF(OR(F71="",G71=""),"",IF(OR(D71="",D71=1),(G71-F71)*E71,IF(D72=1,(F72-F71)*E71*-1,-(G71-F71)*E71)))</f>
        <v>-74.0</v>
      </c>
      <c r="J71" s="3"/>
      <c r="K71">
        <v>2.0</v>
      </c>
      <c r="L71" s="22">
        <v>9.5</v>
      </c>
      <c r="M71">
        <v>-1.0</v>
      </c>
      <c r="N71">
        <v>7624.0</v>
      </c>
      <c r="O71">
        <v>7642.0</v>
      </c>
      <c r="P71">
        <f>IF(O71="","",(O71-N71)*M71)</f>
        <v>-18.0</v>
      </c>
    </row>
    <row r="72" spans="8:8" ht="15.0">
      <c r="C72" s="2">
        <v>11.15</v>
      </c>
      <c r="D72">
        <v>0.0</v>
      </c>
      <c r="E72">
        <v>1.0</v>
      </c>
      <c r="F72">
        <v>7524.0</v>
      </c>
      <c r="G72">
        <v>7624.0</v>
      </c>
      <c r="H72" s="10">
        <f>IF(OR(F72="",G72=""),"",IF(OR(D72="",D72=1),(G72-F72)*E72,0))</f>
        <v>0.0</v>
      </c>
      <c r="I72" s="10">
        <f>IF(OR(F72="",G72=""),"",IF(OR(D72="",D72=1),(G72-F72)*E72,IF(D73=1,(F73-F72)*E72*-1,-(G72-F72)*E72)))</f>
        <v>-18.0</v>
      </c>
      <c r="K72">
        <v>3.0</v>
      </c>
      <c r="L72" s="22">
        <v>9.2</v>
      </c>
      <c r="M72">
        <v>1.0</v>
      </c>
      <c r="N72">
        <v>7594.0</v>
      </c>
      <c r="O72">
        <v>7620.0</v>
      </c>
      <c r="P72">
        <f>IF(O72="","",(O72-N72)*M72)</f>
        <v>26.0</v>
      </c>
    </row>
    <row r="73" spans="8:8" ht="15.0">
      <c r="C73" s="2">
        <v>14.35</v>
      </c>
      <c r="D73">
        <v>1.0</v>
      </c>
      <c r="E73">
        <v>1.0</v>
      </c>
      <c r="F73">
        <v>7542.0</v>
      </c>
      <c r="G73">
        <v>7624.0</v>
      </c>
      <c r="H73" s="10">
        <f>IF(OR(F73="",G73=""),"",IF(OR(D73="",D73=1),(G73-F73)*E73,0))</f>
        <v>82.0</v>
      </c>
      <c r="I73" s="10">
        <f>IF(OR(F73="",G73=""),"",IF(OR(D73="",D73=1),(G73-F73)*E73,IF(D74=1,(F74-F73)*E73*-1,-(G73-F73)*E73)))</f>
        <v>82.0</v>
      </c>
      <c r="K73">
        <v>4.0</v>
      </c>
      <c r="L73" s="22">
        <v>9.5</v>
      </c>
      <c r="M73">
        <v>-1.0</v>
      </c>
      <c r="N73">
        <v>7594.0</v>
      </c>
      <c r="O73">
        <v>7580.0</v>
      </c>
      <c r="P73">
        <f>IF(O73="","",(O73-N73)*M73)</f>
        <v>14.0</v>
      </c>
    </row>
    <row r="74" spans="8:8" ht="15.0">
      <c r="B74">
        <v>2.0</v>
      </c>
      <c r="C74" s="2">
        <v>22.4</v>
      </c>
      <c r="E74">
        <v>-1.0</v>
      </c>
      <c r="F74">
        <v>7624.0</v>
      </c>
      <c r="G74">
        <v>7574.0</v>
      </c>
      <c r="H74" s="10">
        <f>IF(OR(F74="",G74=""),"",IF(OR(D74="",D74=1),(G74-F74)*E74,0))</f>
        <v>50.0</v>
      </c>
      <c r="I74" s="10">
        <f>IF(OR(F74="",G74=""),"",IF(OR(D74="",D74=1),(G74-F74)*E74,IF(D75=1,(F75-F74)*E74*-1,-(G74-F74)*E74)))</f>
        <v>50.0</v>
      </c>
      <c r="K74">
        <v>8.0</v>
      </c>
      <c r="L74">
        <v>10.45</v>
      </c>
      <c r="M74">
        <v>1.0</v>
      </c>
      <c r="N74">
        <v>7344.0</v>
      </c>
      <c r="O74">
        <v>7384.0</v>
      </c>
      <c r="P74">
        <f>IF(O74="","",(O74-N74)*M74)</f>
        <v>40.0</v>
      </c>
    </row>
    <row r="75" spans="8:8" ht="15.0">
      <c r="B75">
        <v>4.0</v>
      </c>
      <c r="C75" s="2">
        <v>9.2</v>
      </c>
      <c r="D75">
        <v>0.0</v>
      </c>
      <c r="E75">
        <v>1.0</v>
      </c>
      <c r="F75">
        <v>7574.0</v>
      </c>
      <c r="G75">
        <v>7512.0</v>
      </c>
      <c r="H75" s="10">
        <f>IF(OR(F75="",G75=""),"",IF(OR(D75="",D75=1),(G75-F75)*E75,0))</f>
        <v>0.0</v>
      </c>
      <c r="I75" s="10">
        <f>IF(OR(F75="",G75=""),"",IF(OR(D75="",D75=1),(G75-F75)*E75,IF(D76=1,(F76-F75)*E75*-1,-(G75-F75)*E75)))</f>
        <v>-6.0</v>
      </c>
      <c r="K75">
        <v>9.0</v>
      </c>
      <c r="L75" s="22">
        <v>21.4</v>
      </c>
      <c r="M75">
        <v>-1.0</v>
      </c>
      <c r="N75">
        <v>7478.0</v>
      </c>
      <c r="O75">
        <v>7512.0</v>
      </c>
      <c r="P75">
        <f>IF(O75="","",(O75-N75)*M75)</f>
        <v>-34.0</v>
      </c>
    </row>
    <row r="76" spans="8:8" ht="15.0">
      <c r="C76" s="2">
        <v>11.15</v>
      </c>
      <c r="D76">
        <v>1.0</v>
      </c>
      <c r="E76">
        <v>1.0</v>
      </c>
      <c r="F76">
        <v>7580.0</v>
      </c>
      <c r="G76">
        <v>7512.0</v>
      </c>
      <c r="H76" s="10">
        <f>IF(OR(F76="",G76=""),"",IF(OR(D76="",D76=1),(G76-F76)*E76,0))</f>
        <v>-68.0</v>
      </c>
      <c r="I76" s="10">
        <f>IF(OR(F76="",G76=""),"",IF(OR(D76="",D76=1),(G76-F76)*E76,IF(D77=1,(F77-F76)*E76*-1,-(G76-F76)*E76)))</f>
        <v>-68.0</v>
      </c>
      <c r="K76">
        <v>14.0</v>
      </c>
      <c r="L76">
        <v>11.15</v>
      </c>
      <c r="M76">
        <v>-1.0</v>
      </c>
      <c r="N76">
        <v>7384.0</v>
      </c>
      <c r="O76">
        <v>7370.0</v>
      </c>
      <c r="P76">
        <f>IF(O76="","",(O76-N76)*M76)</f>
        <v>14.0</v>
      </c>
    </row>
    <row r="77" spans="8:8" ht="15.0">
      <c r="C77" s="2">
        <v>21.1</v>
      </c>
      <c r="E77">
        <v>-1.0</v>
      </c>
      <c r="F77">
        <v>7516.0</v>
      </c>
      <c r="G77">
        <v>7600.0</v>
      </c>
      <c r="H77" s="10">
        <f>IF(OR(F77="",G77=""),"",IF(OR(D77="",D77=1),(G77-F77)*E77,0))</f>
        <v>-84.0</v>
      </c>
      <c r="I77" s="10">
        <f>IF(OR(F77="",G77=""),"",IF(OR(D77="",D77=1),(G77-F77)*E77,IF(D78=1,(F78-F77)*E77*-1,-(G77-F77)*E77)))</f>
        <v>-84.0</v>
      </c>
      <c r="P77" t="str">
        <f>IF(O77="","",(O77-N77)*M77)</f>
        <v/>
      </c>
    </row>
    <row r="78" spans="8:8" ht="15.0">
      <c r="C78" s="2">
        <v>23.0</v>
      </c>
      <c r="E78">
        <v>1.0</v>
      </c>
      <c r="F78">
        <v>7600.0</v>
      </c>
      <c r="G78">
        <v>7520.0</v>
      </c>
      <c r="H78" s="10">
        <f>IF(OR(F78="",G78=""),"",IF(OR(D78="",D78=1),(G78-F78)*E78,0))</f>
        <v>-80.0</v>
      </c>
      <c r="I78" s="10">
        <f>IF(OR(F78="",G78=""),"",IF(OR(D78="",D78=1),(G78-F78)*E78,IF(D79=1,(F79-F78)*E78*-1,-(G78-F78)*E78)))</f>
        <v>-80.0</v>
      </c>
      <c r="K78">
        <v>2401.0</v>
      </c>
      <c r="P78" t="str">
        <f>IF(O78="","",(O78-N78)*M78)</f>
        <v/>
      </c>
    </row>
    <row r="79" spans="8:8" ht="15.0">
      <c r="B79">
        <v>7.0</v>
      </c>
      <c r="C79" s="2">
        <v>11.25</v>
      </c>
      <c r="E79">
        <v>-1.0</v>
      </c>
      <c r="F79">
        <v>7520.0</v>
      </c>
      <c r="G79">
        <v>7384.0</v>
      </c>
      <c r="H79" s="10">
        <f>IF(OR(F79="",G79=""),"",IF(OR(D79="",D79=1),(G79-F79)*E79,0))</f>
        <v>136.0</v>
      </c>
      <c r="I79" s="10">
        <f>IF(OR(F79="",G79=""),"",IF(OR(D79="",D79=1),(G79-F79)*E79,IF(D80=1,(F80-F79)*E79*-1,-(G79-F79)*E79)))</f>
        <v>136.0</v>
      </c>
      <c r="K79">
        <v>21.0</v>
      </c>
      <c r="L79" s="22">
        <v>10.1</v>
      </c>
      <c r="M79">
        <v>-1.0</v>
      </c>
      <c r="N79">
        <v>7740.0</v>
      </c>
      <c r="O79">
        <v>7664.0</v>
      </c>
      <c r="P79">
        <f>IF(O79="","",(O79-N79)*M79)</f>
        <v>76.0</v>
      </c>
    </row>
    <row r="80" spans="8:8" ht="15.0">
      <c r="B80">
        <v>9.0</v>
      </c>
      <c r="C80" s="2">
        <v>13.35</v>
      </c>
      <c r="E80">
        <v>1.0</v>
      </c>
      <c r="F80">
        <v>7406.0</v>
      </c>
      <c r="G80">
        <v>7434.0</v>
      </c>
      <c r="H80" s="10">
        <f>IF(OR(F80="",G80=""),"",IF(OR(D80="",D80=1),(G80-F80)*E80,0))</f>
        <v>28.0</v>
      </c>
      <c r="I80" s="10">
        <f>IF(OR(F80="",G80=""),"",IF(OR(D80="",D80=1),(G80-F80)*E80,IF(D81=1,(F81-F80)*E80*-1,-(G80-F80)*E80)))</f>
        <v>28.0</v>
      </c>
      <c r="K80">
        <v>25.0</v>
      </c>
      <c r="L80" s="22">
        <v>9.3</v>
      </c>
      <c r="M80">
        <v>-1.0</v>
      </c>
      <c r="N80">
        <v>7724.0</v>
      </c>
      <c r="O80">
        <v>7722.0</v>
      </c>
      <c r="P80">
        <f>IF(O80="","",(O80-N80)*M80)</f>
        <v>2.0</v>
      </c>
    </row>
    <row r="81" spans="8:8" ht="15.0">
      <c r="B81">
        <v>10.0</v>
      </c>
      <c r="C81" s="2">
        <v>10.1</v>
      </c>
      <c r="E81">
        <v>-1.0</v>
      </c>
      <c r="F81">
        <v>7434.0</v>
      </c>
      <c r="G81">
        <v>7492.0</v>
      </c>
      <c r="H81" s="10">
        <f>IF(OR(F81="",G81=""),"",IF(OR(D81="",D81=1),(G81-F81)*E81,0))</f>
        <v>-58.0</v>
      </c>
      <c r="I81" s="10">
        <f>IF(OR(F81="",G81=""),"",IF(OR(D81="",D81=1),(G81-F81)*E81,IF(D82=1,(F82-F81)*E81*-1,-(G81-F81)*E81)))</f>
        <v>-58.0</v>
      </c>
      <c r="K81">
        <v>25.0</v>
      </c>
      <c r="L81" s="22">
        <v>22.0</v>
      </c>
      <c r="M81">
        <v>-1.0</v>
      </c>
      <c r="N81">
        <v>7854.0</v>
      </c>
      <c r="O81">
        <v>7796.0</v>
      </c>
      <c r="P81">
        <f>IF(O81="","",(O81-N81)*M81)</f>
        <v>58.0</v>
      </c>
    </row>
    <row r="82" spans="8:8" ht="15.0">
      <c r="C82" s="2">
        <v>22.3</v>
      </c>
      <c r="E82">
        <v>1.0</v>
      </c>
      <c r="F82">
        <v>7492.0</v>
      </c>
      <c r="G82">
        <v>7436.0</v>
      </c>
      <c r="H82" s="10">
        <f>IF(OR(F82="",G82=""),"",IF(OR(D82="",D82=1),(G82-F82)*E82,0))</f>
        <v>-56.0</v>
      </c>
      <c r="I82" s="10">
        <f>IF(OR(F82="",G82=""),"",IF(OR(D82="",D82=1),(G82-F82)*E82,IF(D83=1,(F83-F82)*E82*-1,-(G82-F82)*E82)))</f>
        <v>-56.0</v>
      </c>
      <c r="P82" t="str">
        <f>IF(O82="","",(O82-N82)*M82)</f>
        <v/>
      </c>
    </row>
    <row r="83" spans="8:8" ht="15.0">
      <c r="B83">
        <v>11.0</v>
      </c>
      <c r="C83" s="2">
        <v>10.35</v>
      </c>
      <c r="E83">
        <v>-1.0</v>
      </c>
      <c r="F83">
        <v>7408.0</v>
      </c>
      <c r="G83">
        <v>7404.0</v>
      </c>
      <c r="H83" s="10">
        <f>IF(OR(F83="",G83=""),"",IF(OR(D83="",D83=1),(G83-F83)*E83,0))</f>
        <v>4.0</v>
      </c>
      <c r="I83" s="10">
        <f>IF(OR(F83="",G83=""),"",IF(OR(D83="",D83=1),(G83-F83)*E83,IF(D84=1,(F84-F83)*E83*-1,-(G83-F83)*E83)))</f>
        <v>4.0</v>
      </c>
      <c r="P83" t="str">
        <f>IF(O83="","",(O83-N83)*M83)</f>
        <v/>
      </c>
    </row>
    <row r="84" spans="8:8" ht="15.0">
      <c r="C84" s="2">
        <v>22.5</v>
      </c>
      <c r="E84">
        <v>1.0</v>
      </c>
      <c r="F84">
        <v>7404.0</v>
      </c>
      <c r="G84">
        <v>7376.0</v>
      </c>
      <c r="H84" s="10">
        <f>IF(OR(F84="",G84=""),"",IF(OR(D84="",D84=1),(G84-F84)*E84,0))</f>
        <v>-28.0</v>
      </c>
      <c r="I84" s="10">
        <f>IF(OR(F84="",G84=""),"",IF(OR(D84="",D84=1),(G84-F84)*E84,IF(D85=1,(F85-F84)*E84*-1,-(G84-F84)*E84)))</f>
        <v>-28.0</v>
      </c>
      <c r="P84" t="str">
        <f>IF(O84="","",(O84-N84)*M84)</f>
        <v/>
      </c>
    </row>
    <row r="85" spans="8:8" ht="15.0">
      <c r="B85">
        <v>14.0</v>
      </c>
      <c r="C85" s="2">
        <v>13.45</v>
      </c>
      <c r="E85">
        <v>1.0</v>
      </c>
      <c r="F85">
        <v>7370.0</v>
      </c>
      <c r="G85">
        <v>7410.0</v>
      </c>
      <c r="H85" s="10">
        <f>IF(OR(F85="",G85=""),"",IF(OR(D85="",D85=1),(G85-F85)*E85,0))</f>
        <v>40.0</v>
      </c>
      <c r="I85" s="10">
        <f>IF(OR(F85="",G85=""),"",IF(OR(D85="",D85=1),(G85-F85)*E85,IF(D86=1,(F86-F85)*E85*-1,-(G85-F85)*E85)))</f>
        <v>40.0</v>
      </c>
      <c r="P85" t="str">
        <f>IF(O85="","",(O85-N85)*M85)</f>
        <v/>
      </c>
    </row>
    <row r="86" spans="8:8" ht="15.0">
      <c r="B86">
        <v>15.0</v>
      </c>
      <c r="C86" s="2">
        <v>9.1</v>
      </c>
      <c r="E86">
        <v>1.0</v>
      </c>
      <c r="F86">
        <v>7410.0</v>
      </c>
      <c r="G86">
        <v>7578.0</v>
      </c>
      <c r="H86" s="10">
        <f>IF(OR(F86="",G86=""),"",IF(OR(D86="",D86=1),(G86-F86)*E86,0))</f>
        <v>168.0</v>
      </c>
      <c r="I86" s="10">
        <f>IF(OR(F86="",G86=""),"",IF(OR(D86="",D86=1),(G86-F86)*E86,IF(D87=1,(F87-F86)*E86*-1,-(G86-F86)*E86)))</f>
        <v>168.0</v>
      </c>
      <c r="P86" t="str">
        <f>IF(O86="","",(O86-N86)*M86)</f>
        <v/>
      </c>
    </row>
    <row r="87" spans="8:8" ht="15.0">
      <c r="B87">
        <v>16.0</v>
      </c>
      <c r="C87" s="2">
        <v>14.15</v>
      </c>
      <c r="E87">
        <v>1.0</v>
      </c>
      <c r="F87">
        <v>7612.0</v>
      </c>
      <c r="G87">
        <v>7576.0</v>
      </c>
      <c r="H87" s="10">
        <f>IF(OR(F87="",G87=""),"",IF(OR(D87="",D87=1),(G87-F87)*E87,0))</f>
        <v>-36.0</v>
      </c>
      <c r="I87" s="10">
        <f>IF(OR(F87="",G87=""),"",IF(OR(D87="",D87=1),(G87-F87)*E87,IF(D88=1,(F88-F87)*E87*-1,-(G87-F87)*E87)))</f>
        <v>-36.0</v>
      </c>
      <c r="P87" t="str">
        <f>IF(O87="","",(O87-N87)*M87)</f>
        <v/>
      </c>
    </row>
    <row r="88" spans="8:8" ht="15.0">
      <c r="B88">
        <v>17.0</v>
      </c>
      <c r="C88" s="2">
        <v>9.4</v>
      </c>
      <c r="D88">
        <v>0.0</v>
      </c>
      <c r="E88">
        <v>-1.0</v>
      </c>
      <c r="F88">
        <v>7576.0</v>
      </c>
      <c r="G88">
        <v>7618.0</v>
      </c>
      <c r="H88" s="10">
        <f>IF(OR(F88="",G88=""),"",IF(OR(D88="",D88=1),(G88-F88)*E88,0))</f>
        <v>0.0</v>
      </c>
      <c r="I88" s="10">
        <f>IF(OR(F88="",G88=""),"",IF(OR(D88="",D88=1),(G88-F88)*E88,IF(D89=1,(F89-F88)*E88*-1,-(G88-F88)*E88)))</f>
        <v>42.0</v>
      </c>
      <c r="P88" t="str">
        <f>IF(O88="","",(O88-N88)*M88)</f>
        <v/>
      </c>
    </row>
    <row r="89" spans="8:8" ht="15.0">
      <c r="B89">
        <v>17.0</v>
      </c>
      <c r="C89" s="2">
        <v>14.15</v>
      </c>
      <c r="E89">
        <v>1.0</v>
      </c>
      <c r="F89">
        <v>7648.0</v>
      </c>
      <c r="G89">
        <v>7672.0</v>
      </c>
      <c r="H89" s="10">
        <f>IF(OR(F89="",G89=""),"",IF(OR(D89="",D89=1),(G89-F89)*E89,0))</f>
        <v>24.0</v>
      </c>
      <c r="I89" s="10">
        <f>IF(OR(F89="",G89=""),"",IF(OR(D89="",D89=1),(G89-F89)*E89,IF(D106=1,(F106-F89)*E89*-1,-(G89-F89)*E89)))</f>
        <v>24.0</v>
      </c>
      <c r="P89" t="str">
        <f>IF(O89="","",(O89-N89)*M89)</f>
        <v/>
      </c>
    </row>
    <row r="90" spans="8:8" ht="15.0" customFormat="1">
      <c r="A90" s="1">
        <v>2401.0</v>
      </c>
      <c r="C90" s="2"/>
      <c r="H90" s="10" t="str">
        <f>IF(OR(F90="",G90=""),"",IF(OR(D90="",D90=1),(G90-F90)*E90,0))</f>
        <v/>
      </c>
      <c r="I90" s="10" t="str">
        <f>IF(OR(F90="",G90=""),"",IF(OR(D90="",D90=1),(G90-F90)*E90,IF(D107=1,(F107-F90)*E90*-1,-(G90-F90)*E90)))</f>
        <v/>
      </c>
      <c r="J90" t="s">
        <v>18</v>
      </c>
      <c r="P90" t="str">
        <f>IF(O90="","",(O90-N90)*M90)</f>
        <v/>
      </c>
    </row>
    <row r="91" spans="8:8" ht="15.0" customFormat="1">
      <c r="A91" s="1"/>
      <c r="B91">
        <v>18.0</v>
      </c>
      <c r="C91" s="2">
        <v>14.55</v>
      </c>
      <c r="E91">
        <v>-1.0</v>
      </c>
      <c r="F91">
        <v>7618.0</v>
      </c>
      <c r="G91">
        <v>7686.0</v>
      </c>
      <c r="H91" s="10">
        <f>IF(OR(F91="",G91=""),"",IF(OR(D91="",D91=1),(G91-F91)*E91,0))</f>
        <v>-68.0</v>
      </c>
      <c r="I91" s="10">
        <f>IF(OR(F91="",G91=""),"",IF(OR(D91="",D91=1),(G91-F91)*E91,IF(D108=1,(F108-F91)*E91*-1,-(G91-F91)*E91)))</f>
        <v>-68.0</v>
      </c>
      <c r="P91" t="str">
        <f>IF(O91="","",(O91-N91)*M91)</f>
        <v/>
      </c>
    </row>
    <row r="92" spans="8:8" ht="15.0" customFormat="1">
      <c r="A92" s="1"/>
      <c r="B92">
        <v>21.0</v>
      </c>
      <c r="C92" s="2">
        <v>9.2</v>
      </c>
      <c r="D92">
        <v>0.0</v>
      </c>
      <c r="E92">
        <v>1.0</v>
      </c>
      <c r="F92">
        <v>7686.0</v>
      </c>
      <c r="G92">
        <v>7664.0</v>
      </c>
      <c r="H92" s="10">
        <f>IF(OR(F92="",G92=""),"",IF(OR(D92="",D92=1),(G92-F92)*E92,0))</f>
        <v>0.0</v>
      </c>
      <c r="I92" s="10">
        <f>IF(OR(F92="",G92=""),"",IF(OR(D92="",D92=1),(G92-F92)*E92,IF(D109=1,(F109-F92)*E92*-1,-(G92-F92)*E92)))</f>
        <v>22.0</v>
      </c>
      <c r="P92" t="str">
        <f>IF(O92="","",(O92-N92)*M92)</f>
        <v/>
      </c>
    </row>
    <row r="93" spans="8:8" ht="15.0" customFormat="1">
      <c r="A93" s="1"/>
      <c r="B93">
        <v>21.0</v>
      </c>
      <c r="C93" s="2">
        <v>14.15</v>
      </c>
      <c r="E93">
        <v>1.0</v>
      </c>
      <c r="F93">
        <v>7664.0</v>
      </c>
      <c r="G93">
        <v>7656.0</v>
      </c>
      <c r="H93" s="10">
        <f>IF(OR(F93="",G93=""),"",IF(OR(D93="",D93=1),(G93-F93)*E93,0))</f>
        <v>-8.0</v>
      </c>
      <c r="I93" s="10">
        <f>IF(OR(F93="",G93=""),"",IF(OR(D93="",D93=1),(G93-F93)*E93,IF(D110=1,(F110-F93)*E93*-1,-(G93-F93)*E93)))</f>
        <v>-8.0</v>
      </c>
      <c r="P93" t="str">
        <f>IF(O93="","",(O93-N93)*M93)</f>
        <v/>
      </c>
    </row>
    <row r="94" spans="8:8" ht="15.0" customFormat="1">
      <c r="A94" s="1"/>
      <c r="B94">
        <v>21.0</v>
      </c>
      <c r="C94" s="2">
        <v>14.45</v>
      </c>
      <c r="E94">
        <v>-1.0</v>
      </c>
      <c r="F94">
        <v>7656.0</v>
      </c>
      <c r="G94">
        <v>7654.0</v>
      </c>
      <c r="H94" s="10">
        <f>IF(OR(F94="",G94=""),"",IF(OR(D94="",D94=1),(G94-F94)*E94,0))</f>
        <v>2.0</v>
      </c>
      <c r="I94" s="10">
        <f>IF(OR(F94="",G94=""),"",IF(OR(D94="",D94=1),(G94-F94)*E94,IF(D111=1,(F111-F94)*E94*-1,-(G94-F94)*E94)))</f>
        <v>2.0</v>
      </c>
      <c r="P94" t="str">
        <f>IF(O94="","",(O94-N94)*M94)</f>
        <v/>
      </c>
    </row>
    <row r="95" spans="8:8" ht="15.0" customFormat="1">
      <c r="A95" s="1"/>
      <c r="B95">
        <v>22.0</v>
      </c>
      <c r="C95" s="2">
        <v>21.3</v>
      </c>
      <c r="E95">
        <v>1.0</v>
      </c>
      <c r="F95">
        <v>7654.0</v>
      </c>
      <c r="G95">
        <v>7594.0</v>
      </c>
      <c r="H95" s="10">
        <f>IF(OR(F95="",G95=""),"",IF(OR(D95="",D95=1),(G95-F95)*E95,0))</f>
        <v>-60.0</v>
      </c>
      <c r="I95" s="10">
        <f>IF(OR(F95="",G95=""),"",IF(OR(D95="",D95=1),(G95-F95)*E95,IF(D112=1,(F112-F95)*E95*-1,-(G95-F95)*E95)))</f>
        <v>-60.0</v>
      </c>
      <c r="P95" t="str">
        <f>IF(O95="","",(O95-N95)*M95)</f>
        <v/>
      </c>
    </row>
    <row r="96" spans="8:8" ht="15.0" customFormat="1">
      <c r="A96" s="1"/>
      <c r="B96">
        <v>22.0</v>
      </c>
      <c r="C96" s="2">
        <v>22.4</v>
      </c>
      <c r="E96">
        <v>-1.0</v>
      </c>
      <c r="F96">
        <v>7594.0</v>
      </c>
      <c r="G96">
        <v>7588.0</v>
      </c>
      <c r="H96" s="10">
        <f>IF(OR(F96="",G96=""),"",IF(OR(D96="",D96=1),(G96-F96)*E96,0))</f>
        <v>6.0</v>
      </c>
      <c r="I96" s="10">
        <f>IF(OR(F96="",G96=""),"",IF(OR(D96="",D96=1),(G96-F96)*E96,IF(D113=1,(F113-F96)*E96*-1,-(G96-F96)*E96)))</f>
        <v>6.0</v>
      </c>
      <c r="P96" t="str">
        <f>IF(O96="","",(O96-N96)*M96)</f>
        <v/>
      </c>
    </row>
    <row r="97" spans="8:8" ht="15.0" customFormat="1">
      <c r="A97" s="1"/>
      <c r="B97">
        <v>23.0</v>
      </c>
      <c r="C97" s="2">
        <v>14.35</v>
      </c>
      <c r="E97">
        <v>-1.0</v>
      </c>
      <c r="F97">
        <v>7564.0</v>
      </c>
      <c r="G97">
        <v>7624.0</v>
      </c>
      <c r="H97" s="10">
        <f>IF(OR(F97="",G97=""),"",IF(OR(D97="",D97=1),(G97-F97)*E97,0))</f>
        <v>-60.0</v>
      </c>
      <c r="I97" s="10">
        <f>IF(OR(F97="",G97=""),"",IF(OR(D97="",D97=1),(G97-F97)*E97,IF(D114=1,(F114-F97)*E97*-1,-(G97-F97)*E97)))</f>
        <v>-60.0</v>
      </c>
      <c r="P97" t="str">
        <f>IF(O97="","",(O97-N97)*M97)</f>
        <v/>
      </c>
    </row>
    <row r="98" spans="8:8" ht="15.0" customFormat="1">
      <c r="A98" s="1"/>
      <c r="B98">
        <v>23.0</v>
      </c>
      <c r="C98" s="2">
        <v>22.1</v>
      </c>
      <c r="E98">
        <v>1.0</v>
      </c>
      <c r="F98">
        <v>7624.0</v>
      </c>
      <c r="G98">
        <v>7670.0</v>
      </c>
      <c r="H98" s="10">
        <f>IF(OR(F98="",G98=""),"",IF(OR(D98="",D98=1),(G98-F98)*E98,0))</f>
        <v>46.0</v>
      </c>
      <c r="I98" s="10">
        <f>IF(OR(F98="",G98=""),"",IF(OR(D98="",D98=1),(G98-F98)*E98,IF(D115=1,(F115-F98)*E98*-1,-(G98-F98)*E98)))</f>
        <v>46.0</v>
      </c>
      <c r="P98" t="str">
        <f>IF(O98="","",(O98-N98)*M98)</f>
        <v/>
      </c>
    </row>
    <row r="99" spans="8:8" ht="15.0" customFormat="1">
      <c r="A99" s="1"/>
      <c r="B99">
        <v>24.0</v>
      </c>
      <c r="C99" s="2">
        <v>14.45</v>
      </c>
      <c r="E99">
        <v>-1.0</v>
      </c>
      <c r="F99">
        <v>7670.0</v>
      </c>
      <c r="G99">
        <v>7756.0</v>
      </c>
      <c r="H99" s="10">
        <f>IF(OR(F99="",G99=""),"",IF(OR(D99="",D99=1),(G99-F99)*E99,0))</f>
        <v>-86.0</v>
      </c>
      <c r="I99" s="10">
        <f>IF(OR(F99="",G99=""),"",IF(OR(D99="",D99=1),(G99-F99)*E99,IF(D116=1,(F116-F99)*E99*-1,-(G99-F99)*E99)))</f>
        <v>-86.0</v>
      </c>
      <c r="P99" t="str">
        <f>IF(O99="","",(O99-N99)*M99)</f>
        <v/>
      </c>
    </row>
    <row r="100" spans="8:8" ht="15.0" customFormat="1">
      <c r="A100" s="1"/>
      <c r="B100">
        <v>25.0</v>
      </c>
      <c r="C100" s="2">
        <v>9.2</v>
      </c>
      <c r="D100">
        <v>0.0</v>
      </c>
      <c r="E100">
        <v>1.0</v>
      </c>
      <c r="F100">
        <v>7756.0</v>
      </c>
      <c r="G100">
        <v>7722.0</v>
      </c>
      <c r="H100" s="10">
        <f>IF(OR(F100="",G100=""),"",IF(OR(D100="",D100=1),(G100-F100)*E100,0))</f>
        <v>0.0</v>
      </c>
      <c r="I100" s="10">
        <f>IF(OR(F100="",G100=""),"",IF(OR(D100="",D100=1),(G100-F100)*E100,IF(D117=1,(F117-F100)*E100*-1,-(G100-F100)*E100)))</f>
        <v>34.0</v>
      </c>
      <c r="P100" t="str">
        <f>IF(O100="","",(O100-N100)*M100)</f>
        <v/>
      </c>
    </row>
    <row r="101" spans="8:8" ht="15.0" customFormat="1">
      <c r="A101" s="1"/>
      <c r="B101">
        <v>25.0</v>
      </c>
      <c r="C101" s="2">
        <v>10.45</v>
      </c>
      <c r="E101">
        <v>1.0</v>
      </c>
      <c r="F101">
        <v>7722.0</v>
      </c>
      <c r="G101">
        <v>7796.0</v>
      </c>
      <c r="H101" s="10">
        <f>IF(OR(F101="",G101=""),"",IF(OR(D101="",D101=1),(G101-F101)*E101,0))</f>
        <v>74.0</v>
      </c>
      <c r="I101" s="10">
        <f>IF(OR(F101="",G101=""),"",IF(OR(D101="",D101=1),(G101-F101)*E101,IF(D118=1,(F118-F101)*E101*-1,-(G101-F101)*E101)))</f>
        <v>74.0</v>
      </c>
      <c r="P101" t="str">
        <f>IF(O101="","",(O101-N101)*M101)</f>
        <v/>
      </c>
    </row>
    <row r="102" spans="8:8" ht="15.0" customFormat="1">
      <c r="A102" s="1"/>
      <c r="B102">
        <v>28.0</v>
      </c>
      <c r="C102" s="2">
        <v>13.45</v>
      </c>
      <c r="E102">
        <v>-1.0</v>
      </c>
      <c r="F102">
        <v>7764.0</v>
      </c>
      <c r="G102">
        <v>7774.0</v>
      </c>
      <c r="H102" s="10">
        <f>IF(OR(F102="",G102=""),"",IF(OR(D102="",D102=1),(G102-F102)*E102,0))</f>
        <v>-10.0</v>
      </c>
      <c r="I102" s="10">
        <f>IF(OR(F102="",G102=""),"",IF(OR(D102="",D102=1),(G102-F102)*E102,IF(D119=1,(F119-F102)*E102*-1,-(G102-F102)*E102)))</f>
        <v>-10.0</v>
      </c>
      <c r="P102" t="str">
        <f>IF(O102="","",(O102-N102)*M102)</f>
        <v/>
      </c>
    </row>
    <row r="103" spans="8:8" ht="15.0" customFormat="1">
      <c r="A103" s="1"/>
      <c r="B103">
        <v>29.0</v>
      </c>
      <c r="C103" s="2">
        <v>10.1</v>
      </c>
      <c r="E103">
        <v>1.0</v>
      </c>
      <c r="F103">
        <v>7806.0</v>
      </c>
      <c r="G103">
        <v>7776.0</v>
      </c>
      <c r="H103" s="10">
        <f>IF(OR(F103="",G103=""),"",IF(OR(D103="",D103=1),(G103-F103)*E103,0))</f>
        <v>-30.0</v>
      </c>
      <c r="I103" s="10">
        <f>IF(OR(F103="",G103=""),"",IF(OR(D103="",D103=1),(G103-F103)*E103,IF(D120=1,(F120-F103)*E103*-1,-(G103-F103)*E103)))</f>
        <v>-30.0</v>
      </c>
      <c r="P103" t="str">
        <f>IF(O103="","",(O103-N103)*M103)</f>
        <v/>
      </c>
    </row>
    <row r="104" spans="8:8" ht="15.0" customFormat="1">
      <c r="A104" s="1"/>
      <c r="B104">
        <v>30.0</v>
      </c>
      <c r="C104" s="2">
        <v>11.05</v>
      </c>
      <c r="D104">
        <v>0.0</v>
      </c>
      <c r="E104">
        <v>-1.0</v>
      </c>
      <c r="F104">
        <v>7776.0</v>
      </c>
      <c r="G104">
        <v>7812.0</v>
      </c>
      <c r="H104" s="10">
        <f>IF(OR(F104="",G104=""),"",IF(OR(D104="",D104=1),(G104-F104)*E104,0))</f>
        <v>0.0</v>
      </c>
      <c r="I104" s="10">
        <f>IF(OR(F104="",G104=""),"",IF(OR(D104="",D104=1),(G104-F104)*E104,IF(D121=1,(F121-F104)*E104*-1,-(G104-F104)*E104)))</f>
        <v>36.0</v>
      </c>
      <c r="P104" t="str">
        <f>IF(O104="","",(O104-N104)*M104)</f>
        <v/>
      </c>
    </row>
    <row r="105" spans="8:8" ht="15.0" customFormat="1">
      <c r="A105" s="1"/>
      <c r="B105">
        <v>30.0</v>
      </c>
      <c r="C105" s="2">
        <v>14.45</v>
      </c>
      <c r="E105">
        <v>-1.0</v>
      </c>
      <c r="F105">
        <v>7812.0</v>
      </c>
      <c r="G105">
        <v>7872.0</v>
      </c>
      <c r="H105" s="10">
        <f>IF(OR(F105="",G105=""),"",IF(OR(D105="",D105=1),(G105-F105)*E105,0))</f>
        <v>-60.0</v>
      </c>
      <c r="I105" s="10">
        <f>IF(OR(F105="",G105=""),"",IF(OR(D105="",D105=1),(G105-F105)*E105,IF(D122=1,(F122-F105)*E105*-1,-(G105-F105)*E105)))</f>
        <v>-60.0</v>
      </c>
      <c r="P105" t="str">
        <f>IF(O105="","",(O105-N105)*M105)</f>
        <v/>
      </c>
    </row>
    <row r="106" spans="8:8" ht="15.0">
      <c r="B106">
        <v>30.0</v>
      </c>
      <c r="C106" s="2">
        <v>21.2</v>
      </c>
      <c r="D106">
        <v>0.0</v>
      </c>
      <c r="E106">
        <v>1.0</v>
      </c>
      <c r="F106">
        <v>7872.0</v>
      </c>
      <c r="G106">
        <v>7858.0</v>
      </c>
      <c r="H106" s="10">
        <f>IF(OR(F106="",G106=""),"",IF(OR(D106="",D106=1),(G106-F106)*E106,0))</f>
        <v>0.0</v>
      </c>
      <c r="I106" s="10">
        <f>IF(OR(F106="",G106=""),"",IF(OR(D106="",D106=1),(G106-F106)*E106,IF(D123=1,(F123-F106)*E106*-1,-(G106-F106)*E106)))</f>
        <v>14.0</v>
      </c>
      <c r="P106" t="str">
        <f>IF(O106="","",(O106-N106)*M106)</f>
        <v/>
      </c>
    </row>
    <row r="107" spans="8:8" ht="15.0">
      <c r="B107">
        <v>31.0</v>
      </c>
      <c r="C107" s="2">
        <v>9.1</v>
      </c>
      <c r="E107">
        <v>1.0</v>
      </c>
      <c r="F107">
        <v>7858.0</v>
      </c>
      <c r="G107">
        <v>7876.0</v>
      </c>
      <c r="H107" s="10">
        <f>IF(OR(F107="",G107=""),"",IF(OR(D107="",D107=1),(G107-F107)*E107,0))</f>
        <v>18.0</v>
      </c>
      <c r="I107" s="10">
        <f>IF(OR(F107="",G107=""),"",IF(OR(D107="",D107=1),(G107-F107)*E107,IF(D124=1,(F124-F107)*E107*-1,-(G107-F107)*E107)))</f>
        <v>18.0</v>
      </c>
      <c r="P107" t="str">
        <f>IF(O107="","",(O107-N107)*M107)</f>
        <v/>
      </c>
    </row>
    <row r="108" spans="8:8" ht="15.0">
      <c r="B108">
        <v>31.0</v>
      </c>
      <c r="C108" s="2">
        <v>21.4</v>
      </c>
      <c r="D108">
        <v>0.0</v>
      </c>
      <c r="E108">
        <v>-1.0</v>
      </c>
      <c r="F108">
        <v>7854.0</v>
      </c>
      <c r="G108">
        <v>7908.0</v>
      </c>
      <c r="H108" s="10">
        <f>IF(OR(F108="",G108=""),"",IF(OR(D108="",D108=1),(G108-F108)*E108,0))</f>
        <v>0.0</v>
      </c>
      <c r="I108" s="10">
        <f>IF(OR(F108="",G108=""),"",IF(OR(D108="",D108=1),(G108-F108)*E108,IF(D125=1,(F125-F108)*E108*-1,-(G108-F108)*E108)))</f>
        <v>54.0</v>
      </c>
      <c r="P108" t="str">
        <f>IF(O108="","",(O108-N108)*M108)</f>
        <v/>
      </c>
    </row>
    <row r="109" spans="8:8" ht="15.0">
      <c r="H109" s="10" t="str">
        <f>IF(OR(F109="",G109=""),"",IF(OR(D109="",D109=1),(G109-F109)*E109,0))</f>
        <v/>
      </c>
      <c r="I109" s="10" t="str">
        <f>IF(OR(F109="",G109=""),"",IF(OR(D109="",D109=1),(G109-F109)*E109,IF(D126=1,(F126-F109)*E109*-1,-(G109-F109)*E109)))</f>
        <v/>
      </c>
      <c r="P109">
        <f>SUM(P71:P108)</f>
        <v>178.0</v>
      </c>
    </row>
    <row r="110" spans="8:8">
      <c r="H110">
        <f>SUM(H71:H109)</f>
        <v>-188.0</v>
      </c>
      <c r="I110">
        <f>SUM(I71:I109)</f>
        <v>-10.0</v>
      </c>
    </row>
  </sheetData>
  <pageMargins left="0.75" right="0.75" top="1.0" bottom="1.0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dimension ref="A1:N63"/>
  <sheetViews>
    <sheetView workbookViewId="0" topLeftCell="D1">
      <pane ySplit="1" topLeftCell="A29" state="frozen" activePane="bottomLeft"/>
      <selection pane="bottomLeft" activeCell="J35" sqref="J22:J35"/>
    </sheetView>
  </sheetViews>
  <sheetFormatPr defaultRowHeight="13.5" defaultColWidth="10"/>
  <cols>
    <col min="1" max="1" customWidth="1" width="5.1328125" style="0"/>
    <col min="2" max="2" customWidth="1" width="7.8046875" style="0"/>
    <col min="3" max="3" customWidth="1" width="5.6132812" style="0"/>
    <col min="4" max="4" customWidth="1" width="7.5664062" style="0"/>
    <col min="5" max="5" customWidth="1" width="9.046875" style="0"/>
    <col min="6" max="6" customWidth="1" width="8.046875" style="0"/>
    <col min="7" max="8" customWidth="1" width="6.8554688" style="0"/>
    <col min="9" max="9" customWidth="1" width="5.1328125" style="0"/>
    <col min="10" max="10" customWidth="1" width="7.28125" style="0"/>
  </cols>
  <sheetData>
    <row r="1" spans="8:8">
      <c r="A1" s="23" t="s">
        <v>0</v>
      </c>
      <c r="B1" s="23" t="s">
        <v>1</v>
      </c>
      <c r="C1" s="23" t="s">
        <v>3</v>
      </c>
      <c r="D1" s="23" t="s">
        <v>4</v>
      </c>
      <c r="E1" s="23" t="s">
        <v>5</v>
      </c>
      <c r="F1" s="23" t="s">
        <v>21</v>
      </c>
      <c r="G1" s="23" t="s">
        <v>19</v>
      </c>
      <c r="H1" s="23" t="s">
        <v>22</v>
      </c>
      <c r="I1" s="23" t="s">
        <v>23</v>
      </c>
      <c r="J1" s="23" t="s">
        <v>24</v>
      </c>
    </row>
    <row r="2" spans="8:8">
      <c r="A2" s="24">
        <v>3.0</v>
      </c>
      <c r="B2" s="26">
        <v>13.45</v>
      </c>
      <c r="C2" s="24">
        <v>1.0</v>
      </c>
      <c r="D2" s="24">
        <v>8302.0</v>
      </c>
      <c r="E2" s="24">
        <v>8280.0</v>
      </c>
      <c r="F2" s="24">
        <v>8294.0</v>
      </c>
      <c r="G2" s="24">
        <f t="shared" si="0" ref="G2:G20">(E2-D2)*C2</f>
        <v>-22.0</v>
      </c>
      <c r="H2" s="24">
        <f t="shared" si="1" ref="H2:H20">IF(F2=0,0,(F2-D2)*C2)</f>
        <v>-8.0</v>
      </c>
      <c r="I2">
        <v>1.0</v>
      </c>
      <c r="J2" s="24">
        <f t="shared" si="2" ref="J2:J20">IF(I2=1,H2, )</f>
        <v>-8.0</v>
      </c>
    </row>
    <row r="3" spans="8:8">
      <c r="A3">
        <v>4.0</v>
      </c>
      <c r="B3" s="22">
        <v>14.4</v>
      </c>
      <c r="C3">
        <v>1.0</v>
      </c>
      <c r="D3">
        <v>8234.0</v>
      </c>
      <c r="E3">
        <v>8220.0</v>
      </c>
      <c r="F3">
        <v>8220.0</v>
      </c>
      <c r="G3" s="24">
        <f t="shared" si="0"/>
        <v>-14.0</v>
      </c>
      <c r="H3" s="24">
        <f t="shared" si="1"/>
        <v>-14.0</v>
      </c>
      <c r="I3">
        <v>1.0</v>
      </c>
      <c r="J3" s="24">
        <f t="shared" si="2"/>
        <v>-14.0</v>
      </c>
    </row>
    <row r="4" spans="8:8">
      <c r="A4">
        <v>5.0</v>
      </c>
      <c r="B4">
        <v>11.05</v>
      </c>
      <c r="C4">
        <v>-1.0</v>
      </c>
      <c r="D4">
        <v>8094.0</v>
      </c>
      <c r="E4">
        <v>8114.0</v>
      </c>
      <c r="F4">
        <v>8104.0</v>
      </c>
      <c r="G4" s="24">
        <f t="shared" si="0"/>
        <v>-20.0</v>
      </c>
      <c r="H4" s="24">
        <f t="shared" si="1"/>
        <v>-10.0</v>
      </c>
      <c r="I4">
        <v>1.0</v>
      </c>
      <c r="J4" s="24">
        <f t="shared" si="2"/>
        <v>-10.0</v>
      </c>
    </row>
    <row r="5" spans="8:8">
      <c r="A5">
        <v>5.0</v>
      </c>
      <c r="B5">
        <v>22.05</v>
      </c>
      <c r="C5">
        <v>-1.0</v>
      </c>
      <c r="D5">
        <v>8076.0</v>
      </c>
      <c r="E5">
        <v>8054.0</v>
      </c>
      <c r="F5">
        <v>8062.0</v>
      </c>
      <c r="G5" s="24">
        <f t="shared" si="0"/>
        <v>22.0</v>
      </c>
      <c r="H5" s="24">
        <f t="shared" si="1"/>
        <v>14.0</v>
      </c>
      <c r="I5">
        <v>1.0</v>
      </c>
      <c r="J5" s="24">
        <f t="shared" si="2"/>
        <v>14.0</v>
      </c>
    </row>
    <row r="6" spans="8:8">
      <c r="A6">
        <v>6.0</v>
      </c>
      <c r="B6" s="22">
        <v>11.0</v>
      </c>
      <c r="C6">
        <v>1.0</v>
      </c>
      <c r="D6">
        <v>8090.0</v>
      </c>
      <c r="E6">
        <v>8160.0</v>
      </c>
      <c r="F6">
        <f t="shared" si="3" ref="F6:F14">E6</f>
        <v>8160.0</v>
      </c>
      <c r="G6" s="24">
        <f t="shared" si="0"/>
        <v>70.0</v>
      </c>
      <c r="H6" s="24">
        <f t="shared" si="1"/>
        <v>70.0</v>
      </c>
      <c r="I6">
        <v>1.0</v>
      </c>
      <c r="J6" s="24">
        <f t="shared" si="2"/>
        <v>70.0</v>
      </c>
    </row>
    <row r="7" spans="8:8">
      <c r="A7">
        <v>6.0</v>
      </c>
      <c r="B7" s="22">
        <v>22.1</v>
      </c>
      <c r="C7">
        <v>1.0</v>
      </c>
      <c r="D7">
        <v>8122.0</v>
      </c>
      <c r="E7">
        <v>8096.0</v>
      </c>
      <c r="F7">
        <f t="shared" si="3"/>
        <v>8096.0</v>
      </c>
      <c r="G7" s="24">
        <f t="shared" si="0"/>
        <v>-26.0</v>
      </c>
      <c r="H7" s="24">
        <f t="shared" si="1"/>
        <v>-26.0</v>
      </c>
      <c r="I7">
        <v>1.0</v>
      </c>
      <c r="J7" s="24">
        <f t="shared" si="2"/>
        <v>-26.0</v>
      </c>
    </row>
    <row r="8" spans="8:8">
      <c r="A8">
        <v>6.0</v>
      </c>
      <c r="B8">
        <v>22.45</v>
      </c>
      <c r="C8">
        <v>-1.0</v>
      </c>
      <c r="D8">
        <v>8050.0</v>
      </c>
      <c r="E8">
        <v>8012.0</v>
      </c>
      <c r="F8">
        <f t="shared" si="3"/>
        <v>8012.0</v>
      </c>
      <c r="G8" s="24">
        <f t="shared" si="0"/>
        <v>38.0</v>
      </c>
      <c r="H8" s="24">
        <f t="shared" si="1"/>
        <v>38.0</v>
      </c>
      <c r="I8">
        <v>1.0</v>
      </c>
      <c r="J8" s="24">
        <f t="shared" si="2"/>
        <v>38.0</v>
      </c>
    </row>
    <row r="9" spans="8:8">
      <c r="A9">
        <v>9.0</v>
      </c>
      <c r="B9">
        <v>22.35</v>
      </c>
      <c r="C9">
        <v>-1.0</v>
      </c>
      <c r="D9">
        <v>8002.0</v>
      </c>
      <c r="E9">
        <v>8006.0</v>
      </c>
      <c r="F9">
        <f t="shared" si="3"/>
        <v>8006.0</v>
      </c>
      <c r="G9" s="24">
        <f t="shared" si="0"/>
        <v>-4.0</v>
      </c>
      <c r="H9" s="24">
        <f t="shared" si="1"/>
        <v>-4.0</v>
      </c>
      <c r="I9">
        <v>1.0</v>
      </c>
      <c r="J9" s="24">
        <f t="shared" si="2"/>
        <v>-4.0</v>
      </c>
    </row>
    <row r="10" spans="8:8">
      <c r="A10">
        <v>10.0</v>
      </c>
      <c r="B10">
        <v>9.05</v>
      </c>
      <c r="C10">
        <v>-1.0</v>
      </c>
      <c r="D10">
        <v>7920.0</v>
      </c>
      <c r="E10">
        <v>7844.0</v>
      </c>
      <c r="F10">
        <f t="shared" si="3"/>
        <v>7844.0</v>
      </c>
      <c r="G10" s="24">
        <f t="shared" si="0"/>
        <v>76.0</v>
      </c>
      <c r="H10" s="24">
        <f t="shared" si="1"/>
        <v>76.0</v>
      </c>
      <c r="J10" s="24">
        <f t="shared" si="2"/>
        <v>0.0</v>
      </c>
    </row>
    <row r="11" spans="8:8">
      <c r="A11">
        <v>11.0</v>
      </c>
      <c r="B11" s="22">
        <v>10.4</v>
      </c>
      <c r="C11">
        <v>-1.0</v>
      </c>
      <c r="D11">
        <v>7748.0</v>
      </c>
      <c r="E11">
        <v>7760.0</v>
      </c>
      <c r="F11">
        <f t="shared" si="3"/>
        <v>7760.0</v>
      </c>
      <c r="G11" s="24">
        <f t="shared" si="0"/>
        <v>-12.0</v>
      </c>
      <c r="H11" s="24">
        <f t="shared" si="1"/>
        <v>-12.0</v>
      </c>
      <c r="J11" s="24">
        <f t="shared" si="2"/>
        <v>0.0</v>
      </c>
    </row>
    <row r="12" spans="8:8">
      <c r="A12">
        <v>11.0</v>
      </c>
      <c r="B12" s="22">
        <v>21.4</v>
      </c>
      <c r="C12">
        <v>1.0</v>
      </c>
      <c r="D12">
        <v>7830.0</v>
      </c>
      <c r="E12">
        <v>7794.0</v>
      </c>
      <c r="F12">
        <f t="shared" si="3"/>
        <v>7794.0</v>
      </c>
      <c r="G12" s="24">
        <f t="shared" si="0"/>
        <v>-36.0</v>
      </c>
      <c r="H12" s="24">
        <f t="shared" si="1"/>
        <v>-36.0</v>
      </c>
      <c r="I12">
        <v>1.0</v>
      </c>
      <c r="J12" s="24">
        <f t="shared" si="2"/>
        <v>-36.0</v>
      </c>
    </row>
    <row r="13" spans="8:8">
      <c r="A13">
        <v>11.0</v>
      </c>
      <c r="B13">
        <v>22.35</v>
      </c>
      <c r="C13">
        <v>-1.0</v>
      </c>
      <c r="D13">
        <v>7770.0</v>
      </c>
      <c r="E13">
        <v>7810.0</v>
      </c>
      <c r="F13">
        <f t="shared" si="3"/>
        <v>7810.0</v>
      </c>
      <c r="G13" s="24">
        <f t="shared" si="0"/>
        <v>-40.0</v>
      </c>
      <c r="H13" s="24">
        <f t="shared" si="1"/>
        <v>-40.0</v>
      </c>
      <c r="J13" s="24">
        <f t="shared" si="2"/>
        <v>0.0</v>
      </c>
    </row>
    <row r="14" spans="8:8">
      <c r="A14">
        <v>12.0</v>
      </c>
      <c r="B14" s="22">
        <v>10.4</v>
      </c>
      <c r="C14">
        <v>-1.0</v>
      </c>
      <c r="D14">
        <v>7786.0</v>
      </c>
      <c r="E14">
        <v>7834.0</v>
      </c>
      <c r="F14">
        <f t="shared" si="3"/>
        <v>7834.0</v>
      </c>
      <c r="G14" s="24">
        <f t="shared" si="0"/>
        <v>-48.0</v>
      </c>
      <c r="H14" s="24">
        <f t="shared" si="1"/>
        <v>-48.0</v>
      </c>
      <c r="I14">
        <v>1.0</v>
      </c>
      <c r="J14" s="24">
        <f t="shared" si="2"/>
        <v>-48.0</v>
      </c>
    </row>
    <row r="15" spans="8:8">
      <c r="A15">
        <v>12.0</v>
      </c>
      <c r="B15" s="22">
        <v>14.5</v>
      </c>
      <c r="C15">
        <v>1.0</v>
      </c>
      <c r="D15">
        <v>7802.0</v>
      </c>
      <c r="E15">
        <v>7798.0</v>
      </c>
      <c r="F15">
        <v>7802.0</v>
      </c>
      <c r="G15" s="24">
        <f t="shared" si="0"/>
        <v>-4.0</v>
      </c>
      <c r="H15" s="24">
        <f t="shared" si="1"/>
        <v>0.0</v>
      </c>
      <c r="I15">
        <v>1.0</v>
      </c>
      <c r="J15" s="24">
        <f t="shared" si="2"/>
        <v>0.0</v>
      </c>
    </row>
    <row r="16" spans="8:8">
      <c r="A16">
        <v>12.0</v>
      </c>
      <c r="B16">
        <v>21.35</v>
      </c>
      <c r="C16">
        <v>1.0</v>
      </c>
      <c r="D16">
        <v>7802.0</v>
      </c>
      <c r="E16">
        <v>7794.0</v>
      </c>
      <c r="F16">
        <f>E16</f>
        <v>7794.0</v>
      </c>
      <c r="G16" s="24">
        <f t="shared" si="0"/>
        <v>-8.0</v>
      </c>
      <c r="H16" s="24">
        <f t="shared" si="1"/>
        <v>-8.0</v>
      </c>
      <c r="I16">
        <v>1.0</v>
      </c>
      <c r="J16" s="24">
        <f t="shared" si="2"/>
        <v>-8.0</v>
      </c>
    </row>
    <row r="17" spans="8:8">
      <c r="A17">
        <v>12.0</v>
      </c>
      <c r="B17">
        <v>22.35</v>
      </c>
      <c r="C17">
        <v>-1.0</v>
      </c>
      <c r="D17">
        <v>7760.0</v>
      </c>
      <c r="E17">
        <v>7802.0</v>
      </c>
      <c r="F17">
        <v>7738.0</v>
      </c>
      <c r="G17" s="24">
        <f t="shared" si="0"/>
        <v>-42.0</v>
      </c>
      <c r="H17" s="24">
        <f t="shared" si="1"/>
        <v>22.0</v>
      </c>
      <c r="I17">
        <v>1.0</v>
      </c>
      <c r="J17" s="24">
        <f t="shared" si="2"/>
        <v>22.0</v>
      </c>
    </row>
    <row r="18" spans="8:8">
      <c r="A18">
        <v>13.0</v>
      </c>
      <c r="B18" s="22">
        <v>10.4</v>
      </c>
      <c r="C18">
        <v>-1.0</v>
      </c>
      <c r="D18">
        <v>7760.0</v>
      </c>
      <c r="E18">
        <v>7736.0</v>
      </c>
      <c r="F18">
        <f>E18</f>
        <v>7736.0</v>
      </c>
      <c r="G18" s="24">
        <f t="shared" si="0"/>
        <v>24.0</v>
      </c>
      <c r="H18" s="24">
        <f t="shared" si="1"/>
        <v>24.0</v>
      </c>
      <c r="J18" s="24">
        <f t="shared" si="2"/>
        <v>0.0</v>
      </c>
    </row>
    <row r="19" spans="8:8">
      <c r="A19">
        <v>13.0</v>
      </c>
      <c r="B19">
        <v>14.35</v>
      </c>
      <c r="C19">
        <v>-1.0</v>
      </c>
      <c r="D19">
        <v>7708.0</v>
      </c>
      <c r="E19">
        <v>7750.0</v>
      </c>
      <c r="F19">
        <f>E19</f>
        <v>7750.0</v>
      </c>
      <c r="G19" s="24">
        <f t="shared" si="0"/>
        <v>-42.0</v>
      </c>
      <c r="H19" s="24">
        <f t="shared" si="1"/>
        <v>-42.0</v>
      </c>
      <c r="I19">
        <v>1.0</v>
      </c>
      <c r="J19" s="24">
        <f t="shared" si="2"/>
        <v>-42.0</v>
      </c>
    </row>
    <row r="20" spans="8:8">
      <c r="A20">
        <v>13.0</v>
      </c>
      <c r="B20">
        <v>22.45</v>
      </c>
      <c r="C20">
        <v>1.0</v>
      </c>
      <c r="D20">
        <v>7730.0</v>
      </c>
      <c r="E20">
        <v>7712.0</v>
      </c>
      <c r="F20">
        <f>E20</f>
        <v>7712.0</v>
      </c>
      <c r="G20" s="24">
        <f t="shared" si="0"/>
        <v>-18.0</v>
      </c>
      <c r="H20" s="24">
        <f t="shared" si="1"/>
        <v>-18.0</v>
      </c>
      <c r="I20">
        <v>1.0</v>
      </c>
      <c r="J20" s="24">
        <f t="shared" si="2"/>
        <v>-18.0</v>
      </c>
    </row>
    <row r="21" spans="8:8">
      <c r="G21" s="24"/>
      <c r="H21" s="24"/>
      <c r="J21" s="24"/>
    </row>
    <row r="22" spans="8:8">
      <c r="A22">
        <v>16.0</v>
      </c>
      <c r="B22">
        <v>14.05</v>
      </c>
      <c r="C22">
        <v>-1.0</v>
      </c>
      <c r="D22">
        <v>7766.0</v>
      </c>
      <c r="E22">
        <v>7770.0</v>
      </c>
      <c r="F22">
        <f t="shared" si="4" ref="F22:F34">E22</f>
        <v>7770.0</v>
      </c>
      <c r="G22" s="24">
        <f t="shared" si="5" ref="G22:G35">(E22-D22)*C22</f>
        <v>-4.0</v>
      </c>
      <c r="H22" s="24">
        <f t="shared" si="6" ref="H22:H35">IF(F22=0,0,(F22-D22)*C22)</f>
        <v>-4.0</v>
      </c>
      <c r="I22">
        <v>1.0</v>
      </c>
      <c r="J22" s="24">
        <f t="shared" si="7" ref="J22:J35">IF(I22=1,H22, )</f>
        <v>-4.0</v>
      </c>
    </row>
    <row r="23" spans="8:8">
      <c r="A23">
        <v>16.0</v>
      </c>
      <c r="B23">
        <v>22.05</v>
      </c>
      <c r="C23">
        <v>-1.0</v>
      </c>
      <c r="D23">
        <v>7712.0</v>
      </c>
      <c r="E23">
        <v>7740.0</v>
      </c>
      <c r="F23">
        <f t="shared" si="4"/>
        <v>7740.0</v>
      </c>
      <c r="G23" s="24">
        <f t="shared" si="5"/>
        <v>-28.0</v>
      </c>
      <c r="H23" s="24">
        <f t="shared" si="6"/>
        <v>-28.0</v>
      </c>
      <c r="J23" s="24">
        <f t="shared" si="7"/>
        <v>0.0</v>
      </c>
    </row>
    <row r="24" spans="8:8">
      <c r="A24">
        <v>16.0</v>
      </c>
      <c r="B24">
        <v>22.45</v>
      </c>
      <c r="C24">
        <v>1.0</v>
      </c>
      <c r="D24">
        <v>7764.0</v>
      </c>
      <c r="E24">
        <v>7756.0</v>
      </c>
      <c r="F24">
        <f t="shared" si="4"/>
        <v>7756.0</v>
      </c>
      <c r="G24" s="24">
        <f t="shared" si="5"/>
        <v>-8.0</v>
      </c>
      <c r="H24" s="24">
        <f t="shared" si="6"/>
        <v>-8.0</v>
      </c>
      <c r="I24">
        <v>1.0</v>
      </c>
      <c r="J24" s="24">
        <f t="shared" si="7"/>
        <v>-8.0</v>
      </c>
    </row>
    <row r="25" spans="8:8">
      <c r="A25">
        <v>17.0</v>
      </c>
      <c r="B25" s="22">
        <v>11.0</v>
      </c>
      <c r="C25">
        <v>-1.0</v>
      </c>
      <c r="D25">
        <v>7754.0</v>
      </c>
      <c r="E25">
        <v>7768.0</v>
      </c>
      <c r="F25">
        <f t="shared" si="4"/>
        <v>7768.0</v>
      </c>
      <c r="G25" s="24">
        <f t="shared" si="5"/>
        <v>-14.0</v>
      </c>
      <c r="H25" s="24">
        <f t="shared" si="6"/>
        <v>-14.0</v>
      </c>
      <c r="I25">
        <v>1.0</v>
      </c>
      <c r="J25" s="24">
        <f t="shared" si="7"/>
        <v>-14.0</v>
      </c>
    </row>
    <row r="26" spans="8:8">
      <c r="A26">
        <v>17.0</v>
      </c>
      <c r="B26">
        <v>13.35</v>
      </c>
      <c r="C26">
        <v>1.0</v>
      </c>
      <c r="D26">
        <v>7808.0</v>
      </c>
      <c r="E26">
        <v>7790.0</v>
      </c>
      <c r="F26">
        <f t="shared" si="4"/>
        <v>7790.0</v>
      </c>
      <c r="G26" s="24">
        <f t="shared" si="5"/>
        <v>-18.0</v>
      </c>
      <c r="H26" s="24">
        <f t="shared" si="6"/>
        <v>-18.0</v>
      </c>
      <c r="J26" s="24">
        <f t="shared" si="7"/>
        <v>0.0</v>
      </c>
    </row>
    <row r="27" spans="8:8">
      <c r="A27">
        <v>17.0</v>
      </c>
      <c r="B27" s="22">
        <v>14.4</v>
      </c>
      <c r="C27">
        <v>-1.0</v>
      </c>
      <c r="D27">
        <v>7758.0</v>
      </c>
      <c r="E27">
        <v>7760.0</v>
      </c>
      <c r="F27">
        <f t="shared" si="4"/>
        <v>7760.0</v>
      </c>
      <c r="G27" s="24">
        <f t="shared" si="5"/>
        <v>-2.0</v>
      </c>
      <c r="H27" s="24">
        <f t="shared" si="6"/>
        <v>-2.0</v>
      </c>
      <c r="J27" s="24">
        <f t="shared" si="7"/>
        <v>0.0</v>
      </c>
    </row>
    <row r="28" spans="8:8">
      <c r="A28">
        <v>18.0</v>
      </c>
      <c r="B28">
        <v>13.35</v>
      </c>
      <c r="C28">
        <v>1.0</v>
      </c>
      <c r="D28">
        <v>7844.0</v>
      </c>
      <c r="E28">
        <v>7858.0</v>
      </c>
      <c r="F28">
        <f t="shared" si="4"/>
        <v>7858.0</v>
      </c>
      <c r="G28" s="24">
        <f t="shared" si="5"/>
        <v>14.0</v>
      </c>
      <c r="H28" s="24">
        <f t="shared" si="6"/>
        <v>14.0</v>
      </c>
      <c r="J28" s="24">
        <f t="shared" si="7"/>
        <v>0.0</v>
      </c>
    </row>
    <row r="29" spans="8:8">
      <c r="A29">
        <v>18.0</v>
      </c>
      <c r="B29">
        <v>22.25</v>
      </c>
      <c r="C29">
        <v>1.0</v>
      </c>
      <c r="D29">
        <v>7906.0</v>
      </c>
      <c r="E29">
        <v>7772.0</v>
      </c>
      <c r="F29">
        <f t="shared" si="4"/>
        <v>7772.0</v>
      </c>
      <c r="G29" s="24">
        <f t="shared" si="5"/>
        <v>-134.0</v>
      </c>
      <c r="H29" s="24">
        <f t="shared" si="6"/>
        <v>-134.0</v>
      </c>
      <c r="I29">
        <v>1.0</v>
      </c>
      <c r="J29" s="24">
        <f t="shared" si="7"/>
        <v>-134.0</v>
      </c>
    </row>
    <row r="30" spans="8:8">
      <c r="A30">
        <v>19.0</v>
      </c>
      <c r="B30" s="22">
        <v>10.4</v>
      </c>
      <c r="C30">
        <v>1.0</v>
      </c>
      <c r="D30">
        <v>7874.0</v>
      </c>
      <c r="E30">
        <v>7850.0</v>
      </c>
      <c r="F30">
        <f t="shared" si="4"/>
        <v>7850.0</v>
      </c>
      <c r="G30" s="24">
        <f t="shared" si="5"/>
        <v>-24.0</v>
      </c>
      <c r="H30" s="24">
        <f t="shared" si="6"/>
        <v>-24.0</v>
      </c>
      <c r="J30" s="24">
        <f t="shared" si="7"/>
        <v>0.0</v>
      </c>
    </row>
    <row r="31" spans="8:8">
      <c r="A31">
        <v>19.0</v>
      </c>
      <c r="B31">
        <v>14.05</v>
      </c>
      <c r="C31">
        <v>-1.0</v>
      </c>
      <c r="D31">
        <v>7820.0</v>
      </c>
      <c r="E31">
        <v>7842.0</v>
      </c>
      <c r="F31">
        <f t="shared" si="4"/>
        <v>7842.0</v>
      </c>
      <c r="G31" s="24">
        <f t="shared" si="5"/>
        <v>-22.0</v>
      </c>
      <c r="H31" s="24">
        <f t="shared" si="6"/>
        <v>-22.0</v>
      </c>
      <c r="I31">
        <v>1.0</v>
      </c>
      <c r="J31" s="24">
        <f t="shared" si="7"/>
        <v>-22.0</v>
      </c>
    </row>
    <row r="32" spans="8:8">
      <c r="A32">
        <v>19.0</v>
      </c>
      <c r="B32" s="22">
        <v>15.0</v>
      </c>
      <c r="C32">
        <v>1.0</v>
      </c>
      <c r="D32">
        <v>7840.0</v>
      </c>
      <c r="E32">
        <v>7850.0</v>
      </c>
      <c r="F32">
        <f t="shared" si="4"/>
        <v>7850.0</v>
      </c>
      <c r="G32" s="24">
        <f t="shared" si="5"/>
        <v>10.0</v>
      </c>
      <c r="H32" s="24">
        <f t="shared" si="6"/>
        <v>10.0</v>
      </c>
      <c r="J32" s="24">
        <f t="shared" si="7"/>
        <v>0.0</v>
      </c>
    </row>
    <row r="33" spans="8:8">
      <c r="A33">
        <v>20.0</v>
      </c>
      <c r="B33">
        <v>9.25</v>
      </c>
      <c r="C33">
        <v>1.0</v>
      </c>
      <c r="D33">
        <v>7880.0</v>
      </c>
      <c r="E33">
        <v>7894.0</v>
      </c>
      <c r="F33">
        <f t="shared" si="4"/>
        <v>7894.0</v>
      </c>
      <c r="G33" s="24">
        <f t="shared" si="5"/>
        <v>14.0</v>
      </c>
      <c r="H33" s="24">
        <f t="shared" si="6"/>
        <v>14.0</v>
      </c>
      <c r="I33">
        <v>1.0</v>
      </c>
      <c r="J33" s="24">
        <f t="shared" si="7"/>
        <v>14.0</v>
      </c>
    </row>
    <row r="34" spans="8:8">
      <c r="A34">
        <v>20.0</v>
      </c>
      <c r="B34">
        <v>11.15</v>
      </c>
      <c r="C34">
        <v>-1.0</v>
      </c>
      <c r="D34">
        <v>7848.0</v>
      </c>
      <c r="E34">
        <v>7880.0</v>
      </c>
      <c r="F34">
        <f t="shared" si="4"/>
        <v>7880.0</v>
      </c>
      <c r="G34" s="24">
        <f t="shared" si="5"/>
        <v>-32.0</v>
      </c>
      <c r="H34" s="24">
        <f t="shared" si="6"/>
        <v>-32.0</v>
      </c>
      <c r="J34" s="24">
        <f t="shared" si="7"/>
        <v>0.0</v>
      </c>
    </row>
    <row r="35" spans="8:8">
      <c r="A35">
        <v>20.0</v>
      </c>
      <c r="B35" s="22">
        <v>11.2</v>
      </c>
      <c r="C35">
        <v>-1.0</v>
      </c>
      <c r="D35">
        <v>7848.0</v>
      </c>
      <c r="E35">
        <v>7880.0</v>
      </c>
      <c r="F35">
        <v>7862.0</v>
      </c>
      <c r="G35" s="24">
        <f t="shared" si="5"/>
        <v>-32.0</v>
      </c>
      <c r="H35" s="24">
        <f t="shared" si="6"/>
        <v>-14.0</v>
      </c>
      <c r="J35" s="24">
        <f t="shared" si="7"/>
        <v>0.0</v>
      </c>
    </row>
    <row r="36" spans="8:8">
      <c r="B36" s="22"/>
      <c r="G36" s="24"/>
      <c r="H36" s="24"/>
      <c r="J36" s="24"/>
    </row>
    <row r="37" spans="8:8">
      <c r="A37">
        <v>30.0</v>
      </c>
      <c r="B37" s="22">
        <v>14.4</v>
      </c>
      <c r="C37">
        <v>-1.0</v>
      </c>
      <c r="D37">
        <v>8016.0</v>
      </c>
      <c r="E37">
        <v>8042.0</v>
      </c>
      <c r="F37">
        <f>E37</f>
        <v>8042.0</v>
      </c>
      <c r="G37" s="24">
        <f>(E37-D37)*C37</f>
        <v>-26.0</v>
      </c>
      <c r="H37" s="24">
        <f>IF(F37=0,0,(F37-D37)*C37)</f>
        <v>-26.0</v>
      </c>
      <c r="I37">
        <v>1.0</v>
      </c>
      <c r="J37" s="24">
        <f>IF(I37=1,H37, )</f>
        <v>-26.0</v>
      </c>
    </row>
    <row r="38" spans="8:8">
      <c r="A38">
        <v>31.0</v>
      </c>
      <c r="B38" s="22">
        <v>14.4</v>
      </c>
      <c r="C38">
        <v>-1.0</v>
      </c>
      <c r="D38">
        <v>7910.0</v>
      </c>
      <c r="E38">
        <v>7838.0</v>
      </c>
      <c r="F38">
        <f>E38</f>
        <v>7838.0</v>
      </c>
      <c r="G38" s="24">
        <f>(E38-D38)*C38</f>
        <v>72.0</v>
      </c>
      <c r="H38" s="24">
        <f>IF(F38=0,0,(F38-D38)*C38)</f>
        <v>72.0</v>
      </c>
      <c r="J38" s="24">
        <f>IF(I38=1,H38, )</f>
        <v>0.0</v>
      </c>
    </row>
    <row r="40" spans="8:8">
      <c r="F40">
        <f t="shared" si="8" ref="F40:F62">E40</f>
        <v>0.0</v>
      </c>
      <c r="G40" s="24">
        <f t="shared" si="9" ref="G40:G62">(E40-D40)*C40</f>
        <v>0.0</v>
      </c>
      <c r="H40" s="24">
        <f t="shared" si="10" ref="H40:H62">IF(F40=0,0,(F40-D40)*C40)</f>
        <v>0.0</v>
      </c>
      <c r="J40" s="24">
        <f t="shared" si="11" ref="J40:J62">IF(I40=1,H40, )</f>
        <v>0.0</v>
      </c>
    </row>
    <row r="41" spans="8:8">
      <c r="F41">
        <f t="shared" si="8"/>
        <v>0.0</v>
      </c>
      <c r="G41" s="24">
        <f t="shared" si="9"/>
        <v>0.0</v>
      </c>
      <c r="H41" s="24">
        <f t="shared" si="10"/>
        <v>0.0</v>
      </c>
      <c r="J41" s="24">
        <f t="shared" si="11"/>
        <v>0.0</v>
      </c>
    </row>
    <row r="42" spans="8:8">
      <c r="F42">
        <f t="shared" si="8"/>
        <v>0.0</v>
      </c>
      <c r="G42" s="24">
        <f t="shared" si="9"/>
        <v>0.0</v>
      </c>
      <c r="H42" s="24">
        <f t="shared" si="10"/>
        <v>0.0</v>
      </c>
      <c r="J42" s="24">
        <f t="shared" si="11"/>
        <v>0.0</v>
      </c>
    </row>
    <row r="43" spans="8:8">
      <c r="F43">
        <f t="shared" si="8"/>
        <v>0.0</v>
      </c>
      <c r="G43" s="24">
        <f t="shared" si="9"/>
        <v>0.0</v>
      </c>
      <c r="H43" s="24">
        <f t="shared" si="10"/>
        <v>0.0</v>
      </c>
      <c r="J43" s="24">
        <f t="shared" si="11"/>
        <v>0.0</v>
      </c>
    </row>
    <row r="44" spans="8:8">
      <c r="F44">
        <f t="shared" si="8"/>
        <v>0.0</v>
      </c>
      <c r="G44" s="24">
        <f t="shared" si="9"/>
        <v>0.0</v>
      </c>
      <c r="H44" s="24">
        <f t="shared" si="10"/>
        <v>0.0</v>
      </c>
      <c r="J44" s="24">
        <f t="shared" si="11"/>
        <v>0.0</v>
      </c>
    </row>
    <row r="45" spans="8:8">
      <c r="F45">
        <f t="shared" si="8"/>
        <v>0.0</v>
      </c>
      <c r="G45" s="24">
        <f t="shared" si="9"/>
        <v>0.0</v>
      </c>
      <c r="H45" s="24">
        <f t="shared" si="10"/>
        <v>0.0</v>
      </c>
      <c r="J45" s="24">
        <f t="shared" si="11"/>
        <v>0.0</v>
      </c>
    </row>
    <row r="46" spans="8:8">
      <c r="F46">
        <f t="shared" si="8"/>
        <v>0.0</v>
      </c>
      <c r="G46" s="24">
        <f t="shared" si="9"/>
        <v>0.0</v>
      </c>
      <c r="H46" s="24">
        <f t="shared" si="10"/>
        <v>0.0</v>
      </c>
      <c r="J46" s="24">
        <f t="shared" si="11"/>
        <v>0.0</v>
      </c>
    </row>
    <row r="47" spans="8:8">
      <c r="F47">
        <f t="shared" si="8"/>
        <v>0.0</v>
      </c>
      <c r="G47" s="24">
        <f t="shared" si="9"/>
        <v>0.0</v>
      </c>
      <c r="H47" s="24">
        <f t="shared" si="10"/>
        <v>0.0</v>
      </c>
      <c r="J47" s="24">
        <f t="shared" si="11"/>
        <v>0.0</v>
      </c>
    </row>
    <row r="48" spans="8:8">
      <c r="F48">
        <f t="shared" si="8"/>
        <v>0.0</v>
      </c>
      <c r="G48" s="24">
        <f t="shared" si="9"/>
        <v>0.0</v>
      </c>
      <c r="H48" s="24">
        <f t="shared" si="10"/>
        <v>0.0</v>
      </c>
      <c r="J48" s="24">
        <f t="shared" si="11"/>
        <v>0.0</v>
      </c>
    </row>
    <row r="49" spans="8:8">
      <c r="F49">
        <f t="shared" si="8"/>
        <v>0.0</v>
      </c>
      <c r="G49" s="24">
        <f t="shared" si="9"/>
        <v>0.0</v>
      </c>
      <c r="H49" s="24">
        <f t="shared" si="10"/>
        <v>0.0</v>
      </c>
      <c r="J49" s="24">
        <f t="shared" si="11"/>
        <v>0.0</v>
      </c>
    </row>
    <row r="50" spans="8:8">
      <c r="F50">
        <f t="shared" si="8"/>
        <v>0.0</v>
      </c>
      <c r="G50" s="24">
        <f t="shared" si="9"/>
        <v>0.0</v>
      </c>
      <c r="H50" s="24">
        <f t="shared" si="10"/>
        <v>0.0</v>
      </c>
      <c r="J50" s="24">
        <f t="shared" si="11"/>
        <v>0.0</v>
      </c>
    </row>
    <row r="51" spans="8:8">
      <c r="F51">
        <f t="shared" si="8"/>
        <v>0.0</v>
      </c>
      <c r="G51" s="24">
        <f t="shared" si="9"/>
        <v>0.0</v>
      </c>
      <c r="H51" s="24">
        <f t="shared" si="10"/>
        <v>0.0</v>
      </c>
      <c r="J51" s="24">
        <f t="shared" si="11"/>
        <v>0.0</v>
      </c>
    </row>
    <row r="52" spans="8:8">
      <c r="F52">
        <f t="shared" si="8"/>
        <v>0.0</v>
      </c>
      <c r="G52" s="24">
        <f t="shared" si="9"/>
        <v>0.0</v>
      </c>
      <c r="H52" s="24">
        <f t="shared" si="10"/>
        <v>0.0</v>
      </c>
      <c r="J52" s="24">
        <f t="shared" si="11"/>
        <v>0.0</v>
      </c>
    </row>
    <row r="53" spans="8:8">
      <c r="F53">
        <f t="shared" si="8"/>
        <v>0.0</v>
      </c>
      <c r="G53" s="24">
        <f t="shared" si="9"/>
        <v>0.0</v>
      </c>
      <c r="H53" s="24">
        <f t="shared" si="10"/>
        <v>0.0</v>
      </c>
      <c r="J53" s="24">
        <f t="shared" si="11"/>
        <v>0.0</v>
      </c>
    </row>
    <row r="54" spans="8:8">
      <c r="F54">
        <f t="shared" si="8"/>
        <v>0.0</v>
      </c>
      <c r="G54" s="24">
        <f t="shared" si="9"/>
        <v>0.0</v>
      </c>
      <c r="H54" s="24">
        <f t="shared" si="10"/>
        <v>0.0</v>
      </c>
      <c r="J54" s="24">
        <f t="shared" si="11"/>
        <v>0.0</v>
      </c>
    </row>
    <row r="55" spans="8:8">
      <c r="F55">
        <f t="shared" si="8"/>
        <v>0.0</v>
      </c>
      <c r="G55" s="24">
        <f t="shared" si="9"/>
        <v>0.0</v>
      </c>
      <c r="H55" s="24">
        <f t="shared" si="10"/>
        <v>0.0</v>
      </c>
      <c r="J55" s="24">
        <f t="shared" si="11"/>
        <v>0.0</v>
      </c>
    </row>
    <row r="56" spans="8:8">
      <c r="F56">
        <f t="shared" si="8"/>
        <v>0.0</v>
      </c>
      <c r="G56" s="24">
        <f t="shared" si="9"/>
        <v>0.0</v>
      </c>
      <c r="H56" s="24">
        <f t="shared" si="10"/>
        <v>0.0</v>
      </c>
      <c r="J56" s="24">
        <f t="shared" si="11"/>
        <v>0.0</v>
      </c>
    </row>
    <row r="57" spans="8:8">
      <c r="F57">
        <f t="shared" si="8"/>
        <v>0.0</v>
      </c>
      <c r="G57" s="24">
        <f t="shared" si="9"/>
        <v>0.0</v>
      </c>
      <c r="H57" s="24">
        <f t="shared" si="10"/>
        <v>0.0</v>
      </c>
      <c r="J57" s="24">
        <f t="shared" si="11"/>
        <v>0.0</v>
      </c>
    </row>
    <row r="58" spans="8:8">
      <c r="F58">
        <f t="shared" si="8"/>
        <v>0.0</v>
      </c>
      <c r="G58" s="24">
        <f t="shared" si="9"/>
        <v>0.0</v>
      </c>
      <c r="H58" s="24">
        <f t="shared" si="10"/>
        <v>0.0</v>
      </c>
      <c r="J58" s="24">
        <f t="shared" si="11"/>
        <v>0.0</v>
      </c>
    </row>
    <row r="59" spans="8:8">
      <c r="F59">
        <f t="shared" si="8"/>
        <v>0.0</v>
      </c>
      <c r="G59" s="24">
        <f t="shared" si="9"/>
        <v>0.0</v>
      </c>
      <c r="H59" s="24">
        <f t="shared" si="10"/>
        <v>0.0</v>
      </c>
      <c r="J59" s="24">
        <f t="shared" si="11"/>
        <v>0.0</v>
      </c>
    </row>
    <row r="60" spans="8:8">
      <c r="F60">
        <f t="shared" si="8"/>
        <v>0.0</v>
      </c>
      <c r="G60" s="24">
        <f t="shared" si="9"/>
        <v>0.0</v>
      </c>
      <c r="H60" s="24">
        <f t="shared" si="10"/>
        <v>0.0</v>
      </c>
      <c r="J60" s="24">
        <f t="shared" si="11"/>
        <v>0.0</v>
      </c>
    </row>
    <row r="61" spans="8:8">
      <c r="F61">
        <f t="shared" si="8"/>
        <v>0.0</v>
      </c>
      <c r="G61" s="24">
        <f t="shared" si="9"/>
        <v>0.0</v>
      </c>
      <c r="H61" s="24">
        <f t="shared" si="10"/>
        <v>0.0</v>
      </c>
      <c r="J61" s="24">
        <f t="shared" si="11"/>
        <v>0.0</v>
      </c>
    </row>
    <row r="62" spans="8:8">
      <c r="F62">
        <f t="shared" si="8"/>
        <v>0.0</v>
      </c>
      <c r="G62" s="24">
        <f t="shared" si="9"/>
        <v>0.0</v>
      </c>
      <c r="H62" s="24">
        <f t="shared" si="10"/>
        <v>0.0</v>
      </c>
      <c r="J62" s="24">
        <f t="shared" si="11"/>
        <v>0.0</v>
      </c>
    </row>
    <row r="63" spans="8:8">
      <c r="G63">
        <f>SUM(G2:G62)</f>
        <v>-340.0</v>
      </c>
      <c r="H63">
        <f>SUM(H2:H62)</f>
        <v>-238.0</v>
      </c>
      <c r="J63">
        <f>SUM(J2:J62)</f>
        <v>-264.0</v>
      </c>
    </row>
  </sheetData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dimension ref="A1:S61"/>
  <sheetViews>
    <sheetView workbookViewId="0">
      <pane ySplit="1" topLeftCell="A2" state="frozen" activePane="bottomLeft"/>
      <selection pane="bottomLeft" activeCell="F53" sqref="F53"/>
    </sheetView>
  </sheetViews>
  <sheetFormatPr defaultRowHeight="13.5" defaultColWidth="10"/>
  <cols>
    <col min="1" max="1" customWidth="1" width="6.8046875" style="0"/>
    <col min="2" max="2" customWidth="1" width="7.28125" style="0"/>
    <col min="3" max="3" customWidth="1" width="5.28125" style="0"/>
    <col min="4" max="4" customWidth="1" width="7.3320312" style="0"/>
    <col min="7" max="8" customWidth="1" width="6.8554688" style="0"/>
  </cols>
  <sheetData>
    <row r="1" spans="8:8">
      <c r="A1" s="27" t="s">
        <v>25</v>
      </c>
      <c r="B1" s="27" t="s">
        <v>26</v>
      </c>
      <c r="C1" s="27" t="s">
        <v>27</v>
      </c>
      <c r="D1" s="27" t="s">
        <v>28</v>
      </c>
      <c r="E1" s="27" t="s">
        <v>29</v>
      </c>
      <c r="F1" s="27" t="s">
        <v>30</v>
      </c>
      <c r="G1" s="27" t="s">
        <v>31</v>
      </c>
      <c r="H1" s="27" t="s">
        <v>32</v>
      </c>
      <c r="I1" s="27"/>
      <c r="J1" s="27"/>
      <c r="K1" s="27"/>
      <c r="L1" s="27"/>
      <c r="M1" s="27"/>
      <c r="N1" s="27"/>
      <c r="O1" s="27"/>
    </row>
    <row r="2" spans="8:8" ht="14.0" customHeight="1">
      <c r="A2">
        <v>30.0</v>
      </c>
      <c r="B2" s="22">
        <v>22.05</v>
      </c>
      <c r="C2">
        <v>1.0</v>
      </c>
      <c r="D2">
        <v>8674.0</v>
      </c>
      <c r="E2">
        <v>8692.0</v>
      </c>
      <c r="F2">
        <v>8714.0</v>
      </c>
      <c r="G2">
        <f t="shared" si="0" ref="G2:G60">(E2-D2)*C2</f>
        <v>18.0</v>
      </c>
      <c r="H2">
        <f t="shared" si="1" ref="H2:H60">IF(F2=0,0,(F2-D2)*C2)</f>
        <v>40.0</v>
      </c>
      <c r="J2">
        <f t="shared" si="2" ref="J2:J61">H2-G2</f>
        <v>22.0</v>
      </c>
    </row>
    <row r="3" spans="8:8">
      <c r="A3">
        <v>30.0</v>
      </c>
      <c r="B3" s="22">
        <v>23.0</v>
      </c>
      <c r="C3">
        <v>-1.0</v>
      </c>
      <c r="D3">
        <v>8650.0</v>
      </c>
      <c r="E3">
        <v>8632.0</v>
      </c>
      <c r="F3">
        <f>E3</f>
        <v>8632.0</v>
      </c>
      <c r="G3">
        <f t="shared" si="0"/>
        <v>18.0</v>
      </c>
      <c r="H3">
        <f t="shared" si="1"/>
        <v>18.0</v>
      </c>
      <c r="J3">
        <f t="shared" si="2"/>
        <v>0.0</v>
      </c>
    </row>
    <row r="4" spans="8:8">
      <c r="A4">
        <v>1.0</v>
      </c>
      <c r="B4" s="22">
        <v>11.1</v>
      </c>
      <c r="C4">
        <v>-1.0</v>
      </c>
      <c r="D4">
        <v>8564.0</v>
      </c>
      <c r="E4">
        <v>8564.0</v>
      </c>
      <c r="F4">
        <v>8556.0</v>
      </c>
      <c r="G4">
        <f t="shared" si="0"/>
        <v>0.0</v>
      </c>
      <c r="H4">
        <f t="shared" si="1"/>
        <v>8.0</v>
      </c>
      <c r="J4">
        <f t="shared" si="2"/>
        <v>8.0</v>
      </c>
    </row>
    <row r="5" spans="8:8">
      <c r="A5">
        <v>1.0</v>
      </c>
      <c r="B5">
        <v>21.35</v>
      </c>
      <c r="C5">
        <v>1.0</v>
      </c>
      <c r="D5">
        <v>8566.0</v>
      </c>
      <c r="E5">
        <v>8548.0</v>
      </c>
      <c r="F5">
        <v>8554.0</v>
      </c>
      <c r="G5">
        <f t="shared" si="0"/>
        <v>-18.0</v>
      </c>
      <c r="H5">
        <f t="shared" si="1"/>
        <v>-12.0</v>
      </c>
      <c r="J5">
        <f t="shared" si="2"/>
        <v>6.0</v>
      </c>
    </row>
    <row r="6" spans="8:8">
      <c r="A6">
        <v>1.0</v>
      </c>
      <c r="B6">
        <v>21.55</v>
      </c>
      <c r="C6">
        <v>-1.0</v>
      </c>
      <c r="D6">
        <v>8528.0</v>
      </c>
      <c r="E6">
        <v>8558.0</v>
      </c>
      <c r="F6">
        <f>E6</f>
        <v>8558.0</v>
      </c>
      <c r="G6">
        <f t="shared" si="0"/>
        <v>-30.0</v>
      </c>
      <c r="H6">
        <f t="shared" si="1"/>
        <v>-30.0</v>
      </c>
      <c r="J6">
        <f t="shared" si="2"/>
        <v>0.0</v>
      </c>
    </row>
    <row r="7" spans="8:8">
      <c r="A7">
        <v>1.0</v>
      </c>
      <c r="B7" s="22">
        <v>22.2</v>
      </c>
      <c r="C7">
        <v>1.0</v>
      </c>
      <c r="D7">
        <v>8580.0</v>
      </c>
      <c r="E7">
        <v>8456.0</v>
      </c>
      <c r="F7">
        <f>E7</f>
        <v>8456.0</v>
      </c>
      <c r="G7">
        <f t="shared" si="0"/>
        <v>-124.0</v>
      </c>
      <c r="H7">
        <f t="shared" si="1"/>
        <v>-124.0</v>
      </c>
      <c r="J7">
        <f t="shared" si="2"/>
        <v>0.0</v>
      </c>
    </row>
    <row r="8" spans="8:8">
      <c r="A8">
        <v>1.0</v>
      </c>
      <c r="B8">
        <v>22.35</v>
      </c>
      <c r="C8">
        <v>-1.0</v>
      </c>
      <c r="D8">
        <v>8456.0</v>
      </c>
      <c r="E8">
        <v>8326.0</v>
      </c>
      <c r="G8">
        <f t="shared" si="0"/>
        <v>130.0</v>
      </c>
      <c r="H8">
        <f t="shared" si="1"/>
        <v>0.0</v>
      </c>
      <c r="J8">
        <f t="shared" si="2"/>
        <v>-130.0</v>
      </c>
    </row>
    <row r="9" spans="8:8">
      <c r="A9">
        <v>2.0</v>
      </c>
      <c r="B9">
        <v>14.35</v>
      </c>
      <c r="C9">
        <v>1.0</v>
      </c>
      <c r="D9">
        <v>8352.0</v>
      </c>
      <c r="E9">
        <v>8356.0</v>
      </c>
      <c r="F9">
        <f>E9</f>
        <v>8356.0</v>
      </c>
      <c r="G9">
        <f t="shared" si="0"/>
        <v>4.0</v>
      </c>
      <c r="H9">
        <f t="shared" si="1"/>
        <v>4.0</v>
      </c>
      <c r="J9">
        <f t="shared" si="2"/>
        <v>0.0</v>
      </c>
    </row>
    <row r="10" spans="8:8">
      <c r="A10">
        <v>2.0</v>
      </c>
      <c r="B10" s="22">
        <v>22.4</v>
      </c>
      <c r="C10">
        <v>1.0</v>
      </c>
      <c r="D10">
        <v>8402.0</v>
      </c>
      <c r="E10">
        <v>8412.0</v>
      </c>
      <c r="F10">
        <v>8428.0</v>
      </c>
      <c r="G10">
        <f t="shared" si="0"/>
        <v>10.0</v>
      </c>
      <c r="H10">
        <f t="shared" si="1"/>
        <v>26.0</v>
      </c>
      <c r="J10">
        <f t="shared" si="2"/>
        <v>16.0</v>
      </c>
    </row>
    <row r="11" spans="8:8">
      <c r="A11">
        <v>5.0</v>
      </c>
      <c r="B11">
        <v>13.45</v>
      </c>
      <c r="C11">
        <v>-1.0</v>
      </c>
      <c r="D11">
        <v>8388.0</v>
      </c>
      <c r="E11">
        <v>8270.0</v>
      </c>
      <c r="F11">
        <v>8256.0</v>
      </c>
      <c r="G11">
        <f t="shared" si="0"/>
        <v>118.0</v>
      </c>
      <c r="H11">
        <f t="shared" si="1"/>
        <v>132.0</v>
      </c>
      <c r="J11">
        <f t="shared" si="2"/>
        <v>14.0</v>
      </c>
    </row>
    <row r="12" spans="8:8">
      <c r="A12">
        <v>5.0</v>
      </c>
      <c r="B12">
        <v>21.55</v>
      </c>
      <c r="C12">
        <v>-1.0</v>
      </c>
      <c r="D12">
        <v>8238.0</v>
      </c>
      <c r="E12">
        <v>8160.0</v>
      </c>
      <c r="F12">
        <v>8152.0</v>
      </c>
      <c r="G12">
        <f t="shared" si="0"/>
        <v>78.0</v>
      </c>
      <c r="H12">
        <f t="shared" si="1"/>
        <v>86.0</v>
      </c>
      <c r="J12">
        <f t="shared" si="2"/>
        <v>8.0</v>
      </c>
    </row>
    <row r="13" spans="8:8">
      <c r="A13">
        <v>6.0</v>
      </c>
      <c r="B13" s="22">
        <v>14.4</v>
      </c>
      <c r="C13">
        <v>1.0</v>
      </c>
      <c r="D13">
        <v>8160.0</v>
      </c>
      <c r="E13">
        <v>8248.0</v>
      </c>
      <c r="F13">
        <f>E13</f>
        <v>8248.0</v>
      </c>
      <c r="G13">
        <f t="shared" si="0"/>
        <v>88.0</v>
      </c>
      <c r="H13">
        <f t="shared" si="1"/>
        <v>88.0</v>
      </c>
      <c r="J13">
        <f t="shared" si="2"/>
        <v>0.0</v>
      </c>
    </row>
    <row r="14" spans="8:8">
      <c r="A14">
        <v>6.0</v>
      </c>
      <c r="B14">
        <v>22.35</v>
      </c>
      <c r="C14">
        <v>1.0</v>
      </c>
      <c r="D14">
        <v>8300.0</v>
      </c>
      <c r="E14">
        <v>8318.0</v>
      </c>
      <c r="F14">
        <f>E14</f>
        <v>8318.0</v>
      </c>
      <c r="G14">
        <f t="shared" si="0"/>
        <v>18.0</v>
      </c>
      <c r="H14">
        <f t="shared" si="1"/>
        <v>18.0</v>
      </c>
      <c r="J14">
        <f t="shared" si="2"/>
        <v>0.0</v>
      </c>
    </row>
    <row r="15" spans="8:8">
      <c r="A15">
        <v>7.0</v>
      </c>
      <c r="B15">
        <v>10.35</v>
      </c>
      <c r="C15">
        <v>-1.0</v>
      </c>
      <c r="D15">
        <v>8238.0</v>
      </c>
      <c r="E15">
        <v>8284.0</v>
      </c>
      <c r="F15">
        <f>E15</f>
        <v>8284.0</v>
      </c>
      <c r="G15">
        <f t="shared" si="0"/>
        <v>-46.0</v>
      </c>
      <c r="H15">
        <f t="shared" si="1"/>
        <v>-46.0</v>
      </c>
      <c r="J15">
        <f t="shared" si="2"/>
        <v>0.0</v>
      </c>
    </row>
    <row r="16" spans="8:8">
      <c r="A16">
        <v>7.0</v>
      </c>
      <c r="B16" s="22">
        <v>11.0</v>
      </c>
      <c r="C16">
        <v>1.0</v>
      </c>
      <c r="D16">
        <v>8308.0</v>
      </c>
      <c r="E16">
        <v>8272.0</v>
      </c>
      <c r="G16">
        <f t="shared" si="0"/>
        <v>-36.0</v>
      </c>
      <c r="H16">
        <f t="shared" si="1"/>
        <v>0.0</v>
      </c>
      <c r="J16">
        <f t="shared" si="2"/>
        <v>36.0</v>
      </c>
    </row>
    <row r="17" spans="8:8">
      <c r="A17">
        <v>7.0</v>
      </c>
      <c r="B17" s="22">
        <v>11.3</v>
      </c>
      <c r="C17">
        <v>-1.0</v>
      </c>
      <c r="D17">
        <v>8246.0</v>
      </c>
      <c r="E17">
        <v>8204.0</v>
      </c>
      <c r="F17">
        <f>E17</f>
        <v>8204.0</v>
      </c>
      <c r="G17">
        <f t="shared" si="0"/>
        <v>42.0</v>
      </c>
      <c r="H17">
        <f t="shared" si="1"/>
        <v>42.0</v>
      </c>
      <c r="J17">
        <f t="shared" si="2"/>
        <v>0.0</v>
      </c>
    </row>
    <row r="18" spans="8:8">
      <c r="A18">
        <v>7.0</v>
      </c>
      <c r="B18" s="22">
        <v>14.4</v>
      </c>
      <c r="C18">
        <v>-1.0</v>
      </c>
      <c r="D18">
        <v>8174.0</v>
      </c>
      <c r="E18">
        <v>8194.0</v>
      </c>
      <c r="F18">
        <v>8190.0</v>
      </c>
      <c r="G18">
        <f t="shared" si="0"/>
        <v>-20.0</v>
      </c>
      <c r="H18">
        <f t="shared" si="1"/>
        <v>-16.0</v>
      </c>
      <c r="J18">
        <f t="shared" si="2"/>
        <v>4.0</v>
      </c>
    </row>
    <row r="19" spans="8:8">
      <c r="A19">
        <v>7.0</v>
      </c>
      <c r="B19">
        <v>22.35</v>
      </c>
      <c r="C19">
        <v>1.0</v>
      </c>
      <c r="D19">
        <v>8216.0</v>
      </c>
      <c r="E19">
        <v>8162.0</v>
      </c>
      <c r="F19">
        <f>E19</f>
        <v>8162.0</v>
      </c>
      <c r="G19">
        <f t="shared" si="0"/>
        <v>-54.0</v>
      </c>
      <c r="H19">
        <f t="shared" si="1"/>
        <v>-54.0</v>
      </c>
      <c r="J19">
        <f t="shared" si="2"/>
        <v>0.0</v>
      </c>
    </row>
    <row r="20" spans="8:8">
      <c r="A20">
        <v>8.0</v>
      </c>
      <c r="B20" s="22">
        <v>10.1</v>
      </c>
      <c r="C20">
        <v>-1.0</v>
      </c>
      <c r="D20">
        <v>8154.0</v>
      </c>
      <c r="E20">
        <v>8176.0</v>
      </c>
      <c r="F20">
        <v>8168.0</v>
      </c>
      <c r="G20">
        <f t="shared" si="0"/>
        <v>-22.0</v>
      </c>
      <c r="H20">
        <f t="shared" si="1"/>
        <v>-14.0</v>
      </c>
      <c r="J20">
        <f t="shared" si="2"/>
        <v>8.0</v>
      </c>
    </row>
    <row r="21" spans="8:8">
      <c r="A21">
        <v>8.0</v>
      </c>
      <c r="B21" s="22">
        <v>11.3</v>
      </c>
      <c r="C21">
        <v>-1.0</v>
      </c>
      <c r="D21">
        <v>8102.0</v>
      </c>
      <c r="E21">
        <v>8106.0</v>
      </c>
      <c r="G21">
        <f t="shared" si="0"/>
        <v>-4.0</v>
      </c>
      <c r="H21">
        <f t="shared" si="1"/>
        <v>0.0</v>
      </c>
      <c r="J21">
        <f t="shared" si="2"/>
        <v>4.0</v>
      </c>
    </row>
    <row r="22" spans="8:8">
      <c r="A22">
        <v>9.0</v>
      </c>
      <c r="B22" s="22">
        <v>9.5</v>
      </c>
      <c r="C22">
        <v>1.0</v>
      </c>
      <c r="D22">
        <v>8238.0</v>
      </c>
      <c r="E22">
        <v>8214.0</v>
      </c>
      <c r="F22">
        <f>E22</f>
        <v>8214.0</v>
      </c>
      <c r="G22">
        <f t="shared" si="0"/>
        <v>-24.0</v>
      </c>
      <c r="H22">
        <f t="shared" si="1"/>
        <v>-24.0</v>
      </c>
      <c r="J22">
        <f t="shared" si="2"/>
        <v>0.0</v>
      </c>
    </row>
    <row r="23" spans="8:8">
      <c r="A23">
        <v>9.0</v>
      </c>
      <c r="B23">
        <v>11.15</v>
      </c>
      <c r="C23">
        <v>-1.0</v>
      </c>
      <c r="D23">
        <v>8134.0</v>
      </c>
      <c r="E23">
        <v>8124.0</v>
      </c>
      <c r="F23">
        <v>8146.0</v>
      </c>
      <c r="G23">
        <f t="shared" si="0"/>
        <v>10.0</v>
      </c>
      <c r="H23">
        <f t="shared" si="1"/>
        <v>-12.0</v>
      </c>
      <c r="J23">
        <f t="shared" si="2"/>
        <v>-22.0</v>
      </c>
    </row>
    <row r="24" spans="8:8">
      <c r="A24">
        <v>9.0</v>
      </c>
      <c r="B24" s="22">
        <v>23.0</v>
      </c>
      <c r="C24">
        <v>-1.0</v>
      </c>
      <c r="D24">
        <v>8050.0</v>
      </c>
      <c r="E24">
        <v>7824.0</v>
      </c>
      <c r="G24">
        <f t="shared" si="0"/>
        <v>226.0</v>
      </c>
      <c r="H24">
        <f t="shared" si="1"/>
        <v>0.0</v>
      </c>
      <c r="J24">
        <f t="shared" si="2"/>
        <v>-226.0</v>
      </c>
    </row>
    <row r="25" spans="8:8">
      <c r="A25">
        <v>13.0</v>
      </c>
      <c r="B25">
        <v>13.45</v>
      </c>
      <c r="C25">
        <v>1.0</v>
      </c>
      <c r="D25">
        <v>7880.0</v>
      </c>
      <c r="E25">
        <v>7952.0</v>
      </c>
      <c r="G25">
        <f t="shared" si="0"/>
        <v>72.0</v>
      </c>
      <c r="H25">
        <f t="shared" si="1"/>
        <v>0.0</v>
      </c>
      <c r="J25">
        <f t="shared" si="2"/>
        <v>-72.0</v>
      </c>
    </row>
    <row r="26" spans="8:8">
      <c r="A26">
        <v>14.0</v>
      </c>
      <c r="B26">
        <v>11.15</v>
      </c>
      <c r="C26">
        <v>-1.0</v>
      </c>
      <c r="D26">
        <v>7874.0</v>
      </c>
      <c r="E26">
        <v>7894.0</v>
      </c>
      <c r="F26">
        <f>E26</f>
        <v>7894.0</v>
      </c>
      <c r="G26">
        <f t="shared" si="0"/>
        <v>-20.0</v>
      </c>
      <c r="H26">
        <f t="shared" si="1"/>
        <v>-20.0</v>
      </c>
      <c r="J26">
        <f t="shared" si="2"/>
        <v>0.0</v>
      </c>
    </row>
    <row r="27" spans="8:8">
      <c r="A27">
        <v>14.0</v>
      </c>
      <c r="B27">
        <v>21.15</v>
      </c>
      <c r="C27">
        <v>1.0</v>
      </c>
      <c r="D27">
        <v>7938.0</v>
      </c>
      <c r="E27">
        <v>7874.0</v>
      </c>
      <c r="G27">
        <f t="shared" si="0"/>
        <v>-64.0</v>
      </c>
      <c r="H27">
        <f t="shared" si="1"/>
        <v>0.0</v>
      </c>
      <c r="J27">
        <f t="shared" si="2"/>
        <v>64.0</v>
      </c>
    </row>
    <row r="28" spans="8:8">
      <c r="A28">
        <v>14.0</v>
      </c>
      <c r="B28" s="22">
        <v>21.4</v>
      </c>
      <c r="C28">
        <v>-1.0</v>
      </c>
      <c r="D28">
        <v>7874.0</v>
      </c>
      <c r="E28">
        <v>7924.0</v>
      </c>
      <c r="G28">
        <f t="shared" si="0"/>
        <v>-50.0</v>
      </c>
      <c r="H28">
        <f t="shared" si="1"/>
        <v>0.0</v>
      </c>
      <c r="J28">
        <f t="shared" si="2"/>
        <v>50.0</v>
      </c>
    </row>
    <row r="29" spans="8:8">
      <c r="A29">
        <v>14.0</v>
      </c>
      <c r="B29">
        <v>22.05</v>
      </c>
      <c r="C29">
        <v>1.0</v>
      </c>
      <c r="D29">
        <v>7944.0</v>
      </c>
      <c r="E29">
        <v>7938.0</v>
      </c>
      <c r="F29">
        <v>7954.0</v>
      </c>
      <c r="G29">
        <f t="shared" si="0"/>
        <v>-6.0</v>
      </c>
      <c r="H29">
        <f t="shared" si="1"/>
        <v>10.0</v>
      </c>
      <c r="J29">
        <f t="shared" si="2"/>
        <v>16.0</v>
      </c>
    </row>
    <row r="30" spans="8:8">
      <c r="A30">
        <v>15.0</v>
      </c>
      <c r="B30">
        <v>9.45</v>
      </c>
      <c r="C30">
        <v>-1.0</v>
      </c>
      <c r="D30">
        <v>7915.0</v>
      </c>
      <c r="E30">
        <v>7900.0</v>
      </c>
      <c r="F30">
        <f>E30</f>
        <v>7900.0</v>
      </c>
      <c r="G30">
        <f t="shared" si="0"/>
        <v>15.0</v>
      </c>
      <c r="H30">
        <f t="shared" si="1"/>
        <v>15.0</v>
      </c>
      <c r="J30">
        <f t="shared" si="2"/>
        <v>0.0</v>
      </c>
    </row>
    <row r="31" spans="8:8">
      <c r="A31">
        <v>15.0</v>
      </c>
      <c r="B31" s="22">
        <v>14.3</v>
      </c>
      <c r="C31">
        <v>-1.0</v>
      </c>
      <c r="D31">
        <v>7814.0</v>
      </c>
      <c r="E31">
        <v>7880.0</v>
      </c>
      <c r="F31">
        <v>7856.0</v>
      </c>
      <c r="G31">
        <f t="shared" si="0"/>
        <v>-66.0</v>
      </c>
      <c r="H31">
        <f t="shared" si="1"/>
        <v>-42.0</v>
      </c>
      <c r="J31">
        <f t="shared" si="2"/>
        <v>24.0</v>
      </c>
    </row>
    <row r="32" spans="8:8">
      <c r="A32">
        <v>15.0</v>
      </c>
      <c r="B32">
        <v>22.25</v>
      </c>
      <c r="C32">
        <v>1.0</v>
      </c>
      <c r="D32">
        <v>7914.0</v>
      </c>
      <c r="E32">
        <v>7938.0</v>
      </c>
      <c r="F32">
        <v>7882.0</v>
      </c>
      <c r="G32">
        <f t="shared" si="0"/>
        <v>24.0</v>
      </c>
      <c r="H32">
        <f t="shared" si="1"/>
        <v>-32.0</v>
      </c>
      <c r="J32">
        <f t="shared" si="2"/>
        <v>-56.0</v>
      </c>
    </row>
    <row r="33" spans="8:8">
      <c r="A33">
        <v>16.0</v>
      </c>
      <c r="B33">
        <v>11.05</v>
      </c>
      <c r="C33">
        <v>-1.0</v>
      </c>
      <c r="D33">
        <v>7875.0</v>
      </c>
      <c r="E33">
        <v>7820.0</v>
      </c>
      <c r="F33">
        <v>7794.0</v>
      </c>
      <c r="G33">
        <f t="shared" si="0"/>
        <v>55.0</v>
      </c>
      <c r="H33">
        <f t="shared" si="1"/>
        <v>81.0</v>
      </c>
      <c r="J33">
        <f t="shared" si="2"/>
        <v>26.0</v>
      </c>
    </row>
    <row r="34" spans="8:8">
      <c r="A34">
        <v>16.0</v>
      </c>
      <c r="B34">
        <v>22.55</v>
      </c>
      <c r="C34">
        <v>-1.0</v>
      </c>
      <c r="D34">
        <v>7718.0</v>
      </c>
      <c r="E34">
        <v>7766.0</v>
      </c>
      <c r="G34">
        <f t="shared" si="0"/>
        <v>-48.0</v>
      </c>
      <c r="H34">
        <f t="shared" si="1"/>
        <v>0.0</v>
      </c>
      <c r="J34">
        <f t="shared" si="2"/>
        <v>48.0</v>
      </c>
    </row>
    <row r="35" spans="8:8">
      <c r="A35">
        <v>19.0</v>
      </c>
      <c r="B35">
        <v>11.05</v>
      </c>
      <c r="C35">
        <v>1.0</v>
      </c>
      <c r="D35">
        <v>7836.0</v>
      </c>
      <c r="E35">
        <v>7838.0</v>
      </c>
      <c r="F35">
        <f>E35</f>
        <v>7838.0</v>
      </c>
      <c r="G35">
        <f t="shared" si="0"/>
        <v>2.0</v>
      </c>
      <c r="H35">
        <f t="shared" si="1"/>
        <v>2.0</v>
      </c>
      <c r="J35">
        <f t="shared" si="2"/>
        <v>0.0</v>
      </c>
    </row>
    <row r="36" spans="8:8">
      <c r="A36">
        <v>19.0</v>
      </c>
      <c r="B36" s="22">
        <v>14.3</v>
      </c>
      <c r="C36">
        <v>-1.0</v>
      </c>
      <c r="D36">
        <v>7762.0</v>
      </c>
      <c r="E36">
        <v>7802.0</v>
      </c>
      <c r="F36">
        <v>7778.0</v>
      </c>
      <c r="G36">
        <f t="shared" si="0"/>
        <v>-40.0</v>
      </c>
      <c r="H36">
        <f t="shared" si="1"/>
        <v>-16.0</v>
      </c>
      <c r="J36">
        <f t="shared" si="2"/>
        <v>24.0</v>
      </c>
    </row>
    <row r="37" spans="8:8">
      <c r="A37">
        <v>19.0</v>
      </c>
      <c r="B37">
        <v>22.35</v>
      </c>
      <c r="C37">
        <v>-1.0</v>
      </c>
      <c r="D37">
        <v>7772.0</v>
      </c>
      <c r="E37">
        <v>7798.0</v>
      </c>
      <c r="F37">
        <v>7794.0</v>
      </c>
      <c r="G37">
        <f t="shared" si="0"/>
        <v>-26.0</v>
      </c>
      <c r="H37">
        <f t="shared" si="1"/>
        <v>-22.0</v>
      </c>
      <c r="J37">
        <f t="shared" si="2"/>
        <v>4.0</v>
      </c>
    </row>
    <row r="38" spans="8:8">
      <c r="A38">
        <v>20.0</v>
      </c>
      <c r="B38">
        <v>9.05</v>
      </c>
      <c r="C38">
        <v>1.0</v>
      </c>
      <c r="D38">
        <v>7884.0</v>
      </c>
      <c r="E38">
        <v>7886.0</v>
      </c>
      <c r="G38">
        <f t="shared" si="0"/>
        <v>2.0</v>
      </c>
      <c r="H38">
        <f t="shared" si="1"/>
        <v>0.0</v>
      </c>
      <c r="J38">
        <f t="shared" si="2"/>
        <v>-2.0</v>
      </c>
    </row>
    <row r="39" spans="8:8">
      <c r="A39">
        <v>20.0</v>
      </c>
      <c r="B39">
        <v>10.45</v>
      </c>
      <c r="C39">
        <v>-1.0</v>
      </c>
      <c r="D39">
        <v>7804.0</v>
      </c>
      <c r="E39">
        <v>7714.0</v>
      </c>
      <c r="F39">
        <f>E39</f>
        <v>7714.0</v>
      </c>
      <c r="G39">
        <f t="shared" si="0"/>
        <v>90.0</v>
      </c>
      <c r="H39">
        <f t="shared" si="1"/>
        <v>90.0</v>
      </c>
      <c r="J39">
        <f t="shared" si="2"/>
        <v>0.0</v>
      </c>
    </row>
    <row r="40" spans="8:8">
      <c r="A40">
        <v>20.0</v>
      </c>
      <c r="B40">
        <v>21.35</v>
      </c>
      <c r="C40">
        <v>-1.0</v>
      </c>
      <c r="D40">
        <v>7706.0</v>
      </c>
      <c r="E40">
        <v>7756.0</v>
      </c>
      <c r="F40">
        <v>7734.0</v>
      </c>
      <c r="G40">
        <f t="shared" si="0"/>
        <v>-50.0</v>
      </c>
      <c r="H40">
        <f t="shared" si="1"/>
        <v>-28.0</v>
      </c>
      <c r="J40">
        <f t="shared" si="2"/>
        <v>22.0</v>
      </c>
    </row>
    <row r="41" spans="8:8">
      <c r="A41">
        <v>20.0</v>
      </c>
      <c r="B41">
        <v>22.15</v>
      </c>
      <c r="C41">
        <v>-1.0</v>
      </c>
      <c r="D41">
        <v>7706.0</v>
      </c>
      <c r="E41">
        <v>7676.0</v>
      </c>
      <c r="F41">
        <v>7672.0</v>
      </c>
      <c r="G41">
        <f t="shared" si="0"/>
        <v>30.0</v>
      </c>
      <c r="H41">
        <f t="shared" si="1"/>
        <v>34.0</v>
      </c>
      <c r="J41">
        <f t="shared" si="2"/>
        <v>4.0</v>
      </c>
    </row>
    <row r="42" spans="8:8">
      <c r="A42">
        <v>21.0</v>
      </c>
      <c r="B42">
        <v>9.05</v>
      </c>
      <c r="C42">
        <v>1.0</v>
      </c>
      <c r="D42">
        <v>7770.0</v>
      </c>
      <c r="E42">
        <v>7758.0</v>
      </c>
      <c r="F42">
        <v>7790.0</v>
      </c>
      <c r="G42">
        <f t="shared" si="0"/>
        <v>-12.0</v>
      </c>
      <c r="H42">
        <f t="shared" si="1"/>
        <v>20.0</v>
      </c>
      <c r="J42">
        <f t="shared" si="2"/>
        <v>32.0</v>
      </c>
    </row>
    <row r="43" spans="8:8">
      <c r="A43">
        <v>21.0</v>
      </c>
      <c r="B43">
        <v>10.35</v>
      </c>
      <c r="C43">
        <v>1.0</v>
      </c>
      <c r="D43">
        <v>7784.0</v>
      </c>
      <c r="E43">
        <v>7748.0</v>
      </c>
      <c r="F43">
        <v>7762.0</v>
      </c>
      <c r="G43">
        <f t="shared" si="0"/>
        <v>-36.0</v>
      </c>
      <c r="H43">
        <f t="shared" si="1"/>
        <v>-22.0</v>
      </c>
      <c r="J43">
        <f t="shared" si="2"/>
        <v>14.0</v>
      </c>
    </row>
    <row r="44" spans="8:8">
      <c r="A44">
        <v>21.0</v>
      </c>
      <c r="B44">
        <v>11.15</v>
      </c>
      <c r="C44">
        <v>-1.0</v>
      </c>
      <c r="D44">
        <v>7708.0</v>
      </c>
      <c r="E44">
        <v>7778.0</v>
      </c>
      <c r="F44">
        <v>7744.0</v>
      </c>
      <c r="G44">
        <f t="shared" si="0"/>
        <v>-70.0</v>
      </c>
      <c r="H44">
        <f t="shared" si="1"/>
        <v>-36.0</v>
      </c>
      <c r="J44">
        <f t="shared" si="2"/>
        <v>34.0</v>
      </c>
    </row>
    <row r="45" spans="8:8">
      <c r="A45">
        <v>21.0</v>
      </c>
      <c r="B45" s="22">
        <v>13.5</v>
      </c>
      <c r="C45">
        <v>1.0</v>
      </c>
      <c r="D45">
        <v>7816.0</v>
      </c>
      <c r="E45">
        <v>7846.0</v>
      </c>
      <c r="F45">
        <v>7858.0</v>
      </c>
      <c r="G45">
        <f t="shared" si="0"/>
        <v>30.0</v>
      </c>
      <c r="H45">
        <f t="shared" si="1"/>
        <v>42.0</v>
      </c>
      <c r="J45">
        <f t="shared" si="2"/>
        <v>12.0</v>
      </c>
    </row>
    <row r="46" spans="8:8">
      <c r="A46">
        <v>22.0</v>
      </c>
      <c r="B46">
        <v>9.25</v>
      </c>
      <c r="C46">
        <v>-1.0</v>
      </c>
      <c r="D46">
        <v>7796.0</v>
      </c>
      <c r="E46">
        <v>7870.0</v>
      </c>
      <c r="F46">
        <v>7858.0</v>
      </c>
      <c r="G46">
        <f t="shared" si="0"/>
        <v>-74.0</v>
      </c>
      <c r="H46">
        <f t="shared" si="1"/>
        <v>-62.0</v>
      </c>
      <c r="J46">
        <f t="shared" si="2"/>
        <v>12.0</v>
      </c>
    </row>
    <row r="47" spans="8:8">
      <c r="A47">
        <v>22.0</v>
      </c>
      <c r="B47" s="22">
        <v>10.0</v>
      </c>
      <c r="C47">
        <v>1.0</v>
      </c>
      <c r="D47">
        <v>7904.0</v>
      </c>
      <c r="E47">
        <v>7862.0</v>
      </c>
      <c r="F47">
        <v>7866.0</v>
      </c>
      <c r="G47">
        <f t="shared" si="0"/>
        <v>-42.0</v>
      </c>
      <c r="H47">
        <f t="shared" si="1"/>
        <v>-38.0</v>
      </c>
      <c r="J47">
        <f t="shared" si="2"/>
        <v>4.0</v>
      </c>
    </row>
    <row r="48" spans="8:8">
      <c r="A48">
        <v>22.0</v>
      </c>
      <c r="B48" s="22">
        <v>11.0</v>
      </c>
      <c r="C48">
        <v>-1.0</v>
      </c>
      <c r="D48">
        <v>7798.0</v>
      </c>
      <c r="E48">
        <v>7658.0</v>
      </c>
      <c r="F48">
        <v>7698.0</v>
      </c>
      <c r="G48">
        <f t="shared" si="0"/>
        <v>140.0</v>
      </c>
      <c r="H48">
        <f t="shared" si="1"/>
        <v>100.0</v>
      </c>
      <c r="J48">
        <f t="shared" si="2"/>
        <v>-40.0</v>
      </c>
    </row>
    <row r="49" spans="8:8">
      <c r="A49">
        <v>23.0</v>
      </c>
      <c r="B49">
        <v>11.25</v>
      </c>
      <c r="C49">
        <v>1.0</v>
      </c>
      <c r="D49">
        <v>7628.0</v>
      </c>
      <c r="E49">
        <v>7610.0</v>
      </c>
      <c r="F49">
        <f>E49</f>
        <v>7610.0</v>
      </c>
      <c r="G49">
        <f t="shared" si="0"/>
        <v>-18.0</v>
      </c>
      <c r="H49">
        <f t="shared" si="1"/>
        <v>-18.0</v>
      </c>
      <c r="J49">
        <f t="shared" si="2"/>
        <v>0.0</v>
      </c>
    </row>
    <row r="50" spans="8:8">
      <c r="A50">
        <v>23.0</v>
      </c>
      <c r="B50">
        <v>22.35</v>
      </c>
      <c r="C50">
        <v>1.0</v>
      </c>
      <c r="D50">
        <v>7702.0</v>
      </c>
      <c r="E50">
        <v>7684.0</v>
      </c>
      <c r="F50">
        <f>E50</f>
        <v>7684.0</v>
      </c>
      <c r="G50">
        <f t="shared" si="0"/>
        <v>-18.0</v>
      </c>
      <c r="H50">
        <f t="shared" si="1"/>
        <v>-18.0</v>
      </c>
      <c r="J50">
        <f t="shared" si="2"/>
        <v>0.0</v>
      </c>
    </row>
    <row r="51" spans="8:8">
      <c r="A51">
        <v>26.0</v>
      </c>
      <c r="B51">
        <v>9.05</v>
      </c>
      <c r="C51">
        <v>1.0</v>
      </c>
      <c r="D51">
        <v>7762.0</v>
      </c>
      <c r="E51">
        <v>7860.0</v>
      </c>
      <c r="F51">
        <f>E51</f>
        <v>7860.0</v>
      </c>
      <c r="G51">
        <f t="shared" si="0"/>
        <v>98.0</v>
      </c>
      <c r="H51">
        <f t="shared" si="1"/>
        <v>98.0</v>
      </c>
      <c r="J51">
        <f t="shared" si="2"/>
        <v>0.0</v>
      </c>
    </row>
    <row r="52" spans="8:8">
      <c r="A52">
        <v>26.0</v>
      </c>
      <c r="B52" s="22">
        <v>2.2</v>
      </c>
      <c r="C52">
        <v>1.0</v>
      </c>
      <c r="D52">
        <v>7944.0</v>
      </c>
      <c r="E52">
        <v>7956.0</v>
      </c>
      <c r="F52">
        <f>E52</f>
        <v>7956.0</v>
      </c>
      <c r="G52">
        <f t="shared" si="0"/>
        <v>12.0</v>
      </c>
      <c r="H52">
        <f t="shared" si="1"/>
        <v>12.0</v>
      </c>
      <c r="J52">
        <f t="shared" si="2"/>
        <v>0.0</v>
      </c>
    </row>
    <row r="53" spans="8:8">
      <c r="A53">
        <v>27.0</v>
      </c>
      <c r="B53">
        <v>9.05</v>
      </c>
      <c r="C53">
        <v>1.0</v>
      </c>
      <c r="D53">
        <v>8016.0</v>
      </c>
      <c r="E53">
        <v>8158.0</v>
      </c>
      <c r="G53">
        <f t="shared" si="0"/>
        <v>142.0</v>
      </c>
      <c r="H53">
        <f t="shared" si="1"/>
        <v>0.0</v>
      </c>
      <c r="J53">
        <f t="shared" si="2"/>
        <v>-142.0</v>
      </c>
    </row>
    <row r="54" spans="8:8">
      <c r="F54">
        <f t="shared" si="3" ref="F54:F60">E54</f>
        <v>0.0</v>
      </c>
      <c r="G54">
        <f t="shared" si="0"/>
        <v>0.0</v>
      </c>
      <c r="H54">
        <f t="shared" si="1"/>
        <v>0.0</v>
      </c>
      <c r="J54">
        <f t="shared" si="2"/>
        <v>0.0</v>
      </c>
    </row>
    <row r="55" spans="8:8">
      <c r="F55">
        <f t="shared" si="3"/>
        <v>0.0</v>
      </c>
      <c r="G55">
        <f t="shared" si="0"/>
        <v>0.0</v>
      </c>
      <c r="H55">
        <f t="shared" si="1"/>
        <v>0.0</v>
      </c>
      <c r="J55">
        <f t="shared" si="2"/>
        <v>0.0</v>
      </c>
    </row>
    <row r="56" spans="8:8">
      <c r="F56">
        <f t="shared" si="3"/>
        <v>0.0</v>
      </c>
      <c r="G56">
        <f t="shared" si="0"/>
        <v>0.0</v>
      </c>
      <c r="H56">
        <f t="shared" si="1"/>
        <v>0.0</v>
      </c>
      <c r="J56">
        <f t="shared" si="2"/>
        <v>0.0</v>
      </c>
    </row>
    <row r="57" spans="8:8">
      <c r="F57">
        <f t="shared" si="3"/>
        <v>0.0</v>
      </c>
      <c r="G57">
        <f t="shared" si="0"/>
        <v>0.0</v>
      </c>
      <c r="H57">
        <f t="shared" si="1"/>
        <v>0.0</v>
      </c>
      <c r="J57">
        <f t="shared" si="2"/>
        <v>0.0</v>
      </c>
    </row>
    <row r="58" spans="8:8">
      <c r="F58">
        <f t="shared" si="3"/>
        <v>0.0</v>
      </c>
      <c r="G58">
        <f t="shared" si="0"/>
        <v>0.0</v>
      </c>
      <c r="H58">
        <f t="shared" si="1"/>
        <v>0.0</v>
      </c>
      <c r="J58">
        <f t="shared" si="2"/>
        <v>0.0</v>
      </c>
    </row>
    <row r="59" spans="8:8">
      <c r="F59">
        <f t="shared" si="3"/>
        <v>0.0</v>
      </c>
      <c r="G59">
        <f t="shared" si="0"/>
        <v>0.0</v>
      </c>
      <c r="H59">
        <f t="shared" si="1"/>
        <v>0.0</v>
      </c>
      <c r="J59">
        <f t="shared" si="2"/>
        <v>0.0</v>
      </c>
    </row>
    <row r="60" spans="8:8">
      <c r="F60">
        <f t="shared" si="3"/>
        <v>0.0</v>
      </c>
      <c r="G60">
        <f t="shared" si="0"/>
        <v>0.0</v>
      </c>
      <c r="H60">
        <f t="shared" si="1"/>
        <v>0.0</v>
      </c>
      <c r="J60">
        <f t="shared" si="2"/>
        <v>0.0</v>
      </c>
    </row>
    <row r="61" spans="8:8">
      <c r="G61">
        <f>SUM(G2:G60)</f>
        <v>454.0</v>
      </c>
      <c r="H61">
        <f>SUM(H2:H60)</f>
        <v>280.0</v>
      </c>
      <c r="J61">
        <f t="shared" si="2"/>
        <v>-174.0</v>
      </c>
    </row>
  </sheetData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dimension ref="A1:S72"/>
  <sheetViews>
    <sheetView workbookViewId="0">
      <pane ySplit="1" topLeftCell="A2" state="frozen" activePane="bottomLeft"/>
      <selection pane="bottomLeft" activeCell="F3" sqref="F3"/>
    </sheetView>
  </sheetViews>
  <sheetFormatPr defaultRowHeight="13.5" defaultColWidth="10"/>
  <cols>
    <col min="1" max="1" customWidth="1" width="6.6640625" style="0"/>
    <col min="2" max="2" customWidth="1" width="10.0" style="0"/>
    <col min="3" max="3" customWidth="1" width="8.230469" style="0"/>
    <col min="4" max="4" customWidth="1" width="8.0" style="0"/>
    <col min="5" max="6" customWidth="1" width="7.1328125" style="0"/>
    <col min="7" max="8" customWidth="1" width="6.8554688" style="0"/>
  </cols>
  <sheetData>
    <row r="1" spans="8:8" ht="15.45" customHeight="1">
      <c r="A1" s="27" t="s">
        <v>25</v>
      </c>
      <c r="B1" s="27" t="s">
        <v>26</v>
      </c>
      <c r="C1" s="27" t="s">
        <v>27</v>
      </c>
      <c r="D1" s="27" t="s">
        <v>28</v>
      </c>
      <c r="E1" s="27" t="s">
        <v>29</v>
      </c>
      <c r="F1" s="27" t="s">
        <v>30</v>
      </c>
      <c r="G1" s="27" t="s">
        <v>31</v>
      </c>
      <c r="H1" s="27" t="s">
        <v>32</v>
      </c>
      <c r="I1" s="27"/>
      <c r="J1" s="27"/>
      <c r="K1" s="27"/>
      <c r="L1" s="27"/>
      <c r="M1" s="27"/>
      <c r="N1" s="27"/>
      <c r="O1" s="27"/>
    </row>
    <row r="2" spans="8:8" ht="14.0" customHeight="1">
      <c r="A2">
        <v>31.0</v>
      </c>
      <c r="B2" s="22">
        <v>21.45</v>
      </c>
      <c r="C2">
        <v>1.0</v>
      </c>
      <c r="D2">
        <v>8088.0</v>
      </c>
      <c r="E2">
        <v>8096.0</v>
      </c>
      <c r="G2">
        <f t="shared" si="0" ref="G2:G40">(E2-D2)*C2</f>
        <v>8.0</v>
      </c>
      <c r="H2">
        <f t="shared" si="1" ref="H2:H40">IF(F2=0,0,(F2-D2)*C2)</f>
        <v>0.0</v>
      </c>
    </row>
    <row r="3" spans="8:8">
      <c r="A3">
        <v>31.0</v>
      </c>
      <c r="B3" s="22">
        <v>23.0</v>
      </c>
      <c r="C3">
        <v>1.0</v>
      </c>
      <c r="D3">
        <v>8148.0</v>
      </c>
      <c r="E3">
        <v>8288.0</v>
      </c>
      <c r="F3">
        <f t="shared" si="2" ref="F3:F40">E3</f>
        <v>8288.0</v>
      </c>
      <c r="G3">
        <f t="shared" si="0"/>
        <v>140.0</v>
      </c>
      <c r="H3">
        <f t="shared" si="1"/>
        <v>140.0</v>
      </c>
    </row>
    <row r="4" spans="8:8">
      <c r="A4">
        <v>1.0</v>
      </c>
      <c r="B4">
        <v>14.15</v>
      </c>
      <c r="C4">
        <v>1.0</v>
      </c>
      <c r="D4">
        <v>8340.0</v>
      </c>
      <c r="E4">
        <v>8336.0</v>
      </c>
      <c r="F4">
        <f t="shared" si="2"/>
        <v>8336.0</v>
      </c>
      <c r="G4">
        <f t="shared" si="0"/>
        <v>-4.0</v>
      </c>
      <c r="H4">
        <f t="shared" si="1"/>
        <v>-4.0</v>
      </c>
    </row>
    <row r="5" spans="8:8">
      <c r="A5">
        <v>2.0</v>
      </c>
      <c r="B5">
        <v>10.35</v>
      </c>
      <c r="C5">
        <v>1.0</v>
      </c>
      <c r="D5">
        <v>8424.0</v>
      </c>
      <c r="E5">
        <v>8500.0</v>
      </c>
      <c r="F5">
        <f t="shared" si="2"/>
        <v>8500.0</v>
      </c>
      <c r="G5">
        <f t="shared" si="0"/>
        <v>76.0</v>
      </c>
      <c r="H5">
        <f t="shared" si="1"/>
        <v>76.0</v>
      </c>
    </row>
    <row r="6" spans="8:8">
      <c r="A6">
        <v>2.0</v>
      </c>
      <c r="B6" s="22">
        <v>22.1</v>
      </c>
      <c r="C6">
        <v>1.0</v>
      </c>
      <c r="D6">
        <v>8542.0</v>
      </c>
      <c r="E6">
        <v>8520.0</v>
      </c>
      <c r="F6">
        <f t="shared" si="2"/>
        <v>8520.0</v>
      </c>
      <c r="G6">
        <f t="shared" si="0"/>
        <v>-22.0</v>
      </c>
      <c r="H6">
        <f t="shared" si="1"/>
        <v>-22.0</v>
      </c>
    </row>
    <row r="7" spans="8:8" ht="15.45" customHeight="1">
      <c r="A7">
        <v>3.0</v>
      </c>
      <c r="B7">
        <v>10.35</v>
      </c>
      <c r="C7">
        <v>1.0</v>
      </c>
      <c r="D7">
        <v>8582.0</v>
      </c>
      <c r="E7">
        <v>8542.0</v>
      </c>
      <c r="F7">
        <f t="shared" si="2"/>
        <v>8542.0</v>
      </c>
      <c r="G7">
        <f t="shared" si="0"/>
        <v>-40.0</v>
      </c>
      <c r="H7">
        <f t="shared" si="1"/>
        <v>-40.0</v>
      </c>
    </row>
    <row r="8" spans="8:8">
      <c r="A8">
        <v>3.0</v>
      </c>
      <c r="B8">
        <v>11.15</v>
      </c>
      <c r="C8">
        <v>-1.0</v>
      </c>
      <c r="D8">
        <v>8522.0</v>
      </c>
      <c r="E8">
        <v>8562.0</v>
      </c>
      <c r="F8">
        <f t="shared" si="2"/>
        <v>8562.0</v>
      </c>
      <c r="G8">
        <f t="shared" si="0"/>
        <v>-40.0</v>
      </c>
      <c r="H8">
        <f t="shared" si="1"/>
        <v>-40.0</v>
      </c>
    </row>
    <row r="9" spans="8:8">
      <c r="A9">
        <v>3.0</v>
      </c>
      <c r="B9">
        <v>14.45</v>
      </c>
      <c r="C9">
        <v>-1.0</v>
      </c>
      <c r="D9">
        <v>8510.0</v>
      </c>
      <c r="E9">
        <v>8456.0</v>
      </c>
      <c r="F9">
        <f t="shared" si="2"/>
        <v>8456.0</v>
      </c>
      <c r="G9">
        <f t="shared" si="0"/>
        <v>54.0</v>
      </c>
      <c r="H9">
        <f t="shared" si="1"/>
        <v>54.0</v>
      </c>
    </row>
    <row r="10" spans="8:8">
      <c r="A10">
        <v>3.0</v>
      </c>
      <c r="B10" s="22">
        <v>22.1</v>
      </c>
      <c r="C10">
        <v>-1.0</v>
      </c>
      <c r="D10">
        <v>8354.0</v>
      </c>
      <c r="E10">
        <v>8370.0</v>
      </c>
      <c r="F10">
        <f t="shared" si="2"/>
        <v>8370.0</v>
      </c>
      <c r="G10">
        <f t="shared" si="0"/>
        <v>-16.0</v>
      </c>
      <c r="H10">
        <f t="shared" si="1"/>
        <v>-16.0</v>
      </c>
    </row>
    <row r="11" spans="8:8">
      <c r="A11">
        <v>4.0</v>
      </c>
      <c r="B11">
        <v>9.35</v>
      </c>
      <c r="C11">
        <v>1.0</v>
      </c>
      <c r="D11">
        <v>8506.0</v>
      </c>
      <c r="E11">
        <v>8526.0</v>
      </c>
      <c r="F11">
        <f t="shared" si="2"/>
        <v>8526.0</v>
      </c>
      <c r="G11">
        <f t="shared" si="0"/>
        <v>20.0</v>
      </c>
      <c r="H11">
        <f t="shared" si="1"/>
        <v>20.0</v>
      </c>
    </row>
    <row r="12" spans="8:8">
      <c r="A12">
        <v>7.0</v>
      </c>
      <c r="B12">
        <v>9.05</v>
      </c>
      <c r="C12">
        <v>-1.0</v>
      </c>
      <c r="D12">
        <v>8474.0</v>
      </c>
      <c r="E12">
        <v>8360.0</v>
      </c>
      <c r="F12">
        <f t="shared" si="2"/>
        <v>8360.0</v>
      </c>
      <c r="G12">
        <f t="shared" si="0"/>
        <v>114.0</v>
      </c>
      <c r="H12">
        <f t="shared" si="1"/>
        <v>114.0</v>
      </c>
    </row>
    <row r="13" spans="8:8">
      <c r="A13">
        <v>7.0</v>
      </c>
      <c r="B13" s="22">
        <v>13.5</v>
      </c>
      <c r="C13">
        <v>1.0</v>
      </c>
      <c r="D13">
        <v>8516.0</v>
      </c>
      <c r="E13">
        <v>8476.0</v>
      </c>
      <c r="F13">
        <f t="shared" si="2"/>
        <v>8476.0</v>
      </c>
      <c r="G13">
        <f t="shared" si="0"/>
        <v>-40.0</v>
      </c>
      <c r="H13">
        <f t="shared" si="1"/>
        <v>-40.0</v>
      </c>
    </row>
    <row r="14" spans="8:8">
      <c r="A14">
        <v>7.0</v>
      </c>
      <c r="B14" s="22">
        <v>22.5</v>
      </c>
      <c r="C14">
        <v>-1.0</v>
      </c>
      <c r="D14">
        <v>8478.0</v>
      </c>
      <c r="E14">
        <v>8468.0</v>
      </c>
      <c r="F14">
        <f t="shared" si="2"/>
        <v>8468.0</v>
      </c>
      <c r="G14">
        <f t="shared" si="0"/>
        <v>10.0</v>
      </c>
      <c r="H14">
        <f t="shared" si="1"/>
        <v>10.0</v>
      </c>
    </row>
    <row r="15" spans="8:8">
      <c r="A15">
        <v>8.0</v>
      </c>
      <c r="B15">
        <v>11.05</v>
      </c>
      <c r="C15">
        <v>1.0</v>
      </c>
      <c r="D15">
        <v>8534.0</v>
      </c>
      <c r="E15">
        <v>8476.0</v>
      </c>
      <c r="F15">
        <f t="shared" si="2"/>
        <v>8476.0</v>
      </c>
      <c r="G15">
        <f t="shared" si="0"/>
        <v>-58.0</v>
      </c>
      <c r="H15">
        <f t="shared" si="1"/>
        <v>-58.0</v>
      </c>
    </row>
    <row r="16" spans="8:8">
      <c r="A16">
        <v>8.0</v>
      </c>
      <c r="B16">
        <v>14.45</v>
      </c>
      <c r="C16">
        <v>1.0</v>
      </c>
      <c r="D16">
        <v>8538.0</v>
      </c>
      <c r="E16">
        <v>8522.0</v>
      </c>
      <c r="F16">
        <f t="shared" si="2"/>
        <v>8522.0</v>
      </c>
      <c r="G16">
        <f t="shared" si="0"/>
        <v>-16.0</v>
      </c>
      <c r="H16">
        <f t="shared" si="1"/>
        <v>-16.0</v>
      </c>
    </row>
    <row r="17" spans="8:8">
      <c r="A17">
        <v>9.0</v>
      </c>
      <c r="B17">
        <v>9.05</v>
      </c>
      <c r="C17">
        <v>-1.0</v>
      </c>
      <c r="D17">
        <v>8402.0</v>
      </c>
      <c r="E17">
        <v>8386.0</v>
      </c>
      <c r="F17">
        <f t="shared" si="2"/>
        <v>8386.0</v>
      </c>
      <c r="G17">
        <f t="shared" si="0"/>
        <v>16.0</v>
      </c>
      <c r="H17">
        <f t="shared" si="1"/>
        <v>16.0</v>
      </c>
    </row>
    <row r="18" spans="8:8">
      <c r="A18">
        <v>9.0</v>
      </c>
      <c r="B18" s="22">
        <v>10.0</v>
      </c>
      <c r="C18">
        <v>-1.0</v>
      </c>
      <c r="D18">
        <v>8340.0</v>
      </c>
      <c r="E18">
        <v>8362.0</v>
      </c>
      <c r="F18">
        <f t="shared" si="2"/>
        <v>8362.0</v>
      </c>
      <c r="G18">
        <f t="shared" si="0"/>
        <v>-22.0</v>
      </c>
      <c r="H18">
        <f t="shared" si="1"/>
        <v>-22.0</v>
      </c>
    </row>
    <row r="19" spans="8:8">
      <c r="A19">
        <v>10.0</v>
      </c>
      <c r="B19">
        <v>9.05</v>
      </c>
      <c r="C19">
        <v>1.0</v>
      </c>
      <c r="D19">
        <v>8340.0</v>
      </c>
      <c r="E19">
        <v>8326.0</v>
      </c>
      <c r="F19">
        <f t="shared" si="2"/>
        <v>8326.0</v>
      </c>
      <c r="G19">
        <f t="shared" si="0"/>
        <v>-14.0</v>
      </c>
      <c r="H19">
        <f t="shared" si="1"/>
        <v>-14.0</v>
      </c>
    </row>
    <row r="20" spans="8:8">
      <c r="A20">
        <v>10.0</v>
      </c>
      <c r="B20">
        <v>9.35</v>
      </c>
      <c r="C20">
        <v>-1.0</v>
      </c>
      <c r="D20">
        <v>8272.0</v>
      </c>
      <c r="E20">
        <v>8228.0</v>
      </c>
      <c r="F20">
        <f t="shared" si="2"/>
        <v>8228.0</v>
      </c>
      <c r="G20">
        <f t="shared" si="0"/>
        <v>44.0</v>
      </c>
      <c r="H20">
        <f t="shared" si="1"/>
        <v>44.0</v>
      </c>
    </row>
    <row r="21" spans="8:8">
      <c r="A21">
        <v>10.0</v>
      </c>
      <c r="B21">
        <v>14.05</v>
      </c>
      <c r="C21">
        <v>1.0</v>
      </c>
      <c r="D21">
        <v>8268.0</v>
      </c>
      <c r="E21">
        <v>8308.0</v>
      </c>
      <c r="F21">
        <f t="shared" si="2"/>
        <v>8308.0</v>
      </c>
      <c r="G21">
        <f t="shared" si="0"/>
        <v>40.0</v>
      </c>
      <c r="H21">
        <f t="shared" si="1"/>
        <v>40.0</v>
      </c>
    </row>
    <row r="22" spans="8:8">
      <c r="A22">
        <v>10.0</v>
      </c>
      <c r="B22">
        <v>21.35</v>
      </c>
      <c r="C22">
        <v>1.0</v>
      </c>
      <c r="D22">
        <v>8380.0</v>
      </c>
      <c r="E22">
        <v>8364.0</v>
      </c>
      <c r="F22">
        <f t="shared" si="2"/>
        <v>8364.0</v>
      </c>
      <c r="G22">
        <f t="shared" si="0"/>
        <v>-16.0</v>
      </c>
      <c r="H22">
        <f t="shared" si="1"/>
        <v>-16.0</v>
      </c>
    </row>
    <row r="23" spans="8:8">
      <c r="A23">
        <v>10.0</v>
      </c>
      <c r="B23">
        <v>22.35</v>
      </c>
      <c r="C23">
        <v>-1.0</v>
      </c>
      <c r="D23">
        <v>8298.0</v>
      </c>
      <c r="E23">
        <v>8306.0</v>
      </c>
      <c r="F23">
        <f t="shared" si="2"/>
        <v>8306.0</v>
      </c>
      <c r="G23">
        <f t="shared" si="0"/>
        <v>-8.0</v>
      </c>
      <c r="H23">
        <f t="shared" si="1"/>
        <v>-8.0</v>
      </c>
    </row>
    <row r="24" spans="8:8">
      <c r="A24">
        <v>11.0</v>
      </c>
      <c r="B24" s="22">
        <v>9.2</v>
      </c>
      <c r="C24">
        <v>1.0</v>
      </c>
      <c r="D24">
        <v>8378.0</v>
      </c>
      <c r="E24">
        <v>8426.0</v>
      </c>
      <c r="F24">
        <f t="shared" si="2"/>
        <v>8426.0</v>
      </c>
      <c r="G24">
        <f t="shared" si="0"/>
        <v>48.0</v>
      </c>
      <c r="H24">
        <f t="shared" si="1"/>
        <v>48.0</v>
      </c>
    </row>
    <row r="25" spans="8:8">
      <c r="A25">
        <v>11.0</v>
      </c>
      <c r="B25">
        <v>13.35</v>
      </c>
      <c r="C25">
        <v>1.0</v>
      </c>
      <c r="D25">
        <v>8458.0</v>
      </c>
      <c r="E25">
        <v>8540.0</v>
      </c>
      <c r="F25">
        <f t="shared" si="2"/>
        <v>8540.0</v>
      </c>
      <c r="G25">
        <f t="shared" si="0"/>
        <v>82.0</v>
      </c>
      <c r="H25">
        <f t="shared" si="1"/>
        <v>82.0</v>
      </c>
    </row>
    <row r="26" spans="8:8">
      <c r="A26">
        <v>11.0</v>
      </c>
      <c r="B26" s="22">
        <v>22.0</v>
      </c>
      <c r="C26">
        <v>1.0</v>
      </c>
      <c r="D26">
        <v>8602.0</v>
      </c>
      <c r="E26">
        <v>8580.0</v>
      </c>
      <c r="F26">
        <f t="shared" si="2"/>
        <v>8580.0</v>
      </c>
      <c r="G26">
        <f t="shared" si="0"/>
        <v>-22.0</v>
      </c>
      <c r="H26">
        <f t="shared" si="1"/>
        <v>-22.0</v>
      </c>
    </row>
    <row r="27" spans="8:8">
      <c r="A27">
        <v>14.0</v>
      </c>
      <c r="B27" s="22">
        <v>9.5</v>
      </c>
      <c r="C27">
        <v>-1.0</v>
      </c>
      <c r="D27">
        <v>8498.0</v>
      </c>
      <c r="E27">
        <v>8254.0</v>
      </c>
      <c r="F27">
        <f t="shared" si="2"/>
        <v>8254.0</v>
      </c>
      <c r="G27">
        <f t="shared" si="0"/>
        <v>244.0</v>
      </c>
      <c r="H27">
        <f t="shared" si="1"/>
        <v>244.0</v>
      </c>
    </row>
    <row r="28" spans="8:8">
      <c r="A28">
        <v>14.0</v>
      </c>
      <c r="B28">
        <v>22.05</v>
      </c>
      <c r="C28">
        <v>1.0</v>
      </c>
      <c r="D28">
        <v>8278.0</v>
      </c>
      <c r="E28">
        <v>8222.0</v>
      </c>
      <c r="F28">
        <f t="shared" si="2"/>
        <v>8222.0</v>
      </c>
      <c r="G28">
        <f t="shared" si="0"/>
        <v>-56.0</v>
      </c>
      <c r="H28">
        <f t="shared" si="1"/>
        <v>-56.0</v>
      </c>
    </row>
    <row r="29" spans="8:8">
      <c r="A29">
        <v>15.0</v>
      </c>
      <c r="B29">
        <v>9.15</v>
      </c>
      <c r="C29">
        <v>-1.0</v>
      </c>
      <c r="D29">
        <v>8194.0</v>
      </c>
      <c r="E29">
        <v>8232.0</v>
      </c>
      <c r="F29">
        <f t="shared" si="2"/>
        <v>8232.0</v>
      </c>
      <c r="G29">
        <f t="shared" si="0"/>
        <v>-38.0</v>
      </c>
      <c r="H29">
        <f t="shared" si="1"/>
        <v>-38.0</v>
      </c>
    </row>
    <row r="30" spans="8:8">
      <c r="A30">
        <v>15.0</v>
      </c>
      <c r="B30" s="22">
        <v>11.0</v>
      </c>
      <c r="C30">
        <v>1.0</v>
      </c>
      <c r="D30">
        <v>8318.0</v>
      </c>
      <c r="E30">
        <v>8240.0</v>
      </c>
      <c r="F30">
        <f t="shared" si="2"/>
        <v>8240.0</v>
      </c>
      <c r="G30">
        <f t="shared" si="0"/>
        <v>-78.0</v>
      </c>
      <c r="H30">
        <f t="shared" si="1"/>
        <v>-78.0</v>
      </c>
    </row>
    <row r="31" spans="8:8">
      <c r="A31">
        <v>15.0</v>
      </c>
      <c r="B31">
        <v>13.45</v>
      </c>
      <c r="C31">
        <v>-1.0</v>
      </c>
      <c r="D31">
        <v>8190.0</v>
      </c>
      <c r="E31">
        <v>8168.0</v>
      </c>
      <c r="F31">
        <f t="shared" si="2"/>
        <v>8168.0</v>
      </c>
      <c r="G31">
        <f t="shared" si="0"/>
        <v>22.0</v>
      </c>
      <c r="H31">
        <f t="shared" si="1"/>
        <v>22.0</v>
      </c>
    </row>
    <row r="32" spans="8:8">
      <c r="A32">
        <v>15.0</v>
      </c>
      <c r="B32">
        <v>22.35</v>
      </c>
      <c r="C32">
        <v>-1.0</v>
      </c>
      <c r="D32">
        <v>8100.0</v>
      </c>
      <c r="E32">
        <v>8126.0</v>
      </c>
      <c r="F32">
        <f t="shared" si="2"/>
        <v>8126.0</v>
      </c>
      <c r="G32">
        <f t="shared" si="0"/>
        <v>-26.0</v>
      </c>
      <c r="H32">
        <f t="shared" si="1"/>
        <v>-26.0</v>
      </c>
    </row>
    <row r="33" spans="8:8">
      <c r="A33">
        <v>16.0</v>
      </c>
      <c r="B33" s="22">
        <v>9.2</v>
      </c>
      <c r="C33">
        <v>1.0</v>
      </c>
      <c r="D33">
        <v>8240.0</v>
      </c>
      <c r="E33">
        <v>8228.0</v>
      </c>
      <c r="F33">
        <f t="shared" si="2"/>
        <v>8228.0</v>
      </c>
      <c r="G33">
        <f t="shared" si="0"/>
        <v>-12.0</v>
      </c>
      <c r="H33">
        <f t="shared" si="1"/>
        <v>-12.0</v>
      </c>
    </row>
    <row r="34" spans="8:8">
      <c r="A34">
        <v>16.0</v>
      </c>
      <c r="B34" s="22">
        <v>11.1</v>
      </c>
      <c r="C34">
        <v>-1.0</v>
      </c>
      <c r="D34">
        <v>8150.0</v>
      </c>
      <c r="E34">
        <v>8002.0</v>
      </c>
      <c r="F34">
        <f t="shared" si="2"/>
        <v>8002.0</v>
      </c>
      <c r="G34">
        <f t="shared" si="0"/>
        <v>148.0</v>
      </c>
      <c r="H34">
        <f t="shared" si="1"/>
        <v>148.0</v>
      </c>
    </row>
    <row r="35" spans="8:8">
      <c r="A35">
        <v>17.0</v>
      </c>
      <c r="B35">
        <v>14.35</v>
      </c>
      <c r="C35">
        <v>1.0</v>
      </c>
      <c r="D35">
        <v>7906.0</v>
      </c>
      <c r="E35">
        <v>7834.0</v>
      </c>
      <c r="F35">
        <f t="shared" si="2"/>
        <v>7834.0</v>
      </c>
      <c r="G35">
        <f t="shared" si="0"/>
        <v>-72.0</v>
      </c>
      <c r="H35">
        <f t="shared" si="1"/>
        <v>-72.0</v>
      </c>
    </row>
    <row r="36" spans="8:8">
      <c r="A36">
        <v>17.0</v>
      </c>
      <c r="B36" s="22">
        <v>22.5</v>
      </c>
      <c r="C36">
        <v>1.0</v>
      </c>
      <c r="D36">
        <v>7918.0</v>
      </c>
      <c r="E36">
        <v>7880.0</v>
      </c>
      <c r="F36">
        <f t="shared" si="2"/>
        <v>7880.0</v>
      </c>
      <c r="G36">
        <f t="shared" si="0"/>
        <v>-38.0</v>
      </c>
      <c r="H36">
        <f t="shared" si="1"/>
        <v>-38.0</v>
      </c>
    </row>
    <row r="37" spans="8:8">
      <c r="A37">
        <v>18.0</v>
      </c>
      <c r="B37" s="22">
        <v>9.1</v>
      </c>
      <c r="C37">
        <v>1.0</v>
      </c>
      <c r="D37">
        <v>7924.0</v>
      </c>
      <c r="E37">
        <v>7910.0</v>
      </c>
      <c r="F37">
        <f t="shared" si="2"/>
        <v>7910.0</v>
      </c>
      <c r="G37">
        <f t="shared" si="0"/>
        <v>-14.0</v>
      </c>
      <c r="H37">
        <f t="shared" si="1"/>
        <v>-14.0</v>
      </c>
    </row>
    <row r="38" spans="8:8">
      <c r="A38">
        <v>18.0</v>
      </c>
      <c r="B38">
        <v>14.15</v>
      </c>
      <c r="C38">
        <v>-1.0</v>
      </c>
      <c r="D38">
        <v>7882.0</v>
      </c>
      <c r="E38">
        <v>7928.0</v>
      </c>
      <c r="F38">
        <f t="shared" si="2"/>
        <v>7928.0</v>
      </c>
      <c r="G38">
        <f t="shared" si="0"/>
        <v>-46.0</v>
      </c>
      <c r="H38">
        <f t="shared" si="1"/>
        <v>-46.0</v>
      </c>
    </row>
    <row r="39" spans="8:8">
      <c r="A39">
        <v>18.0</v>
      </c>
      <c r="B39" s="22">
        <v>21.4</v>
      </c>
      <c r="C39">
        <v>-1.0</v>
      </c>
      <c r="D39">
        <v>7880.0</v>
      </c>
      <c r="E39">
        <v>7836.0</v>
      </c>
      <c r="F39">
        <f t="shared" si="2"/>
        <v>7836.0</v>
      </c>
      <c r="G39">
        <f t="shared" si="0"/>
        <v>44.0</v>
      </c>
      <c r="H39">
        <f t="shared" si="1"/>
        <v>44.0</v>
      </c>
    </row>
    <row r="40" spans="8:8">
      <c r="A40">
        <v>18.0</v>
      </c>
      <c r="B40">
        <v>22.35</v>
      </c>
      <c r="C40">
        <v>-1.0</v>
      </c>
      <c r="D40">
        <v>7808.0</v>
      </c>
      <c r="E40">
        <v>7878.0</v>
      </c>
      <c r="F40">
        <f t="shared" si="2"/>
        <v>7878.0</v>
      </c>
      <c r="G40">
        <f t="shared" si="0"/>
        <v>-70.0</v>
      </c>
      <c r="H40">
        <f t="shared" si="1"/>
        <v>-70.0</v>
      </c>
    </row>
    <row r="41" spans="8:8" ht="13.5" customFormat="1"/>
    <row r="42" spans="8:8">
      <c r="A42">
        <v>21.0</v>
      </c>
      <c r="B42">
        <v>9.45</v>
      </c>
      <c r="C42">
        <v>1.0</v>
      </c>
      <c r="D42">
        <v>7912.0</v>
      </c>
      <c r="E42">
        <v>7868.0</v>
      </c>
      <c r="F42">
        <f>E42</f>
        <v>7868.0</v>
      </c>
      <c r="G42">
        <f t="shared" si="3" ref="G42:G71">(E42-D42)*C42</f>
        <v>-44.0</v>
      </c>
      <c r="H42">
        <f t="shared" si="4" ref="H42:H71">IF(F42=0,0,(F42-D42)*C42)</f>
        <v>-44.0</v>
      </c>
    </row>
    <row r="43" spans="8:8">
      <c r="A43">
        <v>21.0</v>
      </c>
      <c r="B43" s="22">
        <v>10.4</v>
      </c>
      <c r="C43">
        <v>-1.0</v>
      </c>
      <c r="D43">
        <v>7812.0</v>
      </c>
      <c r="E43">
        <v>7774.0</v>
      </c>
      <c r="F43">
        <f>E43</f>
        <v>7774.0</v>
      </c>
      <c r="G43">
        <f t="shared" si="3"/>
        <v>38.0</v>
      </c>
      <c r="H43">
        <f t="shared" si="4"/>
        <v>38.0</v>
      </c>
    </row>
    <row r="44" spans="8:8">
      <c r="A44">
        <v>21.0</v>
      </c>
      <c r="B44">
        <v>14.05</v>
      </c>
      <c r="C44">
        <v>1.0</v>
      </c>
      <c r="D44">
        <v>7848.0</v>
      </c>
      <c r="E44">
        <v>7866.0</v>
      </c>
      <c r="F44">
        <f>E44</f>
        <v>7866.0</v>
      </c>
      <c r="G44">
        <f t="shared" si="3"/>
        <v>18.0</v>
      </c>
      <c r="H44">
        <f t="shared" si="4"/>
        <v>18.0</v>
      </c>
    </row>
    <row r="45" spans="8:8">
      <c r="A45">
        <v>21.0</v>
      </c>
      <c r="B45" s="22">
        <v>21.3</v>
      </c>
      <c r="C45">
        <v>1.0</v>
      </c>
      <c r="D45">
        <v>7914.0</v>
      </c>
      <c r="E45">
        <v>7870.0</v>
      </c>
      <c r="F45">
        <f>E45</f>
        <v>7870.0</v>
      </c>
      <c r="G45">
        <f t="shared" si="3"/>
        <v>-44.0</v>
      </c>
      <c r="H45">
        <f t="shared" si="4"/>
        <v>-44.0</v>
      </c>
    </row>
    <row r="46" spans="8:8">
      <c r="A46">
        <v>21.0</v>
      </c>
      <c r="B46">
        <v>22.75</v>
      </c>
      <c r="C46">
        <v>-1.0</v>
      </c>
      <c r="D46">
        <v>7848.0</v>
      </c>
      <c r="E46">
        <v>7874.0</v>
      </c>
      <c r="F46">
        <v>7758.0</v>
      </c>
      <c r="G46">
        <f t="shared" si="3"/>
        <v>-26.0</v>
      </c>
      <c r="H46">
        <f t="shared" si="4"/>
        <v>90.0</v>
      </c>
    </row>
    <row r="47" spans="8:8">
      <c r="A47">
        <v>22.0</v>
      </c>
      <c r="B47" s="22">
        <v>9.3</v>
      </c>
      <c r="C47">
        <v>1.0</v>
      </c>
      <c r="D47">
        <v>7908.0</v>
      </c>
      <c r="E47">
        <v>7924.0</v>
      </c>
      <c r="F47">
        <v>7940.0</v>
      </c>
      <c r="G47">
        <f t="shared" si="3"/>
        <v>16.0</v>
      </c>
      <c r="H47">
        <f t="shared" si="4"/>
        <v>32.0</v>
      </c>
    </row>
    <row r="48" spans="8:8">
      <c r="A48">
        <v>22.0</v>
      </c>
      <c r="B48" s="22">
        <v>11.3</v>
      </c>
      <c r="C48">
        <v>1.0</v>
      </c>
      <c r="D48">
        <v>7988.0</v>
      </c>
      <c r="E48">
        <v>7966.0</v>
      </c>
      <c r="F48">
        <v>8000.0</v>
      </c>
      <c r="G48">
        <f t="shared" si="3"/>
        <v>-22.0</v>
      </c>
      <c r="H48">
        <f t="shared" si="4"/>
        <v>12.0</v>
      </c>
    </row>
    <row r="49" spans="8:8">
      <c r="A49">
        <v>22.0</v>
      </c>
      <c r="B49" s="22">
        <v>21.2</v>
      </c>
      <c r="C49">
        <v>1.0</v>
      </c>
      <c r="D49">
        <v>8046.0</v>
      </c>
      <c r="E49">
        <v>8056.0</v>
      </c>
      <c r="F49">
        <v>8056.0</v>
      </c>
      <c r="G49">
        <f t="shared" si="3"/>
        <v>10.0</v>
      </c>
      <c r="H49">
        <f t="shared" si="4"/>
        <v>10.0</v>
      </c>
    </row>
    <row r="50" spans="8:8">
      <c r="A50">
        <v>23.0</v>
      </c>
      <c r="B50">
        <v>9.25</v>
      </c>
      <c r="C50">
        <v>-1.0</v>
      </c>
      <c r="D50">
        <v>7976.0</v>
      </c>
      <c r="E50">
        <v>8020.0</v>
      </c>
      <c r="F50">
        <f>E50</f>
        <v>8020.0</v>
      </c>
      <c r="G50">
        <f t="shared" si="3"/>
        <v>-44.0</v>
      </c>
      <c r="H50">
        <f t="shared" si="4"/>
        <v>-44.0</v>
      </c>
    </row>
    <row r="51" spans="8:8">
      <c r="A51">
        <v>23.0</v>
      </c>
      <c r="B51">
        <v>13.35</v>
      </c>
      <c r="C51">
        <v>-1.0</v>
      </c>
      <c r="D51">
        <v>7980.0</v>
      </c>
      <c r="E51">
        <v>8008.0</v>
      </c>
      <c r="F51">
        <f>E51</f>
        <v>8008.0</v>
      </c>
      <c r="G51">
        <f t="shared" si="3"/>
        <v>-28.0</v>
      </c>
      <c r="H51">
        <f t="shared" si="4"/>
        <v>-28.0</v>
      </c>
    </row>
    <row r="52" spans="8:8">
      <c r="A52">
        <v>23.0</v>
      </c>
      <c r="B52" s="22">
        <v>14.2</v>
      </c>
      <c r="C52">
        <v>1.0</v>
      </c>
      <c r="D52">
        <v>8058.0</v>
      </c>
      <c r="E52">
        <v>8028.0</v>
      </c>
      <c r="F52">
        <v>8050.0</v>
      </c>
      <c r="G52">
        <f t="shared" si="3"/>
        <v>-30.0</v>
      </c>
      <c r="H52">
        <f t="shared" si="4"/>
        <v>-8.0</v>
      </c>
    </row>
    <row r="53" spans="8:8">
      <c r="A53">
        <v>23.0</v>
      </c>
      <c r="B53" s="22">
        <v>22.0</v>
      </c>
      <c r="C53">
        <v>-1.0</v>
      </c>
      <c r="D53">
        <v>8020.0</v>
      </c>
      <c r="E53">
        <v>8048.0</v>
      </c>
      <c r="F53">
        <f>E53</f>
        <v>8048.0</v>
      </c>
      <c r="G53">
        <f t="shared" si="3"/>
        <v>-28.0</v>
      </c>
      <c r="H53">
        <f t="shared" si="4"/>
        <v>-28.0</v>
      </c>
    </row>
    <row r="54" spans="8:8">
      <c r="A54">
        <v>23.0</v>
      </c>
      <c r="B54" s="22">
        <v>22.3</v>
      </c>
      <c r="C54">
        <v>1.0</v>
      </c>
      <c r="D54">
        <v>8144.0</v>
      </c>
      <c r="E54">
        <v>8126.0</v>
      </c>
      <c r="F54">
        <f>E54</f>
        <v>8126.0</v>
      </c>
      <c r="G54">
        <f t="shared" si="3"/>
        <v>-18.0</v>
      </c>
      <c r="H54">
        <f t="shared" si="4"/>
        <v>-18.0</v>
      </c>
    </row>
    <row r="55" spans="8:8">
      <c r="A55">
        <v>24.0</v>
      </c>
      <c r="B55" s="22">
        <v>9.2</v>
      </c>
      <c r="C55">
        <v>1.0</v>
      </c>
      <c r="D55">
        <v>8250.0</v>
      </c>
      <c r="E55">
        <v>8280.0</v>
      </c>
      <c r="F55">
        <v>8290.0</v>
      </c>
      <c r="G55">
        <f t="shared" si="3"/>
        <v>30.0</v>
      </c>
      <c r="H55">
        <f t="shared" si="4"/>
        <v>40.0</v>
      </c>
    </row>
    <row r="56" spans="8:8">
      <c r="A56">
        <v>24.0</v>
      </c>
      <c r="B56" s="22">
        <v>22.2</v>
      </c>
      <c r="C56">
        <v>1.0</v>
      </c>
      <c r="D56">
        <v>8292.0</v>
      </c>
      <c r="E56">
        <v>8260.0</v>
      </c>
      <c r="F56">
        <f>E56</f>
        <v>8260.0</v>
      </c>
      <c r="G56">
        <f t="shared" si="3"/>
        <v>-32.0</v>
      </c>
      <c r="H56">
        <f t="shared" si="4"/>
        <v>-32.0</v>
      </c>
    </row>
    <row r="57" spans="8:8">
      <c r="A57">
        <v>25.0</v>
      </c>
      <c r="B57">
        <v>10.55</v>
      </c>
      <c r="C57">
        <v>-1.0</v>
      </c>
      <c r="D57">
        <v>8242.0</v>
      </c>
      <c r="E57">
        <v>8252.0</v>
      </c>
      <c r="F57">
        <v>8234.0</v>
      </c>
      <c r="G57">
        <f t="shared" si="3"/>
        <v>-10.0</v>
      </c>
      <c r="H57">
        <f t="shared" si="4"/>
        <v>8.0</v>
      </c>
    </row>
    <row r="58" spans="8:8">
      <c r="A58">
        <v>25.0</v>
      </c>
      <c r="B58">
        <v>14.05</v>
      </c>
      <c r="C58">
        <v>1.0</v>
      </c>
      <c r="D58">
        <v>8284.0</v>
      </c>
      <c r="E58">
        <v>8318.0</v>
      </c>
      <c r="F58">
        <v>8320.0</v>
      </c>
      <c r="G58">
        <f t="shared" si="3"/>
        <v>34.0</v>
      </c>
      <c r="H58">
        <f t="shared" si="4"/>
        <v>36.0</v>
      </c>
    </row>
    <row r="59" spans="8:8">
      <c r="A59">
        <v>25.0</v>
      </c>
      <c r="B59">
        <v>22.35</v>
      </c>
      <c r="C59">
        <v>-1.0</v>
      </c>
      <c r="D59">
        <v>8294.0</v>
      </c>
      <c r="E59">
        <v>8320.0</v>
      </c>
      <c r="G59">
        <f t="shared" si="3"/>
        <v>-26.0</v>
      </c>
      <c r="H59">
        <f t="shared" si="4"/>
        <v>0.0</v>
      </c>
    </row>
    <row r="60" spans="8:8">
      <c r="A60">
        <v>28.0</v>
      </c>
      <c r="B60">
        <v>9.05</v>
      </c>
      <c r="C60">
        <v>-1.0</v>
      </c>
      <c r="D60">
        <v>8130.0</v>
      </c>
      <c r="E60">
        <v>8156.0</v>
      </c>
      <c r="G60">
        <f t="shared" si="3"/>
        <v>-26.0</v>
      </c>
      <c r="H60">
        <f t="shared" si="4"/>
        <v>0.0</v>
      </c>
    </row>
    <row r="61" spans="8:8">
      <c r="A61">
        <v>28.0</v>
      </c>
      <c r="B61">
        <v>21.05</v>
      </c>
      <c r="C61">
        <v>1.0</v>
      </c>
      <c r="D61">
        <v>8176.0</v>
      </c>
      <c r="E61">
        <v>8474.0</v>
      </c>
      <c r="F61">
        <f>E61</f>
        <v>8474.0</v>
      </c>
      <c r="G61">
        <f t="shared" si="3"/>
        <v>298.0</v>
      </c>
      <c r="H61">
        <f t="shared" si="4"/>
        <v>298.0</v>
      </c>
    </row>
    <row r="62" spans="8:8">
      <c r="A62">
        <v>29.0</v>
      </c>
      <c r="B62" s="22">
        <v>11.3</v>
      </c>
      <c r="C62">
        <v>1.0</v>
      </c>
      <c r="D62">
        <v>8550.0</v>
      </c>
      <c r="E62">
        <v>8542.0</v>
      </c>
      <c r="G62">
        <f t="shared" si="3"/>
        <v>-8.0</v>
      </c>
      <c r="H62">
        <f t="shared" si="4"/>
        <v>0.0</v>
      </c>
    </row>
    <row r="63" spans="8:8">
      <c r="A63">
        <v>30.0</v>
      </c>
      <c r="B63">
        <v>10.35</v>
      </c>
      <c r="C63">
        <v>-1.0</v>
      </c>
      <c r="D63">
        <v>8528.0</v>
      </c>
      <c r="E63">
        <v>8576.0</v>
      </c>
      <c r="F63">
        <f>E63</f>
        <v>8576.0</v>
      </c>
      <c r="G63">
        <f t="shared" si="3"/>
        <v>-48.0</v>
      </c>
      <c r="H63">
        <f t="shared" si="4"/>
        <v>-48.0</v>
      </c>
    </row>
    <row r="64" spans="8:8">
      <c r="A64">
        <v>30.0</v>
      </c>
      <c r="B64" s="22">
        <v>11.1</v>
      </c>
      <c r="C64">
        <v>-1.0</v>
      </c>
      <c r="D64">
        <v>8496.0</v>
      </c>
      <c r="E64">
        <v>8532.0</v>
      </c>
      <c r="F64">
        <v>8524.0</v>
      </c>
      <c r="G64">
        <f t="shared" si="3"/>
        <v>-36.0</v>
      </c>
      <c r="H64">
        <f t="shared" si="4"/>
        <v>-28.0</v>
      </c>
    </row>
    <row r="65" spans="8:8">
      <c r="A65">
        <v>30.0</v>
      </c>
      <c r="B65">
        <v>14.35</v>
      </c>
      <c r="C65">
        <v>1.0</v>
      </c>
      <c r="D65">
        <v>8564.0</v>
      </c>
      <c r="E65">
        <v>8576.0</v>
      </c>
      <c r="G65">
        <f t="shared" si="3"/>
        <v>12.0</v>
      </c>
      <c r="H65">
        <f t="shared" si="4"/>
        <v>0.0</v>
      </c>
    </row>
    <row r="66" spans="8:8">
      <c r="F66">
        <f t="shared" si="5" ref="F66:F71">E66</f>
        <v>0.0</v>
      </c>
      <c r="G66">
        <f t="shared" si="3"/>
        <v>0.0</v>
      </c>
      <c r="H66">
        <f t="shared" si="4"/>
        <v>0.0</v>
      </c>
    </row>
    <row r="67" spans="8:8">
      <c r="F67">
        <f t="shared" si="5"/>
        <v>0.0</v>
      </c>
      <c r="G67">
        <f t="shared" si="3"/>
        <v>0.0</v>
      </c>
      <c r="H67">
        <f t="shared" si="4"/>
        <v>0.0</v>
      </c>
    </row>
    <row r="68" spans="8:8">
      <c r="F68">
        <f t="shared" si="5"/>
        <v>0.0</v>
      </c>
      <c r="G68">
        <f t="shared" si="3"/>
        <v>0.0</v>
      </c>
      <c r="H68">
        <f t="shared" si="4"/>
        <v>0.0</v>
      </c>
    </row>
    <row r="69" spans="8:8">
      <c r="F69">
        <f t="shared" si="5"/>
        <v>0.0</v>
      </c>
      <c r="G69">
        <f t="shared" si="3"/>
        <v>0.0</v>
      </c>
      <c r="H69">
        <f t="shared" si="4"/>
        <v>0.0</v>
      </c>
    </row>
    <row r="70" spans="8:8">
      <c r="F70">
        <f t="shared" si="5"/>
        <v>0.0</v>
      </c>
      <c r="G70">
        <f t="shared" si="3"/>
        <v>0.0</v>
      </c>
      <c r="H70">
        <f t="shared" si="4"/>
        <v>0.0</v>
      </c>
    </row>
    <row r="71" spans="8:8">
      <c r="F71">
        <f t="shared" si="5"/>
        <v>0.0</v>
      </c>
      <c r="G71">
        <f t="shared" si="3"/>
        <v>0.0</v>
      </c>
      <c r="H71">
        <f t="shared" si="4"/>
        <v>0.0</v>
      </c>
    </row>
    <row r="72" spans="8:8">
      <c r="G72">
        <f>SUM(G2:G71)</f>
        <v>328.0</v>
      </c>
      <c r="H72">
        <f>SUM(H2:H71)</f>
        <v>594.0</v>
      </c>
    </row>
  </sheetData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dimension ref="A1:J41"/>
  <sheetViews>
    <sheetView workbookViewId="0">
      <selection activeCell="A2" sqref="A2:XFD2"/>
    </sheetView>
  </sheetViews>
  <sheetFormatPr defaultRowHeight="13.5" defaultColWidth="10"/>
  <cols>
    <col min="1" max="1" customWidth="1" width="5.8554688" style="0"/>
    <col min="2" max="2" customWidth="1" width="6.421875" style="0"/>
    <col min="3" max="3" customWidth="1" width="5.9414062" style="0"/>
    <col min="4" max="4" customWidth="1" width="6.9414062" style="0"/>
    <col min="5" max="5" customWidth="1" width="7.3320312" style="0"/>
    <col min="6" max="6" customWidth="1" width="6.90625" style="0"/>
  </cols>
  <sheetData>
    <row r="1" spans="8:8">
      <c r="A1">
        <v>13.0</v>
      </c>
      <c r="B1" s="22">
        <v>14.4</v>
      </c>
      <c r="C1">
        <v>-1.0</v>
      </c>
      <c r="D1">
        <v>7602.0</v>
      </c>
      <c r="E1">
        <v>7474.0</v>
      </c>
      <c r="F1">
        <f t="shared" si="0" ref="F1:F40">(E1-D1)*C1</f>
        <v>128.0</v>
      </c>
    </row>
    <row r="2" spans="8:8">
      <c r="A2">
        <v>13.0</v>
      </c>
      <c r="B2" s="22">
        <v>22.5</v>
      </c>
      <c r="C2">
        <v>1.0</v>
      </c>
      <c r="D2">
        <v>7584.0</v>
      </c>
      <c r="E2">
        <v>7688.0</v>
      </c>
      <c r="F2">
        <f t="shared" si="0"/>
        <v>104.0</v>
      </c>
    </row>
    <row r="3" spans="8:8">
      <c r="A3">
        <v>14.0</v>
      </c>
      <c r="B3">
        <v>10.35</v>
      </c>
      <c r="C3">
        <v>1.0</v>
      </c>
      <c r="D3">
        <v>7714.0</v>
      </c>
      <c r="E3">
        <v>7702.0</v>
      </c>
      <c r="F3">
        <f t="shared" si="0"/>
        <v>-12.0</v>
      </c>
    </row>
    <row r="4" spans="8:8">
      <c r="A4">
        <v>14.0</v>
      </c>
      <c r="B4">
        <v>13.35</v>
      </c>
      <c r="C4">
        <v>1.0</v>
      </c>
      <c r="D4">
        <v>7738.0</v>
      </c>
      <c r="E4">
        <v>7788.0</v>
      </c>
      <c r="F4">
        <f t="shared" si="0"/>
        <v>50.0</v>
      </c>
    </row>
    <row r="5" spans="8:8">
      <c r="A5">
        <v>14.0</v>
      </c>
      <c r="B5">
        <v>22.45</v>
      </c>
      <c r="C5">
        <v>-1.0</v>
      </c>
      <c r="D5">
        <v>7684.0</v>
      </c>
      <c r="E5">
        <v>7741.0</v>
      </c>
      <c r="F5">
        <f t="shared" si="0"/>
        <v>-57.0</v>
      </c>
    </row>
    <row r="6" spans="8:8">
      <c r="A6">
        <v>17.0</v>
      </c>
      <c r="B6">
        <v>10.15</v>
      </c>
      <c r="C6">
        <v>1.0</v>
      </c>
      <c r="D6">
        <v>7768.0</v>
      </c>
      <c r="E6">
        <v>7724.0</v>
      </c>
      <c r="F6">
        <f t="shared" si="0"/>
        <v>-44.0</v>
      </c>
    </row>
    <row r="7" spans="8:8">
      <c r="A7">
        <v>17.0</v>
      </c>
      <c r="B7" s="22">
        <v>10.5</v>
      </c>
      <c r="C7">
        <v>-1.0</v>
      </c>
      <c r="D7">
        <v>7626.0</v>
      </c>
      <c r="E7">
        <v>7654.0</v>
      </c>
      <c r="F7">
        <f t="shared" si="0"/>
        <v>-28.0</v>
      </c>
    </row>
    <row r="8" spans="8:8">
      <c r="A8">
        <v>17.0</v>
      </c>
      <c r="B8">
        <v>10.45</v>
      </c>
      <c r="C8">
        <v>1.0</v>
      </c>
      <c r="D8">
        <v>7802.0</v>
      </c>
      <c r="E8">
        <v>7962.0</v>
      </c>
      <c r="F8">
        <f t="shared" si="0"/>
        <v>160.0</v>
      </c>
    </row>
    <row r="9" spans="8:8">
      <c r="A9">
        <v>18.0</v>
      </c>
      <c r="B9">
        <v>21.35</v>
      </c>
      <c r="C9">
        <v>1.0</v>
      </c>
      <c r="D9">
        <v>8016.0</v>
      </c>
      <c r="E9">
        <v>7996.0</v>
      </c>
      <c r="F9">
        <f t="shared" si="0"/>
        <v>-20.0</v>
      </c>
    </row>
    <row r="10" spans="8:8">
      <c r="A10">
        <v>19.0</v>
      </c>
      <c r="B10">
        <v>9.35</v>
      </c>
      <c r="C10">
        <v>1.0</v>
      </c>
      <c r="D10">
        <v>8132.0</v>
      </c>
      <c r="E10">
        <v>8134.0</v>
      </c>
      <c r="F10">
        <f t="shared" si="0"/>
        <v>2.0</v>
      </c>
    </row>
    <row r="11" spans="8:8">
      <c r="A11">
        <v>19.0</v>
      </c>
      <c r="B11">
        <v>13.55</v>
      </c>
      <c r="C11">
        <v>1.0</v>
      </c>
      <c r="D11">
        <v>8158.0</v>
      </c>
      <c r="E11">
        <v>8140.0</v>
      </c>
      <c r="F11">
        <f t="shared" si="0"/>
        <v>-18.0</v>
      </c>
    </row>
    <row r="12" spans="8:8">
      <c r="A12">
        <v>19.0</v>
      </c>
      <c r="B12" s="22">
        <v>21.4</v>
      </c>
      <c r="C12">
        <v>1.0</v>
      </c>
      <c r="D12">
        <v>8182.0</v>
      </c>
      <c r="E12">
        <v>8140.0</v>
      </c>
      <c r="F12">
        <f t="shared" si="0"/>
        <v>-42.0</v>
      </c>
    </row>
    <row r="13" spans="8:8">
      <c r="A13">
        <v>19.0</v>
      </c>
      <c r="B13" s="22">
        <v>22.1</v>
      </c>
      <c r="C13">
        <v>1.0</v>
      </c>
      <c r="D13">
        <v>8160.0</v>
      </c>
      <c r="E13">
        <v>8236.0</v>
      </c>
      <c r="F13">
        <f t="shared" si="0"/>
        <v>76.0</v>
      </c>
    </row>
    <row r="14" spans="8:8">
      <c r="A14">
        <v>20.0</v>
      </c>
      <c r="B14">
        <v>10.35</v>
      </c>
      <c r="C14">
        <v>-1.0</v>
      </c>
      <c r="D14">
        <v>8226.0</v>
      </c>
      <c r="E14">
        <v>8236.0</v>
      </c>
      <c r="F14">
        <f t="shared" si="0"/>
        <v>-10.0</v>
      </c>
    </row>
    <row r="15" spans="8:8">
      <c r="A15">
        <v>20.0</v>
      </c>
      <c r="B15" s="22">
        <v>14.1</v>
      </c>
      <c r="C15">
        <v>-1.0</v>
      </c>
      <c r="D15">
        <v>8198.0</v>
      </c>
      <c r="E15">
        <v>8204.0</v>
      </c>
      <c r="F15">
        <f t="shared" si="0"/>
        <v>-6.0</v>
      </c>
    </row>
    <row r="16" spans="8:8">
      <c r="A16">
        <v>20.0</v>
      </c>
      <c r="B16">
        <v>21.35</v>
      </c>
      <c r="C16">
        <v>1.0</v>
      </c>
      <c r="D16">
        <v>8262.0</v>
      </c>
      <c r="E16">
        <v>8270.0</v>
      </c>
      <c r="F16">
        <f t="shared" si="0"/>
        <v>8.0</v>
      </c>
    </row>
    <row r="17" spans="8:8">
      <c r="A17">
        <v>20.0</v>
      </c>
      <c r="B17" s="22">
        <v>22.4</v>
      </c>
      <c r="C17">
        <v>-1.0</v>
      </c>
      <c r="D17">
        <v>8224.0</v>
      </c>
      <c r="E17">
        <v>8160.0</v>
      </c>
      <c r="F17">
        <f t="shared" si="0"/>
        <v>64.0</v>
      </c>
    </row>
    <row r="18" spans="8:8">
      <c r="A18">
        <v>21.0</v>
      </c>
      <c r="B18">
        <v>11.05</v>
      </c>
      <c r="C18">
        <v>1.0</v>
      </c>
      <c r="D18">
        <v>8222.0</v>
      </c>
      <c r="E18">
        <v>8208.0</v>
      </c>
      <c r="F18">
        <f t="shared" si="0"/>
        <v>-14.0</v>
      </c>
    </row>
    <row r="19" spans="8:8">
      <c r="A19">
        <v>21.0</v>
      </c>
      <c r="B19" s="22">
        <v>14.1</v>
      </c>
      <c r="C19">
        <v>-1.0</v>
      </c>
      <c r="D19">
        <v>8162.0</v>
      </c>
      <c r="E19">
        <v>8200.0</v>
      </c>
      <c r="F19">
        <f t="shared" si="0"/>
        <v>-38.0</v>
      </c>
    </row>
    <row r="20" spans="8:8">
      <c r="A20">
        <v>21.0</v>
      </c>
      <c r="B20">
        <v>14.35</v>
      </c>
      <c r="C20">
        <v>1.0</v>
      </c>
      <c r="D20">
        <v>8200.0</v>
      </c>
      <c r="E20">
        <v>8192.0</v>
      </c>
      <c r="F20">
        <f t="shared" si="0"/>
        <v>-8.0</v>
      </c>
    </row>
    <row r="21" spans="8:8">
      <c r="A21">
        <v>21.0</v>
      </c>
      <c r="B21">
        <v>21.15</v>
      </c>
      <c r="C21">
        <v>-1.0</v>
      </c>
      <c r="D21">
        <v>8154.0</v>
      </c>
      <c r="E21">
        <v>8202.0</v>
      </c>
      <c r="F21">
        <f t="shared" si="0"/>
        <v>-48.0</v>
      </c>
    </row>
    <row r="22" spans="8:8">
      <c r="A22">
        <v>24.0</v>
      </c>
      <c r="B22" s="22">
        <v>9.1</v>
      </c>
      <c r="C22">
        <v>-1.0</v>
      </c>
      <c r="D22">
        <v>8174.0</v>
      </c>
      <c r="E22">
        <v>8122.0</v>
      </c>
      <c r="F22">
        <f t="shared" si="0"/>
        <v>52.0</v>
      </c>
    </row>
    <row r="23" spans="8:8">
      <c r="A23">
        <v>24.0</v>
      </c>
      <c r="B23">
        <v>21.35</v>
      </c>
      <c r="C23">
        <v>1.0</v>
      </c>
      <c r="D23">
        <v>8084.0</v>
      </c>
      <c r="E23">
        <v>8066.0</v>
      </c>
      <c r="F23">
        <f t="shared" si="0"/>
        <v>-18.0</v>
      </c>
    </row>
    <row r="24" spans="8:8">
      <c r="A24">
        <v>24.0</v>
      </c>
      <c r="B24">
        <v>22.15</v>
      </c>
      <c r="C24">
        <v>1.0</v>
      </c>
      <c r="D24">
        <v>8108.0</v>
      </c>
      <c r="E24">
        <v>8124.0</v>
      </c>
      <c r="F24">
        <f t="shared" si="0"/>
        <v>16.0</v>
      </c>
    </row>
    <row r="25" spans="8:8">
      <c r="A25">
        <v>25.0</v>
      </c>
      <c r="B25">
        <v>9.55</v>
      </c>
      <c r="C25">
        <v>1.0</v>
      </c>
      <c r="D25">
        <v>8160.0</v>
      </c>
      <c r="E25">
        <v>8150.0</v>
      </c>
      <c r="F25">
        <f t="shared" si="0"/>
        <v>-10.0</v>
      </c>
    </row>
    <row r="26" spans="8:8">
      <c r="A26">
        <v>25.0</v>
      </c>
      <c r="B26" s="22">
        <v>11.1</v>
      </c>
      <c r="C26">
        <v>1.0</v>
      </c>
      <c r="D26">
        <v>8186.0</v>
      </c>
      <c r="E26">
        <v>8276.0</v>
      </c>
      <c r="F26">
        <f t="shared" si="0"/>
        <v>90.0</v>
      </c>
    </row>
    <row r="27" spans="8:8">
      <c r="A27">
        <v>25.0</v>
      </c>
      <c r="B27" s="22">
        <v>21.4</v>
      </c>
      <c r="C27">
        <v>-1.0</v>
      </c>
      <c r="D27">
        <v>8168.0</v>
      </c>
      <c r="E27">
        <v>8208.0</v>
      </c>
      <c r="F27">
        <f t="shared" si="0"/>
        <v>-40.0</v>
      </c>
    </row>
    <row r="28" spans="8:8">
      <c r="A28">
        <v>26.0</v>
      </c>
      <c r="B28">
        <v>9.05</v>
      </c>
      <c r="C28">
        <v>-1.0</v>
      </c>
      <c r="D28">
        <v>8190.0</v>
      </c>
      <c r="E28">
        <v>8216.0</v>
      </c>
      <c r="F28">
        <f t="shared" si="0"/>
        <v>-26.0</v>
      </c>
    </row>
    <row r="29" spans="8:8">
      <c r="A29">
        <v>26.0</v>
      </c>
      <c r="B29" s="22">
        <v>9.4</v>
      </c>
      <c r="C29">
        <v>1.0</v>
      </c>
      <c r="D29">
        <v>8264.0</v>
      </c>
      <c r="E29">
        <v>8288.0</v>
      </c>
      <c r="F29">
        <f t="shared" si="0"/>
        <v>24.0</v>
      </c>
    </row>
    <row r="30" spans="8:8" ht="13.5" customFormat="1">
      <c r="A30">
        <v>26.0</v>
      </c>
      <c r="B30" s="22">
        <v>11.1</v>
      </c>
      <c r="C30">
        <v>-1.0</v>
      </c>
      <c r="D30">
        <v>8208.0</v>
      </c>
      <c r="E30">
        <v>8146.0</v>
      </c>
      <c r="F30">
        <f t="shared" si="0"/>
        <v>62.0</v>
      </c>
    </row>
    <row r="31" spans="8:8" ht="13.5" customFormat="1">
      <c r="A31">
        <v>26.0</v>
      </c>
      <c r="B31" s="22">
        <v>22.4</v>
      </c>
      <c r="C31">
        <v>1.0</v>
      </c>
      <c r="D31">
        <v>8242.0</v>
      </c>
      <c r="E31">
        <v>8248.0</v>
      </c>
      <c r="F31">
        <f t="shared" si="0"/>
        <v>6.0</v>
      </c>
    </row>
    <row r="32" spans="8:8" ht="13.5" customFormat="1">
      <c r="A32">
        <v>27.0</v>
      </c>
      <c r="B32">
        <v>14.15</v>
      </c>
      <c r="C32">
        <v>-1.0</v>
      </c>
      <c r="D32">
        <v>8218.0</v>
      </c>
      <c r="E32">
        <v>8208.0</v>
      </c>
      <c r="F32">
        <f t="shared" si="0"/>
        <v>10.0</v>
      </c>
    </row>
    <row r="33" spans="8:8" ht="13.5" customFormat="1">
      <c r="A33">
        <v>27.0</v>
      </c>
      <c r="B33">
        <v>22.05</v>
      </c>
      <c r="C33">
        <v>-1.0</v>
      </c>
      <c r="D33">
        <v>8162.0</v>
      </c>
      <c r="E33">
        <v>8152.0</v>
      </c>
      <c r="F33">
        <f t="shared" si="0"/>
        <v>10.0</v>
      </c>
    </row>
    <row r="34" spans="8:8" ht="13.5" customFormat="1">
      <c r="A34">
        <v>28.0</v>
      </c>
      <c r="B34">
        <v>10.15</v>
      </c>
      <c r="C34">
        <v>-1.0</v>
      </c>
      <c r="D34">
        <v>8026.0</v>
      </c>
      <c r="E34">
        <v>7908.0</v>
      </c>
      <c r="F34">
        <f t="shared" si="0"/>
        <v>118.0</v>
      </c>
    </row>
    <row r="35" spans="8:8" ht="13.5" customFormat="1">
      <c r="A35">
        <v>28.0</v>
      </c>
      <c r="B35">
        <v>22.05</v>
      </c>
      <c r="C35">
        <v>-1.0</v>
      </c>
      <c r="D35">
        <v>7830.0</v>
      </c>
      <c r="E35">
        <v>7810.0</v>
      </c>
      <c r="F35">
        <f t="shared" si="0"/>
        <v>20.0</v>
      </c>
    </row>
    <row r="36" spans="8:8" ht="13.5" customFormat="1">
      <c r="A36">
        <v>31.0</v>
      </c>
      <c r="B36">
        <v>10.35</v>
      </c>
      <c r="C36">
        <v>1.0</v>
      </c>
      <c r="D36">
        <v>8026.0</v>
      </c>
      <c r="E36">
        <v>8094.0</v>
      </c>
      <c r="F36">
        <f t="shared" si="0"/>
        <v>68.0</v>
      </c>
    </row>
    <row r="37" spans="8:8" ht="13.5" customFormat="1">
      <c r="A37">
        <v>31.0</v>
      </c>
      <c r="B37">
        <v>14.35</v>
      </c>
      <c r="C37">
        <v>-1.0</v>
      </c>
      <c r="D37">
        <v>7978.0</v>
      </c>
      <c r="E37">
        <v>8004.0</v>
      </c>
      <c r="F37">
        <f t="shared" si="0"/>
        <v>-26.0</v>
      </c>
    </row>
    <row r="38" spans="8:8" ht="13.5" customFormat="1">
      <c r="F38">
        <f t="shared" si="0"/>
        <v>0.0</v>
      </c>
    </row>
    <row r="39" spans="8:8" ht="13.5" customFormat="1">
      <c r="F39">
        <f t="shared" si="0"/>
        <v>0.0</v>
      </c>
    </row>
    <row r="40" spans="8:8">
      <c r="F40">
        <f t="shared" si="0"/>
        <v>0.0</v>
      </c>
    </row>
    <row r="41" spans="8:8">
      <c r="F41">
        <f>SUM(F1:F40)</f>
        <v>603.0</v>
      </c>
    </row>
  </sheetData>
  <pageMargins left="0.7" right="0.7" top="0.75" bottom="0.75" header="0.3" footer="0.3"/>
</worksheet>
</file>

<file path=xl/worksheets/sheet14.xml><?xml version="1.0" encoding="utf-8"?>
<worksheet xmlns:r="http://schemas.openxmlformats.org/officeDocument/2006/relationships" xmlns="http://schemas.openxmlformats.org/spreadsheetml/2006/main">
  <dimension ref="A1:J30"/>
  <sheetViews>
    <sheetView workbookViewId="0" topLeftCell="A3">
      <selection activeCell="A1" sqref="A1:XFD1"/>
    </sheetView>
  </sheetViews>
  <sheetFormatPr defaultRowHeight="13.5" defaultColWidth="10"/>
  <cols>
    <col min="1" max="1" customWidth="1" width="6.3320312" style="0"/>
    <col min="2" max="2" customWidth="1" width="7.3320312" style="0"/>
    <col min="3" max="3" customWidth="1" width="5.1328125" style="0"/>
    <col min="4" max="5" customWidth="1" width="10.0" style="0"/>
    <col min="6" max="6" customWidth="1" width="6.375" style="0"/>
    <col min="7" max="7" customWidth="1" width="10.0" style="0"/>
  </cols>
  <sheetData>
    <row r="1" spans="8:8">
      <c r="A1">
        <v>15.0</v>
      </c>
      <c r="B1">
        <v>10.05</v>
      </c>
      <c r="C1">
        <v>1.0</v>
      </c>
      <c r="D1">
        <v>8000.0</v>
      </c>
      <c r="E1">
        <v>7952.0</v>
      </c>
      <c r="F1">
        <f t="shared" si="0" ref="F1:F29">(E1-D1)*C1</f>
        <v>-48.0</v>
      </c>
    </row>
    <row r="2" spans="8:8">
      <c r="A2">
        <v>15.0</v>
      </c>
      <c r="B2" s="22">
        <v>10.4</v>
      </c>
      <c r="C2">
        <v>-1.0</v>
      </c>
      <c r="D2">
        <v>7952.0</v>
      </c>
      <c r="E2">
        <v>7886.0</v>
      </c>
      <c r="F2">
        <f t="shared" si="0"/>
        <v>66.0</v>
      </c>
    </row>
    <row r="3" spans="8:8">
      <c r="A3">
        <v>15.0</v>
      </c>
      <c r="B3" s="22">
        <v>22.2</v>
      </c>
      <c r="C3">
        <v>1.0</v>
      </c>
      <c r="D3">
        <v>7870.0</v>
      </c>
      <c r="E3">
        <v>7842.0</v>
      </c>
      <c r="F3">
        <f t="shared" si="0"/>
        <v>-28.0</v>
      </c>
    </row>
    <row r="4" spans="8:8">
      <c r="A4">
        <v>16.0</v>
      </c>
      <c r="B4" s="22">
        <v>10.1</v>
      </c>
      <c r="C4">
        <v>-1.0</v>
      </c>
      <c r="D4">
        <v>7800.0</v>
      </c>
      <c r="E4">
        <v>7754.0</v>
      </c>
      <c r="F4">
        <f t="shared" si="0"/>
        <v>46.0</v>
      </c>
    </row>
    <row r="5" spans="8:8">
      <c r="A5">
        <v>16.0</v>
      </c>
      <c r="B5">
        <v>21.15</v>
      </c>
      <c r="C5">
        <v>1.0</v>
      </c>
      <c r="D5">
        <v>7812.0</v>
      </c>
      <c r="E5">
        <v>7792.0</v>
      </c>
      <c r="F5">
        <f t="shared" si="0"/>
        <v>-20.0</v>
      </c>
    </row>
    <row r="6" spans="8:8">
      <c r="A6">
        <v>16.0</v>
      </c>
      <c r="B6">
        <v>22.15</v>
      </c>
      <c r="C6">
        <v>1.0</v>
      </c>
      <c r="D6">
        <v>7828.0</v>
      </c>
      <c r="E6">
        <v>7932.0</v>
      </c>
      <c r="F6">
        <f t="shared" si="0"/>
        <v>104.0</v>
      </c>
    </row>
    <row r="7" spans="8:8">
      <c r="A7">
        <v>19.0</v>
      </c>
      <c r="B7">
        <v>14.05</v>
      </c>
      <c r="C7">
        <v>-1.0</v>
      </c>
      <c r="D7">
        <v>7902.0</v>
      </c>
      <c r="E7">
        <v>7640.0</v>
      </c>
      <c r="F7">
        <f t="shared" si="0"/>
        <v>262.0</v>
      </c>
    </row>
    <row r="8" spans="8:8">
      <c r="A8">
        <v>20.0</v>
      </c>
      <c r="B8">
        <v>10.35</v>
      </c>
      <c r="C8">
        <v>1.0</v>
      </c>
      <c r="D8">
        <v>7654.0</v>
      </c>
      <c r="E8">
        <v>7660.0</v>
      </c>
      <c r="F8">
        <f t="shared" si="0"/>
        <v>6.0</v>
      </c>
    </row>
    <row r="9" spans="8:8">
      <c r="A9">
        <v>20.0</v>
      </c>
      <c r="B9">
        <v>13.35</v>
      </c>
      <c r="C9">
        <v>-1.0</v>
      </c>
      <c r="D9">
        <v>7590.0</v>
      </c>
      <c r="E9">
        <v>7656.0</v>
      </c>
      <c r="F9">
        <f t="shared" si="0"/>
        <v>-66.0</v>
      </c>
    </row>
    <row r="10" spans="8:8">
      <c r="A10">
        <v>20.0</v>
      </c>
      <c r="B10">
        <v>21.35</v>
      </c>
      <c r="C10">
        <v>-1.0</v>
      </c>
      <c r="D10">
        <v>7608.0</v>
      </c>
      <c r="E10">
        <v>7618.0</v>
      </c>
      <c r="F10">
        <f t="shared" si="0"/>
        <v>-10.0</v>
      </c>
    </row>
    <row r="11" spans="8:8">
      <c r="A11">
        <v>20.0</v>
      </c>
      <c r="B11">
        <v>22.35</v>
      </c>
      <c r="C11">
        <v>1.0</v>
      </c>
      <c r="D11">
        <v>7658.0</v>
      </c>
      <c r="E11">
        <v>7650.0</v>
      </c>
      <c r="F11">
        <f t="shared" si="0"/>
        <v>-8.0</v>
      </c>
    </row>
    <row r="12" spans="8:8">
      <c r="A12">
        <v>21.0</v>
      </c>
      <c r="B12">
        <v>10.15</v>
      </c>
      <c r="C12">
        <v>1.0</v>
      </c>
      <c r="D12">
        <v>7706.0</v>
      </c>
      <c r="E12">
        <v>7782.0</v>
      </c>
      <c r="F12">
        <f t="shared" si="0"/>
        <v>76.0</v>
      </c>
    </row>
    <row r="13" spans="8:8">
      <c r="A13">
        <v>21.0</v>
      </c>
      <c r="B13">
        <v>14.25</v>
      </c>
      <c r="C13">
        <v>1.0</v>
      </c>
      <c r="D13">
        <v>7850.0</v>
      </c>
      <c r="E13">
        <v>7884.0</v>
      </c>
      <c r="F13">
        <f t="shared" si="0"/>
        <v>34.0</v>
      </c>
    </row>
    <row r="14" spans="8:8">
      <c r="A14">
        <v>22.0</v>
      </c>
      <c r="B14">
        <v>14.35</v>
      </c>
      <c r="C14">
        <v>-1.0</v>
      </c>
      <c r="D14">
        <v>7868.0</v>
      </c>
      <c r="E14">
        <v>7898.0</v>
      </c>
      <c r="F14">
        <f t="shared" si="0"/>
        <v>-30.0</v>
      </c>
    </row>
    <row r="15" spans="8:8">
      <c r="A15">
        <v>23.0</v>
      </c>
      <c r="B15">
        <v>9.05</v>
      </c>
      <c r="C15">
        <v>-1.0</v>
      </c>
      <c r="D15">
        <v>7828.0</v>
      </c>
      <c r="E15">
        <v>7730.0</v>
      </c>
      <c r="F15">
        <f t="shared" si="0"/>
        <v>98.0</v>
      </c>
    </row>
    <row r="16" spans="8:8">
      <c r="A16">
        <v>23.0</v>
      </c>
      <c r="B16">
        <v>13.35</v>
      </c>
      <c r="C16">
        <v>1.0</v>
      </c>
      <c r="D16">
        <v>7786.0</v>
      </c>
      <c r="E16">
        <v>7758.0</v>
      </c>
      <c r="F16">
        <f t="shared" si="0"/>
        <v>-28.0</v>
      </c>
    </row>
    <row r="17" spans="8:8">
      <c r="A17">
        <v>23.0</v>
      </c>
      <c r="B17">
        <v>21.55</v>
      </c>
      <c r="C17">
        <v>-1.0</v>
      </c>
      <c r="D17">
        <v>7504.0</v>
      </c>
      <c r="E17">
        <v>7540.0</v>
      </c>
      <c r="F17">
        <f t="shared" si="0"/>
        <v>-36.0</v>
      </c>
    </row>
    <row r="18" spans="8:8">
      <c r="A18">
        <v>26.0</v>
      </c>
      <c r="B18" s="22">
        <v>10.1</v>
      </c>
      <c r="C18">
        <v>-1.0</v>
      </c>
      <c r="D18">
        <v>7470.0</v>
      </c>
      <c r="E18">
        <v>7284.0</v>
      </c>
      <c r="F18">
        <f t="shared" si="0"/>
        <v>186.0</v>
      </c>
    </row>
    <row r="19" spans="8:8">
      <c r="A19">
        <v>26.0</v>
      </c>
      <c r="B19">
        <v>21.25</v>
      </c>
      <c r="C19">
        <v>1.0</v>
      </c>
      <c r="D19">
        <v>7352.0</v>
      </c>
      <c r="E19">
        <v>7348.0</v>
      </c>
      <c r="F19">
        <f t="shared" si="0"/>
        <v>-4.0</v>
      </c>
    </row>
    <row r="20" spans="8:8">
      <c r="A20">
        <v>27.0</v>
      </c>
      <c r="B20" s="22">
        <v>9.3</v>
      </c>
      <c r="C20">
        <v>-1.0</v>
      </c>
      <c r="D20">
        <v>7232.0</v>
      </c>
      <c r="E20">
        <v>7174.0</v>
      </c>
      <c r="F20">
        <f t="shared" si="0"/>
        <v>58.0</v>
      </c>
    </row>
    <row r="21" spans="8:8">
      <c r="A21">
        <v>27.0</v>
      </c>
      <c r="B21" s="22">
        <v>13.4</v>
      </c>
      <c r="C21">
        <v>1.0</v>
      </c>
      <c r="D21">
        <v>7216.0</v>
      </c>
      <c r="E21">
        <v>7248.0</v>
      </c>
      <c r="F21">
        <f t="shared" si="0"/>
        <v>32.0</v>
      </c>
    </row>
    <row r="22" spans="8:8">
      <c r="A22">
        <v>28.0</v>
      </c>
      <c r="B22">
        <v>9.25</v>
      </c>
      <c r="C22">
        <v>-1.0</v>
      </c>
      <c r="D22">
        <v>7192.0</v>
      </c>
      <c r="E22">
        <v>7174.0</v>
      </c>
      <c r="F22">
        <f t="shared" si="0"/>
        <v>18.0</v>
      </c>
    </row>
    <row r="23" spans="8:8">
      <c r="A23">
        <v>28.0</v>
      </c>
      <c r="B23">
        <v>13.35</v>
      </c>
      <c r="C23">
        <v>-1.0</v>
      </c>
      <c r="D23">
        <v>7060.0</v>
      </c>
      <c r="E23">
        <v>7050.0</v>
      </c>
      <c r="F23">
        <f t="shared" si="0"/>
        <v>10.0</v>
      </c>
    </row>
    <row r="24" spans="8:8">
      <c r="A24">
        <v>29.0</v>
      </c>
      <c r="B24">
        <v>9.05</v>
      </c>
      <c r="C24">
        <v>1.0</v>
      </c>
      <c r="D24">
        <v>7014.0</v>
      </c>
      <c r="E24">
        <v>7098.0</v>
      </c>
      <c r="F24">
        <f t="shared" si="0"/>
        <v>84.0</v>
      </c>
    </row>
    <row r="25" spans="8:8">
      <c r="A25">
        <v>29.0</v>
      </c>
      <c r="B25" s="22">
        <v>13.5</v>
      </c>
      <c r="C25">
        <v>-1.0</v>
      </c>
      <c r="D25">
        <v>7072.0</v>
      </c>
      <c r="E25">
        <v>7086.0</v>
      </c>
      <c r="F25">
        <f t="shared" si="0"/>
        <v>-14.0</v>
      </c>
    </row>
    <row r="26" spans="8:8">
      <c r="A26">
        <v>30.0</v>
      </c>
      <c r="B26" s="22">
        <v>9.3</v>
      </c>
      <c r="C26">
        <v>1.0</v>
      </c>
      <c r="D26">
        <v>7146.0</v>
      </c>
      <c r="E26">
        <v>7158.0</v>
      </c>
      <c r="F26">
        <f t="shared" si="0"/>
        <v>12.0</v>
      </c>
    </row>
    <row r="27" spans="8:8" ht="17.55" customHeight="1">
      <c r="A27">
        <v>30.0</v>
      </c>
      <c r="B27">
        <v>11.15</v>
      </c>
      <c r="C27">
        <v>-1.0</v>
      </c>
      <c r="D27">
        <v>7102.0</v>
      </c>
      <c r="E27">
        <v>7124.0</v>
      </c>
      <c r="F27">
        <f t="shared" si="0"/>
        <v>-22.0</v>
      </c>
    </row>
    <row r="28" spans="8:8">
      <c r="F28">
        <f t="shared" si="0"/>
        <v>0.0</v>
      </c>
    </row>
    <row r="29" spans="8:8">
      <c r="F29">
        <f t="shared" si="0"/>
        <v>0.0</v>
      </c>
    </row>
    <row r="30" spans="8:8">
      <c r="F30">
        <f>SUM(F1:F29)</f>
        <v>778.0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N30"/>
  <sheetViews>
    <sheetView workbookViewId="0" topLeftCell="A19">
      <selection activeCell="J30" sqref="J30"/>
    </sheetView>
  </sheetViews>
  <sheetFormatPr defaultRowHeight="13.5" defaultColWidth="10"/>
  <cols>
    <col min="1" max="1" customWidth="1" width="5.0" style="0"/>
    <col min="2" max="2" customWidth="1" width="6.6914062" style="0"/>
    <col min="3" max="3" customWidth="1" width="7.5" style="0"/>
    <col min="4" max="4" customWidth="1" width="5.0" style="0"/>
    <col min="5" max="5" customWidth="1" width="4.625" style="0"/>
    <col min="6" max="6" customWidth="1" width="7.5" style="0"/>
  </cols>
  <sheetData>
    <row r="1" spans="8:8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19</v>
      </c>
      <c r="H1" t="s">
        <v>6</v>
      </c>
      <c r="I1" t="s">
        <v>7</v>
      </c>
    </row>
    <row r="2" spans="8:8" ht="17.55" customHeight="1">
      <c r="A2">
        <v>30.0</v>
      </c>
      <c r="B2" s="22">
        <v>23.0</v>
      </c>
      <c r="C2" s="22"/>
      <c r="D2">
        <v>1.0</v>
      </c>
      <c r="E2">
        <v>7494.0</v>
      </c>
      <c r="F2">
        <v>7626.0</v>
      </c>
      <c r="G2" s="24">
        <f t="shared" si="0" ref="G2:G29">IF(C2=0,(F2-E2)*D2,0)</f>
        <v>132.0</v>
      </c>
      <c r="H2">
        <f t="shared" si="1" ref="H2:H29">IF(OR(C2="",C2=1),(F2-E2)*D2,0)</f>
        <v>132.0</v>
      </c>
      <c r="I2">
        <f t="shared" si="2" ref="I2:I27">IF(OR(C2="",C2=1),(F2-E2)*D2,IF(C3=1,H3-G2,-G2))</f>
        <v>132.0</v>
      </c>
    </row>
    <row r="3" spans="8:8">
      <c r="A3">
        <v>3.0</v>
      </c>
      <c r="B3" s="22">
        <v>22.0</v>
      </c>
      <c r="C3">
        <v>0.0</v>
      </c>
      <c r="D3">
        <v>-1.0</v>
      </c>
      <c r="E3">
        <v>7604.0</v>
      </c>
      <c r="F3">
        <v>7622.0</v>
      </c>
      <c r="G3" s="24">
        <f t="shared" si="0"/>
        <v>-18.0</v>
      </c>
      <c r="H3">
        <f t="shared" si="1"/>
        <v>0.0</v>
      </c>
      <c r="I3">
        <f t="shared" si="2"/>
        <v>14.0</v>
      </c>
    </row>
    <row r="4" spans="8:8">
      <c r="A4">
        <v>4.0</v>
      </c>
      <c r="B4">
        <v>13.35</v>
      </c>
      <c r="C4">
        <v>1.0</v>
      </c>
      <c r="D4">
        <v>-1.0</v>
      </c>
      <c r="E4">
        <v>7618.0</v>
      </c>
      <c r="F4">
        <v>7622.0</v>
      </c>
      <c r="G4" s="24">
        <f t="shared" si="0"/>
        <v>0.0</v>
      </c>
      <c r="H4">
        <f t="shared" si="1"/>
        <v>-4.0</v>
      </c>
      <c r="I4">
        <f t="shared" si="2"/>
        <v>-4.0</v>
      </c>
    </row>
    <row r="5" spans="8:8">
      <c r="B5" s="22">
        <v>23.0</v>
      </c>
      <c r="D5">
        <v>1.0</v>
      </c>
      <c r="E5">
        <v>7630.0</v>
      </c>
      <c r="F5">
        <v>7594.0</v>
      </c>
      <c r="G5" s="24">
        <f t="shared" si="0"/>
        <v>-36.0</v>
      </c>
      <c r="H5">
        <f t="shared" si="1"/>
        <v>-36.0</v>
      </c>
      <c r="I5">
        <f t="shared" si="2"/>
        <v>-36.0</v>
      </c>
    </row>
    <row r="6" spans="8:8">
      <c r="A6">
        <v>5.0</v>
      </c>
      <c r="B6" s="22">
        <v>10.0</v>
      </c>
      <c r="D6">
        <v>1.0</v>
      </c>
      <c r="E6">
        <v>7594.0</v>
      </c>
      <c r="F6">
        <v>7594.0</v>
      </c>
      <c r="G6" s="24">
        <f t="shared" si="0"/>
        <v>0.0</v>
      </c>
      <c r="H6">
        <f t="shared" si="1"/>
        <v>0.0</v>
      </c>
      <c r="I6">
        <f t="shared" si="2"/>
        <v>0.0</v>
      </c>
    </row>
    <row r="7" spans="8:8">
      <c r="A7">
        <v>6.0</v>
      </c>
      <c r="B7" s="22">
        <v>10.1</v>
      </c>
      <c r="D7">
        <v>1.0</v>
      </c>
      <c r="E7">
        <v>7544.0</v>
      </c>
      <c r="F7">
        <v>7586.0</v>
      </c>
      <c r="G7" s="24">
        <f t="shared" si="0"/>
        <v>42.0</v>
      </c>
      <c r="H7">
        <f t="shared" si="1"/>
        <v>42.0</v>
      </c>
      <c r="I7">
        <f t="shared" si="2"/>
        <v>42.0</v>
      </c>
    </row>
    <row r="8" spans="8:8">
      <c r="B8">
        <v>14.25</v>
      </c>
      <c r="D8">
        <v>1.0</v>
      </c>
      <c r="E8">
        <v>7586.0</v>
      </c>
      <c r="F8">
        <v>7510.0</v>
      </c>
      <c r="G8" s="24">
        <f t="shared" si="0"/>
        <v>-76.0</v>
      </c>
      <c r="H8">
        <f t="shared" si="1"/>
        <v>-76.0</v>
      </c>
      <c r="I8">
        <f t="shared" si="2"/>
        <v>-76.0</v>
      </c>
    </row>
    <row r="9" spans="8:8">
      <c r="B9" s="22">
        <v>21.4</v>
      </c>
      <c r="D9">
        <v>-1.0</v>
      </c>
      <c r="E9">
        <v>7510.0</v>
      </c>
      <c r="F9">
        <v>7478.0</v>
      </c>
      <c r="G9" s="24">
        <f t="shared" si="0"/>
        <v>32.0</v>
      </c>
      <c r="H9">
        <f t="shared" si="1"/>
        <v>32.0</v>
      </c>
      <c r="I9">
        <f t="shared" si="2"/>
        <v>32.0</v>
      </c>
    </row>
    <row r="10" spans="8:8">
      <c r="A10">
        <v>10.0</v>
      </c>
      <c r="B10">
        <v>14.38</v>
      </c>
      <c r="D10">
        <v>1.0</v>
      </c>
      <c r="E10">
        <v>7490.0</v>
      </c>
      <c r="F10">
        <v>7568.0</v>
      </c>
      <c r="G10" s="24">
        <f t="shared" si="0"/>
        <v>78.0</v>
      </c>
      <c r="H10">
        <f t="shared" si="1"/>
        <v>78.0</v>
      </c>
      <c r="I10">
        <f t="shared" si="2"/>
        <v>78.0</v>
      </c>
    </row>
    <row r="11" spans="8:8">
      <c r="A11">
        <v>11.0</v>
      </c>
      <c r="B11">
        <v>13.55</v>
      </c>
      <c r="D11">
        <v>1.0</v>
      </c>
      <c r="E11">
        <v>7524.0</v>
      </c>
      <c r="F11">
        <v>7550.0</v>
      </c>
      <c r="G11" s="24">
        <f t="shared" si="0"/>
        <v>26.0</v>
      </c>
      <c r="H11">
        <f t="shared" si="1"/>
        <v>26.0</v>
      </c>
      <c r="I11">
        <f t="shared" si="2"/>
        <v>26.0</v>
      </c>
    </row>
    <row r="12" spans="8:8">
      <c r="A12">
        <v>12.0</v>
      </c>
      <c r="B12">
        <v>10.35</v>
      </c>
      <c r="D12">
        <v>1.0</v>
      </c>
      <c r="E12">
        <v>7578.0</v>
      </c>
      <c r="F12">
        <v>7510.0</v>
      </c>
      <c r="G12" s="24">
        <f t="shared" si="0"/>
        <v>-68.0</v>
      </c>
      <c r="H12">
        <f t="shared" si="1"/>
        <v>-68.0</v>
      </c>
      <c r="I12">
        <f t="shared" si="2"/>
        <v>-68.0</v>
      </c>
    </row>
    <row r="13" spans="8:8">
      <c r="B13">
        <v>21.35</v>
      </c>
      <c r="C13">
        <v>0.0</v>
      </c>
      <c r="D13">
        <v>1.0</v>
      </c>
      <c r="E13">
        <v>7598.0</v>
      </c>
      <c r="F13">
        <v>7536.0</v>
      </c>
      <c r="G13" s="24">
        <f t="shared" si="0"/>
        <v>-62.0</v>
      </c>
      <c r="H13">
        <f t="shared" si="1"/>
        <v>0.0</v>
      </c>
      <c r="I13">
        <f t="shared" si="2"/>
        <v>62.0</v>
      </c>
    </row>
    <row r="14" spans="8:8">
      <c r="A14">
        <v>13.0</v>
      </c>
      <c r="B14" s="22">
        <v>9.1</v>
      </c>
      <c r="C14">
        <v>0.0</v>
      </c>
      <c r="D14">
        <v>1.0</v>
      </c>
      <c r="E14">
        <v>7380.0</v>
      </c>
      <c r="F14">
        <v>7504.0</v>
      </c>
      <c r="G14" s="24">
        <f t="shared" si="0"/>
        <v>124.0</v>
      </c>
      <c r="H14">
        <f t="shared" si="1"/>
        <v>0.0</v>
      </c>
      <c r="I14">
        <f t="shared" si="2"/>
        <v>-18.0</v>
      </c>
    </row>
    <row r="15" spans="8:8">
      <c r="B15">
        <v>11.15</v>
      </c>
      <c r="C15">
        <v>1.0</v>
      </c>
      <c r="D15">
        <v>1.0</v>
      </c>
      <c r="E15">
        <v>7398.0</v>
      </c>
      <c r="F15">
        <v>7504.0</v>
      </c>
      <c r="G15" s="24">
        <f t="shared" si="0"/>
        <v>0.0</v>
      </c>
      <c r="H15">
        <f t="shared" si="1"/>
        <v>106.0</v>
      </c>
      <c r="I15">
        <f t="shared" si="2"/>
        <v>106.0</v>
      </c>
    </row>
    <row r="16" spans="8:8">
      <c r="B16" s="22">
        <v>22.4</v>
      </c>
      <c r="D16">
        <v>1.0</v>
      </c>
      <c r="E16">
        <v>7486.0</v>
      </c>
      <c r="F16">
        <v>7478.0</v>
      </c>
      <c r="G16" s="24">
        <f t="shared" si="0"/>
        <v>-8.0</v>
      </c>
      <c r="H16">
        <f t="shared" si="1"/>
        <v>-8.0</v>
      </c>
      <c r="I16">
        <f t="shared" si="2"/>
        <v>-8.0</v>
      </c>
    </row>
    <row r="17" spans="8:8">
      <c r="A17">
        <v>14.0</v>
      </c>
      <c r="B17" s="22">
        <v>21.4</v>
      </c>
      <c r="D17">
        <v>-1.0</v>
      </c>
      <c r="E17">
        <v>7508.0</v>
      </c>
      <c r="F17">
        <v>7582.0</v>
      </c>
      <c r="G17" s="24">
        <f t="shared" si="0"/>
        <v>-74.0</v>
      </c>
      <c r="H17">
        <f t="shared" si="1"/>
        <v>-74.0</v>
      </c>
      <c r="I17">
        <f t="shared" si="2"/>
        <v>-74.0</v>
      </c>
    </row>
    <row r="18" spans="8:8">
      <c r="A18">
        <v>17.0</v>
      </c>
      <c r="B18">
        <v>10.45</v>
      </c>
      <c r="D18">
        <v>1.0</v>
      </c>
      <c r="E18">
        <v>7582.0</v>
      </c>
      <c r="F18">
        <v>7572.0</v>
      </c>
      <c r="G18" s="24">
        <f t="shared" si="0"/>
        <v>-10.0</v>
      </c>
      <c r="H18">
        <f t="shared" si="1"/>
        <v>-10.0</v>
      </c>
      <c r="I18">
        <f t="shared" si="2"/>
        <v>-10.0</v>
      </c>
    </row>
    <row r="19" spans="8:8">
      <c r="A19">
        <v>18.0</v>
      </c>
      <c r="B19" s="22">
        <v>21.1</v>
      </c>
      <c r="D19">
        <v>-1.0</v>
      </c>
      <c r="E19">
        <v>7578.0</v>
      </c>
      <c r="F19">
        <v>7676.0</v>
      </c>
      <c r="G19" s="24">
        <f t="shared" si="0"/>
        <v>-98.0</v>
      </c>
      <c r="H19">
        <f t="shared" si="1"/>
        <v>-98.0</v>
      </c>
      <c r="I19">
        <f t="shared" si="2"/>
        <v>-98.0</v>
      </c>
    </row>
    <row r="20" spans="8:8">
      <c r="A20">
        <v>19.0</v>
      </c>
      <c r="B20" s="22">
        <v>9.2</v>
      </c>
      <c r="C20">
        <v>0.0</v>
      </c>
      <c r="D20">
        <v>1.0</v>
      </c>
      <c r="E20">
        <v>7676.0</v>
      </c>
      <c r="F20">
        <v>7744.0</v>
      </c>
      <c r="G20" s="24">
        <f t="shared" si="0"/>
        <v>68.0</v>
      </c>
      <c r="H20">
        <f t="shared" si="1"/>
        <v>0.0</v>
      </c>
      <c r="I20">
        <f t="shared" si="2"/>
        <v>30.0</v>
      </c>
    </row>
    <row r="21" spans="8:8">
      <c r="B21">
        <v>11.15</v>
      </c>
      <c r="C21">
        <v>1.0</v>
      </c>
      <c r="D21">
        <v>1.0</v>
      </c>
      <c r="E21">
        <v>7646.0</v>
      </c>
      <c r="F21">
        <v>7744.0</v>
      </c>
      <c r="G21" s="24">
        <f t="shared" si="0"/>
        <v>0.0</v>
      </c>
      <c r="H21">
        <f t="shared" si="1"/>
        <v>98.0</v>
      </c>
      <c r="I21">
        <f t="shared" si="2"/>
        <v>98.0</v>
      </c>
    </row>
    <row r="22" spans="8:8">
      <c r="A22">
        <v>21.0</v>
      </c>
      <c r="B22">
        <v>10.45</v>
      </c>
      <c r="D22">
        <v>1.0</v>
      </c>
      <c r="E22">
        <v>7768.0</v>
      </c>
      <c r="F22">
        <v>7724.0</v>
      </c>
      <c r="G22" s="24">
        <f t="shared" si="0"/>
        <v>-44.0</v>
      </c>
      <c r="H22">
        <f t="shared" si="1"/>
        <v>-44.0</v>
      </c>
      <c r="I22">
        <f t="shared" si="2"/>
        <v>-44.0</v>
      </c>
    </row>
    <row r="23" spans="8:8">
      <c r="B23">
        <v>11.15</v>
      </c>
      <c r="D23">
        <v>-1.0</v>
      </c>
      <c r="E23">
        <v>7724.0</v>
      </c>
      <c r="F23">
        <v>7638.0</v>
      </c>
      <c r="G23" s="24">
        <f t="shared" si="0"/>
        <v>86.0</v>
      </c>
      <c r="H23">
        <f t="shared" si="1"/>
        <v>86.0</v>
      </c>
      <c r="I23">
        <f t="shared" si="2"/>
        <v>86.0</v>
      </c>
    </row>
    <row r="24" spans="8:8">
      <c r="B24" s="22">
        <v>22.1</v>
      </c>
      <c r="D24">
        <v>1.0</v>
      </c>
      <c r="E24">
        <v>7654.0</v>
      </c>
      <c r="F24">
        <v>7680.0</v>
      </c>
      <c r="G24" s="24">
        <f t="shared" si="0"/>
        <v>26.0</v>
      </c>
      <c r="H24">
        <f t="shared" si="1"/>
        <v>26.0</v>
      </c>
      <c r="I24">
        <f t="shared" si="2"/>
        <v>26.0</v>
      </c>
    </row>
    <row r="25" spans="8:8">
      <c r="A25">
        <v>25.0</v>
      </c>
      <c r="B25" s="22">
        <v>22.4</v>
      </c>
      <c r="D25">
        <v>-1.0</v>
      </c>
      <c r="E25">
        <v>7680.0</v>
      </c>
      <c r="F25">
        <v>7738.0</v>
      </c>
      <c r="G25" s="24">
        <f t="shared" si="0"/>
        <v>-58.0</v>
      </c>
      <c r="H25">
        <f t="shared" si="1"/>
        <v>-58.0</v>
      </c>
      <c r="I25">
        <f t="shared" si="2"/>
        <v>-58.0</v>
      </c>
    </row>
    <row r="26" spans="8:8">
      <c r="A26">
        <v>26.0</v>
      </c>
      <c r="B26">
        <v>10.55</v>
      </c>
      <c r="D26">
        <v>1.0</v>
      </c>
      <c r="E26">
        <v>7738.0</v>
      </c>
      <c r="F26">
        <v>7784.0</v>
      </c>
      <c r="G26" s="24">
        <f t="shared" si="0"/>
        <v>46.0</v>
      </c>
      <c r="H26">
        <f t="shared" si="1"/>
        <v>46.0</v>
      </c>
      <c r="I26">
        <f t="shared" si="2"/>
        <v>46.0</v>
      </c>
    </row>
    <row r="27" spans="8:8">
      <c r="A27">
        <v>27.0</v>
      </c>
      <c r="B27" s="22">
        <v>10.0</v>
      </c>
      <c r="D27">
        <v>-1.0</v>
      </c>
      <c r="E27">
        <v>7784.0</v>
      </c>
      <c r="F27">
        <v>7644.0</v>
      </c>
      <c r="G27" s="24">
        <f t="shared" si="0"/>
        <v>140.0</v>
      </c>
      <c r="H27">
        <f t="shared" si="1"/>
        <v>140.0</v>
      </c>
      <c r="I27">
        <f t="shared" si="2"/>
        <v>140.0</v>
      </c>
    </row>
    <row r="28" spans="8:8">
      <c r="A28">
        <v>28.0</v>
      </c>
      <c r="B28" s="22">
        <v>21.4</v>
      </c>
      <c r="D28">
        <v>-1.0</v>
      </c>
      <c r="E28">
        <v>7592.0</v>
      </c>
      <c r="F28">
        <v>7478.0</v>
      </c>
      <c r="G28" s="24">
        <f t="shared" si="0"/>
        <v>114.0</v>
      </c>
      <c r="H28">
        <f t="shared" si="1"/>
        <v>114.0</v>
      </c>
      <c r="I28">
        <f>IF(OR(C28="",C28=1),(F28-E28)*D28,IF(#REF!=1,#REF!-G28,-G28))</f>
        <v>114.0</v>
      </c>
    </row>
    <row r="29" spans="8:8">
      <c r="B29" s="22"/>
      <c r="G29" s="24">
        <f t="shared" si="0"/>
        <v>0.0</v>
      </c>
      <c r="H29">
        <f t="shared" si="1"/>
        <v>0.0</v>
      </c>
      <c r="I29">
        <f>IF(OR(C29="",C29=1),(F29-E29)*D29,IF(C30=1,H30-G29,-G29))</f>
        <v>0.0</v>
      </c>
    </row>
    <row r="30" spans="8:8">
      <c r="H30">
        <f>SUM(H2:H28)</f>
        <v>450.0</v>
      </c>
      <c r="I30">
        <f>SUM(I2:I29)</f>
        <v>538.0</v>
      </c>
      <c r="J30">
        <v>-13.5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L72"/>
  <sheetViews>
    <sheetView workbookViewId="0">
      <pane ySplit="1" topLeftCell="A2" state="frozen" activePane="bottomLeft"/>
      <selection pane="bottomLeft" activeCell="A1" sqref="A1:XFD1"/>
    </sheetView>
  </sheetViews>
  <sheetFormatPr defaultRowHeight="13.5" defaultColWidth="9"/>
  <cols>
    <col min="1" max="1" customWidth="1" width="5.9414062" style="0"/>
    <col min="3" max="3" customWidth="1" width="6.421875" style="0"/>
  </cols>
  <sheetData>
    <row r="1" spans="8:8">
      <c r="A1" s="23" t="s">
        <v>0</v>
      </c>
      <c r="B1" s="23" t="s">
        <v>1</v>
      </c>
      <c r="C1" s="23" t="s">
        <v>3</v>
      </c>
      <c r="D1" s="23" t="s">
        <v>4</v>
      </c>
      <c r="E1" s="23" t="s">
        <v>5</v>
      </c>
      <c r="F1" s="23" t="s">
        <v>19</v>
      </c>
    </row>
    <row r="2" spans="8:8" ht="17.55" customHeight="1">
      <c r="A2">
        <v>1.0</v>
      </c>
      <c r="B2" s="22">
        <v>10.1</v>
      </c>
      <c r="C2">
        <v>1.0</v>
      </c>
      <c r="D2">
        <v>6352.0</v>
      </c>
      <c r="E2">
        <v>6376.0</v>
      </c>
      <c r="F2" s="24">
        <f t="shared" si="0" ref="F2:F23">(E2-D2)*C2</f>
        <v>24.0</v>
      </c>
    </row>
    <row r="3" spans="8:8">
      <c r="A3">
        <v>2.0</v>
      </c>
      <c r="B3">
        <v>10.35</v>
      </c>
      <c r="C3">
        <v>1.0</v>
      </c>
      <c r="D3">
        <v>6414.0</v>
      </c>
      <c r="E3">
        <v>6508.0</v>
      </c>
      <c r="F3" s="24">
        <f t="shared" si="0"/>
        <v>94.0</v>
      </c>
    </row>
    <row r="4" spans="8:8">
      <c r="A4">
        <v>5.0</v>
      </c>
      <c r="B4">
        <v>13.35</v>
      </c>
      <c r="C4">
        <v>-1.0</v>
      </c>
      <c r="D4">
        <v>6496.0</v>
      </c>
      <c r="E4">
        <v>6536.0</v>
      </c>
      <c r="F4" s="24">
        <f t="shared" si="0"/>
        <v>-40.0</v>
      </c>
    </row>
    <row r="5" spans="8:8">
      <c r="B5" s="22">
        <v>21.1</v>
      </c>
      <c r="C5">
        <v>1.0</v>
      </c>
      <c r="D5">
        <v>6536.0</v>
      </c>
      <c r="E5">
        <v>6486.0</v>
      </c>
      <c r="F5" s="24">
        <f t="shared" si="0"/>
        <v>-50.0</v>
      </c>
    </row>
    <row r="6" spans="8:8">
      <c r="B6" s="22">
        <v>21.4</v>
      </c>
      <c r="C6">
        <v>-1.0</v>
      </c>
      <c r="D6">
        <v>6486.0</v>
      </c>
      <c r="E6">
        <v>6546.0</v>
      </c>
      <c r="F6" s="24">
        <f t="shared" si="0"/>
        <v>-60.0</v>
      </c>
    </row>
    <row r="7" spans="8:8">
      <c r="A7">
        <v>6.0</v>
      </c>
      <c r="B7">
        <v>10.35</v>
      </c>
      <c r="C7">
        <v>1.0</v>
      </c>
      <c r="D7">
        <v>6546.0</v>
      </c>
      <c r="E7">
        <v>6428.0</v>
      </c>
      <c r="F7" s="24">
        <f t="shared" si="0"/>
        <v>-118.0</v>
      </c>
    </row>
    <row r="8" spans="8:8">
      <c r="B8" s="22">
        <v>21.1</v>
      </c>
      <c r="C8">
        <v>-1.0</v>
      </c>
      <c r="D8">
        <v>6428.0</v>
      </c>
      <c r="E8">
        <v>6518.0</v>
      </c>
      <c r="F8" s="24">
        <f t="shared" si="0"/>
        <v>-90.0</v>
      </c>
    </row>
    <row r="9" spans="8:8">
      <c r="A9">
        <v>7.0</v>
      </c>
      <c r="B9" s="22">
        <v>9.1</v>
      </c>
      <c r="C9">
        <v>1.0</v>
      </c>
      <c r="D9">
        <v>6550.0</v>
      </c>
      <c r="E9">
        <v>6470.0</v>
      </c>
      <c r="F9" s="24">
        <f t="shared" si="0"/>
        <v>-80.0</v>
      </c>
    </row>
    <row r="10" spans="8:8">
      <c r="B10">
        <v>14.15</v>
      </c>
      <c r="C10">
        <v>-1.0</v>
      </c>
      <c r="D10">
        <v>6468.0</v>
      </c>
      <c r="E10">
        <v>6452.0</v>
      </c>
      <c r="F10" s="24">
        <f t="shared" si="0"/>
        <v>16.0</v>
      </c>
    </row>
    <row r="11" spans="8:8">
      <c r="A11">
        <v>8.0</v>
      </c>
      <c r="B11" s="22">
        <v>22.5</v>
      </c>
      <c r="C11">
        <v>1.0</v>
      </c>
      <c r="D11">
        <v>6474.0</v>
      </c>
      <c r="E11">
        <v>6642.0</v>
      </c>
      <c r="F11" s="24">
        <f t="shared" si="0"/>
        <v>168.0</v>
      </c>
    </row>
    <row r="12" spans="8:8">
      <c r="A12">
        <v>12.0</v>
      </c>
      <c r="B12">
        <v>10.35</v>
      </c>
      <c r="C12">
        <v>-1.0</v>
      </c>
      <c r="D12">
        <v>6618.0</v>
      </c>
      <c r="E12">
        <v>6582.0</v>
      </c>
      <c r="F12" s="24">
        <f t="shared" si="0"/>
        <v>36.0</v>
      </c>
    </row>
    <row r="13" spans="8:8">
      <c r="A13">
        <v>13.0</v>
      </c>
      <c r="B13" s="22">
        <v>10.1</v>
      </c>
      <c r="C13">
        <v>1.0</v>
      </c>
      <c r="D13">
        <v>6608.0</v>
      </c>
      <c r="E13">
        <v>6732.0</v>
      </c>
      <c r="F13" s="24">
        <f t="shared" si="0"/>
        <v>124.0</v>
      </c>
    </row>
    <row r="14" spans="8:8">
      <c r="A14">
        <v>15.0</v>
      </c>
      <c r="B14" s="22">
        <v>9.1</v>
      </c>
      <c r="C14">
        <v>-1.0</v>
      </c>
      <c r="D14">
        <v>6744.0</v>
      </c>
      <c r="E14">
        <v>6794.0</v>
      </c>
      <c r="F14" s="24">
        <f t="shared" si="0"/>
        <v>-50.0</v>
      </c>
    </row>
    <row r="15" spans="8:8">
      <c r="B15">
        <v>13.35</v>
      </c>
      <c r="C15">
        <v>1.0</v>
      </c>
      <c r="D15">
        <v>6794.0</v>
      </c>
      <c r="E15">
        <v>7166.0</v>
      </c>
      <c r="F15" s="24">
        <f t="shared" si="0"/>
        <v>372.0</v>
      </c>
    </row>
    <row r="16" spans="8:8">
      <c r="A16">
        <v>19.0</v>
      </c>
      <c r="B16">
        <v>11.15</v>
      </c>
      <c r="C16">
        <v>1.0</v>
      </c>
      <c r="D16">
        <v>7246.0</v>
      </c>
      <c r="E16">
        <v>7186.0</v>
      </c>
      <c r="F16" s="24">
        <f t="shared" si="0"/>
        <v>-60.0</v>
      </c>
    </row>
    <row r="17" spans="8:8">
      <c r="A17">
        <v>20.0</v>
      </c>
      <c r="B17" s="22">
        <v>21.1</v>
      </c>
      <c r="C17">
        <v>-1.0</v>
      </c>
      <c r="D17">
        <v>7186.0</v>
      </c>
      <c r="E17">
        <v>7132.0</v>
      </c>
      <c r="F17" s="24">
        <f t="shared" si="0"/>
        <v>54.0</v>
      </c>
    </row>
    <row r="18" spans="8:8">
      <c r="A18">
        <v>26.0</v>
      </c>
      <c r="B18" s="22">
        <v>9.1</v>
      </c>
      <c r="C18">
        <v>1.0</v>
      </c>
      <c r="D18">
        <v>7132.0</v>
      </c>
      <c r="E18">
        <v>7124.0</v>
      </c>
      <c r="F18" s="24">
        <f t="shared" si="0"/>
        <v>-8.0</v>
      </c>
    </row>
    <row r="19" spans="8:8">
      <c r="A19">
        <v>28.0</v>
      </c>
      <c r="B19">
        <v>10.35</v>
      </c>
      <c r="C19">
        <v>1.0</v>
      </c>
      <c r="D19">
        <v>7216.0</v>
      </c>
      <c r="E19">
        <v>7262.0</v>
      </c>
      <c r="F19" s="24">
        <f t="shared" si="0"/>
        <v>46.0</v>
      </c>
    </row>
    <row r="20" spans="8:8">
      <c r="B20" s="22">
        <v>22.2</v>
      </c>
      <c r="C20">
        <v>-1.0</v>
      </c>
      <c r="D20">
        <v>7236.0</v>
      </c>
      <c r="E20">
        <v>7310.0</v>
      </c>
      <c r="F20" s="24">
        <f t="shared" si="0"/>
        <v>-74.0</v>
      </c>
    </row>
    <row r="21" spans="8:8">
      <c r="A21">
        <v>29.0</v>
      </c>
      <c r="B21">
        <v>14.15</v>
      </c>
      <c r="C21">
        <v>1.0</v>
      </c>
      <c r="D21">
        <v>7324.0</v>
      </c>
      <c r="E21">
        <v>7370.0</v>
      </c>
      <c r="F21" s="24">
        <f t="shared" si="0"/>
        <v>46.0</v>
      </c>
    </row>
    <row r="22" spans="8:8">
      <c r="A22">
        <v>30.0</v>
      </c>
      <c r="B22" s="22">
        <v>21.2</v>
      </c>
      <c r="C22">
        <v>1.0</v>
      </c>
      <c r="D22">
        <v>7400.0</v>
      </c>
      <c r="E22">
        <v>7494.0</v>
      </c>
      <c r="F22" s="24">
        <f t="shared" si="0"/>
        <v>94.0</v>
      </c>
      <c r="H22">
        <v>21.0</v>
      </c>
    </row>
    <row r="23" spans="8:8">
      <c r="F23" s="24">
        <f t="shared" si="0"/>
        <v>0.0</v>
      </c>
    </row>
    <row r="24" spans="8:8">
      <c r="F24">
        <f>SUM(F2:F23)</f>
        <v>444.0</v>
      </c>
    </row>
    <row r="28" spans="8:8">
      <c r="A28" t="s">
        <v>20</v>
      </c>
    </row>
    <row r="29" spans="8:8" ht="17.55" customHeight="1">
      <c r="A29">
        <v>1.0</v>
      </c>
      <c r="B29" s="22">
        <v>10.1</v>
      </c>
      <c r="C29">
        <v>1.0</v>
      </c>
      <c r="D29">
        <v>6352.0</v>
      </c>
      <c r="E29">
        <v>6376.0</v>
      </c>
      <c r="F29" s="24">
        <f t="shared" si="1" ref="F29:F50">(E29-D29)*C29</f>
        <v>24.0</v>
      </c>
    </row>
    <row r="30" spans="8:8">
      <c r="A30">
        <v>2.0</v>
      </c>
      <c r="B30">
        <v>10.35</v>
      </c>
      <c r="C30">
        <v>1.0</v>
      </c>
      <c r="D30">
        <v>6414.0</v>
      </c>
      <c r="E30">
        <v>6508.0</v>
      </c>
      <c r="F30" s="24">
        <f t="shared" si="1"/>
        <v>94.0</v>
      </c>
    </row>
    <row r="31" spans="8:8">
      <c r="A31">
        <v>5.0</v>
      </c>
      <c r="B31">
        <v>13.35</v>
      </c>
      <c r="C31">
        <v>-1.0</v>
      </c>
      <c r="D31">
        <v>6496.0</v>
      </c>
      <c r="E31">
        <v>6536.0</v>
      </c>
      <c r="F31" s="24">
        <f t="shared" si="1"/>
        <v>-40.0</v>
      </c>
    </row>
    <row r="32" spans="8:8">
      <c r="B32" s="22">
        <v>21.1</v>
      </c>
      <c r="C32">
        <v>1.0</v>
      </c>
      <c r="D32">
        <v>6536.0</v>
      </c>
      <c r="E32">
        <v>6486.0</v>
      </c>
      <c r="F32" s="24">
        <f t="shared" si="1"/>
        <v>-50.0</v>
      </c>
    </row>
    <row r="33" spans="8:8">
      <c r="B33" s="22">
        <v>21.4</v>
      </c>
      <c r="C33">
        <v>-1.0</v>
      </c>
      <c r="D33">
        <v>6486.0</v>
      </c>
      <c r="E33">
        <v>6546.0</v>
      </c>
      <c r="F33" s="24">
        <f t="shared" si="1"/>
        <v>-60.0</v>
      </c>
    </row>
    <row r="34" spans="8:8">
      <c r="A34">
        <v>7.0</v>
      </c>
      <c r="B34">
        <v>14.15</v>
      </c>
      <c r="C34">
        <v>-1.0</v>
      </c>
      <c r="D34">
        <v>6468.0</v>
      </c>
      <c r="E34">
        <v>6452.0</v>
      </c>
      <c r="F34" s="24">
        <f t="shared" si="1"/>
        <v>16.0</v>
      </c>
    </row>
    <row r="35" spans="8:8">
      <c r="A35">
        <v>8.0</v>
      </c>
      <c r="B35" s="22">
        <v>22.5</v>
      </c>
      <c r="C35">
        <v>1.0</v>
      </c>
      <c r="D35">
        <v>6474.0</v>
      </c>
      <c r="E35">
        <v>6642.0</v>
      </c>
      <c r="F35" s="24">
        <f t="shared" si="1"/>
        <v>168.0</v>
      </c>
    </row>
    <row r="36" spans="8:8">
      <c r="A36">
        <v>13.0</v>
      </c>
      <c r="B36" s="22">
        <v>10.1</v>
      </c>
      <c r="C36">
        <v>1.0</v>
      </c>
      <c r="D36">
        <v>6608.0</v>
      </c>
      <c r="E36">
        <v>6732.0</v>
      </c>
      <c r="F36" s="24">
        <f t="shared" si="1"/>
        <v>124.0</v>
      </c>
    </row>
    <row r="37" spans="8:8">
      <c r="A37">
        <v>15.0</v>
      </c>
      <c r="B37" s="22">
        <v>9.1</v>
      </c>
      <c r="C37">
        <v>-1.0</v>
      </c>
      <c r="D37">
        <v>6744.0</v>
      </c>
      <c r="E37">
        <v>6794.0</v>
      </c>
      <c r="F37" s="24">
        <f t="shared" si="1"/>
        <v>-50.0</v>
      </c>
    </row>
    <row r="38" spans="8:8">
      <c r="B38">
        <v>13.35</v>
      </c>
      <c r="C38">
        <v>1.0</v>
      </c>
      <c r="D38">
        <v>6794.0</v>
      </c>
      <c r="E38">
        <v>7166.0</v>
      </c>
      <c r="F38" s="24">
        <f t="shared" si="1"/>
        <v>372.0</v>
      </c>
    </row>
    <row r="39" spans="8:8">
      <c r="A39">
        <v>19.0</v>
      </c>
      <c r="B39">
        <v>11.15</v>
      </c>
      <c r="C39">
        <v>1.0</v>
      </c>
      <c r="D39">
        <v>7246.0</v>
      </c>
      <c r="E39">
        <v>7186.0</v>
      </c>
      <c r="F39" s="24">
        <f t="shared" si="1"/>
        <v>-60.0</v>
      </c>
    </row>
    <row r="40" spans="8:8">
      <c r="A40">
        <v>20.0</v>
      </c>
      <c r="B40" s="22">
        <v>21.1</v>
      </c>
      <c r="C40">
        <v>-1.0</v>
      </c>
      <c r="D40">
        <v>7186.0</v>
      </c>
      <c r="E40">
        <v>7132.0</v>
      </c>
      <c r="F40" s="24">
        <f t="shared" si="1"/>
        <v>54.0</v>
      </c>
    </row>
    <row r="41" spans="8:8">
      <c r="A41">
        <v>26.0</v>
      </c>
      <c r="B41" s="22">
        <v>9.1</v>
      </c>
      <c r="C41">
        <v>1.0</v>
      </c>
      <c r="D41">
        <v>7132.0</v>
      </c>
      <c r="E41">
        <v>7124.0</v>
      </c>
      <c r="F41" s="24">
        <f t="shared" si="1"/>
        <v>-8.0</v>
      </c>
    </row>
    <row r="42" spans="8:8">
      <c r="A42">
        <v>28.0</v>
      </c>
      <c r="B42">
        <v>10.35</v>
      </c>
      <c r="C42">
        <v>1.0</v>
      </c>
      <c r="D42">
        <v>7216.0</v>
      </c>
      <c r="E42">
        <v>7262.0</v>
      </c>
      <c r="F42" s="24">
        <f t="shared" si="1"/>
        <v>46.0</v>
      </c>
    </row>
    <row r="43" spans="8:8">
      <c r="B43" s="22">
        <v>22.2</v>
      </c>
      <c r="C43">
        <v>-1.0</v>
      </c>
      <c r="D43">
        <v>7236.0</v>
      </c>
      <c r="E43">
        <v>7310.0</v>
      </c>
      <c r="F43" s="24">
        <f t="shared" si="1"/>
        <v>-74.0</v>
      </c>
    </row>
    <row r="44" spans="8:8">
      <c r="A44">
        <v>29.0</v>
      </c>
      <c r="B44">
        <v>14.15</v>
      </c>
      <c r="C44">
        <v>1.0</v>
      </c>
      <c r="D44">
        <v>7324.0</v>
      </c>
      <c r="E44">
        <v>7370.0</v>
      </c>
      <c r="F44" s="24">
        <f t="shared" si="1"/>
        <v>46.0</v>
      </c>
    </row>
    <row r="45" spans="8:8">
      <c r="A45">
        <v>30.0</v>
      </c>
      <c r="B45" s="22">
        <v>21.2</v>
      </c>
      <c r="C45">
        <v>1.0</v>
      </c>
      <c r="D45">
        <v>7400.0</v>
      </c>
      <c r="E45">
        <v>7494.0</v>
      </c>
      <c r="F45" s="24">
        <f t="shared" si="1"/>
        <v>94.0</v>
      </c>
    </row>
    <row r="46" spans="8:8">
      <c r="F46" s="24">
        <f t="shared" si="1"/>
        <v>0.0</v>
      </c>
    </row>
    <row r="47" spans="8:8">
      <c r="F47" s="24">
        <f t="shared" si="1"/>
        <v>0.0</v>
      </c>
    </row>
    <row r="48" spans="8:8">
      <c r="F48" s="24">
        <f t="shared" si="1"/>
        <v>0.0</v>
      </c>
    </row>
    <row r="49" spans="8:8">
      <c r="F49" s="24">
        <f t="shared" si="1"/>
        <v>0.0</v>
      </c>
    </row>
    <row r="50" spans="8:8">
      <c r="F50" s="24">
        <f t="shared" si="1"/>
        <v>0.0</v>
      </c>
    </row>
    <row r="51" spans="8:8">
      <c r="F51">
        <f>SUM(F29:F50)</f>
        <v>696.0</v>
      </c>
      <c r="H51">
        <v>17.0</v>
      </c>
    </row>
    <row r="55" spans="8:8">
      <c r="A55">
        <v>1.0</v>
      </c>
      <c r="B55" s="22">
        <v>10.1</v>
      </c>
      <c r="C55">
        <v>1.0</v>
      </c>
      <c r="D55">
        <v>6352.0</v>
      </c>
      <c r="E55">
        <v>6376.0</v>
      </c>
      <c r="F55" s="24">
        <f t="shared" si="2" ref="F55:F71">(E55-D55)*C55</f>
        <v>24.0</v>
      </c>
    </row>
    <row r="56" spans="8:8">
      <c r="A56">
        <v>2.0</v>
      </c>
      <c r="B56">
        <v>10.35</v>
      </c>
      <c r="C56">
        <v>1.0</v>
      </c>
      <c r="D56">
        <v>6414.0</v>
      </c>
      <c r="E56">
        <v>6508.0</v>
      </c>
      <c r="F56" s="24">
        <f t="shared" si="2"/>
        <v>94.0</v>
      </c>
    </row>
    <row r="57" spans="8:8">
      <c r="A57">
        <v>5.0</v>
      </c>
      <c r="B57">
        <v>13.35</v>
      </c>
      <c r="C57">
        <v>-1.0</v>
      </c>
      <c r="D57">
        <v>6496.0</v>
      </c>
      <c r="E57">
        <v>6536.0</v>
      </c>
      <c r="F57" s="24">
        <f t="shared" si="2"/>
        <v>-40.0</v>
      </c>
    </row>
    <row r="58" spans="8:8">
      <c r="B58" s="22">
        <v>21.4</v>
      </c>
      <c r="C58">
        <v>-1.0</v>
      </c>
      <c r="D58">
        <v>6486.0</v>
      </c>
      <c r="E58">
        <v>6546.0</v>
      </c>
      <c r="F58" s="24">
        <f t="shared" si="2"/>
        <v>-60.0</v>
      </c>
    </row>
    <row r="59" spans="8:8" ht="13.5" customFormat="1">
      <c r="A59">
        <v>7.0</v>
      </c>
      <c r="B59" s="22">
        <v>10.35</v>
      </c>
      <c r="C59">
        <v>1.0</v>
      </c>
      <c r="D59">
        <v>6528.0</v>
      </c>
      <c r="E59">
        <v>6470.0</v>
      </c>
      <c r="F59" s="24">
        <f t="shared" si="2"/>
        <v>-58.0</v>
      </c>
      <c r="G59">
        <v>1.0</v>
      </c>
    </row>
    <row r="60" spans="8:8">
      <c r="B60">
        <v>14.15</v>
      </c>
      <c r="C60">
        <v>-1.0</v>
      </c>
      <c r="D60">
        <v>6468.0</v>
      </c>
      <c r="E60">
        <v>6452.0</v>
      </c>
      <c r="F60" s="24">
        <f t="shared" si="2"/>
        <v>16.0</v>
      </c>
    </row>
    <row r="61" spans="8:8">
      <c r="A61">
        <v>8.0</v>
      </c>
      <c r="B61" s="22">
        <v>22.5</v>
      </c>
      <c r="C61">
        <v>1.0</v>
      </c>
      <c r="D61">
        <v>6474.0</v>
      </c>
      <c r="E61">
        <v>6642.0</v>
      </c>
      <c r="F61" s="24">
        <f t="shared" si="2"/>
        <v>168.0</v>
      </c>
    </row>
    <row r="62" spans="8:8">
      <c r="A62">
        <v>13.0</v>
      </c>
      <c r="B62" s="22">
        <v>10.1</v>
      </c>
      <c r="C62">
        <v>1.0</v>
      </c>
      <c r="D62">
        <v>6608.0</v>
      </c>
      <c r="E62">
        <v>6732.0</v>
      </c>
      <c r="F62" s="24">
        <f t="shared" si="2"/>
        <v>124.0</v>
      </c>
    </row>
    <row r="63" spans="8:8">
      <c r="A63">
        <v>15.0</v>
      </c>
      <c r="B63" s="22">
        <v>9.1</v>
      </c>
      <c r="C63">
        <v>-1.0</v>
      </c>
      <c r="D63">
        <v>6744.0</v>
      </c>
      <c r="E63">
        <v>6794.0</v>
      </c>
      <c r="F63" s="24">
        <f t="shared" si="2"/>
        <v>-50.0</v>
      </c>
    </row>
    <row r="64" spans="8:8">
      <c r="B64">
        <v>13.35</v>
      </c>
      <c r="C64">
        <v>1.0</v>
      </c>
      <c r="D64">
        <v>6794.0</v>
      </c>
      <c r="E64">
        <v>7166.0</v>
      </c>
      <c r="F64" s="24">
        <f t="shared" si="2"/>
        <v>372.0</v>
      </c>
    </row>
    <row r="65" spans="8:8">
      <c r="A65">
        <v>19.0</v>
      </c>
      <c r="B65">
        <v>11.15</v>
      </c>
      <c r="C65">
        <v>1.0</v>
      </c>
      <c r="D65">
        <v>7246.0</v>
      </c>
      <c r="E65">
        <v>7186.0</v>
      </c>
      <c r="F65" s="24">
        <f t="shared" si="2"/>
        <v>-60.0</v>
      </c>
    </row>
    <row r="66" spans="8:8" ht="13.5" customFormat="1">
      <c r="A66">
        <v>20.0</v>
      </c>
      <c r="B66" s="22">
        <v>21.4</v>
      </c>
      <c r="C66">
        <v>-1.0</v>
      </c>
      <c r="D66">
        <v>7196.0</v>
      </c>
      <c r="E66">
        <v>7132.0</v>
      </c>
      <c r="F66" s="24">
        <f t="shared" si="2"/>
        <v>64.0</v>
      </c>
      <c r="G66">
        <v>1.0</v>
      </c>
    </row>
    <row r="67" spans="8:8" ht="13.5" customFormat="1">
      <c r="A67">
        <v>26.0</v>
      </c>
      <c r="B67" s="22">
        <v>14.25</v>
      </c>
      <c r="C67">
        <v>1.0</v>
      </c>
      <c r="D67">
        <v>7088.0</v>
      </c>
      <c r="E67">
        <v>7124.0</v>
      </c>
      <c r="F67" s="24">
        <f t="shared" si="2"/>
        <v>36.0</v>
      </c>
      <c r="G67">
        <v>1.0</v>
      </c>
    </row>
    <row r="68" spans="8:8">
      <c r="A68">
        <v>28.0</v>
      </c>
      <c r="B68">
        <v>10.35</v>
      </c>
      <c r="C68">
        <v>1.0</v>
      </c>
      <c r="D68">
        <v>7216.0</v>
      </c>
      <c r="E68">
        <v>7262.0</v>
      </c>
      <c r="F68" s="24">
        <f t="shared" si="2"/>
        <v>46.0</v>
      </c>
    </row>
    <row r="69" spans="8:8">
      <c r="B69" s="22">
        <v>22.2</v>
      </c>
      <c r="C69">
        <v>-1.0</v>
      </c>
      <c r="D69">
        <v>7236.0</v>
      </c>
      <c r="E69">
        <v>7310.0</v>
      </c>
      <c r="F69" s="24">
        <f t="shared" si="2"/>
        <v>-74.0</v>
      </c>
    </row>
    <row r="70" spans="8:8">
      <c r="A70">
        <v>29.0</v>
      </c>
      <c r="B70">
        <v>14.15</v>
      </c>
      <c r="C70">
        <v>1.0</v>
      </c>
      <c r="D70">
        <v>7324.0</v>
      </c>
      <c r="E70">
        <v>7370.0</v>
      </c>
      <c r="F70" s="24">
        <f t="shared" si="2"/>
        <v>46.0</v>
      </c>
    </row>
    <row r="71" spans="8:8">
      <c r="A71">
        <v>30.0</v>
      </c>
      <c r="B71" s="22">
        <v>21.2</v>
      </c>
      <c r="C71">
        <v>1.0</v>
      </c>
      <c r="D71">
        <v>7400.0</v>
      </c>
      <c r="E71">
        <v>7494.0</v>
      </c>
      <c r="F71" s="24">
        <f t="shared" si="2"/>
        <v>94.0</v>
      </c>
    </row>
    <row r="72" spans="8:8">
      <c r="F72">
        <f>SUM(F55:F71)</f>
        <v>742.0</v>
      </c>
      <c r="H72">
        <v>17.0</v>
      </c>
    </row>
  </sheetData>
  <pageMargins left="0.75" right="0.75" top="1.0" bottom="1.0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dimension ref="A1:L43"/>
  <sheetViews>
    <sheetView workbookViewId="0">
      <pane ySplit="1" topLeftCell="A2" state="frozen" activePane="bottomLeft"/>
      <selection pane="bottomLeft" activeCell="K47" sqref="K47"/>
    </sheetView>
  </sheetViews>
  <sheetFormatPr defaultRowHeight="13.5" defaultColWidth="10"/>
  <cols>
    <col min="2" max="4" customWidth="1" width="10.0" style="0"/>
  </cols>
  <sheetData>
    <row r="1" spans="8:8">
      <c r="A1" s="23" t="s">
        <v>0</v>
      </c>
      <c r="B1" s="23" t="s">
        <v>1</v>
      </c>
      <c r="C1" s="23" t="s">
        <v>3</v>
      </c>
      <c r="D1" s="23" t="s">
        <v>4</v>
      </c>
      <c r="E1" s="23" t="s">
        <v>5</v>
      </c>
      <c r="F1" s="23" t="s">
        <v>19</v>
      </c>
    </row>
    <row r="2" spans="8:8" ht="17.55" customHeight="1">
      <c r="A2">
        <v>4.0</v>
      </c>
      <c r="B2" s="22">
        <v>9.0</v>
      </c>
      <c r="C2">
        <v>-1.0</v>
      </c>
      <c r="D2">
        <v>6846.0</v>
      </c>
      <c r="E2">
        <v>6898.0</v>
      </c>
      <c r="F2" s="24">
        <f t="shared" si="0" ref="F2:F21">(E2-D2)*C2</f>
        <v>-52.0</v>
      </c>
    </row>
    <row r="3" spans="8:8">
      <c r="B3">
        <v>14.15</v>
      </c>
      <c r="C3">
        <v>1.0</v>
      </c>
      <c r="D3">
        <v>6896.0</v>
      </c>
      <c r="E3">
        <v>7174.0</v>
      </c>
      <c r="F3" s="24">
        <f t="shared" si="0"/>
        <v>278.0</v>
      </c>
    </row>
    <row r="4" spans="8:8">
      <c r="A4">
        <v>9.0</v>
      </c>
      <c r="B4">
        <v>14.15</v>
      </c>
      <c r="C4">
        <v>-1.0</v>
      </c>
      <c r="D4">
        <v>7166.0</v>
      </c>
      <c r="E4">
        <v>7220.0</v>
      </c>
      <c r="F4" s="24">
        <f t="shared" si="0"/>
        <v>-54.0</v>
      </c>
    </row>
    <row r="5" spans="8:8">
      <c r="B5" s="22">
        <v>9.2</v>
      </c>
      <c r="C5">
        <v>1.0</v>
      </c>
      <c r="D5">
        <v>7220.0</v>
      </c>
      <c r="E5">
        <v>7118.0</v>
      </c>
      <c r="F5" s="24">
        <f t="shared" si="0"/>
        <v>-102.0</v>
      </c>
    </row>
    <row r="6" spans="8:8">
      <c r="A6">
        <v>10.0</v>
      </c>
      <c r="B6">
        <v>14.55</v>
      </c>
      <c r="C6">
        <v>-1.0</v>
      </c>
      <c r="D6">
        <v>7118.0</v>
      </c>
      <c r="E6">
        <v>6914.0</v>
      </c>
      <c r="F6" s="24">
        <f t="shared" si="0"/>
        <v>204.0</v>
      </c>
    </row>
    <row r="7" spans="8:8">
      <c r="A7">
        <v>12.0</v>
      </c>
      <c r="B7" s="22">
        <v>22.5</v>
      </c>
      <c r="C7">
        <v>-1.0</v>
      </c>
      <c r="D7">
        <v>6846.0</v>
      </c>
      <c r="E7">
        <v>6878.0</v>
      </c>
      <c r="F7" s="24">
        <f t="shared" si="0"/>
        <v>-32.0</v>
      </c>
    </row>
    <row r="8" spans="8:8">
      <c r="A8">
        <v>15.0</v>
      </c>
      <c r="B8">
        <v>14.35</v>
      </c>
      <c r="C8">
        <v>1.0</v>
      </c>
      <c r="D8">
        <v>6884.0</v>
      </c>
      <c r="E8">
        <v>6848.0</v>
      </c>
      <c r="F8" s="24">
        <f t="shared" si="0"/>
        <v>-36.0</v>
      </c>
    </row>
    <row r="9" spans="8:8">
      <c r="A9">
        <v>16.0</v>
      </c>
      <c r="B9" s="22">
        <v>10.1</v>
      </c>
      <c r="C9">
        <v>-1.0</v>
      </c>
      <c r="D9">
        <v>6848.0</v>
      </c>
      <c r="E9">
        <v>6770.0</v>
      </c>
      <c r="F9" s="24">
        <f t="shared" si="0"/>
        <v>78.0</v>
      </c>
    </row>
    <row r="10" spans="8:8">
      <c r="A10">
        <v>18.0</v>
      </c>
      <c r="B10" s="22">
        <v>9.2</v>
      </c>
      <c r="C10">
        <v>-1.0</v>
      </c>
      <c r="D10">
        <v>6730.0</v>
      </c>
      <c r="E10">
        <v>6746.0</v>
      </c>
      <c r="F10" s="24">
        <f t="shared" si="0"/>
        <v>-16.0</v>
      </c>
    </row>
    <row r="11" spans="8:8">
      <c r="B11">
        <v>13.35</v>
      </c>
      <c r="C11">
        <v>-1.0</v>
      </c>
      <c r="D11">
        <v>6710.0</v>
      </c>
      <c r="E11">
        <v>6746.0</v>
      </c>
      <c r="F11" s="24">
        <f t="shared" si="0"/>
        <v>-36.0</v>
      </c>
    </row>
    <row r="12" spans="8:8">
      <c r="A12">
        <v>19.0</v>
      </c>
      <c r="B12">
        <v>10.35</v>
      </c>
      <c r="C12">
        <v>1.0</v>
      </c>
      <c r="D12">
        <v>6746.0</v>
      </c>
      <c r="E12">
        <v>6696.0</v>
      </c>
      <c r="F12" s="24">
        <f t="shared" si="0"/>
        <v>-50.0</v>
      </c>
    </row>
    <row r="13" spans="8:8">
      <c r="A13">
        <v>22.0</v>
      </c>
      <c r="B13" s="22">
        <v>9.1</v>
      </c>
      <c r="C13">
        <v>-1.0</v>
      </c>
      <c r="D13">
        <v>6696.0</v>
      </c>
      <c r="E13">
        <v>6684.0</v>
      </c>
      <c r="F13" s="24">
        <f t="shared" si="0"/>
        <v>12.0</v>
      </c>
    </row>
    <row r="14" spans="8:8">
      <c r="B14" s="22">
        <v>21.4</v>
      </c>
      <c r="C14">
        <v>1.0</v>
      </c>
      <c r="D14">
        <v>6684.0</v>
      </c>
      <c r="E14">
        <v>6654.0</v>
      </c>
      <c r="F14" s="24">
        <f t="shared" si="0"/>
        <v>-30.0</v>
      </c>
    </row>
    <row r="15" spans="8:8">
      <c r="A15">
        <v>23.0</v>
      </c>
      <c r="B15">
        <v>13.35</v>
      </c>
      <c r="C15">
        <v>-1.0</v>
      </c>
      <c r="D15">
        <v>6654.0</v>
      </c>
      <c r="E15">
        <v>6704.0</v>
      </c>
      <c r="F15" s="24">
        <f t="shared" si="0"/>
        <v>-50.0</v>
      </c>
    </row>
    <row r="16" spans="8:8">
      <c r="A16">
        <v>24.0</v>
      </c>
      <c r="B16" s="22">
        <v>9.2</v>
      </c>
      <c r="C16">
        <v>1.0</v>
      </c>
      <c r="D16">
        <v>6704.0</v>
      </c>
      <c r="E16">
        <v>6626.0</v>
      </c>
      <c r="F16" s="24">
        <f t="shared" si="0"/>
        <v>-78.0</v>
      </c>
    </row>
    <row r="17" spans="8:8">
      <c r="B17">
        <v>14.25</v>
      </c>
      <c r="C17">
        <v>-1.0</v>
      </c>
      <c r="D17">
        <v>6626.0</v>
      </c>
      <c r="E17">
        <v>6660.0</v>
      </c>
      <c r="F17" s="24">
        <f t="shared" si="0"/>
        <v>-34.0</v>
      </c>
    </row>
    <row r="18" spans="8:8">
      <c r="A18">
        <v>25.0</v>
      </c>
      <c r="B18">
        <v>10.35</v>
      </c>
      <c r="C18">
        <v>1.0</v>
      </c>
      <c r="D18">
        <v>6684.0</v>
      </c>
      <c r="E18">
        <v>6772.0</v>
      </c>
      <c r="F18" s="24">
        <f t="shared" si="0"/>
        <v>88.0</v>
      </c>
    </row>
    <row r="19" spans="8:8">
      <c r="A19">
        <v>26.0</v>
      </c>
      <c r="B19" s="22">
        <v>21.1</v>
      </c>
      <c r="C19">
        <v>-1.0</v>
      </c>
      <c r="D19">
        <v>6772.0</v>
      </c>
      <c r="E19">
        <v>6348.0</v>
      </c>
      <c r="F19" s="24">
        <f t="shared" si="0"/>
        <v>424.0</v>
      </c>
    </row>
    <row r="20" spans="8:8" ht="13.5" customFormat="1">
      <c r="B20" s="22"/>
      <c r="F20" s="24">
        <f t="shared" si="0"/>
        <v>0.0</v>
      </c>
    </row>
    <row r="21" spans="8:8" ht="13.5" customFormat="1">
      <c r="B21" s="22"/>
      <c r="F21" s="24">
        <f t="shared" si="0"/>
        <v>0.0</v>
      </c>
    </row>
    <row r="22" spans="8:8">
      <c r="F22">
        <f>SUM(F2:F21)</f>
        <v>514.0</v>
      </c>
      <c r="G22">
        <v>-9.0</v>
      </c>
    </row>
    <row r="23" spans="8:8">
      <c r="G23" s="25">
        <v>0.333333333333333</v>
      </c>
    </row>
    <row r="26" spans="8:8">
      <c r="A26">
        <v>4.0</v>
      </c>
      <c r="B26" s="22">
        <v>9.0</v>
      </c>
      <c r="C26">
        <v>-1.0</v>
      </c>
      <c r="D26">
        <v>6846.0</v>
      </c>
      <c r="E26">
        <v>6898.0</v>
      </c>
      <c r="F26" s="24">
        <f t="shared" si="1" ref="F26:F42">(E26-D26)*C26</f>
        <v>-52.0</v>
      </c>
    </row>
    <row r="27" spans="8:8">
      <c r="B27">
        <v>14.15</v>
      </c>
      <c r="C27">
        <v>1.0</v>
      </c>
      <c r="D27">
        <v>6896.0</v>
      </c>
      <c r="E27">
        <v>7174.0</v>
      </c>
      <c r="F27" s="24">
        <f t="shared" si="1"/>
        <v>278.0</v>
      </c>
    </row>
    <row r="28" spans="8:8">
      <c r="A28">
        <v>9.0</v>
      </c>
      <c r="B28">
        <v>14.15</v>
      </c>
      <c r="C28">
        <v>-1.0</v>
      </c>
      <c r="D28">
        <v>7166.0</v>
      </c>
      <c r="E28">
        <v>7220.0</v>
      </c>
      <c r="F28" s="24">
        <f t="shared" si="1"/>
        <v>-54.0</v>
      </c>
    </row>
    <row r="29" spans="8:8">
      <c r="A29">
        <v>10.0</v>
      </c>
      <c r="B29">
        <v>14.55</v>
      </c>
      <c r="C29">
        <v>-1.0</v>
      </c>
      <c r="D29">
        <v>7118.0</v>
      </c>
      <c r="E29">
        <v>6914.0</v>
      </c>
      <c r="F29" s="24">
        <f t="shared" si="1"/>
        <v>204.0</v>
      </c>
    </row>
    <row r="30" spans="8:8">
      <c r="A30">
        <v>12.0</v>
      </c>
      <c r="B30" s="22">
        <v>22.5</v>
      </c>
      <c r="C30">
        <v>-1.0</v>
      </c>
      <c r="D30">
        <v>6846.0</v>
      </c>
      <c r="E30">
        <v>6878.0</v>
      </c>
      <c r="F30" s="24">
        <f t="shared" si="1"/>
        <v>-32.0</v>
      </c>
    </row>
    <row r="31" spans="8:8" ht="13.5" customFormat="1">
      <c r="A31">
        <v>15.0</v>
      </c>
      <c r="B31" s="22">
        <v>10.45</v>
      </c>
      <c r="C31">
        <v>-1.0</v>
      </c>
      <c r="D31">
        <v>6812.0</v>
      </c>
      <c r="E31">
        <v>6878.0</v>
      </c>
      <c r="F31" s="24">
        <f t="shared" si="1"/>
        <v>-66.0</v>
      </c>
    </row>
    <row r="32" spans="8:8">
      <c r="A32">
        <v>15.0</v>
      </c>
      <c r="B32">
        <v>14.35</v>
      </c>
      <c r="C32">
        <v>1.0</v>
      </c>
      <c r="D32">
        <v>6884.0</v>
      </c>
      <c r="E32">
        <v>6848.0</v>
      </c>
      <c r="F32" s="24">
        <f t="shared" si="1"/>
        <v>-36.0</v>
      </c>
    </row>
    <row r="33" spans="8:8">
      <c r="A33">
        <v>16.0</v>
      </c>
      <c r="B33" s="22">
        <v>10.1</v>
      </c>
      <c r="C33">
        <v>-1.0</v>
      </c>
      <c r="D33">
        <v>6848.0</v>
      </c>
      <c r="E33">
        <v>6770.0</v>
      </c>
      <c r="F33" s="24">
        <f t="shared" si="1"/>
        <v>78.0</v>
      </c>
    </row>
    <row r="34" spans="8:8" ht="13.5" customFormat="1">
      <c r="A34">
        <v>18.0</v>
      </c>
      <c r="B34" s="22">
        <v>10.45</v>
      </c>
      <c r="C34">
        <v>-1.0</v>
      </c>
      <c r="D34">
        <v>6722.0</v>
      </c>
      <c r="E34">
        <v>6746.0</v>
      </c>
      <c r="F34" s="24">
        <f t="shared" si="1"/>
        <v>-24.0</v>
      </c>
    </row>
    <row r="35" spans="8:8">
      <c r="A35">
        <v>18.0</v>
      </c>
      <c r="B35">
        <v>13.35</v>
      </c>
      <c r="C35">
        <v>-1.0</v>
      </c>
      <c r="D35">
        <v>6710.0</v>
      </c>
      <c r="E35">
        <v>6746.0</v>
      </c>
      <c r="F35" s="24">
        <f t="shared" si="1"/>
        <v>-36.0</v>
      </c>
    </row>
    <row r="36" spans="8:8">
      <c r="A36">
        <v>22.0</v>
      </c>
      <c r="B36" s="22">
        <v>9.1</v>
      </c>
      <c r="C36">
        <v>-1.0</v>
      </c>
      <c r="D36">
        <v>6696.0</v>
      </c>
      <c r="E36">
        <v>6684.0</v>
      </c>
      <c r="F36" s="24">
        <f t="shared" si="1"/>
        <v>12.0</v>
      </c>
    </row>
    <row r="37" spans="8:8">
      <c r="B37" s="22">
        <v>21.4</v>
      </c>
      <c r="C37">
        <v>1.0</v>
      </c>
      <c r="D37">
        <v>6684.0</v>
      </c>
      <c r="E37">
        <v>6654.0</v>
      </c>
      <c r="F37" s="24">
        <f t="shared" si="1"/>
        <v>-30.0</v>
      </c>
    </row>
    <row r="38" spans="8:8" ht="13.5" customFormat="1">
      <c r="B38">
        <v>14.35</v>
      </c>
      <c r="C38">
        <v>-1.0</v>
      </c>
      <c r="D38">
        <v>6680.0</v>
      </c>
      <c r="E38">
        <v>6704.0</v>
      </c>
      <c r="F38" s="24">
        <f t="shared" si="1"/>
        <v>-24.0</v>
      </c>
      <c r="G38">
        <v>1.0</v>
      </c>
    </row>
    <row r="39" spans="8:8">
      <c r="A39">
        <v>24.0</v>
      </c>
      <c r="B39" s="22">
        <v>9.2</v>
      </c>
      <c r="C39">
        <v>1.0</v>
      </c>
      <c r="D39">
        <v>6704.0</v>
      </c>
      <c r="E39">
        <v>6626.0</v>
      </c>
      <c r="F39" s="24">
        <f t="shared" si="1"/>
        <v>-78.0</v>
      </c>
    </row>
    <row r="40" spans="8:8" ht="13.5" customFormat="1">
      <c r="B40" s="22">
        <v>22.3</v>
      </c>
      <c r="C40">
        <v>-1.0</v>
      </c>
      <c r="D40">
        <v>6610.0</v>
      </c>
      <c r="E40">
        <v>6684.0</v>
      </c>
      <c r="F40" s="24">
        <f t="shared" si="1"/>
        <v>-74.0</v>
      </c>
      <c r="G40">
        <v>1.0</v>
      </c>
    </row>
    <row r="41" spans="8:8">
      <c r="A41">
        <v>25.0</v>
      </c>
      <c r="B41">
        <v>10.35</v>
      </c>
      <c r="C41">
        <v>1.0</v>
      </c>
      <c r="D41">
        <v>6684.0</v>
      </c>
      <c r="E41">
        <v>6772.0</v>
      </c>
      <c r="F41" s="24">
        <f t="shared" si="1"/>
        <v>88.0</v>
      </c>
    </row>
    <row r="42" spans="8:8">
      <c r="A42">
        <v>26.0</v>
      </c>
      <c r="B42" s="22">
        <v>21.1</v>
      </c>
      <c r="C42">
        <v>-1.0</v>
      </c>
      <c r="D42">
        <v>6772.0</v>
      </c>
      <c r="E42">
        <v>6348.0</v>
      </c>
      <c r="F42" s="24">
        <f t="shared" si="1"/>
        <v>424.0</v>
      </c>
    </row>
    <row r="43" spans="8:8">
      <c r="F43">
        <f>SUM(F26:F42)</f>
        <v>578.0</v>
      </c>
      <c r="H43">
        <v>-8.5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J21"/>
  <sheetViews>
    <sheetView workbookViewId="0">
      <pane ySplit="1" topLeftCell="A2" state="frozen" activePane="bottomLeft"/>
      <selection pane="bottomLeft" activeCell="F21" sqref="F21"/>
    </sheetView>
  </sheetViews>
  <sheetFormatPr defaultRowHeight="13.5" defaultColWidth="10"/>
  <cols>
    <col min="1" max="1" customWidth="1" width="5.9414062" style="0"/>
    <col min="2" max="2" customWidth="1" width="6.3320312" style="0"/>
    <col min="3" max="3" customWidth="1" width="7.5234375" style="0"/>
    <col min="4" max="4" customWidth="1" width="7.8554688" style="0"/>
    <col min="5" max="5" customWidth="1" width="7.4726562" style="0"/>
  </cols>
  <sheetData>
    <row r="1" spans="8:8">
      <c r="A1" s="23" t="s">
        <v>0</v>
      </c>
      <c r="B1" s="23" t="s">
        <v>3</v>
      </c>
      <c r="C1" s="23" t="s">
        <v>4</v>
      </c>
      <c r="D1" s="23" t="s">
        <v>5</v>
      </c>
      <c r="E1" s="23" t="s">
        <v>19</v>
      </c>
    </row>
    <row r="2" spans="8:8" ht="21.75" customHeight="1">
      <c r="A2">
        <v>3.0</v>
      </c>
      <c r="B2">
        <v>1.0</v>
      </c>
      <c r="C2">
        <v>7788.0</v>
      </c>
      <c r="D2">
        <v>7798.0</v>
      </c>
      <c r="E2" s="24">
        <f t="shared" si="0" ref="E2:E20">(D2-C2)*B2</f>
        <v>10.0</v>
      </c>
    </row>
    <row r="3" spans="8:8">
      <c r="B3">
        <v>1.0</v>
      </c>
      <c r="C3">
        <v>7866.0</v>
      </c>
      <c r="D3">
        <v>7832.0</v>
      </c>
      <c r="E3" s="24">
        <f t="shared" si="0"/>
        <v>-34.0</v>
      </c>
    </row>
    <row r="4" spans="8:8">
      <c r="B4">
        <v>-1.0</v>
      </c>
      <c r="C4">
        <v>7832.0</v>
      </c>
      <c r="D4">
        <v>7844.0</v>
      </c>
      <c r="E4" s="24">
        <f t="shared" si="0"/>
        <v>-12.0</v>
      </c>
    </row>
    <row r="5" spans="8:8">
      <c r="B5">
        <v>1.0</v>
      </c>
      <c r="C5">
        <v>7844.0</v>
      </c>
      <c r="D5">
        <v>7764.0</v>
      </c>
      <c r="E5" s="24">
        <f t="shared" si="0"/>
        <v>-80.0</v>
      </c>
    </row>
    <row r="6" spans="8:8">
      <c r="B6">
        <v>-1.0</v>
      </c>
      <c r="C6">
        <v>7764.0</v>
      </c>
      <c r="D6">
        <v>7684.0</v>
      </c>
      <c r="E6" s="24">
        <f t="shared" si="0"/>
        <v>80.0</v>
      </c>
    </row>
    <row r="7" spans="8:8">
      <c r="B7">
        <v>1.0</v>
      </c>
      <c r="C7">
        <v>7746.0</v>
      </c>
      <c r="D7">
        <v>7868.0</v>
      </c>
      <c r="E7" s="24">
        <f t="shared" si="0"/>
        <v>122.0</v>
      </c>
    </row>
    <row r="8" spans="8:8">
      <c r="B8">
        <v>-1.0</v>
      </c>
      <c r="C8">
        <v>7868.0</v>
      </c>
      <c r="D8">
        <v>7688.0</v>
      </c>
      <c r="E8" s="24">
        <f t="shared" si="0"/>
        <v>180.0</v>
      </c>
    </row>
    <row r="9" spans="8:8">
      <c r="B9">
        <v>1.0</v>
      </c>
      <c r="C9">
        <v>7738.0</v>
      </c>
      <c r="D9">
        <v>7666.0</v>
      </c>
      <c r="E9" s="24">
        <f t="shared" si="0"/>
        <v>-72.0</v>
      </c>
    </row>
    <row r="10" spans="8:8">
      <c r="B10">
        <v>-1.0</v>
      </c>
      <c r="C10">
        <v>7648.0</v>
      </c>
      <c r="D10">
        <v>7650.0</v>
      </c>
      <c r="E10" s="24">
        <f t="shared" si="0"/>
        <v>-2.0</v>
      </c>
    </row>
    <row r="11" spans="8:8">
      <c r="B11">
        <v>1.0</v>
      </c>
      <c r="C11">
        <v>7130.0</v>
      </c>
      <c r="D11">
        <v>7370.0</v>
      </c>
      <c r="E11" s="24">
        <f t="shared" si="0"/>
        <v>240.0</v>
      </c>
    </row>
    <row r="12" spans="8:8">
      <c r="B12">
        <v>-1.0</v>
      </c>
      <c r="C12">
        <v>7370.0</v>
      </c>
      <c r="D12">
        <v>7126.0</v>
      </c>
      <c r="E12" s="24">
        <f t="shared" si="0"/>
        <v>244.0</v>
      </c>
    </row>
    <row r="13" spans="8:8">
      <c r="B13">
        <v>-1.0</v>
      </c>
      <c r="C13">
        <v>7074.0</v>
      </c>
      <c r="D13">
        <v>7076.0</v>
      </c>
      <c r="E13" s="24">
        <f t="shared" si="0"/>
        <v>-2.0</v>
      </c>
    </row>
    <row r="14" spans="8:8">
      <c r="B14">
        <v>1.0</v>
      </c>
      <c r="C14">
        <v>7076.0</v>
      </c>
      <c r="D14">
        <v>7012.0</v>
      </c>
      <c r="E14" s="24">
        <f t="shared" si="0"/>
        <v>-64.0</v>
      </c>
    </row>
    <row r="15" spans="8:8">
      <c r="B15">
        <v>-1.0</v>
      </c>
      <c r="C15">
        <v>7000.0</v>
      </c>
      <c r="D15">
        <v>7024.0</v>
      </c>
      <c r="E15" s="24">
        <f t="shared" si="0"/>
        <v>-24.0</v>
      </c>
    </row>
    <row r="16" spans="8:8">
      <c r="B16">
        <v>1.0</v>
      </c>
      <c r="C16">
        <v>7058.0</v>
      </c>
      <c r="D16">
        <v>7020.0</v>
      </c>
      <c r="E16" s="24">
        <f t="shared" si="0"/>
        <v>-38.0</v>
      </c>
    </row>
    <row r="17" spans="8:8">
      <c r="B17">
        <v>-1.0</v>
      </c>
      <c r="C17">
        <v>7020.0</v>
      </c>
      <c r="D17">
        <v>7056.0</v>
      </c>
      <c r="E17" s="24">
        <f t="shared" si="0"/>
        <v>-36.0</v>
      </c>
    </row>
    <row r="18" spans="8:8">
      <c r="B18">
        <v>1.0</v>
      </c>
      <c r="C18">
        <v>7056.0</v>
      </c>
      <c r="D18">
        <v>6990.0</v>
      </c>
      <c r="E18" s="24">
        <f t="shared" si="0"/>
        <v>-66.0</v>
      </c>
    </row>
    <row r="19" spans="8:8">
      <c r="B19">
        <v>-1.0</v>
      </c>
      <c r="C19">
        <v>6990.0</v>
      </c>
      <c r="D19">
        <v>6846.0</v>
      </c>
      <c r="E19" s="24">
        <f t="shared" si="0"/>
        <v>144.0</v>
      </c>
    </row>
    <row r="20" spans="8:8">
      <c r="E20" s="24">
        <f t="shared" si="0"/>
        <v>0.0</v>
      </c>
    </row>
    <row r="21" spans="8:8">
      <c r="E21">
        <f>SUM(E2:E20)</f>
        <v>590.0</v>
      </c>
      <c r="F21">
        <v>-18.0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P64"/>
  <sheetViews>
    <sheetView workbookViewId="0">
      <pane ySplit="1" topLeftCell="A23" state="frozen" activePane="bottomLeft"/>
      <selection pane="bottomLeft" activeCell="M76" sqref="M76:M81"/>
    </sheetView>
  </sheetViews>
  <sheetFormatPr defaultRowHeight="13.5" defaultColWidth="10"/>
  <sheetData>
    <row r="1" spans="8:8">
      <c r="A1" s="23" t="s">
        <v>0</v>
      </c>
      <c r="B1" s="23" t="s">
        <v>1</v>
      </c>
      <c r="C1" s="23" t="s">
        <v>3</v>
      </c>
      <c r="D1" s="23" t="s">
        <v>4</v>
      </c>
      <c r="E1" s="23" t="s">
        <v>5</v>
      </c>
      <c r="F1" s="23" t="s">
        <v>21</v>
      </c>
      <c r="G1" s="23" t="s">
        <v>19</v>
      </c>
      <c r="H1" s="23" t="s">
        <v>22</v>
      </c>
      <c r="I1" s="23" t="s">
        <v>23</v>
      </c>
      <c r="J1" s="23" t="s">
        <v>24</v>
      </c>
    </row>
    <row r="2" spans="8:8">
      <c r="A2">
        <v>1.0</v>
      </c>
      <c r="B2" s="22">
        <v>10.1</v>
      </c>
      <c r="C2">
        <v>1.0</v>
      </c>
      <c r="D2">
        <v>8194.0</v>
      </c>
      <c r="E2">
        <v>8210.0</v>
      </c>
      <c r="F2" s="24">
        <f t="shared" si="0" ref="F2:F11">E2</f>
        <v>8210.0</v>
      </c>
      <c r="G2" s="24">
        <f t="shared" si="1" ref="G2:G11">(E2-D2)*C2</f>
        <v>16.0</v>
      </c>
      <c r="H2" s="24">
        <f t="shared" si="2" ref="H2:H11">IF(F2=0,0,(F2-D2)*C2)</f>
        <v>16.0</v>
      </c>
      <c r="I2">
        <v>1.0</v>
      </c>
      <c r="J2" s="24">
        <f t="shared" si="3" ref="J2:J11">IF(I2=1,H2, )</f>
        <v>16.0</v>
      </c>
      <c r="K2">
        <v>94.0</v>
      </c>
      <c r="L2">
        <v>-3.0</v>
      </c>
    </row>
    <row r="3" spans="8:8">
      <c r="A3">
        <v>1.0</v>
      </c>
      <c r="B3">
        <v>14.15</v>
      </c>
      <c r="C3">
        <v>1.0</v>
      </c>
      <c r="D3">
        <v>8236.0</v>
      </c>
      <c r="E3">
        <v>8242.0</v>
      </c>
      <c r="F3" s="24">
        <f t="shared" si="0"/>
        <v>8242.0</v>
      </c>
      <c r="G3" s="24">
        <f t="shared" si="1"/>
        <v>6.0</v>
      </c>
      <c r="H3" s="24">
        <f t="shared" si="2"/>
        <v>6.0</v>
      </c>
      <c r="I3">
        <v>1.0</v>
      </c>
      <c r="J3" s="24">
        <f t="shared" si="3"/>
        <v>6.0</v>
      </c>
    </row>
    <row r="4" spans="8:8">
      <c r="A4">
        <v>1.0</v>
      </c>
      <c r="B4">
        <v>22.05</v>
      </c>
      <c r="C4">
        <v>1.0</v>
      </c>
      <c r="D4">
        <v>8272.0</v>
      </c>
      <c r="E4">
        <v>8254.0</v>
      </c>
      <c r="F4" s="24">
        <f t="shared" si="0"/>
        <v>8254.0</v>
      </c>
      <c r="G4" s="24">
        <f t="shared" si="1"/>
        <v>-18.0</v>
      </c>
      <c r="H4" s="24">
        <f t="shared" si="2"/>
        <v>-18.0</v>
      </c>
      <c r="I4">
        <v>1.0</v>
      </c>
      <c r="J4" s="24">
        <f t="shared" si="3"/>
        <v>-18.0</v>
      </c>
    </row>
    <row r="5" spans="8:8">
      <c r="A5">
        <v>2.0</v>
      </c>
      <c r="B5">
        <v>9.05</v>
      </c>
      <c r="C5">
        <v>1.0</v>
      </c>
      <c r="D5">
        <v>8316.0</v>
      </c>
      <c r="E5">
        <v>8326.0</v>
      </c>
      <c r="F5" s="24">
        <f t="shared" si="0"/>
        <v>8326.0</v>
      </c>
      <c r="G5" s="24">
        <f t="shared" si="1"/>
        <v>10.0</v>
      </c>
      <c r="H5" s="24">
        <f t="shared" si="2"/>
        <v>10.0</v>
      </c>
      <c r="J5" s="24">
        <f t="shared" si="3"/>
        <v>0.0</v>
      </c>
    </row>
    <row r="6" spans="8:8">
      <c r="A6">
        <v>2.0</v>
      </c>
      <c r="B6" s="22">
        <v>11.0</v>
      </c>
      <c r="C6">
        <v>1.0</v>
      </c>
      <c r="D6">
        <v>8348.0</v>
      </c>
      <c r="E6">
        <v>8366.0</v>
      </c>
      <c r="F6" s="24">
        <f t="shared" si="0"/>
        <v>8366.0</v>
      </c>
      <c r="G6" s="24">
        <f t="shared" si="1"/>
        <v>18.0</v>
      </c>
      <c r="H6" s="24">
        <f t="shared" si="2"/>
        <v>18.0</v>
      </c>
      <c r="I6">
        <v>1.0</v>
      </c>
      <c r="J6" s="24">
        <f t="shared" si="3"/>
        <v>18.0</v>
      </c>
    </row>
    <row r="7" spans="8:8">
      <c r="A7">
        <v>2.0</v>
      </c>
      <c r="B7" s="22">
        <v>14.5</v>
      </c>
      <c r="C7">
        <v>-1.0</v>
      </c>
      <c r="D7">
        <v>8348.0</v>
      </c>
      <c r="E7">
        <v>8370.0</v>
      </c>
      <c r="F7" s="24">
        <f t="shared" si="0"/>
        <v>8370.0</v>
      </c>
      <c r="G7" s="24">
        <f t="shared" si="1"/>
        <v>-22.0</v>
      </c>
      <c r="H7" s="24">
        <f t="shared" si="2"/>
        <v>-22.0</v>
      </c>
      <c r="I7">
        <v>1.0</v>
      </c>
      <c r="J7" s="24">
        <f t="shared" si="3"/>
        <v>-22.0</v>
      </c>
    </row>
    <row r="8" spans="8:8">
      <c r="A8">
        <v>2.0</v>
      </c>
      <c r="B8">
        <v>21.25</v>
      </c>
      <c r="C8">
        <v>1.0</v>
      </c>
      <c r="D8">
        <v>8384.0</v>
      </c>
      <c r="E8">
        <v>8374.0</v>
      </c>
      <c r="F8" s="24">
        <f t="shared" si="0"/>
        <v>8374.0</v>
      </c>
      <c r="G8" s="24">
        <f t="shared" si="1"/>
        <v>-10.0</v>
      </c>
      <c r="H8" s="24">
        <f t="shared" si="2"/>
        <v>-10.0</v>
      </c>
      <c r="I8">
        <v>1.0</v>
      </c>
      <c r="J8" s="24">
        <f t="shared" si="3"/>
        <v>-10.0</v>
      </c>
    </row>
    <row r="9" spans="8:8">
      <c r="A9">
        <v>3.0</v>
      </c>
      <c r="B9">
        <v>10.36</v>
      </c>
      <c r="C9">
        <v>1.0</v>
      </c>
      <c r="D9">
        <v>8434.0</v>
      </c>
      <c r="E9">
        <v>8422.0</v>
      </c>
      <c r="F9" s="24">
        <f t="shared" si="0"/>
        <v>8422.0</v>
      </c>
      <c r="G9" s="24">
        <f t="shared" si="1"/>
        <v>-12.0</v>
      </c>
      <c r="H9" s="24">
        <f t="shared" si="2"/>
        <v>-12.0</v>
      </c>
      <c r="I9">
        <v>1.0</v>
      </c>
      <c r="J9" s="24">
        <f t="shared" si="3"/>
        <v>-12.0</v>
      </c>
    </row>
    <row r="10" spans="8:8">
      <c r="A10">
        <v>3.0</v>
      </c>
      <c r="B10" s="22">
        <v>13.4</v>
      </c>
      <c r="C10">
        <v>-1.0</v>
      </c>
      <c r="D10">
        <v>8414.0</v>
      </c>
      <c r="E10">
        <v>8420.0</v>
      </c>
      <c r="F10" s="24">
        <f t="shared" si="0"/>
        <v>8420.0</v>
      </c>
      <c r="G10" s="24">
        <f t="shared" si="1"/>
        <v>-6.0</v>
      </c>
      <c r="H10" s="24">
        <f t="shared" si="2"/>
        <v>-6.0</v>
      </c>
      <c r="I10">
        <v>1.0</v>
      </c>
      <c r="J10" s="24">
        <f t="shared" si="3"/>
        <v>-6.0</v>
      </c>
    </row>
    <row r="11" spans="8:8">
      <c r="A11">
        <v>3.0</v>
      </c>
      <c r="B11" s="22">
        <v>22.0</v>
      </c>
      <c r="C11">
        <v>-1.0</v>
      </c>
      <c r="D11">
        <v>8328.0</v>
      </c>
      <c r="E11">
        <v>8356.0</v>
      </c>
      <c r="F11" s="24">
        <f t="shared" si="0"/>
        <v>8356.0</v>
      </c>
      <c r="G11" s="24">
        <f t="shared" si="1"/>
        <v>-28.0</v>
      </c>
      <c r="H11" s="24">
        <f t="shared" si="2"/>
        <v>-28.0</v>
      </c>
      <c r="J11" s="24">
        <f t="shared" si="3"/>
        <v>0.0</v>
      </c>
      <c r="K11">
        <v>63.0</v>
      </c>
      <c r="L11">
        <v>-11.0</v>
      </c>
    </row>
    <row r="12" spans="8:8">
      <c r="B12" s="22"/>
      <c r="F12" s="24"/>
      <c r="G12" s="24"/>
      <c r="H12" s="24"/>
      <c r="J12" s="24"/>
    </row>
    <row r="13" spans="8:8">
      <c r="A13">
        <v>6.0</v>
      </c>
      <c r="B13" s="22">
        <v>9.1</v>
      </c>
      <c r="C13">
        <v>-1.0</v>
      </c>
      <c r="D13">
        <v>8340.0</v>
      </c>
      <c r="E13">
        <v>8256.0</v>
      </c>
      <c r="F13" s="24">
        <f t="shared" si="4" ref="F13:F29">E13</f>
        <v>8256.0</v>
      </c>
      <c r="G13" s="24">
        <f t="shared" si="5" ref="G13:G29">(E13-D13)*C13</f>
        <v>84.0</v>
      </c>
      <c r="H13" s="24">
        <f t="shared" si="6" ref="H13:H29">IF(F13=0,0,(F13-D13)*C13)</f>
        <v>84.0</v>
      </c>
      <c r="I13">
        <v>1.0</v>
      </c>
      <c r="J13" s="24">
        <f t="shared" si="7" ref="J13:J29">IF(I13=1,H13, )</f>
        <v>84.0</v>
      </c>
    </row>
    <row r="14" spans="8:8">
      <c r="A14">
        <v>6.0</v>
      </c>
      <c r="B14" s="22">
        <v>22.4</v>
      </c>
      <c r="C14">
        <v>-1.0</v>
      </c>
      <c r="D14">
        <v>8220.0</v>
      </c>
      <c r="E14">
        <v>8216.0</v>
      </c>
      <c r="F14" s="24">
        <f t="shared" si="4"/>
        <v>8216.0</v>
      </c>
      <c r="G14" s="24">
        <f t="shared" si="5"/>
        <v>4.0</v>
      </c>
      <c r="H14" s="24">
        <f t="shared" si="6"/>
        <v>4.0</v>
      </c>
      <c r="I14">
        <v>1.0</v>
      </c>
      <c r="J14" s="24">
        <f t="shared" si="7"/>
        <v>4.0</v>
      </c>
    </row>
    <row r="15" spans="8:8">
      <c r="A15">
        <v>7.0</v>
      </c>
      <c r="B15">
        <v>10.15</v>
      </c>
      <c r="C15">
        <v>1.0</v>
      </c>
      <c r="D15">
        <v>8258.0</v>
      </c>
      <c r="E15">
        <v>8228.0</v>
      </c>
      <c r="F15" s="24">
        <f t="shared" si="4"/>
        <v>8228.0</v>
      </c>
      <c r="G15" s="24">
        <f t="shared" si="5"/>
        <v>-30.0</v>
      </c>
      <c r="H15" s="24">
        <f t="shared" si="6"/>
        <v>-30.0</v>
      </c>
      <c r="I15">
        <v>1.0</v>
      </c>
      <c r="J15" s="24">
        <f t="shared" si="7"/>
        <v>-30.0</v>
      </c>
    </row>
    <row r="16" spans="8:8">
      <c r="A16">
        <v>7.0</v>
      </c>
      <c r="B16">
        <v>11.25</v>
      </c>
      <c r="C16">
        <v>1.0</v>
      </c>
      <c r="D16">
        <v>8254.0</v>
      </c>
      <c r="E16">
        <v>8222.0</v>
      </c>
      <c r="F16" s="24">
        <f t="shared" si="4"/>
        <v>8222.0</v>
      </c>
      <c r="G16" s="24">
        <f t="shared" si="5"/>
        <v>-32.0</v>
      </c>
      <c r="H16" s="24">
        <f t="shared" si="6"/>
        <v>-32.0</v>
      </c>
      <c r="I16">
        <v>1.0</v>
      </c>
      <c r="J16" s="24">
        <f t="shared" si="7"/>
        <v>-32.0</v>
      </c>
    </row>
    <row r="17" spans="8:8">
      <c r="A17">
        <v>7.0</v>
      </c>
      <c r="B17">
        <v>13.55</v>
      </c>
      <c r="C17">
        <v>-1.0</v>
      </c>
      <c r="D17">
        <v>8208.0</v>
      </c>
      <c r="E17">
        <v>8158.0</v>
      </c>
      <c r="F17" s="24">
        <f t="shared" si="4"/>
        <v>8158.0</v>
      </c>
      <c r="G17" s="24">
        <f t="shared" si="5"/>
        <v>50.0</v>
      </c>
      <c r="H17" s="24">
        <f t="shared" si="6"/>
        <v>50.0</v>
      </c>
      <c r="I17">
        <v>1.0</v>
      </c>
      <c r="J17" s="24">
        <f t="shared" si="7"/>
        <v>50.0</v>
      </c>
    </row>
    <row r="18" spans="8:8">
      <c r="A18">
        <v>7.0</v>
      </c>
      <c r="B18">
        <v>22.35</v>
      </c>
      <c r="C18">
        <v>-1.0</v>
      </c>
      <c r="D18">
        <v>8158.0</v>
      </c>
      <c r="E18">
        <v>8068.0</v>
      </c>
      <c r="F18" s="24">
        <f t="shared" si="4"/>
        <v>8068.0</v>
      </c>
      <c r="G18" s="24">
        <f t="shared" si="5"/>
        <v>90.0</v>
      </c>
      <c r="H18" s="24">
        <f t="shared" si="6"/>
        <v>90.0</v>
      </c>
      <c r="I18">
        <v>1.0</v>
      </c>
      <c r="J18" s="24">
        <f t="shared" si="7"/>
        <v>90.0</v>
      </c>
    </row>
    <row r="19" spans="8:8">
      <c r="A19">
        <v>8.0</v>
      </c>
      <c r="B19">
        <v>11.05</v>
      </c>
      <c r="C19">
        <v>-1.0</v>
      </c>
      <c r="D19">
        <v>8004.0</v>
      </c>
      <c r="E19">
        <v>8026.0</v>
      </c>
      <c r="F19" s="24">
        <f t="shared" si="4"/>
        <v>8026.0</v>
      </c>
      <c r="G19" s="24">
        <f t="shared" si="5"/>
        <v>-22.0</v>
      </c>
      <c r="H19" s="24">
        <f t="shared" si="6"/>
        <v>-22.0</v>
      </c>
      <c r="J19" s="24">
        <f t="shared" si="7"/>
        <v>0.0</v>
      </c>
    </row>
    <row r="20" spans="8:8">
      <c r="A20">
        <v>8.0</v>
      </c>
      <c r="B20">
        <v>21.45</v>
      </c>
      <c r="C20">
        <v>1.0</v>
      </c>
      <c r="D20">
        <v>8082.0</v>
      </c>
      <c r="E20">
        <v>8062.0</v>
      </c>
      <c r="F20" s="24">
        <f t="shared" si="4"/>
        <v>8062.0</v>
      </c>
      <c r="G20" s="24">
        <f t="shared" si="5"/>
        <v>-20.0</v>
      </c>
      <c r="H20" s="24">
        <f t="shared" si="6"/>
        <v>-20.0</v>
      </c>
      <c r="I20">
        <v>1.0</v>
      </c>
      <c r="J20" s="24">
        <f t="shared" si="7"/>
        <v>-20.0</v>
      </c>
    </row>
    <row r="21" spans="8:8">
      <c r="A21">
        <v>8.0</v>
      </c>
      <c r="B21">
        <v>22.15</v>
      </c>
      <c r="C21">
        <v>-1.0</v>
      </c>
      <c r="D21">
        <v>8050.0</v>
      </c>
      <c r="E21">
        <v>8066.0</v>
      </c>
      <c r="F21" s="24">
        <f t="shared" si="4"/>
        <v>8066.0</v>
      </c>
      <c r="G21" s="24">
        <f t="shared" si="5"/>
        <v>-16.0</v>
      </c>
      <c r="H21" s="24">
        <f t="shared" si="6"/>
        <v>-16.0</v>
      </c>
      <c r="I21">
        <v>1.0</v>
      </c>
      <c r="J21" s="24">
        <f t="shared" si="7"/>
        <v>-16.0</v>
      </c>
    </row>
    <row r="22" spans="8:8">
      <c r="A22">
        <v>9.0</v>
      </c>
      <c r="B22">
        <v>9.05</v>
      </c>
      <c r="C22">
        <v>1.0</v>
      </c>
      <c r="D22">
        <v>8080.0</v>
      </c>
      <c r="E22">
        <v>8056.0</v>
      </c>
      <c r="F22" s="24">
        <f t="shared" si="4"/>
        <v>8056.0</v>
      </c>
      <c r="G22" s="24">
        <f t="shared" si="5"/>
        <v>-24.0</v>
      </c>
      <c r="H22" s="24">
        <f t="shared" si="6"/>
        <v>-24.0</v>
      </c>
      <c r="I22">
        <v>1.0</v>
      </c>
      <c r="J22" s="24">
        <f t="shared" si="7"/>
        <v>-24.0</v>
      </c>
    </row>
    <row r="23" spans="8:8">
      <c r="A23">
        <v>9.0</v>
      </c>
      <c r="B23">
        <v>9.45</v>
      </c>
      <c r="C23">
        <v>-1.0</v>
      </c>
      <c r="D23">
        <v>8050.0</v>
      </c>
      <c r="E23">
        <v>8064.0</v>
      </c>
      <c r="F23" s="24">
        <f t="shared" si="4"/>
        <v>8064.0</v>
      </c>
      <c r="G23" s="24">
        <f t="shared" si="5"/>
        <v>-14.0</v>
      </c>
      <c r="H23" s="24">
        <f t="shared" si="6"/>
        <v>-14.0</v>
      </c>
      <c r="I23">
        <v>1.0</v>
      </c>
      <c r="J23" s="24">
        <f t="shared" si="7"/>
        <v>-14.0</v>
      </c>
    </row>
    <row r="24" spans="8:8">
      <c r="A24">
        <v>9.0</v>
      </c>
      <c r="B24" s="22">
        <v>10.4</v>
      </c>
      <c r="C24">
        <v>-1.0</v>
      </c>
      <c r="D24">
        <v>8050.0</v>
      </c>
      <c r="E24">
        <v>8066.0</v>
      </c>
      <c r="F24" s="24">
        <f t="shared" si="4"/>
        <v>8066.0</v>
      </c>
      <c r="G24" s="24">
        <f t="shared" si="5"/>
        <v>-16.0</v>
      </c>
      <c r="H24" s="24">
        <f t="shared" si="6"/>
        <v>-16.0</v>
      </c>
      <c r="I24">
        <v>1.0</v>
      </c>
      <c r="J24" s="24">
        <f t="shared" si="7"/>
        <v>-16.0</v>
      </c>
    </row>
    <row r="25" spans="8:8">
      <c r="A25">
        <v>9.0</v>
      </c>
      <c r="B25" s="22">
        <v>11.3</v>
      </c>
      <c r="C25">
        <v>-1.0</v>
      </c>
      <c r="D25">
        <v>8012.0</v>
      </c>
      <c r="E25">
        <v>8034.0</v>
      </c>
      <c r="F25" s="24">
        <f t="shared" si="4"/>
        <v>8034.0</v>
      </c>
      <c r="G25" s="24">
        <f t="shared" si="5"/>
        <v>-22.0</v>
      </c>
      <c r="H25" s="24">
        <f t="shared" si="6"/>
        <v>-22.0</v>
      </c>
      <c r="I25">
        <v>1.0</v>
      </c>
      <c r="J25" s="24">
        <f t="shared" si="7"/>
        <v>-22.0</v>
      </c>
    </row>
    <row r="26" spans="8:8">
      <c r="A26">
        <v>9.0</v>
      </c>
      <c r="B26" s="22">
        <v>14.1</v>
      </c>
      <c r="C26">
        <v>-1.0</v>
      </c>
      <c r="D26">
        <v>8014.0</v>
      </c>
      <c r="E26">
        <v>8030.0</v>
      </c>
      <c r="F26" s="24">
        <f t="shared" si="4"/>
        <v>8030.0</v>
      </c>
      <c r="G26" s="24">
        <f t="shared" si="5"/>
        <v>-16.0</v>
      </c>
      <c r="H26" s="24">
        <f t="shared" si="6"/>
        <v>-16.0</v>
      </c>
      <c r="I26">
        <v>1.0</v>
      </c>
      <c r="J26" s="24">
        <f t="shared" si="7"/>
        <v>-16.0</v>
      </c>
    </row>
    <row r="27" spans="8:8">
      <c r="A27">
        <v>9.0</v>
      </c>
      <c r="B27">
        <v>14.45</v>
      </c>
      <c r="C27">
        <v>1.0</v>
      </c>
      <c r="D27">
        <v>8056.0</v>
      </c>
      <c r="E27">
        <v>8110.0</v>
      </c>
      <c r="F27" s="24">
        <f t="shared" si="4"/>
        <v>8110.0</v>
      </c>
      <c r="G27" s="24">
        <f t="shared" si="5"/>
        <v>54.0</v>
      </c>
      <c r="H27" s="24">
        <f t="shared" si="6"/>
        <v>54.0</v>
      </c>
      <c r="I27">
        <v>1.0</v>
      </c>
      <c r="J27" s="24">
        <f t="shared" si="7"/>
        <v>54.0</v>
      </c>
    </row>
    <row r="28" spans="8:8">
      <c r="A28">
        <v>10.0</v>
      </c>
      <c r="B28" s="22">
        <v>15.0</v>
      </c>
      <c r="C28">
        <v>-1.0</v>
      </c>
      <c r="D28">
        <v>7912.0</v>
      </c>
      <c r="E28">
        <v>7920.0</v>
      </c>
      <c r="F28" s="24">
        <f t="shared" si="4"/>
        <v>7920.0</v>
      </c>
      <c r="G28" s="24">
        <f t="shared" si="5"/>
        <v>-8.0</v>
      </c>
      <c r="H28" s="24">
        <f t="shared" si="6"/>
        <v>-8.0</v>
      </c>
      <c r="I28">
        <v>1.0</v>
      </c>
      <c r="J28" s="24">
        <f t="shared" si="7"/>
        <v>-8.0</v>
      </c>
    </row>
    <row r="29" spans="8:8">
      <c r="A29">
        <v>10.0</v>
      </c>
      <c r="B29">
        <v>21.45</v>
      </c>
      <c r="C29">
        <v>1.0</v>
      </c>
      <c r="D29">
        <v>7946.0</v>
      </c>
      <c r="E29">
        <v>7934.0</v>
      </c>
      <c r="F29" s="24">
        <f t="shared" si="4"/>
        <v>7934.0</v>
      </c>
      <c r="G29" s="24">
        <f t="shared" si="5"/>
        <v>-12.0</v>
      </c>
      <c r="H29" s="24">
        <f t="shared" si="6"/>
        <v>-12.0</v>
      </c>
      <c r="I29">
        <v>1.0</v>
      </c>
      <c r="J29" s="24">
        <f t="shared" si="7"/>
        <v>-12.0</v>
      </c>
      <c r="K29">
        <v>50.0</v>
      </c>
      <c r="L29">
        <v>72.0</v>
      </c>
    </row>
    <row r="30" spans="8:8">
      <c r="F30" s="24"/>
      <c r="G30" s="24"/>
      <c r="H30" s="24"/>
      <c r="J30" s="24"/>
      <c r="K30">
        <v>-17.0</v>
      </c>
      <c r="L30">
        <v>-16.0</v>
      </c>
    </row>
    <row r="31" spans="8:8">
      <c r="A31">
        <v>13.0</v>
      </c>
      <c r="B31">
        <v>9.55</v>
      </c>
      <c r="C31">
        <v>-1.0</v>
      </c>
      <c r="D31">
        <v>7752.0</v>
      </c>
      <c r="E31">
        <v>7922.0</v>
      </c>
      <c r="F31" s="24">
        <f t="shared" si="8" ref="F31:F48">E31</f>
        <v>7922.0</v>
      </c>
      <c r="G31" s="24">
        <f t="shared" si="9" ref="G31:G48">(E31-D31)*C31</f>
        <v>-170.0</v>
      </c>
      <c r="H31" s="24">
        <f t="shared" si="10" ref="H31:H48">IF(F31=0,0,(F31-D31)*C31)</f>
        <v>-170.0</v>
      </c>
      <c r="J31" s="24">
        <f t="shared" si="11" ref="J31:J48">IF(I31=1,H31, )</f>
        <v>0.0</v>
      </c>
    </row>
    <row r="32" spans="8:8">
      <c r="A32">
        <v>13.0</v>
      </c>
      <c r="B32">
        <v>11.05</v>
      </c>
      <c r="C32">
        <v>-1.0</v>
      </c>
      <c r="D32">
        <v>7850.0</v>
      </c>
      <c r="E32">
        <v>7872.0</v>
      </c>
      <c r="F32" s="24">
        <f t="shared" si="8"/>
        <v>7872.0</v>
      </c>
      <c r="G32" s="24">
        <f t="shared" si="9"/>
        <v>-22.0</v>
      </c>
      <c r="H32" s="24">
        <f t="shared" si="10"/>
        <v>-22.0</v>
      </c>
      <c r="I32">
        <v>1.0</v>
      </c>
      <c r="J32" s="24">
        <f t="shared" si="11"/>
        <v>-22.0</v>
      </c>
    </row>
    <row r="33" spans="8:8">
      <c r="A33">
        <v>13.0</v>
      </c>
      <c r="B33" s="22">
        <v>14.3</v>
      </c>
      <c r="C33">
        <v>-1.0</v>
      </c>
      <c r="D33">
        <v>7870.0</v>
      </c>
      <c r="E33">
        <v>7884.0</v>
      </c>
      <c r="F33" s="24">
        <f t="shared" si="8"/>
        <v>7884.0</v>
      </c>
      <c r="G33" s="24">
        <f t="shared" si="9"/>
        <v>-14.0</v>
      </c>
      <c r="H33" s="24">
        <f t="shared" si="10"/>
        <v>-14.0</v>
      </c>
      <c r="J33" s="24">
        <f t="shared" si="11"/>
        <v>0.0</v>
      </c>
    </row>
    <row r="34" spans="8:8">
      <c r="A34">
        <v>13.0</v>
      </c>
      <c r="B34" s="22">
        <v>15.0</v>
      </c>
      <c r="C34">
        <v>-1.0</v>
      </c>
      <c r="D34">
        <v>7872.0</v>
      </c>
      <c r="E34">
        <v>7756.0</v>
      </c>
      <c r="F34" s="24">
        <f t="shared" si="8"/>
        <v>7756.0</v>
      </c>
      <c r="G34" s="24">
        <f t="shared" si="9"/>
        <v>116.0</v>
      </c>
      <c r="H34" s="24">
        <f t="shared" si="10"/>
        <v>116.0</v>
      </c>
      <c r="J34" s="24">
        <f t="shared" si="11"/>
        <v>0.0</v>
      </c>
    </row>
    <row r="35" spans="8:8">
      <c r="A35">
        <v>14.0</v>
      </c>
      <c r="B35">
        <v>14.35</v>
      </c>
      <c r="C35">
        <v>-1.0</v>
      </c>
      <c r="D35">
        <v>7752.0</v>
      </c>
      <c r="E35">
        <v>7774.0</v>
      </c>
      <c r="F35" s="24">
        <f t="shared" si="8"/>
        <v>7774.0</v>
      </c>
      <c r="G35" s="24">
        <f t="shared" si="9"/>
        <v>-22.0</v>
      </c>
      <c r="H35" s="24">
        <f t="shared" si="10"/>
        <v>-22.0</v>
      </c>
      <c r="J35" s="24">
        <f t="shared" si="11"/>
        <v>0.0</v>
      </c>
    </row>
    <row r="36" spans="8:8">
      <c r="A36">
        <v>14.0</v>
      </c>
      <c r="B36">
        <v>21.55</v>
      </c>
      <c r="C36">
        <v>1.0</v>
      </c>
      <c r="D36">
        <v>7802.0</v>
      </c>
      <c r="E36">
        <v>7826.0</v>
      </c>
      <c r="F36" s="24">
        <f t="shared" si="8"/>
        <v>7826.0</v>
      </c>
      <c r="G36" s="24">
        <f t="shared" si="9"/>
        <v>24.0</v>
      </c>
      <c r="H36" s="24">
        <f t="shared" si="10"/>
        <v>24.0</v>
      </c>
      <c r="J36" s="24">
        <f t="shared" si="11"/>
        <v>0.0</v>
      </c>
    </row>
    <row r="37" spans="8:8">
      <c r="A37">
        <v>15.0</v>
      </c>
      <c r="B37">
        <v>9.05</v>
      </c>
      <c r="C37">
        <v>1.0</v>
      </c>
      <c r="D37">
        <v>7854.0</v>
      </c>
      <c r="E37">
        <v>7842.0</v>
      </c>
      <c r="F37" s="24">
        <f t="shared" si="8"/>
        <v>7842.0</v>
      </c>
      <c r="G37" s="24">
        <f t="shared" si="9"/>
        <v>-12.0</v>
      </c>
      <c r="H37" s="24">
        <f t="shared" si="10"/>
        <v>-12.0</v>
      </c>
      <c r="I37">
        <v>1.0</v>
      </c>
      <c r="J37" s="24">
        <f t="shared" si="11"/>
        <v>-12.0</v>
      </c>
    </row>
    <row r="38" spans="8:8">
      <c r="A38">
        <v>15.0</v>
      </c>
      <c r="B38">
        <v>10.55</v>
      </c>
      <c r="C38">
        <v>-1.0</v>
      </c>
      <c r="D38">
        <v>7824.0</v>
      </c>
      <c r="E38">
        <v>7836.0</v>
      </c>
      <c r="F38" s="24">
        <f t="shared" si="8"/>
        <v>7836.0</v>
      </c>
      <c r="G38" s="24">
        <f t="shared" si="9"/>
        <v>-12.0</v>
      </c>
      <c r="H38" s="24">
        <f t="shared" si="10"/>
        <v>-12.0</v>
      </c>
      <c r="J38" s="24">
        <f t="shared" si="11"/>
        <v>0.0</v>
      </c>
    </row>
    <row r="39" spans="8:8">
      <c r="A39">
        <v>15.0</v>
      </c>
      <c r="B39" s="22">
        <v>14.0</v>
      </c>
      <c r="C39">
        <v>-1.0</v>
      </c>
      <c r="D39">
        <v>7820.0</v>
      </c>
      <c r="E39">
        <v>7828.0</v>
      </c>
      <c r="F39" s="24">
        <f t="shared" si="8"/>
        <v>7828.0</v>
      </c>
      <c r="G39" s="24">
        <f t="shared" si="9"/>
        <v>-8.0</v>
      </c>
      <c r="H39" s="24">
        <f t="shared" si="10"/>
        <v>-8.0</v>
      </c>
      <c r="I39">
        <v>1.0</v>
      </c>
      <c r="J39" s="24">
        <f t="shared" si="11"/>
        <v>-8.0</v>
      </c>
    </row>
    <row r="40" spans="8:8">
      <c r="A40">
        <v>15.0</v>
      </c>
      <c r="B40">
        <v>21.35</v>
      </c>
      <c r="C40">
        <v>-1.0</v>
      </c>
      <c r="D40">
        <v>7744.0</v>
      </c>
      <c r="E40">
        <v>7762.0</v>
      </c>
      <c r="F40" s="24">
        <f t="shared" si="8"/>
        <v>7762.0</v>
      </c>
      <c r="G40" s="24">
        <f t="shared" si="9"/>
        <v>-18.0</v>
      </c>
      <c r="H40" s="24">
        <f t="shared" si="10"/>
        <v>-18.0</v>
      </c>
      <c r="J40" s="24">
        <f t="shared" si="11"/>
        <v>0.0</v>
      </c>
    </row>
    <row r="41" spans="8:8">
      <c r="A41">
        <v>15.0</v>
      </c>
      <c r="B41" s="22">
        <v>22.4</v>
      </c>
      <c r="C41">
        <v>-1.0</v>
      </c>
      <c r="D41">
        <v>7728.0</v>
      </c>
      <c r="E41">
        <v>7808.0</v>
      </c>
      <c r="F41" s="24">
        <f t="shared" si="8"/>
        <v>7808.0</v>
      </c>
      <c r="G41" s="24">
        <f t="shared" si="9"/>
        <v>-80.0</v>
      </c>
      <c r="H41" s="24">
        <f t="shared" si="10"/>
        <v>-80.0</v>
      </c>
      <c r="J41" s="24">
        <f t="shared" si="11"/>
        <v>0.0</v>
      </c>
    </row>
    <row r="42" spans="8:8">
      <c r="A42">
        <v>15.0</v>
      </c>
      <c r="B42">
        <v>10.35</v>
      </c>
      <c r="C42">
        <v>-1.0</v>
      </c>
      <c r="D42">
        <v>7746.0</v>
      </c>
      <c r="E42">
        <v>7706.0</v>
      </c>
      <c r="F42" s="24">
        <f t="shared" si="8"/>
        <v>7706.0</v>
      </c>
      <c r="G42" s="24">
        <f t="shared" si="9"/>
        <v>40.0</v>
      </c>
      <c r="H42" s="24">
        <f t="shared" si="10"/>
        <v>40.0</v>
      </c>
      <c r="J42" s="24">
        <f t="shared" si="11"/>
        <v>0.0</v>
      </c>
    </row>
    <row r="43" spans="8:8">
      <c r="A43">
        <v>16.0</v>
      </c>
      <c r="B43" s="22">
        <v>15.0</v>
      </c>
      <c r="C43">
        <v>1.0</v>
      </c>
      <c r="D43">
        <v>7734.0</v>
      </c>
      <c r="E43">
        <v>7746.0</v>
      </c>
      <c r="F43" s="24">
        <f t="shared" si="8"/>
        <v>7746.0</v>
      </c>
      <c r="G43" s="24">
        <f t="shared" si="9"/>
        <v>12.0</v>
      </c>
      <c r="H43" s="24">
        <f t="shared" si="10"/>
        <v>12.0</v>
      </c>
      <c r="J43" s="24">
        <f t="shared" si="11"/>
        <v>0.0</v>
      </c>
    </row>
    <row r="44" spans="8:8">
      <c r="A44">
        <v>16.0</v>
      </c>
      <c r="B44" s="22">
        <v>22.2</v>
      </c>
      <c r="C44">
        <v>-1.0</v>
      </c>
      <c r="D44">
        <v>7708.0</v>
      </c>
      <c r="E44">
        <v>7690.0</v>
      </c>
      <c r="F44" s="24">
        <f t="shared" si="8"/>
        <v>7690.0</v>
      </c>
      <c r="G44" s="24">
        <f t="shared" si="9"/>
        <v>18.0</v>
      </c>
      <c r="H44" s="24">
        <f t="shared" si="10"/>
        <v>18.0</v>
      </c>
      <c r="J44" s="24">
        <f t="shared" si="11"/>
        <v>0.0</v>
      </c>
    </row>
    <row r="45" spans="8:8">
      <c r="A45">
        <v>16.0</v>
      </c>
      <c r="B45" s="22">
        <v>23.0</v>
      </c>
      <c r="C45">
        <v>1.0</v>
      </c>
      <c r="D45">
        <v>7766.0</v>
      </c>
      <c r="E45">
        <v>7828.0</v>
      </c>
      <c r="F45" s="24">
        <f t="shared" si="8"/>
        <v>7828.0</v>
      </c>
      <c r="G45" s="24">
        <f t="shared" si="9"/>
        <v>62.0</v>
      </c>
      <c r="H45" s="24">
        <f t="shared" si="10"/>
        <v>62.0</v>
      </c>
      <c r="J45" s="24">
        <f t="shared" si="11"/>
        <v>0.0</v>
      </c>
    </row>
    <row r="46" spans="8:8">
      <c r="A46">
        <v>17.0</v>
      </c>
      <c r="B46">
        <v>10.45</v>
      </c>
      <c r="C46">
        <v>1.0</v>
      </c>
      <c r="D46">
        <v>7852.0</v>
      </c>
      <c r="E46">
        <v>7838.0</v>
      </c>
      <c r="F46" s="24">
        <f t="shared" si="8"/>
        <v>7838.0</v>
      </c>
      <c r="G46" s="24">
        <f t="shared" si="9"/>
        <v>-14.0</v>
      </c>
      <c r="H46" s="24">
        <f t="shared" si="10"/>
        <v>-14.0</v>
      </c>
      <c r="J46" s="24">
        <f t="shared" si="11"/>
        <v>0.0</v>
      </c>
    </row>
    <row r="47" spans="8:8">
      <c r="A47">
        <v>17.0</v>
      </c>
      <c r="B47" s="22">
        <v>11.1</v>
      </c>
      <c r="C47">
        <v>1.0</v>
      </c>
      <c r="D47">
        <v>7866.0</v>
      </c>
      <c r="E47">
        <v>7838.0</v>
      </c>
      <c r="F47" s="24">
        <f t="shared" si="8"/>
        <v>7838.0</v>
      </c>
      <c r="G47" s="24">
        <f t="shared" si="9"/>
        <v>-28.0</v>
      </c>
      <c r="H47" s="24">
        <f t="shared" si="10"/>
        <v>-28.0</v>
      </c>
      <c r="J47" s="24">
        <f t="shared" si="11"/>
        <v>0.0</v>
      </c>
    </row>
    <row r="48" spans="8:8">
      <c r="A48">
        <v>17.0</v>
      </c>
      <c r="B48">
        <v>14.25</v>
      </c>
      <c r="C48">
        <v>-1.0</v>
      </c>
      <c r="D48">
        <v>7800.0</v>
      </c>
      <c r="E48">
        <v>7812.0</v>
      </c>
      <c r="F48" s="24">
        <f t="shared" si="8"/>
        <v>7812.0</v>
      </c>
      <c r="G48" s="24">
        <f t="shared" si="9"/>
        <v>-12.0</v>
      </c>
      <c r="H48" s="24">
        <f t="shared" si="10"/>
        <v>-12.0</v>
      </c>
      <c r="I48">
        <v>1.0</v>
      </c>
      <c r="J48" s="24">
        <f t="shared" si="11"/>
        <v>-12.0</v>
      </c>
    </row>
    <row r="49" spans="8:8">
      <c r="F49" s="24"/>
      <c r="G49" s="24"/>
      <c r="H49" s="24"/>
      <c r="J49" s="24"/>
    </row>
    <row r="50" spans="8:8">
      <c r="F50" s="24">
        <f t="shared" si="12" ref="F50:F63">E50</f>
        <v>0.0</v>
      </c>
      <c r="G50" s="24">
        <f t="shared" si="13" ref="G50:G63">(E50-D50)*C50</f>
        <v>0.0</v>
      </c>
      <c r="H50" s="24">
        <f t="shared" si="14" ref="H50:H63">IF(F50=0,0,(F50-D50)*C50)</f>
        <v>0.0</v>
      </c>
      <c r="J50" s="24">
        <f t="shared" si="15" ref="J50:J63">IF(I50=1,H50, )</f>
        <v>0.0</v>
      </c>
    </row>
    <row r="51" spans="8:8">
      <c r="F51" s="24">
        <f t="shared" si="12"/>
        <v>0.0</v>
      </c>
      <c r="G51" s="24">
        <f t="shared" si="13"/>
        <v>0.0</v>
      </c>
      <c r="H51" s="24">
        <f t="shared" si="14"/>
        <v>0.0</v>
      </c>
      <c r="J51" s="24">
        <f t="shared" si="15"/>
        <v>0.0</v>
      </c>
    </row>
    <row r="52" spans="8:8">
      <c r="F52" s="24">
        <f t="shared" si="12"/>
        <v>0.0</v>
      </c>
      <c r="G52" s="24">
        <f t="shared" si="13"/>
        <v>0.0</v>
      </c>
      <c r="H52" s="24">
        <f t="shared" si="14"/>
        <v>0.0</v>
      </c>
      <c r="J52" s="24">
        <f t="shared" si="15"/>
        <v>0.0</v>
      </c>
    </row>
    <row r="53" spans="8:8">
      <c r="F53" s="24">
        <f t="shared" si="12"/>
        <v>0.0</v>
      </c>
      <c r="G53" s="24">
        <f t="shared" si="13"/>
        <v>0.0</v>
      </c>
      <c r="H53" s="24">
        <f t="shared" si="14"/>
        <v>0.0</v>
      </c>
      <c r="J53" s="24">
        <f t="shared" si="15"/>
        <v>0.0</v>
      </c>
    </row>
    <row r="54" spans="8:8">
      <c r="F54" s="24">
        <f t="shared" si="12"/>
        <v>0.0</v>
      </c>
      <c r="G54" s="24">
        <f t="shared" si="13"/>
        <v>0.0</v>
      </c>
      <c r="H54" s="24">
        <f t="shared" si="14"/>
        <v>0.0</v>
      </c>
      <c r="J54" s="24">
        <f t="shared" si="15"/>
        <v>0.0</v>
      </c>
    </row>
    <row r="55" spans="8:8">
      <c r="F55" s="24">
        <f t="shared" si="12"/>
        <v>0.0</v>
      </c>
      <c r="G55" s="24">
        <f t="shared" si="13"/>
        <v>0.0</v>
      </c>
      <c r="H55" s="24">
        <f t="shared" si="14"/>
        <v>0.0</v>
      </c>
      <c r="J55" s="24">
        <f t="shared" si="15"/>
        <v>0.0</v>
      </c>
    </row>
    <row r="56" spans="8:8">
      <c r="F56" s="24">
        <f t="shared" si="12"/>
        <v>0.0</v>
      </c>
      <c r="G56" s="24">
        <f t="shared" si="13"/>
        <v>0.0</v>
      </c>
      <c r="H56" s="24">
        <f t="shared" si="14"/>
        <v>0.0</v>
      </c>
      <c r="J56" s="24">
        <f t="shared" si="15"/>
        <v>0.0</v>
      </c>
    </row>
    <row r="57" spans="8:8">
      <c r="F57" s="24">
        <f t="shared" si="12"/>
        <v>0.0</v>
      </c>
      <c r="G57" s="24">
        <f t="shared" si="13"/>
        <v>0.0</v>
      </c>
      <c r="H57" s="24">
        <f t="shared" si="14"/>
        <v>0.0</v>
      </c>
      <c r="J57" s="24">
        <f t="shared" si="15"/>
        <v>0.0</v>
      </c>
    </row>
    <row r="58" spans="8:8">
      <c r="F58" s="24">
        <f t="shared" si="12"/>
        <v>0.0</v>
      </c>
      <c r="G58" s="24">
        <f t="shared" si="13"/>
        <v>0.0</v>
      </c>
      <c r="H58" s="24">
        <f t="shared" si="14"/>
        <v>0.0</v>
      </c>
      <c r="J58" s="24">
        <f t="shared" si="15"/>
        <v>0.0</v>
      </c>
    </row>
    <row r="59" spans="8:8">
      <c r="F59" s="24">
        <f t="shared" si="12"/>
        <v>0.0</v>
      </c>
      <c r="G59" s="24">
        <f t="shared" si="13"/>
        <v>0.0</v>
      </c>
      <c r="H59" s="24">
        <f t="shared" si="14"/>
        <v>0.0</v>
      </c>
      <c r="J59" s="24">
        <f t="shared" si="15"/>
        <v>0.0</v>
      </c>
    </row>
    <row r="60" spans="8:8">
      <c r="F60" s="24">
        <f t="shared" si="12"/>
        <v>0.0</v>
      </c>
      <c r="G60" s="24">
        <f t="shared" si="13"/>
        <v>0.0</v>
      </c>
      <c r="H60" s="24">
        <f t="shared" si="14"/>
        <v>0.0</v>
      </c>
      <c r="J60" s="24">
        <f t="shared" si="15"/>
        <v>0.0</v>
      </c>
    </row>
    <row r="61" spans="8:8">
      <c r="F61" s="24">
        <f t="shared" si="12"/>
        <v>0.0</v>
      </c>
      <c r="G61" s="24">
        <f t="shared" si="13"/>
        <v>0.0</v>
      </c>
      <c r="H61" s="24">
        <f t="shared" si="14"/>
        <v>0.0</v>
      </c>
      <c r="J61" s="24">
        <f t="shared" si="15"/>
        <v>0.0</v>
      </c>
    </row>
    <row r="62" spans="8:8">
      <c r="F62" s="24">
        <f t="shared" si="12"/>
        <v>0.0</v>
      </c>
      <c r="G62" s="24">
        <f t="shared" si="13"/>
        <v>0.0</v>
      </c>
      <c r="H62" s="24">
        <f t="shared" si="14"/>
        <v>0.0</v>
      </c>
      <c r="J62" s="24">
        <f t="shared" si="15"/>
        <v>0.0</v>
      </c>
    </row>
    <row r="63" spans="8:8">
      <c r="F63" s="24">
        <f t="shared" si="12"/>
        <v>0.0</v>
      </c>
      <c r="G63" s="24">
        <f t="shared" si="13"/>
        <v>0.0</v>
      </c>
      <c r="H63" s="24">
        <f t="shared" si="14"/>
        <v>0.0</v>
      </c>
      <c r="J63" s="24">
        <f t="shared" si="15"/>
        <v>0.0</v>
      </c>
    </row>
    <row r="64" spans="8:8">
      <c r="F64">
        <f>SUM(F2:F63)</f>
        <v>361424.0</v>
      </c>
      <c r="G64">
        <f>SUM(G2:G63)</f>
        <v>-136.0</v>
      </c>
      <c r="H64">
        <f>SUM(H2:H63)</f>
        <v>-136.0</v>
      </c>
      <c r="J64">
        <f>SUM(J2:J63)</f>
        <v>-10.0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K81"/>
  <sheetViews>
    <sheetView workbookViewId="0">
      <pane ySplit="1" topLeftCell="A69" state="frozen" activePane="bottomLeft"/>
      <selection pane="bottomLeft" activeCell="F81" sqref="F81"/>
    </sheetView>
  </sheetViews>
  <sheetFormatPr defaultRowHeight="13.5" defaultColWidth="10"/>
  <cols>
    <col min="1" max="1" customWidth="1" width="7.421875" style="0"/>
    <col min="2" max="2" customWidth="1" width="6.7148438" style="0"/>
    <col min="3" max="3" customWidth="1" width="6.9414062" style="0"/>
    <col min="4" max="4" customWidth="1" width="8.28125" style="0"/>
    <col min="5" max="5" customWidth="1" width="6.8554688" style="0"/>
  </cols>
  <sheetData>
    <row r="1" spans="8:8">
      <c r="A1" s="23" t="s">
        <v>0</v>
      </c>
      <c r="B1" s="23" t="s">
        <v>3</v>
      </c>
      <c r="C1" s="23" t="s">
        <v>4</v>
      </c>
      <c r="D1" s="23" t="s">
        <v>5</v>
      </c>
      <c r="E1" s="23" t="s">
        <v>19</v>
      </c>
    </row>
    <row r="2" spans="8:8">
      <c r="A2">
        <v>1.0</v>
      </c>
      <c r="B2">
        <v>1.0</v>
      </c>
      <c r="C2">
        <v>8210.0</v>
      </c>
      <c r="D2">
        <v>8258.0</v>
      </c>
      <c r="E2" s="24">
        <f t="shared" si="0" ref="E2:E49">(D2-C2)*B2</f>
        <v>48.0</v>
      </c>
    </row>
    <row r="3" spans="8:8">
      <c r="B3">
        <v>1.0</v>
      </c>
      <c r="C3">
        <v>8316.0</v>
      </c>
      <c r="D3">
        <v>8348.0</v>
      </c>
      <c r="E3" s="24">
        <f t="shared" si="0"/>
        <v>32.0</v>
      </c>
    </row>
    <row r="4" spans="8:8">
      <c r="B4">
        <v>-1.0</v>
      </c>
      <c r="C4">
        <v>8342.0</v>
      </c>
      <c r="D4">
        <v>8366.0</v>
      </c>
      <c r="E4" s="24">
        <f t="shared" si="0"/>
        <v>-24.0</v>
      </c>
    </row>
    <row r="5" spans="8:8">
      <c r="B5">
        <v>1.0</v>
      </c>
      <c r="C5">
        <v>8384.0</v>
      </c>
      <c r="D5">
        <v>8414.0</v>
      </c>
      <c r="E5" s="24">
        <f t="shared" si="0"/>
        <v>30.0</v>
      </c>
    </row>
    <row r="6" spans="8:8">
      <c r="B6">
        <v>-1.0</v>
      </c>
      <c r="C6">
        <v>8408.0</v>
      </c>
      <c r="D6">
        <v>8364.0</v>
      </c>
      <c r="E6" s="24">
        <f t="shared" si="0"/>
        <v>44.0</v>
      </c>
    </row>
    <row r="7" spans="8:8">
      <c r="B7">
        <v>-1.0</v>
      </c>
      <c r="C7">
        <v>8338.0</v>
      </c>
      <c r="D7">
        <v>8230.0</v>
      </c>
      <c r="E7" s="24">
        <f t="shared" si="0"/>
        <v>108.0</v>
      </c>
    </row>
    <row r="8" spans="8:8">
      <c r="B8">
        <v>1.0</v>
      </c>
      <c r="C8">
        <v>8258.0</v>
      </c>
      <c r="D8">
        <v>8218.0</v>
      </c>
      <c r="E8" s="24">
        <f t="shared" si="0"/>
        <v>-40.0</v>
      </c>
    </row>
    <row r="9" spans="8:8">
      <c r="B9">
        <v>-1.0</v>
      </c>
      <c r="C9">
        <v>8208.0</v>
      </c>
      <c r="D9">
        <v>8078.0</v>
      </c>
      <c r="E9" s="24">
        <f t="shared" si="0"/>
        <v>130.0</v>
      </c>
    </row>
    <row r="10" spans="8:8">
      <c r="B10">
        <v>1.0</v>
      </c>
      <c r="C10">
        <v>8082.0</v>
      </c>
      <c r="D10">
        <v>8052.0</v>
      </c>
      <c r="E10" s="24">
        <f t="shared" si="0"/>
        <v>-30.0</v>
      </c>
    </row>
    <row r="11" spans="8:8">
      <c r="B11">
        <v>-1.0</v>
      </c>
      <c r="C11">
        <v>8050.0</v>
      </c>
      <c r="D11">
        <v>8080.0</v>
      </c>
      <c r="E11" s="24">
        <f t="shared" si="0"/>
        <v>-30.0</v>
      </c>
    </row>
    <row r="12" spans="8:8">
      <c r="B12">
        <v>1.0</v>
      </c>
      <c r="C12">
        <v>8080.0</v>
      </c>
      <c r="D12">
        <v>8050.0</v>
      </c>
      <c r="E12" s="24">
        <f t="shared" si="0"/>
        <v>-30.0</v>
      </c>
    </row>
    <row r="13" spans="8:8">
      <c r="B13">
        <v>-1.0</v>
      </c>
      <c r="C13">
        <v>8050.0</v>
      </c>
      <c r="D13">
        <v>8056.0</v>
      </c>
      <c r="E13" s="24">
        <f t="shared" si="0"/>
        <v>-6.0</v>
      </c>
    </row>
    <row r="14" spans="8:8">
      <c r="B14">
        <v>1.0</v>
      </c>
      <c r="C14">
        <v>8056.0</v>
      </c>
      <c r="D14">
        <v>8016.0</v>
      </c>
      <c r="E14" s="24">
        <f t="shared" si="0"/>
        <v>-40.0</v>
      </c>
    </row>
    <row r="15" spans="8:8">
      <c r="B15">
        <v>-1.0</v>
      </c>
      <c r="C15">
        <v>7956.0</v>
      </c>
      <c r="D15">
        <v>7944.0</v>
      </c>
      <c r="E15" s="24">
        <f t="shared" si="0"/>
        <v>12.0</v>
      </c>
    </row>
    <row r="16" spans="8:8">
      <c r="B16">
        <v>-1.0</v>
      </c>
      <c r="C16">
        <v>7902.0</v>
      </c>
      <c r="D16">
        <v>7946.0</v>
      </c>
      <c r="E16" s="24">
        <f t="shared" si="0"/>
        <v>-44.0</v>
      </c>
    </row>
    <row r="17" spans="8:8">
      <c r="B17">
        <v>1.0</v>
      </c>
      <c r="C17">
        <v>7946.0</v>
      </c>
      <c r="D17">
        <v>7888.0</v>
      </c>
      <c r="E17" s="24">
        <f t="shared" si="0"/>
        <v>-58.0</v>
      </c>
    </row>
    <row r="18" spans="8:8">
      <c r="B18">
        <v>-1.0</v>
      </c>
      <c r="C18">
        <v>7888.0</v>
      </c>
      <c r="D18">
        <v>7890.0</v>
      </c>
      <c r="E18" s="24">
        <f t="shared" si="0"/>
        <v>-2.0</v>
      </c>
    </row>
    <row r="19" spans="8:8">
      <c r="B19">
        <v>-1.0</v>
      </c>
      <c r="C19">
        <v>7870.0</v>
      </c>
      <c r="D19">
        <v>7808.0</v>
      </c>
      <c r="E19" s="24">
        <f t="shared" si="0"/>
        <v>62.0</v>
      </c>
    </row>
    <row r="20" spans="8:8">
      <c r="B20">
        <v>-1.0</v>
      </c>
      <c r="C20">
        <v>7756.0</v>
      </c>
      <c r="D20">
        <v>7782.0</v>
      </c>
      <c r="E20" s="24">
        <f t="shared" si="0"/>
        <v>-26.0</v>
      </c>
    </row>
    <row r="21" spans="8:8">
      <c r="B21">
        <v>-1.0</v>
      </c>
      <c r="C21">
        <v>7756.0</v>
      </c>
      <c r="D21">
        <v>7786.0</v>
      </c>
      <c r="E21" s="24">
        <f t="shared" si="0"/>
        <v>-30.0</v>
      </c>
    </row>
    <row r="22" spans="8:8">
      <c r="B22">
        <v>1.0</v>
      </c>
      <c r="C22">
        <v>7792.0</v>
      </c>
      <c r="D22">
        <v>7826.0</v>
      </c>
      <c r="E22" s="24">
        <f t="shared" si="0"/>
        <v>34.0</v>
      </c>
    </row>
    <row r="23" spans="8:8">
      <c r="B23">
        <v>-1.0</v>
      </c>
      <c r="C23">
        <v>7824.0</v>
      </c>
      <c r="D23">
        <v>7810.0</v>
      </c>
      <c r="E23" s="24">
        <f t="shared" si="0"/>
        <v>14.0</v>
      </c>
    </row>
    <row r="24" spans="8:8">
      <c r="B24">
        <v>-1.0</v>
      </c>
      <c r="C24">
        <v>7746.0</v>
      </c>
      <c r="D24">
        <v>7734.0</v>
      </c>
      <c r="E24" s="24">
        <f t="shared" si="0"/>
        <v>12.0</v>
      </c>
    </row>
    <row r="25" spans="8:8">
      <c r="B25">
        <v>1.0</v>
      </c>
      <c r="C25">
        <v>7734.0</v>
      </c>
      <c r="D25">
        <v>7708.0</v>
      </c>
      <c r="E25" s="24">
        <f t="shared" si="0"/>
        <v>-26.0</v>
      </c>
    </row>
    <row r="26" spans="8:8">
      <c r="B26">
        <v>-1.0</v>
      </c>
      <c r="C26">
        <v>7708.0</v>
      </c>
      <c r="D26">
        <v>7766.0</v>
      </c>
      <c r="E26" s="24">
        <f t="shared" si="0"/>
        <v>-58.0</v>
      </c>
    </row>
    <row r="27" spans="8:8">
      <c r="B27">
        <v>1.0</v>
      </c>
      <c r="C27">
        <v>7766.0</v>
      </c>
      <c r="D27">
        <v>7830.0</v>
      </c>
      <c r="E27" s="24">
        <f t="shared" si="0"/>
        <v>64.0</v>
      </c>
    </row>
    <row r="28" spans="8:8">
      <c r="B28">
        <v>-1.0</v>
      </c>
      <c r="C28">
        <v>7818.0</v>
      </c>
      <c r="D28">
        <v>7796.0</v>
      </c>
      <c r="E28" s="24">
        <f t="shared" si="0"/>
        <v>22.0</v>
      </c>
    </row>
    <row r="29" spans="8:8">
      <c r="B29">
        <v>1.0</v>
      </c>
      <c r="C29">
        <v>7796.0</v>
      </c>
      <c r="D29">
        <v>7752.0</v>
      </c>
      <c r="E29" s="24">
        <f t="shared" si="0"/>
        <v>-44.0</v>
      </c>
    </row>
    <row r="30" spans="8:8">
      <c r="B30">
        <v>-1.0</v>
      </c>
      <c r="C30">
        <v>7752.0</v>
      </c>
      <c r="D30">
        <v>7672.0</v>
      </c>
      <c r="E30" s="24">
        <f t="shared" si="0"/>
        <v>80.0</v>
      </c>
    </row>
    <row r="31" spans="8:8">
      <c r="B31">
        <v>1.0</v>
      </c>
      <c r="C31">
        <v>7672.0</v>
      </c>
      <c r="D31">
        <v>7690.0</v>
      </c>
      <c r="E31" s="24">
        <f t="shared" si="0"/>
        <v>18.0</v>
      </c>
    </row>
    <row r="32" spans="8:8">
      <c r="B32">
        <v>-1.0</v>
      </c>
      <c r="C32">
        <v>7690.0</v>
      </c>
      <c r="D32">
        <v>7644.0</v>
      </c>
      <c r="E32" s="24">
        <f t="shared" si="0"/>
        <v>46.0</v>
      </c>
    </row>
    <row r="33" spans="8:8">
      <c r="B33">
        <v>-1.0</v>
      </c>
      <c r="C33">
        <v>7600.0</v>
      </c>
      <c r="D33">
        <v>7350.0</v>
      </c>
      <c r="E33" s="24">
        <f t="shared" si="0"/>
        <v>250.0</v>
      </c>
    </row>
    <row r="34" spans="8:8">
      <c r="B34">
        <v>1.0</v>
      </c>
      <c r="C34">
        <v>7372.0</v>
      </c>
      <c r="D34">
        <v>7312.0</v>
      </c>
      <c r="E34" s="24">
        <f t="shared" si="0"/>
        <v>-60.0</v>
      </c>
    </row>
    <row r="35" spans="8:8">
      <c r="B35">
        <v>-1.0</v>
      </c>
      <c r="C35">
        <v>7312.0</v>
      </c>
      <c r="D35">
        <v>7246.0</v>
      </c>
      <c r="E35" s="24">
        <f t="shared" si="0"/>
        <v>66.0</v>
      </c>
    </row>
    <row r="36" spans="8:8">
      <c r="B36">
        <v>-1.0</v>
      </c>
      <c r="C36">
        <v>7224.0</v>
      </c>
      <c r="D36">
        <v>7198.0</v>
      </c>
      <c r="E36" s="24">
        <f t="shared" si="0"/>
        <v>26.0</v>
      </c>
    </row>
    <row r="37" spans="8:8">
      <c r="A37">
        <v>24.0</v>
      </c>
      <c r="B37">
        <v>1.0</v>
      </c>
      <c r="C37">
        <v>7214.0</v>
      </c>
      <c r="D37">
        <v>7294.0</v>
      </c>
      <c r="E37" s="24">
        <f t="shared" si="0"/>
        <v>80.0</v>
      </c>
    </row>
    <row r="38" spans="8:8">
      <c r="E38" s="24">
        <f t="shared" si="0"/>
        <v>0.0</v>
      </c>
    </row>
    <row r="39" spans="8:8">
      <c r="E39" s="24">
        <f t="shared" si="0"/>
        <v>0.0</v>
      </c>
    </row>
    <row r="40" spans="8:8">
      <c r="E40" s="24">
        <f t="shared" si="0"/>
        <v>0.0</v>
      </c>
    </row>
    <row r="41" spans="8:8">
      <c r="E41" s="24">
        <f t="shared" si="0"/>
        <v>0.0</v>
      </c>
    </row>
    <row r="42" spans="8:8">
      <c r="E42" s="24">
        <f t="shared" si="0"/>
        <v>0.0</v>
      </c>
    </row>
    <row r="43" spans="8:8">
      <c r="E43" s="24">
        <f t="shared" si="0"/>
        <v>0.0</v>
      </c>
    </row>
    <row r="44" spans="8:8">
      <c r="E44" s="24">
        <f t="shared" si="0"/>
        <v>0.0</v>
      </c>
    </row>
    <row r="45" spans="8:8">
      <c r="E45" s="24">
        <f t="shared" si="0"/>
        <v>0.0</v>
      </c>
    </row>
    <row r="46" spans="8:8">
      <c r="E46" s="24">
        <f t="shared" si="0"/>
        <v>0.0</v>
      </c>
    </row>
    <row r="47" spans="8:8">
      <c r="E47" s="24">
        <f t="shared" si="0"/>
        <v>0.0</v>
      </c>
    </row>
    <row r="48" spans="8:8">
      <c r="E48" s="24">
        <f t="shared" si="0"/>
        <v>0.0</v>
      </c>
    </row>
    <row r="49" spans="8:8">
      <c r="E49" s="24">
        <f t="shared" si="0"/>
        <v>0.0</v>
      </c>
    </row>
    <row r="50" spans="8:8">
      <c r="E50">
        <f>SUM(E2:E49)</f>
        <v>630.0</v>
      </c>
      <c r="F50">
        <v>-36.0</v>
      </c>
    </row>
    <row r="55" spans="8:8">
      <c r="B55">
        <v>1.0</v>
      </c>
      <c r="C55">
        <v>8222.0</v>
      </c>
      <c r="D55">
        <v>8388.0</v>
      </c>
      <c r="E55" s="24">
        <f t="shared" si="1" ref="E55:E66">(D55-C55)*B55</f>
        <v>166.0</v>
      </c>
    </row>
    <row r="56" spans="8:8">
      <c r="B56">
        <v>-1.0</v>
      </c>
      <c r="C56">
        <v>8340.0</v>
      </c>
      <c r="D56">
        <v>8254.0</v>
      </c>
      <c r="E56" s="24">
        <f t="shared" si="1"/>
        <v>86.0</v>
      </c>
    </row>
    <row r="57" spans="8:8">
      <c r="B57">
        <v>-1.0</v>
      </c>
      <c r="C57">
        <v>8154.0</v>
      </c>
      <c r="D57">
        <v>8080.0</v>
      </c>
      <c r="E57" s="24">
        <f t="shared" si="1"/>
        <v>74.0</v>
      </c>
    </row>
    <row r="58" spans="8:8">
      <c r="B58">
        <v>-1.0</v>
      </c>
      <c r="C58">
        <v>8032.0</v>
      </c>
      <c r="D58">
        <v>8070.0</v>
      </c>
      <c r="E58" s="24">
        <f t="shared" si="1"/>
        <v>-38.0</v>
      </c>
    </row>
    <row r="59" spans="8:8">
      <c r="B59">
        <v>-1.0</v>
      </c>
      <c r="C59">
        <v>7856.0</v>
      </c>
      <c r="D59">
        <v>7820.0</v>
      </c>
      <c r="E59" s="24">
        <f t="shared" si="1"/>
        <v>36.0</v>
      </c>
    </row>
    <row r="60" spans="8:8">
      <c r="B60">
        <v>1.0</v>
      </c>
      <c r="C60">
        <v>7820.0</v>
      </c>
      <c r="D60">
        <v>7830.0</v>
      </c>
      <c r="E60" s="24">
        <f t="shared" si="1"/>
        <v>10.0</v>
      </c>
    </row>
    <row r="61" spans="8:8">
      <c r="B61">
        <v>-1.0</v>
      </c>
      <c r="C61">
        <v>7766.0</v>
      </c>
      <c r="D61">
        <v>7742.0</v>
      </c>
      <c r="E61" s="24">
        <f t="shared" si="1"/>
        <v>24.0</v>
      </c>
    </row>
    <row r="62" spans="8:8">
      <c r="B62">
        <v>-1.0</v>
      </c>
      <c r="C62">
        <v>7708.0</v>
      </c>
      <c r="D62">
        <v>7766.0</v>
      </c>
      <c r="E62" s="24">
        <f t="shared" si="1"/>
        <v>-58.0</v>
      </c>
    </row>
    <row r="63" spans="8:8">
      <c r="B63">
        <v>1.0</v>
      </c>
      <c r="C63">
        <v>7852.0</v>
      </c>
      <c r="D63">
        <v>7808.0</v>
      </c>
      <c r="E63" s="24">
        <f t="shared" si="1"/>
        <v>-44.0</v>
      </c>
    </row>
    <row r="64" spans="8:8">
      <c r="B64">
        <v>-1.0</v>
      </c>
      <c r="C64">
        <v>7702.0</v>
      </c>
      <c r="D64">
        <v>7698.0</v>
      </c>
      <c r="E64" s="24">
        <f t="shared" si="1"/>
        <v>4.0</v>
      </c>
    </row>
    <row r="65" spans="8:8">
      <c r="B65">
        <v>1.0</v>
      </c>
      <c r="C65">
        <v>7722.0</v>
      </c>
      <c r="D65">
        <v>7658.0</v>
      </c>
      <c r="E65" s="24">
        <f t="shared" si="1"/>
        <v>-64.0</v>
      </c>
    </row>
    <row r="66" spans="8:8">
      <c r="B66">
        <v>-1.0</v>
      </c>
      <c r="C66">
        <v>7604.0</v>
      </c>
      <c r="D66">
        <v>7226.0</v>
      </c>
      <c r="E66" s="24">
        <f t="shared" si="1"/>
        <v>378.0</v>
      </c>
      <c r="F66">
        <v>574.0</v>
      </c>
      <c r="G66">
        <v>-12.0</v>
      </c>
    </row>
    <row r="67" spans="8:8">
      <c r="E67" s="24"/>
    </row>
    <row r="68" spans="8:8">
      <c r="A68">
        <v>24.0</v>
      </c>
      <c r="B68">
        <v>1.0</v>
      </c>
      <c r="C68">
        <v>7252.0</v>
      </c>
      <c r="D68">
        <v>7260.0</v>
      </c>
      <c r="E68" s="24">
        <f t="shared" si="2" ref="E68:E80">(D68-C68)*B68</f>
        <v>8.0</v>
      </c>
    </row>
    <row r="69" spans="8:8">
      <c r="B69">
        <v>-1.0</v>
      </c>
      <c r="C69">
        <v>7242.0</v>
      </c>
      <c r="D69">
        <v>7332.0</v>
      </c>
      <c r="E69" s="24">
        <f t="shared" si="2"/>
        <v>-90.0</v>
      </c>
    </row>
    <row r="70" spans="8:8">
      <c r="B70">
        <v>1.0</v>
      </c>
      <c r="C70">
        <v>7332.0</v>
      </c>
      <c r="D70">
        <v>7512.0</v>
      </c>
      <c r="E70" s="24">
        <f t="shared" si="2"/>
        <v>180.0</v>
      </c>
    </row>
    <row r="71" spans="8:8">
      <c r="B71">
        <v>-1.0</v>
      </c>
      <c r="C71">
        <v>7512.0</v>
      </c>
      <c r="D71">
        <v>7520.0</v>
      </c>
      <c r="E71" s="24">
        <f t="shared" si="2"/>
        <v>-8.0</v>
      </c>
    </row>
    <row r="72" spans="8:8">
      <c r="B72">
        <v>1.0</v>
      </c>
      <c r="C72">
        <v>7544.0</v>
      </c>
      <c r="D72">
        <v>7568.0</v>
      </c>
      <c r="E72" s="24">
        <f t="shared" si="2"/>
        <v>24.0</v>
      </c>
    </row>
    <row r="73" spans="8:8">
      <c r="B73">
        <v>-1.0</v>
      </c>
      <c r="C73">
        <v>7568.0</v>
      </c>
      <c r="D73">
        <v>7662.0</v>
      </c>
      <c r="E73" s="24">
        <f t="shared" si="2"/>
        <v>-94.0</v>
      </c>
    </row>
    <row r="74" spans="8:8">
      <c r="E74" s="24">
        <f t="shared" si="2"/>
        <v>0.0</v>
      </c>
    </row>
    <row r="75" spans="8:8">
      <c r="E75" s="24">
        <f t="shared" si="2"/>
        <v>0.0</v>
      </c>
    </row>
    <row r="76" spans="8:8">
      <c r="E76" s="24">
        <f t="shared" si="2"/>
        <v>0.0</v>
      </c>
    </row>
    <row r="77" spans="8:8">
      <c r="E77" s="24">
        <f t="shared" si="2"/>
        <v>0.0</v>
      </c>
    </row>
    <row r="78" spans="8:8">
      <c r="E78" s="24">
        <f t="shared" si="2"/>
        <v>0.0</v>
      </c>
    </row>
    <row r="79" spans="8:8">
      <c r="E79" s="24">
        <f t="shared" si="2"/>
        <v>0.0</v>
      </c>
    </row>
    <row r="80" spans="8:8">
      <c r="E80" s="24">
        <f t="shared" si="2"/>
        <v>0.0</v>
      </c>
    </row>
    <row r="81" spans="8:8">
      <c r="E81">
        <f>SUM(E55:E80)</f>
        <v>594.0</v>
      </c>
      <c r="F81">
        <v>-18.0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J51"/>
  <sheetViews>
    <sheetView workbookViewId="0" topLeftCell="A33">
      <selection activeCell="B46" sqref="B46"/>
    </sheetView>
  </sheetViews>
  <sheetFormatPr defaultRowHeight="13.5" defaultColWidth="10"/>
  <cols>
    <col min="1" max="1" customWidth="1" width="3.0976562" style="0"/>
    <col min="2" max="2" customWidth="1" width="4.7148438" style="0"/>
    <col min="3" max="4" customWidth="1" width="7.8554688" style="0"/>
    <col min="5" max="5" customWidth="1" width="6.8554688" style="0"/>
  </cols>
  <sheetData>
    <row r="1" spans="8:8">
      <c r="A1" s="23" t="s">
        <v>0</v>
      </c>
      <c r="B1" s="23" t="s">
        <v>3</v>
      </c>
      <c r="C1" s="23" t="s">
        <v>4</v>
      </c>
      <c r="D1" s="23" t="s">
        <v>5</v>
      </c>
      <c r="E1" s="23" t="s">
        <v>19</v>
      </c>
    </row>
    <row r="29" spans="8:8">
      <c r="B29">
        <v>1.0</v>
      </c>
      <c r="C29">
        <v>7672.0</v>
      </c>
      <c r="D29">
        <v>7784.0</v>
      </c>
      <c r="E29" s="24">
        <f t="shared" si="0" ref="E29:E44">(D29-C29)*B29</f>
        <v>112.0</v>
      </c>
    </row>
    <row r="30" spans="8:8">
      <c r="B30">
        <v>1.0</v>
      </c>
      <c r="C30">
        <v>7848.0</v>
      </c>
      <c r="D30">
        <v>8014.0</v>
      </c>
      <c r="E30" s="24">
        <f t="shared" si="0"/>
        <v>166.0</v>
      </c>
    </row>
    <row r="31" spans="8:8">
      <c r="B31">
        <v>-1.0</v>
      </c>
      <c r="C31">
        <v>7990.0</v>
      </c>
      <c r="D31">
        <v>8018.0</v>
      </c>
      <c r="E31" s="24">
        <f t="shared" si="0"/>
        <v>-28.0</v>
      </c>
    </row>
    <row r="32" spans="8:8">
      <c r="B32">
        <v>-1.0</v>
      </c>
      <c r="C32">
        <v>7912.0</v>
      </c>
      <c r="D32">
        <v>7888.0</v>
      </c>
      <c r="E32" s="24">
        <f t="shared" si="0"/>
        <v>24.0</v>
      </c>
    </row>
    <row r="33" spans="8:8">
      <c r="B33">
        <v>1.0</v>
      </c>
      <c r="C33">
        <v>7946.0</v>
      </c>
      <c r="D33">
        <v>7848.0</v>
      </c>
      <c r="E33" s="24">
        <f t="shared" si="0"/>
        <v>-98.0</v>
      </c>
    </row>
    <row r="34" spans="8:8">
      <c r="B34">
        <v>-1.0</v>
      </c>
      <c r="C34">
        <v>7848.0</v>
      </c>
      <c r="D34">
        <v>7868.0</v>
      </c>
      <c r="E34" s="24">
        <f t="shared" si="0"/>
        <v>-20.0</v>
      </c>
    </row>
    <row r="35" spans="8:8">
      <c r="B35">
        <v>1.0</v>
      </c>
      <c r="C35">
        <v>7868.0</v>
      </c>
      <c r="D35">
        <v>7878.0</v>
      </c>
      <c r="E35" s="24">
        <f t="shared" si="0"/>
        <v>10.0</v>
      </c>
    </row>
    <row r="36" spans="8:8">
      <c r="B36">
        <v>1.0</v>
      </c>
      <c r="C36">
        <v>7946.0</v>
      </c>
      <c r="D36">
        <v>7870.0</v>
      </c>
      <c r="E36" s="24">
        <f t="shared" si="0"/>
        <v>-76.0</v>
      </c>
    </row>
    <row r="37" spans="8:8">
      <c r="B37">
        <v>-1.0</v>
      </c>
      <c r="C37">
        <v>7870.0</v>
      </c>
      <c r="D37">
        <v>7902.0</v>
      </c>
      <c r="E37" s="24">
        <f t="shared" si="0"/>
        <v>-32.0</v>
      </c>
    </row>
    <row r="38" spans="8:8">
      <c r="B38">
        <v>1.0</v>
      </c>
      <c r="C38">
        <v>7926.0</v>
      </c>
      <c r="D38">
        <v>8200.0</v>
      </c>
      <c r="E38" s="24">
        <f t="shared" si="0"/>
        <v>274.0</v>
      </c>
    </row>
    <row r="39" spans="8:8">
      <c r="B39">
        <v>-1.0</v>
      </c>
      <c r="C39">
        <v>8200.0</v>
      </c>
      <c r="D39">
        <v>8224.0</v>
      </c>
      <c r="E39" s="24">
        <f t="shared" si="0"/>
        <v>-24.0</v>
      </c>
    </row>
    <row r="40" spans="8:8">
      <c r="B40">
        <v>1.0</v>
      </c>
      <c r="C40">
        <v>8224.0</v>
      </c>
      <c r="D40">
        <v>8258.0</v>
      </c>
      <c r="E40" s="24">
        <f t="shared" si="0"/>
        <v>34.0</v>
      </c>
    </row>
    <row r="41" spans="8:8">
      <c r="B41">
        <v>-1.0</v>
      </c>
      <c r="C41">
        <v>8226.0</v>
      </c>
      <c r="D41">
        <v>8294.0</v>
      </c>
      <c r="E41" s="24">
        <f t="shared" si="0"/>
        <v>-68.0</v>
      </c>
    </row>
    <row r="42" spans="8:8">
      <c r="B42">
        <v>1.0</v>
      </c>
      <c r="C42">
        <v>8316.0</v>
      </c>
      <c r="D42">
        <v>8276.0</v>
      </c>
      <c r="E42" s="24">
        <f t="shared" si="0"/>
        <v>-40.0</v>
      </c>
    </row>
    <row r="43" spans="8:8">
      <c r="B43">
        <v>-1.0</v>
      </c>
      <c r="C43">
        <v>8276.0</v>
      </c>
      <c r="D43">
        <v>8274.0</v>
      </c>
      <c r="E43" s="24">
        <f t="shared" si="0"/>
        <v>2.0</v>
      </c>
    </row>
    <row r="44" spans="8:8">
      <c r="B44">
        <v>-1.0</v>
      </c>
      <c r="C44">
        <v>8188.0</v>
      </c>
      <c r="D44">
        <v>8222.0</v>
      </c>
      <c r="E44" s="24">
        <f t="shared" si="0"/>
        <v>-34.0</v>
      </c>
    </row>
    <row r="45" spans="8:8">
      <c r="E45" s="24"/>
    </row>
    <row r="46" spans="8:8">
      <c r="E46" s="24">
        <f>(D46-C46)*B46</f>
        <v>0.0</v>
      </c>
    </row>
    <row r="47" spans="8:8">
      <c r="E47" s="24">
        <f>(D47-C47)*B47</f>
        <v>0.0</v>
      </c>
    </row>
    <row r="48" spans="8:8">
      <c r="E48" s="24">
        <f>(D48-C48)*B48</f>
        <v>0.0</v>
      </c>
    </row>
    <row r="49" spans="8:8">
      <c r="E49" s="24">
        <f>(D49-C49)*B49</f>
        <v>0.0</v>
      </c>
    </row>
    <row r="50" spans="8:8">
      <c r="E50" s="24">
        <f>(D50-C50)*B50</f>
        <v>0.0</v>
      </c>
    </row>
    <row r="51" spans="8:8">
      <c r="E51">
        <f>SUM(E29:E50)</f>
        <v>202.0</v>
      </c>
      <c r="F51">
        <v>-16.0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P59"/>
  <sheetViews>
    <sheetView workbookViewId="0" topLeftCell="H1">
      <pane ySplit="1" topLeftCell="A52" state="frozen" activePane="bottomLeft"/>
      <selection pane="bottomLeft" activeCell="L55" sqref="L55"/>
    </sheetView>
  </sheetViews>
  <sheetFormatPr defaultRowHeight="13.5" defaultColWidth="10"/>
  <cols>
    <col min="1" max="1" customWidth="1" width="6.421875" style="0"/>
    <col min="2" max="2" customWidth="1" width="7.0976562" style="0"/>
    <col min="3" max="3" customWidth="1" width="6.046875" style="0"/>
    <col min="4" max="4" customWidth="1" width="6.4726562" style="0"/>
    <col min="5" max="5" customWidth="1" width="6.90625" style="0"/>
    <col min="7" max="8" customWidth="1" width="6.8554688" style="0"/>
    <col min="9" max="9" customWidth="1" width="5.1328125" style="0"/>
    <col min="10" max="10" customWidth="1" width="7.1328125" style="0"/>
  </cols>
  <sheetData>
    <row r="1" spans="8:8">
      <c r="A1" s="23" t="s">
        <v>0</v>
      </c>
      <c r="B1" s="23" t="s">
        <v>1</v>
      </c>
      <c r="C1" s="23" t="s">
        <v>3</v>
      </c>
      <c r="D1" s="23" t="s">
        <v>4</v>
      </c>
      <c r="E1" s="23" t="s">
        <v>5</v>
      </c>
      <c r="F1" s="23" t="s">
        <v>21</v>
      </c>
      <c r="G1" s="23" t="s">
        <v>19</v>
      </c>
      <c r="H1" s="23" t="s">
        <v>22</v>
      </c>
      <c r="I1" s="23" t="s">
        <v>23</v>
      </c>
      <c r="J1" s="23" t="s">
        <v>24</v>
      </c>
    </row>
    <row r="2" spans="8:8">
      <c r="A2">
        <v>1.0</v>
      </c>
      <c r="B2">
        <v>10.05</v>
      </c>
      <c r="C2">
        <v>-1.0</v>
      </c>
      <c r="D2">
        <v>7824.0</v>
      </c>
      <c r="E2">
        <v>7788.0</v>
      </c>
      <c r="F2">
        <f>E2</f>
        <v>7788.0</v>
      </c>
      <c r="G2" s="24">
        <f>(E2-D2)*C2</f>
        <v>36.0</v>
      </c>
      <c r="H2" s="24">
        <f>IF(F2=0,0,(F2-D2)*C2)</f>
        <v>36.0</v>
      </c>
      <c r="I2">
        <v>1.0</v>
      </c>
      <c r="J2" s="24">
        <f>IF(I2=1,H2, )</f>
        <v>36.0</v>
      </c>
    </row>
    <row r="3" spans="8:8">
      <c r="A3">
        <v>1.0</v>
      </c>
      <c r="B3" s="22">
        <v>15.0</v>
      </c>
      <c r="C3">
        <v>1.0</v>
      </c>
      <c r="D3">
        <v>7830.0</v>
      </c>
      <c r="E3">
        <v>7808.0</v>
      </c>
      <c r="F3" s="24">
        <f>E3</f>
        <v>7808.0</v>
      </c>
      <c r="G3" s="24">
        <f>(E3-D3)*C3</f>
        <v>-22.0</v>
      </c>
      <c r="H3" s="24">
        <f>IF(F3=0,0,(F3-D3)*C3)</f>
        <v>-22.0</v>
      </c>
      <c r="I3">
        <v>1.0</v>
      </c>
      <c r="J3" s="24">
        <f>IF(I3=1,H3, )</f>
        <v>-22.0</v>
      </c>
    </row>
    <row r="4" spans="8:8">
      <c r="A4">
        <v>1.0</v>
      </c>
      <c r="B4" s="22">
        <v>22.1</v>
      </c>
      <c r="C4">
        <v>-1.0</v>
      </c>
      <c r="D4">
        <v>7772.0</v>
      </c>
      <c r="E4">
        <v>7810.0</v>
      </c>
      <c r="F4" s="24">
        <f>E4</f>
        <v>7810.0</v>
      </c>
      <c r="G4" s="24">
        <f>(E4-D4)*C4</f>
        <v>-38.0</v>
      </c>
      <c r="H4" s="24">
        <f>IF(F4=0,0,(F4-D4)*C4)</f>
        <v>-38.0</v>
      </c>
      <c r="I4">
        <v>1.0</v>
      </c>
      <c r="J4" s="24">
        <f>IF(I4=1,H4, )</f>
        <v>-38.0</v>
      </c>
    </row>
    <row r="5" spans="8:8">
      <c r="A5">
        <v>1.0</v>
      </c>
      <c r="B5">
        <v>22.45</v>
      </c>
      <c r="C5">
        <v>-1.0</v>
      </c>
      <c r="D5">
        <v>7758.0</v>
      </c>
      <c r="E5">
        <v>7712.0</v>
      </c>
      <c r="F5" s="24">
        <f>E5</f>
        <v>7712.0</v>
      </c>
      <c r="G5" s="24">
        <f>(E5-D5)*C5</f>
        <v>46.0</v>
      </c>
      <c r="H5" s="24">
        <f>IF(F5=0,0,(F5-D5)*C5)</f>
        <v>46.0</v>
      </c>
      <c r="I5">
        <v>1.0</v>
      </c>
      <c r="J5" s="24">
        <f>IF(I5=1,H5, )</f>
        <v>46.0</v>
      </c>
    </row>
    <row r="6" spans="8:8">
      <c r="A6">
        <v>3.0</v>
      </c>
      <c r="B6" s="22">
        <v>9.3</v>
      </c>
      <c r="C6">
        <v>1.0</v>
      </c>
      <c r="D6">
        <v>7662.0</v>
      </c>
      <c r="E6">
        <v>7638.0</v>
      </c>
      <c r="F6" s="24">
        <f>E6</f>
        <v>7638.0</v>
      </c>
      <c r="G6" s="24">
        <f>(E6-D6)*C6</f>
        <v>-24.0</v>
      </c>
      <c r="H6" s="24">
        <f>IF(F6=0,0,(F6-D6)*C6)</f>
        <v>-24.0</v>
      </c>
      <c r="I6">
        <v>1.0</v>
      </c>
      <c r="J6" s="24">
        <f>IF(I6=1,H6, )</f>
        <v>-24.0</v>
      </c>
    </row>
    <row r="7" spans="8:8">
      <c r="B7" s="22"/>
      <c r="F7" s="24"/>
      <c r="G7" s="24"/>
      <c r="H7" s="24"/>
      <c r="J7" s="24"/>
    </row>
    <row r="8" spans="8:8">
      <c r="A8">
        <v>6.0</v>
      </c>
      <c r="B8" s="22">
        <v>11.1</v>
      </c>
      <c r="C8">
        <v>1.0</v>
      </c>
      <c r="D8">
        <v>7824.0</v>
      </c>
      <c r="E8">
        <v>7894.0</v>
      </c>
      <c r="F8" s="24">
        <v>7894.0</v>
      </c>
      <c r="G8" s="24">
        <f t="shared" si="0" ref="G8:G16">(E8-D8)*C8</f>
        <v>70.0</v>
      </c>
      <c r="H8" s="24">
        <f t="shared" si="1" ref="H8:H16">IF(F8=0,0,(F8-D8)*C8)</f>
        <v>70.0</v>
      </c>
      <c r="I8">
        <v>1.0</v>
      </c>
      <c r="J8" s="24">
        <f t="shared" si="2" ref="J8:J16">IF(I8=1,H8, )</f>
        <v>70.0</v>
      </c>
    </row>
    <row r="9" spans="8:8">
      <c r="A9">
        <v>7.0</v>
      </c>
      <c r="B9" s="22">
        <v>10.4</v>
      </c>
      <c r="C9">
        <v>1.0</v>
      </c>
      <c r="D9">
        <v>7928.0</v>
      </c>
      <c r="E9">
        <v>7960.0</v>
      </c>
      <c r="F9" s="24">
        <f t="shared" si="3" ref="F9:F16">E9</f>
        <v>7960.0</v>
      </c>
      <c r="G9" s="24">
        <f t="shared" si="0"/>
        <v>32.0</v>
      </c>
      <c r="H9" s="24">
        <f t="shared" si="1"/>
        <v>32.0</v>
      </c>
      <c r="I9">
        <v>1.0</v>
      </c>
      <c r="J9" s="24">
        <f t="shared" si="2"/>
        <v>32.0</v>
      </c>
    </row>
    <row r="10" spans="8:8">
      <c r="A10">
        <v>7.0</v>
      </c>
      <c r="B10" s="22">
        <v>22.0</v>
      </c>
      <c r="C10">
        <v>1.0</v>
      </c>
      <c r="D10">
        <v>8008.0</v>
      </c>
      <c r="E10">
        <v>7992.0</v>
      </c>
      <c r="F10" s="24">
        <f t="shared" si="3"/>
        <v>7992.0</v>
      </c>
      <c r="G10" s="24">
        <f t="shared" si="0"/>
        <v>-16.0</v>
      </c>
      <c r="H10" s="24">
        <f t="shared" si="1"/>
        <v>-16.0</v>
      </c>
      <c r="I10">
        <v>1.0</v>
      </c>
      <c r="J10" s="24">
        <f t="shared" si="2"/>
        <v>-16.0</v>
      </c>
    </row>
    <row r="11" spans="8:8">
      <c r="A11">
        <v>8.0</v>
      </c>
      <c r="B11">
        <v>14.35</v>
      </c>
      <c r="C11">
        <v>1.0</v>
      </c>
      <c r="D11">
        <v>8042.0</v>
      </c>
      <c r="E11">
        <v>8026.0</v>
      </c>
      <c r="F11" s="24">
        <f t="shared" si="3"/>
        <v>8026.0</v>
      </c>
      <c r="G11" s="24">
        <f t="shared" si="0"/>
        <v>-16.0</v>
      </c>
      <c r="H11" s="24">
        <f t="shared" si="1"/>
        <v>-16.0</v>
      </c>
      <c r="I11">
        <v>1.0</v>
      </c>
      <c r="J11" s="24">
        <f t="shared" si="2"/>
        <v>-16.0</v>
      </c>
    </row>
    <row r="12" spans="8:8">
      <c r="A12">
        <v>9.0</v>
      </c>
      <c r="B12">
        <v>10.45</v>
      </c>
      <c r="C12">
        <v>-1.0</v>
      </c>
      <c r="D12">
        <v>8002.0</v>
      </c>
      <c r="E12">
        <v>7998.0</v>
      </c>
      <c r="F12" s="24">
        <f t="shared" si="3"/>
        <v>7998.0</v>
      </c>
      <c r="G12" s="24">
        <f t="shared" si="0"/>
        <v>4.0</v>
      </c>
      <c r="H12" s="24">
        <f t="shared" si="1"/>
        <v>4.0</v>
      </c>
      <c r="I12">
        <v>1.0</v>
      </c>
      <c r="J12" s="24">
        <f t="shared" si="2"/>
        <v>4.0</v>
      </c>
    </row>
    <row r="13" spans="8:8">
      <c r="A13">
        <v>9.0</v>
      </c>
      <c r="B13">
        <v>21.05</v>
      </c>
      <c r="C13">
        <v>1.0</v>
      </c>
      <c r="D13">
        <v>8020.0</v>
      </c>
      <c r="E13">
        <v>8010.0</v>
      </c>
      <c r="F13" s="24">
        <f t="shared" si="3"/>
        <v>8010.0</v>
      </c>
      <c r="G13" s="24">
        <f t="shared" si="0"/>
        <v>-10.0</v>
      </c>
      <c r="H13" s="24">
        <f t="shared" si="1"/>
        <v>-10.0</v>
      </c>
      <c r="I13">
        <v>1.0</v>
      </c>
      <c r="J13" s="24">
        <f t="shared" si="2"/>
        <v>-10.0</v>
      </c>
    </row>
    <row r="14" spans="8:8">
      <c r="A14">
        <v>9.0</v>
      </c>
      <c r="B14">
        <v>22.35</v>
      </c>
      <c r="C14">
        <v>-1.0</v>
      </c>
      <c r="D14">
        <v>7992.0</v>
      </c>
      <c r="E14">
        <v>8008.0</v>
      </c>
      <c r="F14" s="24">
        <f t="shared" si="3"/>
        <v>8008.0</v>
      </c>
      <c r="G14" s="24">
        <f t="shared" si="0"/>
        <v>-16.0</v>
      </c>
      <c r="H14" s="24">
        <f t="shared" si="1"/>
        <v>-16.0</v>
      </c>
      <c r="I14">
        <v>1.0</v>
      </c>
      <c r="J14" s="24">
        <f t="shared" si="2"/>
        <v>-16.0</v>
      </c>
    </row>
    <row r="15" spans="8:8">
      <c r="A15">
        <v>10.0</v>
      </c>
      <c r="B15" s="22">
        <v>9.3</v>
      </c>
      <c r="C15">
        <v>-1.0</v>
      </c>
      <c r="D15">
        <v>7912.0</v>
      </c>
      <c r="E15">
        <v>7860.0</v>
      </c>
      <c r="F15" s="24">
        <f t="shared" si="3"/>
        <v>7860.0</v>
      </c>
      <c r="G15" s="24">
        <f t="shared" si="0"/>
        <v>52.0</v>
      </c>
      <c r="H15" s="24">
        <f t="shared" si="1"/>
        <v>52.0</v>
      </c>
      <c r="J15" s="24">
        <f t="shared" si="2"/>
        <v>0.0</v>
      </c>
    </row>
    <row r="16" spans="8:8">
      <c r="A16">
        <v>10.0</v>
      </c>
      <c r="B16" s="22">
        <v>14.5</v>
      </c>
      <c r="C16">
        <v>1.0</v>
      </c>
      <c r="D16">
        <v>7844.0</v>
      </c>
      <c r="E16">
        <v>7898.0</v>
      </c>
      <c r="F16" s="24">
        <f t="shared" si="3"/>
        <v>7898.0</v>
      </c>
      <c r="G16" s="24">
        <f t="shared" si="0"/>
        <v>54.0</v>
      </c>
      <c r="H16" s="24">
        <f t="shared" si="1"/>
        <v>54.0</v>
      </c>
      <c r="J16" s="24">
        <f t="shared" si="2"/>
        <v>0.0</v>
      </c>
      <c r="K16">
        <v>48.0</v>
      </c>
      <c r="L16">
        <v>-7.0</v>
      </c>
    </row>
    <row r="17" spans="8:8">
      <c r="B17" s="22"/>
      <c r="F17" s="24"/>
      <c r="G17" s="24"/>
      <c r="H17" s="24"/>
      <c r="J17" s="24"/>
    </row>
    <row r="18" spans="8:8">
      <c r="A18">
        <v>13.0</v>
      </c>
      <c r="B18">
        <v>10.05</v>
      </c>
      <c r="C18">
        <v>1.0</v>
      </c>
      <c r="D18">
        <v>7964.0</v>
      </c>
      <c r="E18">
        <v>7912.0</v>
      </c>
      <c r="F18" s="24">
        <f t="shared" si="4" ref="F18:F32">E18</f>
        <v>7912.0</v>
      </c>
      <c r="G18" s="24">
        <f t="shared" si="5" ref="G18:G32">(E18-D18)*C18</f>
        <v>-52.0</v>
      </c>
      <c r="H18" s="24">
        <f t="shared" si="6" ref="H18:H32">IF(F18=0,0,(F18-D18)*C18)</f>
        <v>-52.0</v>
      </c>
      <c r="I18">
        <v>1.0</v>
      </c>
      <c r="J18" s="24">
        <f t="shared" si="7" ref="J18:J32">IF(I18=1,H18, )</f>
        <v>-52.0</v>
      </c>
    </row>
    <row r="19" spans="8:8">
      <c r="A19">
        <v>13.0</v>
      </c>
      <c r="B19" s="22">
        <v>11.0</v>
      </c>
      <c r="C19">
        <v>-1.0</v>
      </c>
      <c r="D19">
        <v>7870.0</v>
      </c>
      <c r="E19">
        <v>7832.0</v>
      </c>
      <c r="F19" s="24">
        <f t="shared" si="4"/>
        <v>7832.0</v>
      </c>
      <c r="G19" s="24">
        <f t="shared" si="5"/>
        <v>38.0</v>
      </c>
      <c r="H19" s="24">
        <f t="shared" si="6"/>
        <v>38.0</v>
      </c>
      <c r="I19">
        <v>1.0</v>
      </c>
      <c r="J19" s="24">
        <f t="shared" si="7"/>
        <v>38.0</v>
      </c>
    </row>
    <row r="20" spans="8:8">
      <c r="A20">
        <v>13.0</v>
      </c>
      <c r="B20" s="22">
        <v>21.4</v>
      </c>
      <c r="C20">
        <v>1.0</v>
      </c>
      <c r="D20">
        <v>7844.0</v>
      </c>
      <c r="E20">
        <v>7828.0</v>
      </c>
      <c r="F20" s="24">
        <f t="shared" si="4"/>
        <v>7828.0</v>
      </c>
      <c r="G20" s="24">
        <f t="shared" si="5"/>
        <v>-16.0</v>
      </c>
      <c r="H20" s="24">
        <f t="shared" si="6"/>
        <v>-16.0</v>
      </c>
      <c r="I20">
        <v>1.0</v>
      </c>
      <c r="J20" s="24">
        <f t="shared" si="7"/>
        <v>-16.0</v>
      </c>
    </row>
    <row r="21" spans="8:8">
      <c r="A21">
        <v>13.0</v>
      </c>
      <c r="B21" s="22">
        <v>23.0</v>
      </c>
      <c r="C21">
        <v>1.0</v>
      </c>
      <c r="D21">
        <v>7868.0</v>
      </c>
      <c r="E21">
        <v>7856.0</v>
      </c>
      <c r="F21" s="24">
        <f t="shared" si="4"/>
        <v>7856.0</v>
      </c>
      <c r="G21" s="24">
        <f t="shared" si="5"/>
        <v>-12.0</v>
      </c>
      <c r="H21" s="24">
        <f t="shared" si="6"/>
        <v>-12.0</v>
      </c>
      <c r="I21">
        <v>1.0</v>
      </c>
      <c r="J21" s="24">
        <f t="shared" si="7"/>
        <v>-12.0</v>
      </c>
    </row>
    <row r="22" spans="8:8">
      <c r="A22">
        <v>14.0</v>
      </c>
      <c r="B22">
        <v>10.05</v>
      </c>
      <c r="C22">
        <v>1.0</v>
      </c>
      <c r="D22">
        <v>7876.0</v>
      </c>
      <c r="E22">
        <v>7878.0</v>
      </c>
      <c r="F22" s="24">
        <f t="shared" si="4"/>
        <v>7878.0</v>
      </c>
      <c r="G22" s="24">
        <f t="shared" si="5"/>
        <v>2.0</v>
      </c>
      <c r="H22" s="24">
        <f t="shared" si="6"/>
        <v>2.0</v>
      </c>
      <c r="I22">
        <v>1.0</v>
      </c>
      <c r="J22" s="24">
        <f t="shared" si="7"/>
        <v>2.0</v>
      </c>
    </row>
    <row r="23" spans="8:8">
      <c r="A23">
        <v>14.0</v>
      </c>
      <c r="B23" s="22">
        <v>11.1</v>
      </c>
      <c r="C23">
        <v>1.0</v>
      </c>
      <c r="D23">
        <v>7912.0</v>
      </c>
      <c r="E23">
        <v>7890.0</v>
      </c>
      <c r="F23" s="24">
        <f t="shared" si="4"/>
        <v>7890.0</v>
      </c>
      <c r="G23" s="24">
        <f t="shared" si="5"/>
        <v>-22.0</v>
      </c>
      <c r="H23" s="24">
        <f t="shared" si="6"/>
        <v>-22.0</v>
      </c>
      <c r="I23">
        <v>1.0</v>
      </c>
      <c r="J23" s="24">
        <f t="shared" si="7"/>
        <v>-22.0</v>
      </c>
    </row>
    <row r="24" spans="8:8">
      <c r="A24">
        <v>14.0</v>
      </c>
      <c r="B24">
        <v>21.15</v>
      </c>
      <c r="C24">
        <v>-1.0</v>
      </c>
      <c r="D24">
        <v>7892.0</v>
      </c>
      <c r="E24">
        <v>7892.0</v>
      </c>
      <c r="F24" s="24">
        <f t="shared" si="4"/>
        <v>7892.0</v>
      </c>
      <c r="G24" s="24">
        <f t="shared" si="5"/>
        <v>0.0</v>
      </c>
      <c r="H24" s="24">
        <f t="shared" si="6"/>
        <v>0.0</v>
      </c>
      <c r="I24">
        <v>1.0</v>
      </c>
      <c r="J24" s="24">
        <f t="shared" si="7"/>
        <v>0.0</v>
      </c>
    </row>
    <row r="25" spans="8:8">
      <c r="A25">
        <v>15.0</v>
      </c>
      <c r="B25">
        <v>9.05</v>
      </c>
      <c r="C25">
        <v>1.0</v>
      </c>
      <c r="D25">
        <v>7906.0</v>
      </c>
      <c r="E25">
        <v>7906.0</v>
      </c>
      <c r="F25" s="24">
        <f t="shared" si="4"/>
        <v>7906.0</v>
      </c>
      <c r="G25" s="24">
        <f t="shared" si="5"/>
        <v>0.0</v>
      </c>
      <c r="H25" s="24">
        <f t="shared" si="6"/>
        <v>0.0</v>
      </c>
      <c r="I25">
        <v>1.0</v>
      </c>
      <c r="J25" s="24">
        <f t="shared" si="7"/>
        <v>0.0</v>
      </c>
    </row>
    <row r="26" spans="8:8">
      <c r="A26">
        <v>15.0</v>
      </c>
      <c r="B26">
        <v>11.05</v>
      </c>
      <c r="C26">
        <v>-1.0</v>
      </c>
      <c r="D26">
        <v>7910.0</v>
      </c>
      <c r="E26">
        <v>7930.0</v>
      </c>
      <c r="F26" s="24">
        <f t="shared" si="4"/>
        <v>7930.0</v>
      </c>
      <c r="G26" s="24">
        <f t="shared" si="5"/>
        <v>-20.0</v>
      </c>
      <c r="H26" s="24">
        <f t="shared" si="6"/>
        <v>-20.0</v>
      </c>
      <c r="I26">
        <v>1.0</v>
      </c>
      <c r="J26" s="24">
        <f t="shared" si="7"/>
        <v>-20.0</v>
      </c>
    </row>
    <row r="27" spans="8:8">
      <c r="A27">
        <v>15.0</v>
      </c>
      <c r="B27">
        <v>22.55</v>
      </c>
      <c r="C27">
        <v>-1.0</v>
      </c>
      <c r="D27">
        <v>7806.0</v>
      </c>
      <c r="E27">
        <v>7890.0</v>
      </c>
      <c r="F27" s="24">
        <f t="shared" si="4"/>
        <v>7890.0</v>
      </c>
      <c r="G27" s="24">
        <f t="shared" si="5"/>
        <v>-84.0</v>
      </c>
      <c r="H27" s="24">
        <f t="shared" si="6"/>
        <v>-84.0</v>
      </c>
      <c r="I27">
        <v>1.0</v>
      </c>
      <c r="J27" s="24">
        <f t="shared" si="7"/>
        <v>-84.0</v>
      </c>
    </row>
    <row r="28" spans="8:8">
      <c r="A28">
        <v>16.0</v>
      </c>
      <c r="B28">
        <v>11.05</v>
      </c>
      <c r="C28">
        <v>1.0</v>
      </c>
      <c r="D28">
        <v>7976.0</v>
      </c>
      <c r="E28">
        <v>7940.0</v>
      </c>
      <c r="F28" s="24">
        <f t="shared" si="4"/>
        <v>7940.0</v>
      </c>
      <c r="G28" s="24">
        <f t="shared" si="5"/>
        <v>-36.0</v>
      </c>
      <c r="H28" s="24">
        <f t="shared" si="6"/>
        <v>-36.0</v>
      </c>
      <c r="I28">
        <v>1.0</v>
      </c>
      <c r="J28" s="24">
        <f t="shared" si="7"/>
        <v>-36.0</v>
      </c>
    </row>
    <row r="29" spans="8:8">
      <c r="A29">
        <v>16.0</v>
      </c>
      <c r="B29" s="22">
        <v>14.4</v>
      </c>
      <c r="C29">
        <v>-1.0</v>
      </c>
      <c r="D29">
        <v>7940.0</v>
      </c>
      <c r="E29">
        <v>7966.0</v>
      </c>
      <c r="F29" s="24">
        <f t="shared" si="4"/>
        <v>7966.0</v>
      </c>
      <c r="G29" s="24">
        <f t="shared" si="5"/>
        <v>-26.0</v>
      </c>
      <c r="H29" s="24">
        <f t="shared" si="6"/>
        <v>-26.0</v>
      </c>
      <c r="I29">
        <v>1.0</v>
      </c>
      <c r="J29" s="24">
        <f t="shared" si="7"/>
        <v>-26.0</v>
      </c>
    </row>
    <row r="30" spans="8:8">
      <c r="A30">
        <v>17.0</v>
      </c>
      <c r="B30">
        <v>9.05</v>
      </c>
      <c r="C30">
        <v>1.0</v>
      </c>
      <c r="D30">
        <v>8086.0</v>
      </c>
      <c r="E30">
        <v>8178.0</v>
      </c>
      <c r="F30" s="24">
        <f t="shared" si="4"/>
        <v>8178.0</v>
      </c>
      <c r="G30" s="24">
        <f t="shared" si="5"/>
        <v>92.0</v>
      </c>
      <c r="H30" s="24">
        <f t="shared" si="6"/>
        <v>92.0</v>
      </c>
      <c r="J30" s="24">
        <f t="shared" si="7"/>
        <v>0.0</v>
      </c>
    </row>
    <row r="31" spans="8:8" ht="18.15" customHeight="1">
      <c r="A31">
        <v>17.0</v>
      </c>
      <c r="B31" s="22">
        <v>14.2</v>
      </c>
      <c r="C31">
        <v>-1.0</v>
      </c>
      <c r="D31">
        <v>8172.0</v>
      </c>
      <c r="E31">
        <v>8176.0</v>
      </c>
      <c r="F31" s="24">
        <f t="shared" si="4"/>
        <v>8176.0</v>
      </c>
      <c r="G31" s="24">
        <f t="shared" si="5"/>
        <v>-4.0</v>
      </c>
      <c r="H31" s="24">
        <f t="shared" si="6"/>
        <v>-4.0</v>
      </c>
      <c r="I31">
        <v>1.0</v>
      </c>
      <c r="J31" s="24">
        <f t="shared" si="7"/>
        <v>-4.0</v>
      </c>
    </row>
    <row r="32" spans="8:8">
      <c r="A32">
        <v>17.0</v>
      </c>
      <c r="B32" s="22">
        <v>22.2</v>
      </c>
      <c r="C32">
        <v>1.0</v>
      </c>
      <c r="D32">
        <v>8186.0</v>
      </c>
      <c r="E32">
        <v>8190.0</v>
      </c>
      <c r="F32" s="24">
        <f t="shared" si="4"/>
        <v>8190.0</v>
      </c>
      <c r="G32" s="24">
        <f t="shared" si="5"/>
        <v>4.0</v>
      </c>
      <c r="H32" s="24">
        <f t="shared" si="6"/>
        <v>4.0</v>
      </c>
      <c r="I32">
        <v>1.0</v>
      </c>
      <c r="J32" s="24">
        <f t="shared" si="7"/>
        <v>4.0</v>
      </c>
      <c r="K32">
        <v>-228.0</v>
      </c>
      <c r="L32">
        <v>-14.0</v>
      </c>
    </row>
    <row r="33" spans="8:8">
      <c r="B33" s="22"/>
      <c r="F33" s="24"/>
      <c r="G33" s="24"/>
      <c r="H33" s="24"/>
      <c r="J33" s="24"/>
    </row>
    <row r="34" spans="8:8">
      <c r="A34">
        <v>20.0</v>
      </c>
      <c r="B34" s="22">
        <v>9.5</v>
      </c>
      <c r="C34">
        <v>1.0</v>
      </c>
      <c r="D34">
        <v>8212.0</v>
      </c>
      <c r="E34">
        <v>8186.0</v>
      </c>
      <c r="F34" s="24">
        <f t="shared" si="8" ref="F34:F48">E34</f>
        <v>8186.0</v>
      </c>
      <c r="G34" s="24">
        <f t="shared" si="9" ref="G34:G48">(E34-D34)*C34</f>
        <v>-26.0</v>
      </c>
      <c r="H34" s="24">
        <f t="shared" si="10" ref="H34:H48">IF(F34=0,0,(F34-D34)*C34)</f>
        <v>-26.0</v>
      </c>
      <c r="I34">
        <v>1.0</v>
      </c>
      <c r="J34" s="24">
        <f t="shared" si="11" ref="J34:J48">IF(I34=1,H34, )</f>
        <v>-26.0</v>
      </c>
    </row>
    <row r="35" spans="8:8">
      <c r="A35">
        <v>20.0</v>
      </c>
      <c r="B35">
        <v>11.25</v>
      </c>
      <c r="C35">
        <v>1.0</v>
      </c>
      <c r="D35">
        <v>8244.0</v>
      </c>
      <c r="E35">
        <v>8220.0</v>
      </c>
      <c r="F35" s="24">
        <f t="shared" si="8"/>
        <v>8220.0</v>
      </c>
      <c r="G35" s="24">
        <f t="shared" si="9"/>
        <v>-24.0</v>
      </c>
      <c r="H35" s="24">
        <f t="shared" si="10"/>
        <v>-24.0</v>
      </c>
      <c r="I35">
        <v>1.0</v>
      </c>
      <c r="J35" s="24">
        <f t="shared" si="11"/>
        <v>-24.0</v>
      </c>
    </row>
    <row r="36" spans="8:8">
      <c r="A36">
        <v>20.0</v>
      </c>
      <c r="B36" s="22">
        <v>14.5</v>
      </c>
      <c r="C36">
        <v>-1.0</v>
      </c>
      <c r="D36">
        <v>8212.0</v>
      </c>
      <c r="E36">
        <v>8236.0</v>
      </c>
      <c r="F36" s="24">
        <f t="shared" si="8"/>
        <v>8236.0</v>
      </c>
      <c r="G36" s="24">
        <f t="shared" si="9"/>
        <v>-24.0</v>
      </c>
      <c r="H36" s="24">
        <f t="shared" si="10"/>
        <v>-24.0</v>
      </c>
      <c r="I36">
        <v>1.0</v>
      </c>
      <c r="J36" s="24">
        <f t="shared" si="11"/>
        <v>-24.0</v>
      </c>
    </row>
    <row r="37" spans="8:8">
      <c r="A37">
        <v>21.0</v>
      </c>
      <c r="B37" s="22">
        <v>9.3</v>
      </c>
      <c r="C37">
        <v>-1.0</v>
      </c>
      <c r="D37">
        <v>8218.0</v>
      </c>
      <c r="E37">
        <v>8196.0</v>
      </c>
      <c r="F37" s="24">
        <f t="shared" si="8"/>
        <v>8196.0</v>
      </c>
      <c r="G37" s="24">
        <f t="shared" si="9"/>
        <v>22.0</v>
      </c>
      <c r="H37" s="24">
        <f t="shared" si="10"/>
        <v>22.0</v>
      </c>
      <c r="I37">
        <v>1.0</v>
      </c>
      <c r="J37" s="24">
        <f t="shared" si="11"/>
        <v>22.0</v>
      </c>
    </row>
    <row r="38" spans="8:8">
      <c r="A38">
        <v>21.0</v>
      </c>
      <c r="B38" s="22">
        <v>11.3</v>
      </c>
      <c r="C38">
        <v>1.0</v>
      </c>
      <c r="D38">
        <v>8242.0</v>
      </c>
      <c r="E38">
        <v>8204.0</v>
      </c>
      <c r="F38" s="24">
        <f t="shared" si="8"/>
        <v>8204.0</v>
      </c>
      <c r="G38" s="24">
        <f t="shared" si="9"/>
        <v>-38.0</v>
      </c>
      <c r="H38" s="24">
        <f t="shared" si="10"/>
        <v>-38.0</v>
      </c>
      <c r="I38">
        <v>1.0</v>
      </c>
      <c r="J38" s="24">
        <f t="shared" si="11"/>
        <v>-38.0</v>
      </c>
    </row>
    <row r="39" spans="8:8">
      <c r="A39">
        <v>21.0</v>
      </c>
      <c r="B39" s="22">
        <v>21.5</v>
      </c>
      <c r="C39">
        <v>-1.0</v>
      </c>
      <c r="D39">
        <v>8164.0</v>
      </c>
      <c r="E39">
        <v>8202.0</v>
      </c>
      <c r="F39" s="24">
        <f t="shared" si="8"/>
        <v>8202.0</v>
      </c>
      <c r="G39" s="24">
        <f t="shared" si="9"/>
        <v>-38.0</v>
      </c>
      <c r="H39" s="24">
        <f t="shared" si="10"/>
        <v>-38.0</v>
      </c>
      <c r="I39">
        <v>1.0</v>
      </c>
      <c r="J39" s="24">
        <f t="shared" si="11"/>
        <v>-38.0</v>
      </c>
    </row>
    <row r="40" spans="8:8">
      <c r="A40">
        <v>21.0</v>
      </c>
      <c r="B40">
        <v>22.05</v>
      </c>
      <c r="C40">
        <v>1.0</v>
      </c>
      <c r="D40">
        <v>8202.0</v>
      </c>
      <c r="E40">
        <v>8202.0</v>
      </c>
      <c r="F40" s="24">
        <f t="shared" si="8"/>
        <v>8202.0</v>
      </c>
      <c r="G40" s="24">
        <f t="shared" si="9"/>
        <v>0.0</v>
      </c>
      <c r="H40" s="24">
        <f t="shared" si="10"/>
        <v>0.0</v>
      </c>
      <c r="I40">
        <v>1.0</v>
      </c>
      <c r="J40" s="24">
        <f t="shared" si="11"/>
        <v>0.0</v>
      </c>
    </row>
    <row r="41" spans="8:8">
      <c r="A41">
        <v>22.0</v>
      </c>
      <c r="B41" s="22">
        <v>11.3</v>
      </c>
      <c r="C41">
        <v>1.0</v>
      </c>
      <c r="D41">
        <v>8302.0</v>
      </c>
      <c r="E41">
        <v>8270.0</v>
      </c>
      <c r="F41" s="24">
        <f t="shared" si="8"/>
        <v>8270.0</v>
      </c>
      <c r="G41" s="24">
        <f t="shared" si="9"/>
        <v>-32.0</v>
      </c>
      <c r="H41" s="24">
        <f t="shared" si="10"/>
        <v>-32.0</v>
      </c>
      <c r="I41">
        <v>1.0</v>
      </c>
      <c r="J41" s="24">
        <f t="shared" si="11"/>
        <v>-32.0</v>
      </c>
    </row>
    <row r="42" spans="8:8">
      <c r="A42">
        <v>22.0</v>
      </c>
      <c r="B42">
        <v>21.55</v>
      </c>
      <c r="C42">
        <v>1.0</v>
      </c>
      <c r="D42">
        <v>8288.0</v>
      </c>
      <c r="E42">
        <v>8278.0</v>
      </c>
      <c r="F42" s="24">
        <f t="shared" si="8"/>
        <v>8278.0</v>
      </c>
      <c r="G42" s="24">
        <f t="shared" si="9"/>
        <v>-10.0</v>
      </c>
      <c r="H42" s="24">
        <f t="shared" si="10"/>
        <v>-10.0</v>
      </c>
      <c r="I42">
        <v>1.0</v>
      </c>
      <c r="J42" s="24">
        <f t="shared" si="11"/>
        <v>-10.0</v>
      </c>
    </row>
    <row r="43" spans="8:8">
      <c r="A43">
        <v>23.0</v>
      </c>
      <c r="B43">
        <v>9.35</v>
      </c>
      <c r="C43">
        <v>1.0</v>
      </c>
      <c r="D43">
        <v>8292.0</v>
      </c>
      <c r="E43">
        <v>8292.0</v>
      </c>
      <c r="F43" s="24">
        <f t="shared" si="8"/>
        <v>8292.0</v>
      </c>
      <c r="G43" s="24">
        <f t="shared" si="9"/>
        <v>0.0</v>
      </c>
      <c r="H43" s="24">
        <f t="shared" si="10"/>
        <v>0.0</v>
      </c>
      <c r="I43">
        <v>1.0</v>
      </c>
      <c r="J43" s="24">
        <f t="shared" si="11"/>
        <v>0.0</v>
      </c>
    </row>
    <row r="44" spans="8:8">
      <c r="A44">
        <v>23.0</v>
      </c>
      <c r="B44">
        <v>10.15</v>
      </c>
      <c r="C44">
        <v>-1.0</v>
      </c>
      <c r="D44">
        <v>8250.0</v>
      </c>
      <c r="E44">
        <v>8264.0</v>
      </c>
      <c r="F44" s="24">
        <f t="shared" si="8"/>
        <v>8264.0</v>
      </c>
      <c r="G44" s="24">
        <f t="shared" si="9"/>
        <v>-14.0</v>
      </c>
      <c r="H44" s="24">
        <f t="shared" si="10"/>
        <v>-14.0</v>
      </c>
      <c r="I44">
        <v>1.0</v>
      </c>
      <c r="J44" s="24">
        <f t="shared" si="11"/>
        <v>-14.0</v>
      </c>
    </row>
    <row r="45" spans="8:8">
      <c r="A45">
        <v>23.0</v>
      </c>
      <c r="B45">
        <v>13.35</v>
      </c>
      <c r="C45">
        <v>-1.0</v>
      </c>
      <c r="D45">
        <v>8226.0</v>
      </c>
      <c r="E45">
        <v>8252.0</v>
      </c>
      <c r="F45" s="24">
        <f t="shared" si="8"/>
        <v>8252.0</v>
      </c>
      <c r="G45" s="24">
        <f t="shared" si="9"/>
        <v>-26.0</v>
      </c>
      <c r="H45" s="24">
        <f t="shared" si="10"/>
        <v>-26.0</v>
      </c>
      <c r="I45">
        <v>1.0</v>
      </c>
      <c r="J45" s="24">
        <f t="shared" si="11"/>
        <v>-26.0</v>
      </c>
    </row>
    <row r="46" spans="8:8">
      <c r="A46">
        <v>23.0</v>
      </c>
      <c r="B46">
        <v>14.15</v>
      </c>
      <c r="C46">
        <v>-1.0</v>
      </c>
      <c r="D46">
        <v>8198.0</v>
      </c>
      <c r="E46">
        <v>8202.0</v>
      </c>
      <c r="F46" s="24">
        <f t="shared" si="8"/>
        <v>8202.0</v>
      </c>
      <c r="G46" s="24">
        <f t="shared" si="9"/>
        <v>-4.0</v>
      </c>
      <c r="H46" s="24">
        <f t="shared" si="10"/>
        <v>-4.0</v>
      </c>
      <c r="I46">
        <v>1.0</v>
      </c>
      <c r="J46" s="24">
        <f t="shared" si="11"/>
        <v>-4.0</v>
      </c>
    </row>
    <row r="47" spans="8:8">
      <c r="A47">
        <v>24.0</v>
      </c>
      <c r="B47">
        <v>10.35</v>
      </c>
      <c r="C47">
        <v>1.0</v>
      </c>
      <c r="D47">
        <v>8316.0</v>
      </c>
      <c r="E47">
        <v>8236.0</v>
      </c>
      <c r="F47" s="24">
        <f t="shared" si="8"/>
        <v>8236.0</v>
      </c>
      <c r="G47" s="24">
        <f t="shared" si="9"/>
        <v>-80.0</v>
      </c>
      <c r="H47" s="24">
        <f t="shared" si="10"/>
        <v>-80.0</v>
      </c>
      <c r="J47" s="24">
        <f t="shared" si="11"/>
        <v>0.0</v>
      </c>
    </row>
    <row r="48" spans="8:8">
      <c r="A48">
        <v>24.0</v>
      </c>
      <c r="B48" s="22">
        <v>14.5</v>
      </c>
      <c r="C48">
        <v>1.0</v>
      </c>
      <c r="D48">
        <v>8346.0</v>
      </c>
      <c r="E48">
        <v>8308.0</v>
      </c>
      <c r="F48" s="24">
        <f t="shared" si="8"/>
        <v>8308.0</v>
      </c>
      <c r="G48" s="24">
        <f t="shared" si="9"/>
        <v>-38.0</v>
      </c>
      <c r="H48" s="24">
        <f t="shared" si="10"/>
        <v>-38.0</v>
      </c>
      <c r="I48">
        <v>1.0</v>
      </c>
      <c r="J48" s="24">
        <f t="shared" si="11"/>
        <v>-38.0</v>
      </c>
      <c r="K48">
        <v>-252.0</v>
      </c>
      <c r="L48">
        <v>-14.0</v>
      </c>
    </row>
    <row r="49" spans="8:8">
      <c r="B49" s="22"/>
      <c r="F49" s="24"/>
      <c r="G49" s="24"/>
      <c r="H49" s="24"/>
      <c r="J49" s="24"/>
    </row>
    <row r="50" spans="8:8">
      <c r="A50">
        <v>27.0</v>
      </c>
      <c r="B50">
        <v>11.15</v>
      </c>
      <c r="C50">
        <v>-1.0</v>
      </c>
      <c r="D50">
        <v>8222.0</v>
      </c>
      <c r="E50">
        <v>8242.0</v>
      </c>
      <c r="F50" s="24">
        <f t="shared" si="12" ref="F50:F55">E50</f>
        <v>8242.0</v>
      </c>
      <c r="G50" s="24">
        <f t="shared" si="13" ref="G50:G55">(E50-D50)*C50</f>
        <v>-20.0</v>
      </c>
      <c r="H50" s="24">
        <f t="shared" si="14" ref="H50:H55">IF(F50=0,0,(F50-D50)*C50)</f>
        <v>-20.0</v>
      </c>
      <c r="J50" s="24">
        <f t="shared" si="15" ref="J50:J55">IF(I50=1,H50, )</f>
        <v>0.0</v>
      </c>
    </row>
    <row r="51" spans="8:8">
      <c r="A51">
        <v>27.0</v>
      </c>
      <c r="B51" s="22">
        <v>22.0</v>
      </c>
      <c r="C51">
        <v>1.0</v>
      </c>
      <c r="D51">
        <v>8292.0</v>
      </c>
      <c r="E51">
        <v>8280.0</v>
      </c>
      <c r="F51" s="24">
        <f t="shared" si="12"/>
        <v>8280.0</v>
      </c>
      <c r="G51" s="24">
        <f t="shared" si="13"/>
        <v>-12.0</v>
      </c>
      <c r="H51" s="24">
        <f t="shared" si="14"/>
        <v>-12.0</v>
      </c>
      <c r="I51">
        <v>1.0</v>
      </c>
      <c r="J51" s="24">
        <f t="shared" si="15"/>
        <v>-12.0</v>
      </c>
    </row>
    <row r="52" spans="8:8">
      <c r="A52">
        <v>28.0</v>
      </c>
      <c r="B52">
        <v>9.05</v>
      </c>
      <c r="C52">
        <v>-1.0</v>
      </c>
      <c r="D52">
        <v>8210.0</v>
      </c>
      <c r="E52">
        <v>8222.0</v>
      </c>
      <c r="F52" s="24">
        <f t="shared" si="12"/>
        <v>8222.0</v>
      </c>
      <c r="G52" s="24">
        <f t="shared" si="13"/>
        <v>-12.0</v>
      </c>
      <c r="H52" s="24">
        <f t="shared" si="14"/>
        <v>-12.0</v>
      </c>
      <c r="J52" s="24">
        <f t="shared" si="15"/>
        <v>0.0</v>
      </c>
    </row>
    <row r="53" spans="8:8">
      <c r="A53">
        <v>28.0</v>
      </c>
      <c r="B53" s="22">
        <v>11.0</v>
      </c>
      <c r="C53">
        <v>1.0</v>
      </c>
      <c r="D53">
        <v>8128.0</v>
      </c>
      <c r="E53">
        <v>8212.0</v>
      </c>
      <c r="F53" s="24">
        <f t="shared" si="12"/>
        <v>8212.0</v>
      </c>
      <c r="G53" s="24">
        <f t="shared" si="13"/>
        <v>84.0</v>
      </c>
      <c r="H53" s="24">
        <f t="shared" si="14"/>
        <v>84.0</v>
      </c>
      <c r="I53">
        <v>1.0</v>
      </c>
      <c r="J53" s="24">
        <f t="shared" si="15"/>
        <v>84.0</v>
      </c>
    </row>
    <row r="54" spans="8:8">
      <c r="A54">
        <v>28.0</v>
      </c>
      <c r="B54" s="22">
        <v>14.0</v>
      </c>
      <c r="C54">
        <v>-1.0</v>
      </c>
      <c r="D54">
        <v>8178.0</v>
      </c>
      <c r="E54">
        <v>8218.0</v>
      </c>
      <c r="F54" s="24">
        <f t="shared" si="12"/>
        <v>8218.0</v>
      </c>
      <c r="G54" s="24">
        <f t="shared" si="13"/>
        <v>-40.0</v>
      </c>
      <c r="H54" s="24">
        <f t="shared" si="14"/>
        <v>-40.0</v>
      </c>
      <c r="J54" s="24">
        <f t="shared" si="15"/>
        <v>0.0</v>
      </c>
    </row>
    <row r="55" spans="8:8">
      <c r="A55">
        <v>28.0</v>
      </c>
      <c r="B55" s="22">
        <v>22.0</v>
      </c>
      <c r="C55">
        <v>-1.0</v>
      </c>
      <c r="D55">
        <v>8182.0</v>
      </c>
      <c r="E55">
        <v>8160.0</v>
      </c>
      <c r="F55" s="24">
        <f t="shared" si="12"/>
        <v>8160.0</v>
      </c>
      <c r="G55" s="24">
        <f t="shared" si="13"/>
        <v>22.0</v>
      </c>
      <c r="H55" s="24">
        <f t="shared" si="14"/>
        <v>22.0</v>
      </c>
      <c r="I55">
        <v>1.0</v>
      </c>
      <c r="J55" s="24">
        <f t="shared" si="15"/>
        <v>22.0</v>
      </c>
      <c r="K55">
        <v>94.0</v>
      </c>
      <c r="L55">
        <v>-3.0</v>
      </c>
    </row>
    <row r="56" spans="8:8">
      <c r="B56" s="22"/>
      <c r="F56" s="24"/>
      <c r="G56" s="24"/>
      <c r="H56" s="24"/>
      <c r="J56" s="24"/>
    </row>
    <row r="57" spans="8:8">
      <c r="F57" s="24">
        <f>E57</f>
        <v>0.0</v>
      </c>
      <c r="G57" s="24">
        <f>(E57-D57)*C57</f>
        <v>0.0</v>
      </c>
      <c r="H57" s="24">
        <f>IF(F57=0,0,(F57-D57)*C57)</f>
        <v>0.0</v>
      </c>
      <c r="J57" s="24">
        <f>IF(I57=1,H57, )</f>
        <v>0.0</v>
      </c>
    </row>
    <row r="58" spans="8:8">
      <c r="F58" s="24">
        <f>E58</f>
        <v>0.0</v>
      </c>
      <c r="G58" s="24">
        <f>(E58-D58)*C58</f>
        <v>0.0</v>
      </c>
      <c r="H58" s="24">
        <f>IF(F58=0,0,(F58-D58)*C58)</f>
        <v>0.0</v>
      </c>
      <c r="J58" s="24">
        <f>IF(I58=1,H58, )</f>
        <v>0.0</v>
      </c>
    </row>
    <row r="59" spans="8:8">
      <c r="G59" s="24">
        <f>SUM(G2:G42)</f>
        <v>-154.0</v>
      </c>
      <c r="H59" s="24">
        <f>SUM(H2:H42)</f>
        <v>-154.0</v>
      </c>
      <c r="J59" s="24">
        <f>SUM(J2:J42)</f>
        <v>-352.0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MRR-W29</dc:creator>
  <cp:lastModifiedBy>Administrator</cp:lastModifiedBy>
  <dcterms:created xsi:type="dcterms:W3CDTF">2022-10-05T00:36:00Z</dcterms:created>
  <dcterms:modified xsi:type="dcterms:W3CDTF">2023-11-01T08:57:13Z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185fd37cde414f28bd386e4bb7c7139c</vt:lpwstr>
  </property>
  <property fmtid="{D5CDD505-2E9C-101B-9397-08002B2CF9AE}" pid="3" name="KSOProductBuildVer">
    <vt:lpwstr>2052-11.1.0.14309</vt:lpwstr>
  </property>
</Properties>
</file>