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Сотрудник\YandexDisk-atovanchov\XBRL_Buhuchot_Oborot\Шаблоны\"/>
    </mc:Choice>
  </mc:AlternateContent>
  <xr:revisionPtr revIDLastSave="0" documentId="13_ncr:1_{D711AF29-1686-44DA-AC44-B4257AE1E7A8}" xr6:coauthVersionLast="40" xr6:coauthVersionMax="44" xr10:uidLastSave="{00000000-0000-0000-0000-000000000000}"/>
  <bookViews>
    <workbookView xWindow="-120" yWindow="-120" windowWidth="29040" windowHeight="15990" xr2:uid="{AA3481AF-AFE2-4B57-94F4-C95E2A8F169C}"/>
  </bookViews>
  <sheets>
    <sheet name="БухОтч" sheetId="1" r:id="rId1"/>
    <sheet name="Оборот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35" i="1" l="1"/>
  <c r="P36" i="1"/>
  <c r="P33" i="1"/>
  <c r="P34" i="1"/>
  <c r="P32" i="1"/>
  <c r="P31" i="1"/>
  <c r="T28" i="1" l="1"/>
  <c r="T30" i="1"/>
  <c r="S30" i="1"/>
  <c r="T29" i="1"/>
  <c r="S29" i="1"/>
  <c r="S28" i="1"/>
  <c r="T27" i="1"/>
  <c r="S27" i="1"/>
  <c r="T26" i="1"/>
  <c r="S26" i="1"/>
  <c r="T25" i="1"/>
  <c r="S25" i="1"/>
  <c r="T24" i="1"/>
  <c r="S24" i="1"/>
  <c r="T23" i="1"/>
  <c r="S23" i="1"/>
  <c r="T22" i="1"/>
  <c r="S22" i="1"/>
  <c r="T21" i="1"/>
  <c r="S21" i="1"/>
  <c r="T20" i="1"/>
  <c r="S20" i="1"/>
  <c r="T19" i="1"/>
  <c r="S19" i="1"/>
  <c r="D30" i="1" l="1"/>
  <c r="L30" i="1"/>
  <c r="M30" i="1"/>
  <c r="M29" i="1"/>
  <c r="L29" i="1"/>
  <c r="D25" i="1"/>
  <c r="D24" i="1"/>
  <c r="D19" i="1"/>
  <c r="D7" i="1"/>
  <c r="L14" i="1"/>
  <c r="M14" i="1"/>
  <c r="L13" i="1"/>
  <c r="M13" i="1"/>
  <c r="L12" i="1"/>
  <c r="M12" i="1"/>
  <c r="L11" i="1"/>
  <c r="M11" i="1"/>
  <c r="L9" i="1"/>
  <c r="M9" i="1"/>
  <c r="L10" i="1"/>
  <c r="M10" i="1"/>
  <c r="M8" i="1"/>
  <c r="L8" i="1"/>
  <c r="L3" i="1"/>
  <c r="M3" i="1"/>
  <c r="L4" i="1"/>
  <c r="M4" i="1"/>
  <c r="L5" i="1"/>
  <c r="M5" i="1"/>
  <c r="M2" i="1"/>
  <c r="L2" i="1"/>
  <c r="D2" i="1"/>
  <c r="D3" i="1"/>
  <c r="D4" i="1"/>
  <c r="D5" i="1"/>
  <c r="D8" i="1"/>
  <c r="D11" i="1"/>
  <c r="S16" i="1" l="1"/>
  <c r="T18" i="1"/>
  <c r="S18" i="1"/>
  <c r="T17" i="1"/>
  <c r="S17" i="1"/>
  <c r="T16" i="1"/>
  <c r="S14" i="1"/>
  <c r="S13" i="1"/>
  <c r="S12" i="1"/>
  <c r="S10" i="1"/>
  <c r="S9" i="1"/>
  <c r="S2" i="1"/>
  <c r="N3" i="1" l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P3" i="1" l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2" i="1"/>
  <c r="P4" i="2" l="1"/>
  <c r="P5" i="2"/>
  <c r="P2" i="2"/>
  <c r="P3" i="2" l="1"/>
  <c r="A3" i="2" l="1"/>
  <c r="A4" i="2" s="1"/>
  <c r="A5" i="2" s="1"/>
  <c r="T3" i="1"/>
  <c r="S6" i="1"/>
  <c r="T12" i="1" l="1"/>
  <c r="T14" i="1"/>
  <c r="T10" i="1"/>
  <c r="T13" i="1"/>
  <c r="T9" i="1"/>
  <c r="S7" i="1"/>
  <c r="S15" i="1"/>
  <c r="S3" i="1"/>
  <c r="T2" i="1"/>
  <c r="S5" i="1"/>
  <c r="T6" i="1"/>
  <c r="T15" i="1"/>
  <c r="S4" i="1" l="1"/>
  <c r="T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Андрей ...</author>
  </authors>
  <commentList>
    <comment ref="D1" authorId="0" shapeId="0" xr:uid="{4A7E9A17-85B2-484C-9685-733F1B2CFFF7}">
      <text>
        <r>
          <rPr>
            <b/>
            <sz val="9"/>
            <color indexed="81"/>
            <rFont val="Tahoma"/>
            <family val="2"/>
            <charset val="204"/>
          </rPr>
          <t>Андрей ...:</t>
        </r>
        <r>
          <rPr>
            <sz val="9"/>
            <color indexed="81"/>
            <rFont val="Tahoma"/>
            <family val="2"/>
            <charset val="204"/>
          </rPr>
          <t xml:space="preserve">
годовая и 1 квартал</t>
        </r>
      </text>
    </comment>
    <comment ref="L1" authorId="0" shapeId="0" xr:uid="{F2A8FE8A-0421-4958-BD3F-7FCF21C42F2D}">
      <text>
        <r>
          <rPr>
            <b/>
            <sz val="9"/>
            <color indexed="81"/>
            <rFont val="Tahoma"/>
            <family val="2"/>
            <charset val="204"/>
          </rPr>
          <t>Андрей ...:</t>
        </r>
        <r>
          <rPr>
            <sz val="9"/>
            <color indexed="81"/>
            <rFont val="Tahoma"/>
            <family val="2"/>
            <charset val="204"/>
          </rPr>
          <t xml:space="preserve">
годовая и 1 квартал</t>
        </r>
      </text>
    </comment>
    <comment ref="M1" authorId="0" shapeId="0" xr:uid="{E9B66E10-847E-49DB-8B79-2A4767F02C26}">
      <text>
        <r>
          <rPr>
            <b/>
            <sz val="9"/>
            <color indexed="81"/>
            <rFont val="Tahoma"/>
            <family val="2"/>
            <charset val="204"/>
          </rPr>
          <t>Андрей ...:</t>
        </r>
        <r>
          <rPr>
            <sz val="9"/>
            <color indexed="81"/>
            <rFont val="Tahoma"/>
            <family val="2"/>
            <charset val="204"/>
          </rPr>
          <t xml:space="preserve">
годовая и 1 квартал</t>
        </r>
      </text>
    </comment>
    <comment ref="N1" authorId="0" shapeId="0" xr:uid="{2E31D81F-9BF5-47F8-BC51-01D248132F12}">
      <text>
        <r>
          <rPr>
            <b/>
            <sz val="9"/>
            <color indexed="81"/>
            <rFont val="Tahoma"/>
            <family val="2"/>
            <charset val="204"/>
          </rPr>
          <t>Андрей ...:</t>
        </r>
        <r>
          <rPr>
            <sz val="9"/>
            <color indexed="81"/>
            <rFont val="Tahoma"/>
            <family val="2"/>
            <charset val="204"/>
          </rPr>
          <t xml:space="preserve">
Версия Таксономии</t>
        </r>
      </text>
    </comment>
  </commentList>
</comments>
</file>

<file path=xl/sharedStrings.xml><?xml version="1.0" encoding="utf-8"?>
<sst xmlns="http://schemas.openxmlformats.org/spreadsheetml/2006/main" count="388" uniqueCount="183">
  <si>
    <t>Баланс.xls</t>
  </si>
  <si>
    <t>Отчет об изменениях капитала.xls</t>
  </si>
  <si>
    <t>Отчет о потоках денежных средств.xls</t>
  </si>
  <si>
    <t>примечание 5.2.xls</t>
  </si>
  <si>
    <t>Денежные средства</t>
  </si>
  <si>
    <t>Компоненты денежных средств и и</t>
  </si>
  <si>
    <t>Средства в кредитных организаци</t>
  </si>
  <si>
    <t>Финансовые активы, оцениваемые по амортизированной стоимости: дебиторская задолженность</t>
  </si>
  <si>
    <t>Финансовые активы, оцениваемые по амортизированной стоимости: средства в кредитных организациях и банках-нерезидентах</t>
  </si>
  <si>
    <t>Компоненты денежных средств и их эквивалентов</t>
  </si>
  <si>
    <t>Нематериальные активы</t>
  </si>
  <si>
    <t>Прочие активы</t>
  </si>
  <si>
    <t>Кредиторская задолженность</t>
  </si>
  <si>
    <t>Прочие обязательства</t>
  </si>
  <si>
    <t>Процентные доходы</t>
  </si>
  <si>
    <t xml:space="preserve">Процентные доходы За последний </t>
  </si>
  <si>
    <t>Выручка от оказания услуг и комиссионные доходы</t>
  </si>
  <si>
    <t>Выручка от оказания услуг и ком</t>
  </si>
  <si>
    <t>Выручка от оказания услуг и к_2</t>
  </si>
  <si>
    <t>Расходы на персонал</t>
  </si>
  <si>
    <t>Расходы на персонал За последни</t>
  </si>
  <si>
    <t>Общие и административные расходы</t>
  </si>
  <si>
    <t>Общие и административные расх_2</t>
  </si>
  <si>
    <t>Общие и административные расход</t>
  </si>
  <si>
    <t>Прочие расходы</t>
  </si>
  <si>
    <t>Прочие расходы За последний ква</t>
  </si>
  <si>
    <t>Расход (доход) по налогу на прибыль, отраженный в составе прибыли (убытка) в разрезе компонентов</t>
  </si>
  <si>
    <t>Расход доход по налогу на при_2</t>
  </si>
  <si>
    <t>Расход доход по налогу на прибы</t>
  </si>
  <si>
    <t>БУХГАЛТЕРСКИЙ БАЛАНС НЕКРЕДИТНОЙ ФИНАНСОВОЙ ОРГАНИЗАЦИИ</t>
  </si>
  <si>
    <t>ОТЧЕТ ОБ ИЗМЕНЕНИЯХ СОБСТВЕННОГО КАПИТАЛА НЕКРЕДИТНОЙ ФИНАНСОВОЙ ОРГАНИЗАЦИИ</t>
  </si>
  <si>
    <t>ОТЧЕТ О ПОТОКАХ ДЕНЕЖНЫХ СРЕДСТВ НЕКРЕДИТНОЙ ФИНАНСОВОЙ ОРГАНИЗАЦИИ</t>
  </si>
  <si>
    <t>ОТЧЕТ О ФИНАНСОВЫХ РЕЗУЛЬТАТАХ НЕКРЕДИТНОЙ ФИНАНСОВОЙ ОРГАНИЗАЦИИ</t>
  </si>
  <si>
    <t>№</t>
  </si>
  <si>
    <t>БухОтч_name</t>
  </si>
  <si>
    <t>xbrl_sheet_1</t>
  </si>
  <si>
    <t>C9</t>
  </si>
  <si>
    <t>begin_col</t>
  </si>
  <si>
    <t>xbrl_begin</t>
  </si>
  <si>
    <t>end</t>
  </si>
  <si>
    <t>1</t>
  </si>
  <si>
    <t>6</t>
  </si>
  <si>
    <t>7</t>
  </si>
  <si>
    <t>11</t>
  </si>
  <si>
    <t>13</t>
  </si>
  <si>
    <t>15</t>
  </si>
  <si>
    <t>18</t>
  </si>
  <si>
    <t>20</t>
  </si>
  <si>
    <t>5</t>
  </si>
  <si>
    <t>29</t>
  </si>
  <si>
    <t>end_col</t>
  </si>
  <si>
    <t>col</t>
  </si>
  <si>
    <t>string</t>
  </si>
  <si>
    <t>B9</t>
  </si>
  <si>
    <t>B8</t>
  </si>
  <si>
    <t>C8</t>
  </si>
  <si>
    <t>Раздел I. Выручка и комиссионные доходы от деятельности по организации торгов</t>
  </si>
  <si>
    <t>56</t>
  </si>
  <si>
    <t>B7</t>
  </si>
  <si>
    <t>file</t>
  </si>
  <si>
    <t>0420521 Оборотная ведомость п_2</t>
  </si>
  <si>
    <t xml:space="preserve">0420521 Оборотная ведомость по </t>
  </si>
  <si>
    <t>0420521 Оборотная ведомость п_3</t>
  </si>
  <si>
    <t>0420522 Отчет о доходах и расхо</t>
  </si>
  <si>
    <t>0420521.xlsx</t>
  </si>
  <si>
    <t>0420522.xlsx</t>
  </si>
  <si>
    <t>col_1</t>
  </si>
  <si>
    <t>col_2</t>
  </si>
  <si>
    <t>col_total</t>
  </si>
  <si>
    <t>col_3</t>
  </si>
  <si>
    <t>col_4</t>
  </si>
  <si>
    <t>col_5</t>
  </si>
  <si>
    <t>col_6</t>
  </si>
  <si>
    <t>2</t>
  </si>
  <si>
    <t>Бухгалтерский баланс некредит_2</t>
  </si>
  <si>
    <t>Раздел I. Активы</t>
  </si>
  <si>
    <t>Бухгалтерский баланс некредитно</t>
  </si>
  <si>
    <t>примечание 41.1.xls</t>
  </si>
  <si>
    <t>примечание 5.1.xls</t>
  </si>
  <si>
    <t>примечание 26.1.xls</t>
  </si>
  <si>
    <t>примечание 18.1.xls</t>
  </si>
  <si>
    <t>примечание 46.1.xls</t>
  </si>
  <si>
    <t>Отчет о потоках денежных сред_3</t>
  </si>
  <si>
    <t>Раздел I. Денежные потоки от операционной деятельности</t>
  </si>
  <si>
    <t>Отчет о потоках денежных сред_4</t>
  </si>
  <si>
    <t>Отчет о финансовом результате н</t>
  </si>
  <si>
    <t>Отчет о финансовых результатах.xls</t>
  </si>
  <si>
    <t>Раздел I. Прибыли и убытки</t>
  </si>
  <si>
    <t>Отчет о финансовом результате_2</t>
  </si>
  <si>
    <t>Отчет об изменениях собственн_3</t>
  </si>
  <si>
    <t>примечание 34.1.xls</t>
  </si>
  <si>
    <t>примечание 20.1.xls</t>
  </si>
  <si>
    <t>примечание 29.1.xls</t>
  </si>
  <si>
    <t>примечание 47.2.xls</t>
  </si>
  <si>
    <t>примечание 48.1.xls</t>
  </si>
  <si>
    <t>примечание 42.1.xls</t>
  </si>
  <si>
    <t>примечание 10.1.xls</t>
  </si>
  <si>
    <t>примечание 12.1.xls</t>
  </si>
  <si>
    <t>Прочие доходы За последний квар</t>
  </si>
  <si>
    <t>примечание 47.1.xls</t>
  </si>
  <si>
    <t>Прочие  доходы</t>
  </si>
  <si>
    <t>Прочие доходы</t>
  </si>
  <si>
    <t>URL</t>
  </si>
  <si>
    <t>URL_name</t>
  </si>
  <si>
    <t>per1_cell</t>
  </si>
  <si>
    <t>per2_cell</t>
  </si>
  <si>
    <t>period1</t>
  </si>
  <si>
    <t>period2</t>
  </si>
  <si>
    <t>-</t>
  </si>
  <si>
    <t>http://www.cbr.ru/xbrl/bfo/rep/2019-12-31/tab/1_FR_BS_PURCB</t>
  </si>
  <si>
    <t>http://www.cbr.ru/xbrl/bfo/rep/2019-12-31/tab/1_FR_BS_PURCB_retrospective</t>
  </si>
  <si>
    <t>http://www.cbr.ru/xbrl/bfo/rep/2019-12-31/tab/4_FR_CF_PURCB_comparative</t>
  </si>
  <si>
    <t>http://www.cbr.ru/xbrl/bfo/rep/2019-12-31/tab/4_FR_CF_PURCB</t>
  </si>
  <si>
    <t>http://www.cbr.ru/xbrl/bfo/rep/2019-12-31/tab/2_FR_PL_PURCB_LastQuarter</t>
  </si>
  <si>
    <t>http://www.cbr.ru/xbrl/bfo/rep/2019-12-31/tab/2_FR_PL_PURCB</t>
  </si>
  <si>
    <t>http://www.cbr.ru/xbrl/bfo/rep/2019-12-31/tab/3_FR_SOCIE_PURCB</t>
  </si>
  <si>
    <t>http://www.cbr.ru/xbrl/bfo/rep/2019-12-31/tab/FR_2_006_01c_01</t>
  </si>
  <si>
    <t>http://www.cbr.ru/xbrl/bfo/rep/2019-12-31/tab/FR_2_008_01c_01</t>
  </si>
  <si>
    <t>http://www.cbr.ru/xbrl/bfo/rep/2019-12-31/tab/FR_2_014_01c_01</t>
  </si>
  <si>
    <t>http://www.cbr.ru/xbrl/bfo/rep/2019-12-31/tab/FR_2_017_01c_01</t>
  </si>
  <si>
    <t>http://www.cbr.ru/xbrl/bfo/rep/2019-12-31/tab/FR_2_022_01c_01</t>
  </si>
  <si>
    <t>http://www.cbr.ru/xbrl/bfo/rep/2019-12-31/tab/FR_2_029_01c_01</t>
  </si>
  <si>
    <t>http://www.cbr.ru/xbrl/bfo/rep/2019-12-31/tab/FR_3_006_01c_01</t>
  </si>
  <si>
    <t>http://www.cbr.ru/xbrl/bfo/rep/2019-12-31/tab/FR_3_006_01c_01_LastQuarter</t>
  </si>
  <si>
    <t>http://www.cbr.ru/xbrl/bfo/rep/2019-12-31/tab/FR_3_033_01_01</t>
  </si>
  <si>
    <t>http://www.cbr.ru/xbrl/bfo/rep/2019-12-31/tab/FR_3_033_01_01_LastQuarter</t>
  </si>
  <si>
    <t>http://www.cbr.ru/xbrl/bfo/rep/2019-12-31/tab/FR_3_034_01_01</t>
  </si>
  <si>
    <t>http://www.cbr.ru/xbrl/bfo/rep/2019-12-31/tab/FR_3_034_01_01_LastQuarter</t>
  </si>
  <si>
    <t>http://www.cbr.ru/xbrl/bfo/rep/2019-12-31/tab/FR_3_014_01c_01</t>
  </si>
  <si>
    <t>http://www.cbr.ru/xbrl/bfo/rep/2019-12-31/tab/FR_3_014_01c_01_LastQuarter</t>
  </si>
  <si>
    <t>http://www.cbr.ru/xbrl/bfo/rep/2019-12-31/tab/FR_3_017_01c_01_LastQuarter</t>
  </si>
  <si>
    <t>http://www.cbr.ru/xbrl/bfo/rep/2019-12-31/tab/FR_3_017_01c_01</t>
  </si>
  <si>
    <t>http://www.cbr.ru/xbrl/bfo/rep/2019-12-31/tab/FR_3_017_02c_01</t>
  </si>
  <si>
    <t>http://www.cbr.ru/xbrl/bfo/rep/2019-12-31/tab/FR_3_017_02c_01_LastQuarter</t>
  </si>
  <si>
    <t>http://www.cbr.ru/xbrl/bfo/rep/2019-12-31/tab/FR_3_018_01c_01</t>
  </si>
  <si>
    <t>http://www.cbr.ru/xbrl/bfo/rep/2019-12-31/tab/FR_3_018_01c_01_LastQuarter</t>
  </si>
  <si>
    <t>http://www.cbr.ru/xbrl/bfo/rep/2019-12-31/tab/FR_2_001_01c_01</t>
  </si>
  <si>
    <t>http://www.cbr.ru/xbrl/bfo/rep/2019-12-31/tab/FR_2_001_02c_01</t>
  </si>
  <si>
    <t>tax</t>
  </si>
  <si>
    <t>2019-12-31</t>
  </si>
  <si>
    <t>C6</t>
  </si>
  <si>
    <t>D6</t>
  </si>
  <si>
    <t>B6</t>
  </si>
  <si>
    <t>E6</t>
  </si>
  <si>
    <t>xbrl_begin_GOD</t>
  </si>
  <si>
    <t>end_col_GOD</t>
  </si>
  <si>
    <t>begin_col_GOD</t>
  </si>
  <si>
    <t>C7</t>
  </si>
  <si>
    <t>Дебиторская задолженность</t>
  </si>
  <si>
    <t>file_new</t>
  </si>
  <si>
    <t>0420002 (IFRS 9) БУХГАЛТЕРСКИЙ БАЛАНС НЕКРЕДИТНОЙ ФИНАНСОВОЙ ОРГАНИЗАЦИИ 532-П</t>
  </si>
  <si>
    <t>0420005 (IFRS 9) ОТЧЕТ О ПОТОКАХ ДЕНЕЖНЫХ СРЕДСТВ НЕКРЕДИТНОЙ ФИНАНСОВОЙ ОРГАНИЗАЦИИ 532-П</t>
  </si>
  <si>
    <t>0420003 (2 и 3 Квартал) (IFRS 9) ОТЧЕТ О ФИНАНСОВЫХ РЕЗУЛЬТАТАХ НЕКРЕДИТНОЙ ФИНАНСОВОЙ ОРГАНИЗАЦИИ 532-П</t>
  </si>
  <si>
    <t>0420004 (IFRS 9) ОТЧЕТ ОБ ИЗМЕНЕНИЯХ СОБСТВЕННОГО КАПИТАЛА НЕКРЕДИТНОЙ ФИНАНСОВОЙ ОРГАНИЗАЦИИ 532-П</t>
  </si>
  <si>
    <t>10.1. Средства в кредитных организациях и банках-нерезидентах 532-П</t>
  </si>
  <si>
    <t>12.1. Дебиторская задолженность 532-П</t>
  </si>
  <si>
    <t>18.1 Нематериальные активы 532-П</t>
  </si>
  <si>
    <t>20.1. Прочие активы 532-П</t>
  </si>
  <si>
    <t>26.1 Кредиторская задолженность 532-П</t>
  </si>
  <si>
    <t>29.1. Прочие обязательства 532-П</t>
  </si>
  <si>
    <t>34.1 (2 и 3 квартал) Процентные доходы 532-П</t>
  </si>
  <si>
    <t>41.1 (2 и 3 квартал) Выручка от оказания услуг и комиссионные доходы 532-П</t>
  </si>
  <si>
    <t>42.1 (2 и 3 квартал) Расходы на персонал 532-П</t>
  </si>
  <si>
    <t>43.1. (2 и 3 квартал) Прямые операционные расходы 532-П</t>
  </si>
  <si>
    <t>46.1. (2 и 3 квартал) Общие и административные расходы 532-П</t>
  </si>
  <si>
    <t>48.1. (2 и 3 Квартал) Расход (доход) по налогу на прибыль, отраженный в составе прибыли (убытка) в разрезе компонентов 532-П</t>
  </si>
  <si>
    <t>5.1. Денежные средства 532-П</t>
  </si>
  <si>
    <t>48.2 (2 и 3 Квартал) Сопоставление теоретического расхода по налогу на прибыль с фактическим расходом по налогу на прибыль 532-П</t>
  </si>
  <si>
    <t>48.4 Налоговое воздействие временных разниц и отложенного налогового убытка 532-П</t>
  </si>
  <si>
    <t>5.2. Компоненты денежных средств и их эквивалентов 532-П</t>
  </si>
  <si>
    <t xml:space="preserve">Прямые операционные расходы За </t>
  </si>
  <si>
    <t>Прямые операционные расходы</t>
  </si>
  <si>
    <t>http://www.cbr.ru/xbrl/bfo/rep/2019-12-31/tab/FR_3_035_01_01_LastQuarter</t>
  </si>
  <si>
    <t>http://www.cbr.ru/xbrl/bfo/rep/2019-12-31/tab/FR_3_035_01_01</t>
  </si>
  <si>
    <t>Сопоставление теоретического ра</t>
  </si>
  <si>
    <t>Сопоставление теоретического _2</t>
  </si>
  <si>
    <t>http://www.cbr.ru/xbrl/bfo/rep/2019-12-31/tab/FR_3_018_02c_01_LastQuarter</t>
  </si>
  <si>
    <t>http://www.cbr.ru/xbrl/bfo/rep/2019-12-31/tab/FR_3_018_02c_01</t>
  </si>
  <si>
    <t>Налоговое воздействие временных</t>
  </si>
  <si>
    <t>Налоговое воздействие временн_2</t>
  </si>
  <si>
    <t>http://www.cbr.ru/xbrl/bfo/rep/2019-12-31/tab/FR_3_018_04c_01_comparative</t>
  </si>
  <si>
    <t>http://www.cbr.ru/xbrl/bfo/rep/2019-12-31/tab/FR_3_018_04c_01</t>
  </si>
  <si>
    <t>47.1. (2 и 3 Квартал) Прочие доходы 532-П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</si>
</sst>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charset val="204"/>
      <scheme val="minor"/>
    </font>
    <font>
      <b/>
      <sz val="11"/>
      <color rgb="FF00B050"/>
      <name val="Calibri"/>
      <family val="2"/>
      <charset val="204"/>
      <scheme val="minor"/>
    </font>
    <font>
      <sz val="11"/>
      <color rgb="FF00B050"/>
      <name val="Calibri"/>
      <family val="2"/>
      <charset val="204"/>
      <scheme val="minor"/>
    </font>
    <font>
      <sz val="11"/>
      <color rgb="FF0070C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  <font>
      <i/>
      <sz val="11"/>
      <color rgb="FFFF0000"/>
      <name val="Calibri"/>
      <family val="2"/>
      <charset val="204"/>
      <scheme val="minor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left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NumberFormat="1" applyBorder="1" applyAlignment="1">
      <alignment horizontal="center" vertical="center"/>
    </xf>
    <xf numFmtId="0" fontId="0" fillId="2" borderId="1" xfId="0" applyFill="1" applyBorder="1" applyAlignment="1">
      <alignment vertical="center"/>
    </xf>
    <xf numFmtId="0" fontId="0" fillId="0" borderId="1" xfId="0" applyBorder="1" applyAlignment="1">
      <alignment vertical="center"/>
    </xf>
    <xf numFmtId="49" fontId="0" fillId="0" borderId="1" xfId="0" applyNumberFormat="1" applyBorder="1" applyAlignment="1">
      <alignment horizontal="left" vertical="center"/>
    </xf>
    <xf numFmtId="49" fontId="1" fillId="0" borderId="1" xfId="0" applyNumberFormat="1" applyFont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1" xfId="0" applyBorder="1" applyAlignment="1">
      <alignment horizontal="left" vertical="center"/>
    </xf>
    <xf numFmtId="49" fontId="2" fillId="0" borderId="1" xfId="0" applyNumberFormat="1" applyFont="1" applyBorder="1" applyAlignment="1">
      <alignment horizontal="center" vertical="center"/>
    </xf>
    <xf numFmtId="0" fontId="3" fillId="0" borderId="1" xfId="0" applyNumberFormat="1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6" fillId="0" borderId="1" xfId="0" applyFont="1" applyBorder="1" applyAlignment="1">
      <alignment vertical="center"/>
    </xf>
    <xf numFmtId="0" fontId="0" fillId="2" borderId="1" xfId="0" applyFill="1" applyBorder="1" applyAlignment="1">
      <alignment horizontal="center" vertical="center" wrapText="1"/>
    </xf>
    <xf numFmtId="49" fontId="0" fillId="2" borderId="1" xfId="0" applyNumberForma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3" borderId="1" xfId="0" applyFill="1" applyBorder="1" applyAlignment="1">
      <alignment vertical="center"/>
    </xf>
    <xf numFmtId="0" fontId="0" fillId="4" borderId="1" xfId="0" applyFill="1" applyBorder="1" applyAlignment="1">
      <alignment vertical="center"/>
    </xf>
  </cellXfs>
  <cellStyles count="1">
    <cellStyle name="Обычный" xfId="0" builtinId="0"/>
  </cellStyles>
  <dxfs count="6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1055;&#1077;&#1088;&#1080;&#1086;&#1076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Периоды"/>
    </sheetNames>
    <sheetDataSet>
      <sheetData sheetId="0">
        <row r="2">
          <cell r="B2" t="str">
            <v>2020-04-01 - 2020-06-30</v>
          </cell>
        </row>
        <row r="4">
          <cell r="B4" t="str">
            <v>2020-06-30</v>
          </cell>
        </row>
        <row r="5">
          <cell r="B5" t="str">
            <v>2020-01-01 - 2020-06-30</v>
          </cell>
        </row>
        <row r="7">
          <cell r="B7" t="str">
            <v>2019-04-01 - 2019-06-30</v>
          </cell>
        </row>
        <row r="9">
          <cell r="B9" t="str">
            <v>2019-06-30</v>
          </cell>
        </row>
        <row r="10">
          <cell r="B10" t="str">
            <v>2019-01-01 - 2019-06-30</v>
          </cell>
        </row>
        <row r="14">
          <cell r="B14" t="str">
            <v>2019-12-31</v>
          </cell>
        </row>
        <row r="18">
          <cell r="B18" t="str">
            <v>2018-12-31</v>
          </cell>
        </row>
        <row r="21">
          <cell r="B21" t="str">
            <v>2020-01-01 - 2020-06-30, 2019-12-31, 2020-06-30</v>
          </cell>
        </row>
        <row r="22">
          <cell r="B22" t="str">
            <v>2019-01-01 - 2019-06-30, 2018-12-31, 2019-06-30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cbr.ru/xbrl/bfo/rep/2019-12-31/tab/FR_3_035_01_01_LastQuarter" TargetMode="Externa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3D512A-8604-40CB-BE6D-F728E4631028}">
  <dimension ref="A1:U36"/>
  <sheetViews>
    <sheetView tabSelected="1" workbookViewId="0">
      <selection activeCell="F24" sqref="F24"/>
    </sheetView>
  </sheetViews>
  <sheetFormatPr defaultRowHeight="15" x14ac:dyDescent="0.25"/>
  <cols>
    <col min="1" max="1" width="3.140625" bestFit="1" customWidth="1"/>
    <col min="2" max="2" width="35.85546875" customWidth="1"/>
    <col min="3" max="3" width="6.140625" style="5" customWidth="1"/>
    <col min="4" max="4" width="10.28515625" style="5" customWidth="1"/>
    <col min="5" max="5" width="41.42578125" bestFit="1" customWidth="1"/>
    <col min="6" max="6" width="41.42578125" customWidth="1"/>
    <col min="7" max="7" width="8.7109375" style="5" customWidth="1"/>
    <col min="8" max="8" width="6.42578125" style="5" customWidth="1"/>
    <col min="9" max="9" width="4.85546875" style="5" customWidth="1"/>
    <col min="10" max="10" width="5.7109375" style="5" customWidth="1"/>
    <col min="11" max="11" width="4.28515625" style="5" customWidth="1"/>
    <col min="12" max="12" width="9.5703125" style="5" customWidth="1"/>
    <col min="13" max="13" width="8" style="5" customWidth="1"/>
    <col min="14" max="14" width="11.42578125" style="5" hidden="1" customWidth="1"/>
    <col min="15" max="15" width="71.42578125" style="5" hidden="1" customWidth="1"/>
    <col min="16" max="16" width="28.5703125" style="5" bestFit="1" customWidth="1"/>
    <col min="17" max="17" width="5.42578125" style="5" customWidth="1"/>
    <col min="18" max="18" width="5.140625" style="5" customWidth="1"/>
    <col min="19" max="19" width="43.42578125" style="5" bestFit="1" customWidth="1"/>
    <col min="20" max="20" width="23" style="5" customWidth="1"/>
    <col min="21" max="21" width="120.42578125" customWidth="1"/>
  </cols>
  <sheetData>
    <row r="1" spans="1:21" s="25" customFormat="1" ht="45" x14ac:dyDescent="0.25">
      <c r="A1" s="23" t="s">
        <v>33</v>
      </c>
      <c r="B1" s="23" t="s">
        <v>35</v>
      </c>
      <c r="C1" s="23" t="s">
        <v>38</v>
      </c>
      <c r="D1" s="23" t="s">
        <v>144</v>
      </c>
      <c r="E1" s="23" t="s">
        <v>59</v>
      </c>
      <c r="F1" s="23" t="s">
        <v>149</v>
      </c>
      <c r="G1" s="24" t="s">
        <v>52</v>
      </c>
      <c r="H1" s="24" t="s">
        <v>39</v>
      </c>
      <c r="I1" s="23" t="s">
        <v>51</v>
      </c>
      <c r="J1" s="23" t="s">
        <v>37</v>
      </c>
      <c r="K1" s="23" t="s">
        <v>50</v>
      </c>
      <c r="L1" s="23" t="s">
        <v>146</v>
      </c>
      <c r="M1" s="23" t="s">
        <v>145</v>
      </c>
      <c r="N1" s="23" t="s">
        <v>138</v>
      </c>
      <c r="O1" s="23" t="s">
        <v>102</v>
      </c>
      <c r="P1" s="23" t="s">
        <v>103</v>
      </c>
      <c r="Q1" s="23" t="s">
        <v>104</v>
      </c>
      <c r="R1" s="23" t="s">
        <v>105</v>
      </c>
      <c r="S1" s="24" t="s">
        <v>106</v>
      </c>
      <c r="T1" s="24" t="s">
        <v>107</v>
      </c>
      <c r="U1" s="23" t="s">
        <v>34</v>
      </c>
    </row>
    <row r="2" spans="1:21" x14ac:dyDescent="0.25">
      <c r="A2" s="12">
        <v>1</v>
      </c>
      <c r="B2" s="13" t="s">
        <v>74</v>
      </c>
      <c r="C2" s="9" t="s">
        <v>36</v>
      </c>
      <c r="D2" s="9" t="str">
        <f t="shared" ref="D2:D7" si="0">C2</f>
        <v>C9</v>
      </c>
      <c r="E2" s="13" t="s">
        <v>0</v>
      </c>
      <c r="F2" s="26" t="s">
        <v>150</v>
      </c>
      <c r="G2" s="14" t="s">
        <v>75</v>
      </c>
      <c r="H2" s="10">
        <v>53</v>
      </c>
      <c r="I2" s="9">
        <v>1</v>
      </c>
      <c r="J2" s="21">
        <v>4</v>
      </c>
      <c r="K2" s="21">
        <v>5</v>
      </c>
      <c r="L2" s="9">
        <f>J2</f>
        <v>4</v>
      </c>
      <c r="M2" s="9">
        <f>K2</f>
        <v>5</v>
      </c>
      <c r="N2" s="15" t="s">
        <v>139</v>
      </c>
      <c r="O2" s="16" t="s">
        <v>109</v>
      </c>
      <c r="P2" s="17" t="str">
        <f>RIGHT(O2,LEN(O2) - SEARCH("tab/", O2)-3)</f>
        <v>1_FR_BS_PURCB</v>
      </c>
      <c r="Q2" s="9" t="s">
        <v>140</v>
      </c>
      <c r="R2" s="9" t="s">
        <v>141</v>
      </c>
      <c r="S2" s="11" t="str">
        <f>[1]Периоды!$B$4</f>
        <v>2020-06-30</v>
      </c>
      <c r="T2" s="11" t="str">
        <f>[1]Периоды!$B$9</f>
        <v>2019-06-30</v>
      </c>
      <c r="U2" s="13" t="s">
        <v>29</v>
      </c>
    </row>
    <row r="3" spans="1:21" x14ac:dyDescent="0.25">
      <c r="A3" s="12">
        <v>2</v>
      </c>
      <c r="B3" s="13" t="s">
        <v>76</v>
      </c>
      <c r="C3" s="9" t="s">
        <v>36</v>
      </c>
      <c r="D3" s="9" t="str">
        <f t="shared" si="0"/>
        <v>C9</v>
      </c>
      <c r="E3" s="13" t="s">
        <v>0</v>
      </c>
      <c r="F3" s="26" t="s">
        <v>150</v>
      </c>
      <c r="G3" s="14" t="s">
        <v>75</v>
      </c>
      <c r="H3" s="10">
        <v>53</v>
      </c>
      <c r="I3" s="9">
        <v>1</v>
      </c>
      <c r="J3" s="21">
        <v>5</v>
      </c>
      <c r="K3" s="21">
        <v>5</v>
      </c>
      <c r="L3" s="9">
        <f t="shared" ref="L3:L5" si="1">J3</f>
        <v>5</v>
      </c>
      <c r="M3" s="9">
        <f t="shared" ref="M3:M5" si="2">K3</f>
        <v>5</v>
      </c>
      <c r="N3" s="18" t="str">
        <f>N2</f>
        <v>2019-12-31</v>
      </c>
      <c r="O3" s="16" t="s">
        <v>110</v>
      </c>
      <c r="P3" s="17" t="str">
        <f t="shared" ref="P3:P36" si="3">RIGHT(O3,LEN(O3) - SEARCH("tab/", O3)-3)</f>
        <v>1_FR_BS_PURCB_retrospective</v>
      </c>
      <c r="Q3" s="9" t="s">
        <v>140</v>
      </c>
      <c r="R3" s="9" t="s">
        <v>141</v>
      </c>
      <c r="S3" s="11" t="str">
        <f>[1]Периоды!$B$9</f>
        <v>2019-06-30</v>
      </c>
      <c r="T3" s="11" t="str">
        <f>[1]Периоды!$B$18</f>
        <v>2018-12-31</v>
      </c>
      <c r="U3" s="13" t="s">
        <v>29</v>
      </c>
    </row>
    <row r="4" spans="1:21" x14ac:dyDescent="0.25">
      <c r="A4" s="12">
        <v>11</v>
      </c>
      <c r="B4" s="13" t="s">
        <v>82</v>
      </c>
      <c r="C4" s="9" t="s">
        <v>36</v>
      </c>
      <c r="D4" s="9" t="str">
        <f t="shared" si="0"/>
        <v>C9</v>
      </c>
      <c r="E4" s="13" t="s">
        <v>2</v>
      </c>
      <c r="F4" s="27" t="s">
        <v>151</v>
      </c>
      <c r="G4" s="14" t="s">
        <v>83</v>
      </c>
      <c r="H4" s="10">
        <v>48</v>
      </c>
      <c r="I4" s="9">
        <v>1</v>
      </c>
      <c r="J4" s="21">
        <v>5</v>
      </c>
      <c r="K4" s="21">
        <v>5</v>
      </c>
      <c r="L4" s="9">
        <f t="shared" si="1"/>
        <v>5</v>
      </c>
      <c r="M4" s="9">
        <f t="shared" si="2"/>
        <v>5</v>
      </c>
      <c r="N4" s="18" t="str">
        <f t="shared" ref="N4:N36" si="4">N3</f>
        <v>2019-12-31</v>
      </c>
      <c r="O4" s="16" t="s">
        <v>111</v>
      </c>
      <c r="P4" s="17" t="str">
        <f t="shared" si="3"/>
        <v>4_FR_CF_PURCB_comparative</v>
      </c>
      <c r="Q4" s="9" t="s">
        <v>140</v>
      </c>
      <c r="R4" s="9" t="s">
        <v>108</v>
      </c>
      <c r="S4" s="11" t="str">
        <f>[1]Периоды!$B$22</f>
        <v>2019-01-01 - 2019-06-30, 2018-12-31, 2019-06-30</v>
      </c>
      <c r="T4" s="11" t="s">
        <v>108</v>
      </c>
      <c r="U4" s="13" t="s">
        <v>31</v>
      </c>
    </row>
    <row r="5" spans="1:21" x14ac:dyDescent="0.25">
      <c r="A5" s="12">
        <v>12</v>
      </c>
      <c r="B5" s="13" t="s">
        <v>84</v>
      </c>
      <c r="C5" s="9" t="s">
        <v>36</v>
      </c>
      <c r="D5" s="9" t="str">
        <f t="shared" si="0"/>
        <v>C9</v>
      </c>
      <c r="E5" s="13" t="s">
        <v>2</v>
      </c>
      <c r="F5" s="27" t="s">
        <v>151</v>
      </c>
      <c r="G5" s="14" t="s">
        <v>83</v>
      </c>
      <c r="H5" s="10">
        <v>48</v>
      </c>
      <c r="I5" s="9">
        <v>1</v>
      </c>
      <c r="J5" s="21">
        <v>4</v>
      </c>
      <c r="K5" s="21">
        <v>4</v>
      </c>
      <c r="L5" s="9">
        <f t="shared" si="1"/>
        <v>4</v>
      </c>
      <c r="M5" s="9">
        <f t="shared" si="2"/>
        <v>4</v>
      </c>
      <c r="N5" s="18" t="str">
        <f t="shared" si="4"/>
        <v>2019-12-31</v>
      </c>
      <c r="O5" s="16" t="s">
        <v>112</v>
      </c>
      <c r="P5" s="17" t="str">
        <f t="shared" si="3"/>
        <v>4_FR_CF_PURCB</v>
      </c>
      <c r="Q5" s="9" t="s">
        <v>140</v>
      </c>
      <c r="R5" s="9" t="s">
        <v>108</v>
      </c>
      <c r="S5" s="11" t="str">
        <f>[1]Периоды!$B$21</f>
        <v>2020-01-01 - 2020-06-30, 2019-12-31, 2020-06-30</v>
      </c>
      <c r="T5" s="11" t="s">
        <v>108</v>
      </c>
      <c r="U5" s="13" t="s">
        <v>31</v>
      </c>
    </row>
    <row r="6" spans="1:21" x14ac:dyDescent="0.25">
      <c r="A6" s="12">
        <v>13</v>
      </c>
      <c r="B6" s="22" t="s">
        <v>85</v>
      </c>
      <c r="C6" s="9" t="s">
        <v>36</v>
      </c>
      <c r="D6" s="20" t="s">
        <v>108</v>
      </c>
      <c r="E6" s="13" t="s">
        <v>86</v>
      </c>
      <c r="F6" s="26" t="s">
        <v>152</v>
      </c>
      <c r="G6" s="14" t="s">
        <v>87</v>
      </c>
      <c r="H6" s="10">
        <v>68</v>
      </c>
      <c r="I6" s="9">
        <v>1</v>
      </c>
      <c r="J6" s="9">
        <v>4</v>
      </c>
      <c r="K6" s="9">
        <v>5</v>
      </c>
      <c r="L6" s="20" t="s">
        <v>108</v>
      </c>
      <c r="M6" s="20" t="s">
        <v>108</v>
      </c>
      <c r="N6" s="18" t="str">
        <f t="shared" si="4"/>
        <v>2019-12-31</v>
      </c>
      <c r="O6" s="16" t="s">
        <v>113</v>
      </c>
      <c r="P6" s="17" t="str">
        <f t="shared" si="3"/>
        <v>2_FR_PL_PURCB_LastQuarter</v>
      </c>
      <c r="Q6" s="9" t="s">
        <v>140</v>
      </c>
      <c r="R6" s="9" t="s">
        <v>141</v>
      </c>
      <c r="S6" s="19" t="str">
        <f>[1]Периоды!$B$2</f>
        <v>2020-04-01 - 2020-06-30</v>
      </c>
      <c r="T6" s="11" t="str">
        <f>[1]Периоды!$B$7</f>
        <v>2019-04-01 - 2019-06-30</v>
      </c>
      <c r="U6" s="13" t="s">
        <v>32</v>
      </c>
    </row>
    <row r="7" spans="1:21" x14ac:dyDescent="0.25">
      <c r="A7" s="12">
        <v>14</v>
      </c>
      <c r="B7" s="13" t="s">
        <v>88</v>
      </c>
      <c r="C7" s="9" t="s">
        <v>36</v>
      </c>
      <c r="D7" s="9" t="str">
        <f t="shared" si="0"/>
        <v>C9</v>
      </c>
      <c r="E7" s="13" t="s">
        <v>86</v>
      </c>
      <c r="F7" s="26" t="s">
        <v>152</v>
      </c>
      <c r="G7" s="14" t="s">
        <v>87</v>
      </c>
      <c r="H7" s="10">
        <v>68</v>
      </c>
      <c r="I7" s="9">
        <v>1</v>
      </c>
      <c r="J7" s="9">
        <v>6</v>
      </c>
      <c r="K7" s="9">
        <v>7</v>
      </c>
      <c r="L7" s="20">
        <v>4</v>
      </c>
      <c r="M7" s="20">
        <v>5</v>
      </c>
      <c r="N7" s="18" t="str">
        <f t="shared" si="4"/>
        <v>2019-12-31</v>
      </c>
      <c r="O7" s="16" t="s">
        <v>114</v>
      </c>
      <c r="P7" s="17" t="str">
        <f t="shared" si="3"/>
        <v>2_FR_PL_PURCB</v>
      </c>
      <c r="Q7" s="9" t="s">
        <v>140</v>
      </c>
      <c r="R7" s="9" t="s">
        <v>141</v>
      </c>
      <c r="S7" s="11" t="str">
        <f>[1]Периоды!$B$5</f>
        <v>2020-01-01 - 2020-06-30</v>
      </c>
      <c r="T7" s="11" t="str">
        <f>[1]Периоды!$B$10</f>
        <v>2019-01-01 - 2019-06-30</v>
      </c>
      <c r="U7" s="13" t="s">
        <v>32</v>
      </c>
    </row>
    <row r="8" spans="1:21" x14ac:dyDescent="0.25">
      <c r="A8" s="12">
        <v>15</v>
      </c>
      <c r="B8" s="13" t="s">
        <v>89</v>
      </c>
      <c r="C8" s="9" t="s">
        <v>55</v>
      </c>
      <c r="D8" s="9" t="str">
        <f>C8</f>
        <v>C8</v>
      </c>
      <c r="E8" s="13" t="s">
        <v>1</v>
      </c>
      <c r="F8" s="13" t="s">
        <v>153</v>
      </c>
      <c r="G8" s="10">
        <v>1</v>
      </c>
      <c r="H8" s="10">
        <v>30</v>
      </c>
      <c r="I8" s="9">
        <v>1</v>
      </c>
      <c r="J8" s="21">
        <v>4</v>
      </c>
      <c r="K8" s="21">
        <v>18</v>
      </c>
      <c r="L8" s="9">
        <f t="shared" ref="L8" si="5">J8</f>
        <v>4</v>
      </c>
      <c r="M8" s="9">
        <f t="shared" ref="M8" si="6">K8</f>
        <v>18</v>
      </c>
      <c r="N8" s="18" t="str">
        <f t="shared" si="4"/>
        <v>2019-12-31</v>
      </c>
      <c r="O8" s="16" t="s">
        <v>115</v>
      </c>
      <c r="P8" s="17" t="str">
        <f t="shared" si="3"/>
        <v>3_FR_SOCIE_PURCB</v>
      </c>
      <c r="Q8" s="9" t="s">
        <v>108</v>
      </c>
      <c r="R8" s="9" t="s">
        <v>108</v>
      </c>
      <c r="S8" s="11" t="s">
        <v>108</v>
      </c>
      <c r="T8" s="11" t="s">
        <v>108</v>
      </c>
      <c r="U8" s="13" t="s">
        <v>30</v>
      </c>
    </row>
    <row r="9" spans="1:21" x14ac:dyDescent="0.25">
      <c r="A9" s="12">
        <v>26</v>
      </c>
      <c r="B9" s="13" t="s">
        <v>6</v>
      </c>
      <c r="C9" s="9" t="s">
        <v>53</v>
      </c>
      <c r="D9" s="20" t="s">
        <v>54</v>
      </c>
      <c r="E9" s="13" t="s">
        <v>96</v>
      </c>
      <c r="F9" s="13" t="s">
        <v>154</v>
      </c>
      <c r="G9" s="10" t="s">
        <v>40</v>
      </c>
      <c r="H9" s="10" t="s">
        <v>44</v>
      </c>
      <c r="I9" s="9">
        <v>1</v>
      </c>
      <c r="J9" s="21">
        <v>3</v>
      </c>
      <c r="K9" s="21">
        <v>8</v>
      </c>
      <c r="L9" s="9">
        <f t="shared" ref="L9:L10" si="7">J9</f>
        <v>3</v>
      </c>
      <c r="M9" s="9">
        <f t="shared" ref="M9:M10" si="8">K9</f>
        <v>8</v>
      </c>
      <c r="N9" s="18" t="str">
        <f t="shared" si="4"/>
        <v>2019-12-31</v>
      </c>
      <c r="O9" s="16" t="s">
        <v>116</v>
      </c>
      <c r="P9" s="17" t="str">
        <f t="shared" si="3"/>
        <v>FR_2_006_01c_01</v>
      </c>
      <c r="Q9" s="9" t="s">
        <v>142</v>
      </c>
      <c r="R9" s="9" t="s">
        <v>143</v>
      </c>
      <c r="S9" s="11" t="str">
        <f>[1]Периоды!$B$4</f>
        <v>2020-06-30</v>
      </c>
      <c r="T9" s="11" t="str">
        <f>[1]Периоды!$B$14</f>
        <v>2019-12-31</v>
      </c>
      <c r="U9" s="13" t="s">
        <v>8</v>
      </c>
    </row>
    <row r="10" spans="1:21" x14ac:dyDescent="0.25">
      <c r="A10" s="12">
        <v>27</v>
      </c>
      <c r="B10" s="13" t="s">
        <v>148</v>
      </c>
      <c r="C10" s="9" t="s">
        <v>53</v>
      </c>
      <c r="D10" s="20" t="s">
        <v>54</v>
      </c>
      <c r="E10" s="13" t="s">
        <v>97</v>
      </c>
      <c r="F10" s="13" t="s">
        <v>155</v>
      </c>
      <c r="G10" s="10" t="s">
        <v>40</v>
      </c>
      <c r="H10" s="10" t="s">
        <v>42</v>
      </c>
      <c r="I10" s="9">
        <v>1</v>
      </c>
      <c r="J10" s="21">
        <v>3</v>
      </c>
      <c r="K10" s="21">
        <v>8</v>
      </c>
      <c r="L10" s="9">
        <f t="shared" si="7"/>
        <v>3</v>
      </c>
      <c r="M10" s="9">
        <f t="shared" si="8"/>
        <v>8</v>
      </c>
      <c r="N10" s="18" t="str">
        <f t="shared" si="4"/>
        <v>2019-12-31</v>
      </c>
      <c r="O10" s="16" t="s">
        <v>117</v>
      </c>
      <c r="P10" s="17" t="str">
        <f t="shared" si="3"/>
        <v>FR_2_008_01c_01</v>
      </c>
      <c r="Q10" s="9" t="s">
        <v>142</v>
      </c>
      <c r="R10" s="9" t="s">
        <v>143</v>
      </c>
      <c r="S10" s="11" t="str">
        <f>[1]Периоды!$B$4</f>
        <v>2020-06-30</v>
      </c>
      <c r="T10" s="11" t="str">
        <f>[1]Периоды!$B$14</f>
        <v>2019-12-31</v>
      </c>
      <c r="U10" s="13" t="s">
        <v>7</v>
      </c>
    </row>
    <row r="11" spans="1:21" x14ac:dyDescent="0.25">
      <c r="A11" s="12">
        <v>8</v>
      </c>
      <c r="B11" s="13" t="s">
        <v>10</v>
      </c>
      <c r="C11" s="9" t="s">
        <v>58</v>
      </c>
      <c r="D11" s="9" t="str">
        <f>C11</f>
        <v>B7</v>
      </c>
      <c r="E11" s="13" t="s">
        <v>80</v>
      </c>
      <c r="F11" s="13" t="s">
        <v>156</v>
      </c>
      <c r="G11" s="10" t="s">
        <v>40</v>
      </c>
      <c r="H11" s="10" t="s">
        <v>49</v>
      </c>
      <c r="I11" s="9">
        <v>1</v>
      </c>
      <c r="J11" s="21">
        <v>3</v>
      </c>
      <c r="K11" s="21">
        <v>6</v>
      </c>
      <c r="L11" s="9">
        <f t="shared" ref="L11" si="9">J11</f>
        <v>3</v>
      </c>
      <c r="M11" s="9">
        <f t="shared" ref="M11" si="10">K11</f>
        <v>6</v>
      </c>
      <c r="N11" s="18" t="str">
        <f t="shared" si="4"/>
        <v>2019-12-31</v>
      </c>
      <c r="O11" s="16" t="s">
        <v>118</v>
      </c>
      <c r="P11" s="17" t="str">
        <f t="shared" si="3"/>
        <v>FR_2_014_01c_01</v>
      </c>
      <c r="Q11" s="9" t="s">
        <v>108</v>
      </c>
      <c r="R11" s="9" t="s">
        <v>108</v>
      </c>
      <c r="S11" s="11" t="s">
        <v>108</v>
      </c>
      <c r="T11" s="11" t="s">
        <v>108</v>
      </c>
      <c r="U11" s="13" t="s">
        <v>10</v>
      </c>
    </row>
    <row r="12" spans="1:21" x14ac:dyDescent="0.25">
      <c r="A12" s="12">
        <v>18</v>
      </c>
      <c r="B12" s="13" t="s">
        <v>11</v>
      </c>
      <c r="C12" s="9" t="s">
        <v>54</v>
      </c>
      <c r="D12" s="20" t="s">
        <v>58</v>
      </c>
      <c r="E12" s="13" t="s">
        <v>91</v>
      </c>
      <c r="F12" s="13" t="s">
        <v>157</v>
      </c>
      <c r="G12" s="10" t="s">
        <v>40</v>
      </c>
      <c r="H12" s="10" t="s">
        <v>45</v>
      </c>
      <c r="I12" s="9">
        <v>1</v>
      </c>
      <c r="J12" s="21">
        <v>3</v>
      </c>
      <c r="K12" s="21">
        <v>4</v>
      </c>
      <c r="L12" s="9">
        <f t="shared" ref="L12" si="11">J12</f>
        <v>3</v>
      </c>
      <c r="M12" s="9">
        <f t="shared" ref="M12" si="12">K12</f>
        <v>4</v>
      </c>
      <c r="N12" s="18" t="str">
        <f t="shared" si="4"/>
        <v>2019-12-31</v>
      </c>
      <c r="O12" s="16" t="s">
        <v>119</v>
      </c>
      <c r="P12" s="17" t="str">
        <f t="shared" si="3"/>
        <v>FR_2_017_01c_01</v>
      </c>
      <c r="Q12" s="9" t="s">
        <v>142</v>
      </c>
      <c r="R12" s="9" t="s">
        <v>140</v>
      </c>
      <c r="S12" s="11" t="str">
        <f>[1]Периоды!$B$4</f>
        <v>2020-06-30</v>
      </c>
      <c r="T12" s="11" t="str">
        <f>[1]Периоды!$B$14</f>
        <v>2019-12-31</v>
      </c>
      <c r="U12" s="13" t="s">
        <v>11</v>
      </c>
    </row>
    <row r="13" spans="1:21" x14ac:dyDescent="0.25">
      <c r="A13" s="12">
        <v>7</v>
      </c>
      <c r="B13" s="13" t="s">
        <v>12</v>
      </c>
      <c r="C13" s="9" t="s">
        <v>54</v>
      </c>
      <c r="D13" s="20" t="s">
        <v>58</v>
      </c>
      <c r="E13" s="13" t="s">
        <v>79</v>
      </c>
      <c r="F13" s="13" t="s">
        <v>158</v>
      </c>
      <c r="G13" s="10" t="s">
        <v>40</v>
      </c>
      <c r="H13" s="10" t="s">
        <v>47</v>
      </c>
      <c r="I13" s="9">
        <v>1</v>
      </c>
      <c r="J13" s="9">
        <v>3</v>
      </c>
      <c r="K13" s="9">
        <v>4</v>
      </c>
      <c r="L13" s="9">
        <f t="shared" ref="L13" si="13">J13</f>
        <v>3</v>
      </c>
      <c r="M13" s="9">
        <f t="shared" ref="M13" si="14">K13</f>
        <v>4</v>
      </c>
      <c r="N13" s="18" t="str">
        <f t="shared" si="4"/>
        <v>2019-12-31</v>
      </c>
      <c r="O13" s="16" t="s">
        <v>120</v>
      </c>
      <c r="P13" s="17" t="str">
        <f t="shared" si="3"/>
        <v>FR_2_022_01c_01</v>
      </c>
      <c r="Q13" s="9" t="s">
        <v>142</v>
      </c>
      <c r="R13" s="9" t="s">
        <v>140</v>
      </c>
      <c r="S13" s="11" t="str">
        <f>[1]Периоды!$B$4</f>
        <v>2020-06-30</v>
      </c>
      <c r="T13" s="11" t="str">
        <f>[1]Периоды!$B$14</f>
        <v>2019-12-31</v>
      </c>
      <c r="U13" s="13" t="s">
        <v>12</v>
      </c>
    </row>
    <row r="14" spans="1:21" x14ac:dyDescent="0.25">
      <c r="A14" s="12">
        <v>19</v>
      </c>
      <c r="B14" s="13" t="s">
        <v>13</v>
      </c>
      <c r="C14" s="9" t="s">
        <v>54</v>
      </c>
      <c r="D14" s="20" t="s">
        <v>58</v>
      </c>
      <c r="E14" s="13" t="s">
        <v>92</v>
      </c>
      <c r="F14" s="13" t="s">
        <v>159</v>
      </c>
      <c r="G14" s="10" t="s">
        <v>40</v>
      </c>
      <c r="H14" s="10" t="s">
        <v>43</v>
      </c>
      <c r="I14" s="9">
        <v>1</v>
      </c>
      <c r="J14" s="9">
        <v>3</v>
      </c>
      <c r="K14" s="9">
        <v>4</v>
      </c>
      <c r="L14" s="9">
        <f t="shared" ref="L14" si="15">J14</f>
        <v>3</v>
      </c>
      <c r="M14" s="9">
        <f t="shared" ref="M14" si="16">K14</f>
        <v>4</v>
      </c>
      <c r="N14" s="18" t="str">
        <f t="shared" si="4"/>
        <v>2019-12-31</v>
      </c>
      <c r="O14" s="16" t="s">
        <v>121</v>
      </c>
      <c r="P14" s="17" t="str">
        <f t="shared" si="3"/>
        <v>FR_2_029_01c_01</v>
      </c>
      <c r="Q14" s="9" t="s">
        <v>142</v>
      </c>
      <c r="R14" s="9" t="s">
        <v>140</v>
      </c>
      <c r="S14" s="11" t="str">
        <f>[1]Периоды!$B$4</f>
        <v>2020-06-30</v>
      </c>
      <c r="T14" s="11" t="str">
        <f>[1]Периоды!$B$14</f>
        <v>2019-12-31</v>
      </c>
      <c r="U14" s="13" t="s">
        <v>13</v>
      </c>
    </row>
    <row r="15" spans="1:21" x14ac:dyDescent="0.25">
      <c r="A15" s="12">
        <v>16</v>
      </c>
      <c r="B15" s="13" t="s">
        <v>14</v>
      </c>
      <c r="C15" s="9" t="s">
        <v>54</v>
      </c>
      <c r="D15" s="20" t="s">
        <v>147</v>
      </c>
      <c r="E15" s="13" t="s">
        <v>90</v>
      </c>
      <c r="F15" s="27" t="s">
        <v>160</v>
      </c>
      <c r="G15" s="10" t="s">
        <v>40</v>
      </c>
      <c r="H15" s="10" t="s">
        <v>45</v>
      </c>
      <c r="I15" s="9">
        <v>1</v>
      </c>
      <c r="J15" s="9">
        <v>5</v>
      </c>
      <c r="K15" s="9">
        <v>6</v>
      </c>
      <c r="L15" s="20">
        <v>3</v>
      </c>
      <c r="M15" s="20">
        <v>4</v>
      </c>
      <c r="N15" s="18" t="str">
        <f t="shared" si="4"/>
        <v>2019-12-31</v>
      </c>
      <c r="O15" s="16" t="s">
        <v>122</v>
      </c>
      <c r="P15" s="17" t="str">
        <f t="shared" si="3"/>
        <v>FR_3_006_01c_01</v>
      </c>
      <c r="Q15" s="20" t="s">
        <v>140</v>
      </c>
      <c r="R15" s="20" t="s">
        <v>141</v>
      </c>
      <c r="S15" s="11" t="str">
        <f>[1]Периоды!$B$5</f>
        <v>2020-01-01 - 2020-06-30</v>
      </c>
      <c r="T15" s="11" t="str">
        <f>[1]Периоды!$B$10</f>
        <v>2019-01-01 - 2019-06-30</v>
      </c>
      <c r="U15" s="13" t="s">
        <v>14</v>
      </c>
    </row>
    <row r="16" spans="1:21" x14ac:dyDescent="0.25">
      <c r="A16" s="12">
        <v>17</v>
      </c>
      <c r="B16" s="22" t="s">
        <v>15</v>
      </c>
      <c r="C16" s="9" t="s">
        <v>54</v>
      </c>
      <c r="D16" s="20" t="s">
        <v>108</v>
      </c>
      <c r="E16" s="13" t="s">
        <v>90</v>
      </c>
      <c r="F16" s="27" t="s">
        <v>160</v>
      </c>
      <c r="G16" s="10" t="s">
        <v>40</v>
      </c>
      <c r="H16" s="10" t="s">
        <v>45</v>
      </c>
      <c r="I16" s="9">
        <v>1</v>
      </c>
      <c r="J16" s="9">
        <v>3</v>
      </c>
      <c r="K16" s="9">
        <v>4</v>
      </c>
      <c r="L16" s="20" t="s">
        <v>108</v>
      </c>
      <c r="M16" s="20" t="s">
        <v>108</v>
      </c>
      <c r="N16" s="18" t="str">
        <f t="shared" si="4"/>
        <v>2019-12-31</v>
      </c>
      <c r="O16" s="16" t="s">
        <v>123</v>
      </c>
      <c r="P16" s="17" t="str">
        <f t="shared" si="3"/>
        <v>FR_3_006_01c_01_LastQuarter</v>
      </c>
      <c r="Q16" s="9" t="s">
        <v>142</v>
      </c>
      <c r="R16" s="9" t="s">
        <v>140</v>
      </c>
      <c r="S16" s="11" t="str">
        <f>[1]Периоды!$B$2</f>
        <v>2020-04-01 - 2020-06-30</v>
      </c>
      <c r="T16" s="11" t="str">
        <f>[1]Периоды!$B$7</f>
        <v>2019-04-01 - 2019-06-30</v>
      </c>
      <c r="U16" s="13" t="s">
        <v>14</v>
      </c>
    </row>
    <row r="17" spans="1:21" x14ac:dyDescent="0.25">
      <c r="A17" s="12">
        <v>3</v>
      </c>
      <c r="B17" s="13" t="s">
        <v>18</v>
      </c>
      <c r="C17" s="9" t="s">
        <v>54</v>
      </c>
      <c r="D17" s="20" t="s">
        <v>55</v>
      </c>
      <c r="E17" s="13" t="s">
        <v>77</v>
      </c>
      <c r="F17" s="26" t="s">
        <v>161</v>
      </c>
      <c r="G17" s="14" t="s">
        <v>56</v>
      </c>
      <c r="H17" s="10" t="s">
        <v>57</v>
      </c>
      <c r="I17" s="9">
        <v>1</v>
      </c>
      <c r="J17" s="9">
        <v>5</v>
      </c>
      <c r="K17" s="9">
        <v>6</v>
      </c>
      <c r="L17" s="20">
        <v>3</v>
      </c>
      <c r="M17" s="20">
        <v>4</v>
      </c>
      <c r="N17" s="18" t="str">
        <f t="shared" si="4"/>
        <v>2019-12-31</v>
      </c>
      <c r="O17" s="16" t="s">
        <v>124</v>
      </c>
      <c r="P17" s="17" t="str">
        <f t="shared" si="3"/>
        <v>FR_3_033_01_01</v>
      </c>
      <c r="Q17" s="20" t="s">
        <v>140</v>
      </c>
      <c r="R17" s="20" t="s">
        <v>141</v>
      </c>
      <c r="S17" s="11" t="str">
        <f>[1]Периоды!$B$5</f>
        <v>2020-01-01 - 2020-06-30</v>
      </c>
      <c r="T17" s="11" t="str">
        <f>[1]Периоды!$B$10</f>
        <v>2019-01-01 - 2019-06-30</v>
      </c>
      <c r="U17" s="13" t="s">
        <v>16</v>
      </c>
    </row>
    <row r="18" spans="1:21" x14ac:dyDescent="0.25">
      <c r="A18" s="12">
        <v>4</v>
      </c>
      <c r="B18" s="22" t="s">
        <v>17</v>
      </c>
      <c r="C18" s="9" t="s">
        <v>54</v>
      </c>
      <c r="D18" s="20" t="s">
        <v>108</v>
      </c>
      <c r="E18" s="13" t="s">
        <v>77</v>
      </c>
      <c r="F18" s="26" t="s">
        <v>161</v>
      </c>
      <c r="G18" s="14" t="s">
        <v>56</v>
      </c>
      <c r="H18" s="10" t="s">
        <v>57</v>
      </c>
      <c r="I18" s="9">
        <v>1</v>
      </c>
      <c r="J18" s="9">
        <v>3</v>
      </c>
      <c r="K18" s="9">
        <v>4</v>
      </c>
      <c r="L18" s="20" t="s">
        <v>108</v>
      </c>
      <c r="M18" s="20" t="s">
        <v>108</v>
      </c>
      <c r="N18" s="18" t="str">
        <f t="shared" si="4"/>
        <v>2019-12-31</v>
      </c>
      <c r="O18" s="16" t="s">
        <v>125</v>
      </c>
      <c r="P18" s="17" t="str">
        <f t="shared" si="3"/>
        <v>FR_3_033_01_01_LastQuarter</v>
      </c>
      <c r="Q18" s="9" t="s">
        <v>142</v>
      </c>
      <c r="R18" s="9" t="s">
        <v>140</v>
      </c>
      <c r="S18" s="11" t="str">
        <f>[1]Периоды!$B$2</f>
        <v>2020-04-01 - 2020-06-30</v>
      </c>
      <c r="T18" s="11" t="str">
        <f>[1]Периоды!$B$7</f>
        <v>2019-04-01 - 2019-06-30</v>
      </c>
      <c r="U18" s="13" t="s">
        <v>16</v>
      </c>
    </row>
    <row r="19" spans="1:21" x14ac:dyDescent="0.25">
      <c r="A19" s="12">
        <v>24</v>
      </c>
      <c r="B19" s="13" t="s">
        <v>19</v>
      </c>
      <c r="C19" s="9" t="s">
        <v>58</v>
      </c>
      <c r="D19" s="9" t="str">
        <f>C19</f>
        <v>B7</v>
      </c>
      <c r="E19" s="13" t="s">
        <v>95</v>
      </c>
      <c r="F19" s="27" t="s">
        <v>162</v>
      </c>
      <c r="G19" s="10" t="s">
        <v>40</v>
      </c>
      <c r="H19" s="10" t="s">
        <v>41</v>
      </c>
      <c r="I19" s="9">
        <v>1</v>
      </c>
      <c r="J19" s="9">
        <v>5</v>
      </c>
      <c r="K19" s="9">
        <v>6</v>
      </c>
      <c r="L19" s="20">
        <v>3</v>
      </c>
      <c r="M19" s="20">
        <v>4</v>
      </c>
      <c r="N19" s="18" t="str">
        <f t="shared" si="4"/>
        <v>2019-12-31</v>
      </c>
      <c r="O19" s="16" t="s">
        <v>126</v>
      </c>
      <c r="P19" s="17" t="str">
        <f t="shared" si="3"/>
        <v>FR_3_034_01_01</v>
      </c>
      <c r="Q19" s="9" t="s">
        <v>142</v>
      </c>
      <c r="R19" s="9" t="s">
        <v>140</v>
      </c>
      <c r="S19" s="11" t="str">
        <f>[1]Периоды!$B$5</f>
        <v>2020-01-01 - 2020-06-30</v>
      </c>
      <c r="T19" s="11" t="str">
        <f>[1]Периоды!$B$10</f>
        <v>2019-01-01 - 2019-06-30</v>
      </c>
      <c r="U19" s="13" t="s">
        <v>19</v>
      </c>
    </row>
    <row r="20" spans="1:21" x14ac:dyDescent="0.25">
      <c r="A20" s="12">
        <v>25</v>
      </c>
      <c r="B20" s="22" t="s">
        <v>20</v>
      </c>
      <c r="C20" s="9" t="s">
        <v>58</v>
      </c>
      <c r="D20" s="20" t="s">
        <v>108</v>
      </c>
      <c r="E20" s="13" t="s">
        <v>95</v>
      </c>
      <c r="F20" s="27" t="s">
        <v>162</v>
      </c>
      <c r="G20" s="10" t="s">
        <v>40</v>
      </c>
      <c r="H20" s="10" t="s">
        <v>41</v>
      </c>
      <c r="I20" s="9">
        <v>1</v>
      </c>
      <c r="J20" s="9">
        <v>3</v>
      </c>
      <c r="K20" s="9">
        <v>4</v>
      </c>
      <c r="L20" s="20" t="s">
        <v>108</v>
      </c>
      <c r="M20" s="20" t="s">
        <v>108</v>
      </c>
      <c r="N20" s="18" t="str">
        <f t="shared" si="4"/>
        <v>2019-12-31</v>
      </c>
      <c r="O20" s="16" t="s">
        <v>127</v>
      </c>
      <c r="P20" s="17" t="str">
        <f t="shared" si="3"/>
        <v>FR_3_034_01_01_LastQuarter</v>
      </c>
      <c r="Q20" s="9" t="s">
        <v>142</v>
      </c>
      <c r="R20" s="9" t="s">
        <v>140</v>
      </c>
      <c r="S20" s="11" t="str">
        <f>[1]Периоды!$B$2</f>
        <v>2020-04-01 - 2020-06-30</v>
      </c>
      <c r="T20" s="11" t="str">
        <f>[1]Периоды!$B$7</f>
        <v>2019-04-01 - 2019-06-30</v>
      </c>
      <c r="U20" s="13" t="s">
        <v>19</v>
      </c>
    </row>
    <row r="21" spans="1:21" x14ac:dyDescent="0.25">
      <c r="A21" s="12">
        <v>9</v>
      </c>
      <c r="B21" s="13" t="s">
        <v>22</v>
      </c>
      <c r="C21" s="9" t="s">
        <v>54</v>
      </c>
      <c r="D21" s="20" t="s">
        <v>58</v>
      </c>
      <c r="E21" s="13" t="s">
        <v>81</v>
      </c>
      <c r="F21" s="26" t="s">
        <v>164</v>
      </c>
      <c r="G21" s="10" t="s">
        <v>40</v>
      </c>
      <c r="H21" s="10" t="s">
        <v>46</v>
      </c>
      <c r="I21" s="9">
        <v>1</v>
      </c>
      <c r="J21" s="9">
        <v>5</v>
      </c>
      <c r="K21" s="9">
        <v>6</v>
      </c>
      <c r="L21" s="20">
        <v>3</v>
      </c>
      <c r="M21" s="20">
        <v>4</v>
      </c>
      <c r="N21" s="18" t="str">
        <f t="shared" si="4"/>
        <v>2019-12-31</v>
      </c>
      <c r="O21" s="16" t="s">
        <v>128</v>
      </c>
      <c r="P21" s="17" t="str">
        <f t="shared" si="3"/>
        <v>FR_3_014_01c_01</v>
      </c>
      <c r="Q21" s="9" t="s">
        <v>142</v>
      </c>
      <c r="R21" s="9" t="s">
        <v>140</v>
      </c>
      <c r="S21" s="11" t="str">
        <f>[1]Периоды!$B$5</f>
        <v>2020-01-01 - 2020-06-30</v>
      </c>
      <c r="T21" s="11" t="str">
        <f>[1]Периоды!$B$10</f>
        <v>2019-01-01 - 2019-06-30</v>
      </c>
      <c r="U21" s="13" t="s">
        <v>21</v>
      </c>
    </row>
    <row r="22" spans="1:21" x14ac:dyDescent="0.25">
      <c r="A22" s="12">
        <v>10</v>
      </c>
      <c r="B22" s="22" t="s">
        <v>23</v>
      </c>
      <c r="C22" s="9" t="s">
        <v>54</v>
      </c>
      <c r="D22" s="20" t="s">
        <v>108</v>
      </c>
      <c r="E22" s="13" t="s">
        <v>81</v>
      </c>
      <c r="F22" s="26" t="s">
        <v>164</v>
      </c>
      <c r="G22" s="10" t="s">
        <v>40</v>
      </c>
      <c r="H22" s="10" t="s">
        <v>46</v>
      </c>
      <c r="I22" s="9">
        <v>1</v>
      </c>
      <c r="J22" s="9">
        <v>3</v>
      </c>
      <c r="K22" s="9">
        <v>4</v>
      </c>
      <c r="L22" s="20" t="s">
        <v>108</v>
      </c>
      <c r="M22" s="20" t="s">
        <v>108</v>
      </c>
      <c r="N22" s="18" t="str">
        <f t="shared" si="4"/>
        <v>2019-12-31</v>
      </c>
      <c r="O22" s="16" t="s">
        <v>129</v>
      </c>
      <c r="P22" s="17" t="str">
        <f t="shared" si="3"/>
        <v>FR_3_014_01c_01_LastQuarter</v>
      </c>
      <c r="Q22" s="9" t="s">
        <v>142</v>
      </c>
      <c r="R22" s="9" t="s">
        <v>140</v>
      </c>
      <c r="S22" s="11" t="str">
        <f>[1]Периоды!$B$2</f>
        <v>2020-04-01 - 2020-06-30</v>
      </c>
      <c r="T22" s="11" t="str">
        <f>[1]Периоды!$B$7</f>
        <v>2019-04-01 - 2019-06-30</v>
      </c>
      <c r="U22" s="13" t="s">
        <v>21</v>
      </c>
    </row>
    <row r="23" spans="1:21" x14ac:dyDescent="0.25">
      <c r="A23" s="12">
        <v>28</v>
      </c>
      <c r="B23" s="22" t="s">
        <v>98</v>
      </c>
      <c r="C23" s="9" t="s">
        <v>54</v>
      </c>
      <c r="D23" s="20" t="s">
        <v>108</v>
      </c>
      <c r="E23" s="13" t="s">
        <v>99</v>
      </c>
      <c r="F23" s="27" t="s">
        <v>182</v>
      </c>
      <c r="G23" s="10">
        <v>1</v>
      </c>
      <c r="H23" s="10">
        <v>9</v>
      </c>
      <c r="I23" s="9">
        <v>1</v>
      </c>
      <c r="J23" s="9">
        <v>3</v>
      </c>
      <c r="K23" s="9">
        <v>4</v>
      </c>
      <c r="L23" s="20" t="s">
        <v>108</v>
      </c>
      <c r="M23" s="20" t="s">
        <v>108</v>
      </c>
      <c r="N23" s="18" t="str">
        <f t="shared" si="4"/>
        <v>2019-12-31</v>
      </c>
      <c r="O23" s="16" t="s">
        <v>130</v>
      </c>
      <c r="P23" s="17" t="str">
        <f t="shared" si="3"/>
        <v>FR_3_017_01c_01_LastQuarter</v>
      </c>
      <c r="Q23" s="9" t="s">
        <v>142</v>
      </c>
      <c r="R23" s="9" t="s">
        <v>140</v>
      </c>
      <c r="S23" s="11" t="str">
        <f>[1]Периоды!$B$2</f>
        <v>2020-04-01 - 2020-06-30</v>
      </c>
      <c r="T23" s="11" t="str">
        <f>[1]Периоды!$B$7</f>
        <v>2019-04-01 - 2019-06-30</v>
      </c>
      <c r="U23" s="13" t="s">
        <v>100</v>
      </c>
    </row>
    <row r="24" spans="1:21" x14ac:dyDescent="0.25">
      <c r="A24" s="12">
        <v>29</v>
      </c>
      <c r="B24" s="16" t="s">
        <v>101</v>
      </c>
      <c r="C24" s="9" t="s">
        <v>54</v>
      </c>
      <c r="D24" s="9" t="str">
        <f>C24</f>
        <v>B8</v>
      </c>
      <c r="E24" s="13" t="s">
        <v>99</v>
      </c>
      <c r="F24" s="27" t="s">
        <v>182</v>
      </c>
      <c r="G24" s="10">
        <v>1</v>
      </c>
      <c r="H24" s="10">
        <v>9</v>
      </c>
      <c r="I24" s="9">
        <v>1</v>
      </c>
      <c r="J24" s="9">
        <v>5</v>
      </c>
      <c r="K24" s="9">
        <v>6</v>
      </c>
      <c r="L24" s="20">
        <v>3</v>
      </c>
      <c r="M24" s="20">
        <v>4</v>
      </c>
      <c r="N24" s="18" t="str">
        <f t="shared" si="4"/>
        <v>2019-12-31</v>
      </c>
      <c r="O24" s="16" t="s">
        <v>131</v>
      </c>
      <c r="P24" s="17" t="str">
        <f t="shared" si="3"/>
        <v>FR_3_017_01c_01</v>
      </c>
      <c r="Q24" s="9" t="s">
        <v>142</v>
      </c>
      <c r="R24" s="9" t="s">
        <v>140</v>
      </c>
      <c r="S24" s="11" t="str">
        <f>[1]Периоды!$B$2</f>
        <v>2020-04-01 - 2020-06-30</v>
      </c>
      <c r="T24" s="11" t="str">
        <f>[1]Периоды!$B$7</f>
        <v>2019-04-01 - 2019-06-30</v>
      </c>
      <c r="U24" s="13" t="s">
        <v>100</v>
      </c>
    </row>
    <row r="25" spans="1:21" x14ac:dyDescent="0.25">
      <c r="A25" s="12">
        <v>20</v>
      </c>
      <c r="B25" s="13" t="s">
        <v>24</v>
      </c>
      <c r="C25" s="9" t="s">
        <v>54</v>
      </c>
      <c r="D25" s="9" t="str">
        <f>C25</f>
        <v>B8</v>
      </c>
      <c r="E25" s="13" t="s">
        <v>93</v>
      </c>
      <c r="F25" s="13"/>
      <c r="G25" s="10" t="s">
        <v>40</v>
      </c>
      <c r="H25" s="10" t="s">
        <v>41</v>
      </c>
      <c r="I25" s="9">
        <v>1</v>
      </c>
      <c r="J25" s="9">
        <v>5</v>
      </c>
      <c r="K25" s="9">
        <v>6</v>
      </c>
      <c r="L25" s="20">
        <v>3</v>
      </c>
      <c r="M25" s="20">
        <v>4</v>
      </c>
      <c r="N25" s="18" t="str">
        <f t="shared" si="4"/>
        <v>2019-12-31</v>
      </c>
      <c r="O25" s="16" t="s">
        <v>132</v>
      </c>
      <c r="P25" s="17" t="str">
        <f t="shared" si="3"/>
        <v>FR_3_017_02c_01</v>
      </c>
      <c r="Q25" s="9" t="s">
        <v>142</v>
      </c>
      <c r="R25" s="9" t="s">
        <v>140</v>
      </c>
      <c r="S25" s="11" t="str">
        <f>[1]Периоды!$B$5</f>
        <v>2020-01-01 - 2020-06-30</v>
      </c>
      <c r="T25" s="11" t="str">
        <f>[1]Периоды!$B$10</f>
        <v>2019-01-01 - 2019-06-30</v>
      </c>
      <c r="U25" s="13" t="s">
        <v>24</v>
      </c>
    </row>
    <row r="26" spans="1:21" x14ac:dyDescent="0.25">
      <c r="A26" s="12">
        <v>21</v>
      </c>
      <c r="B26" s="22" t="s">
        <v>25</v>
      </c>
      <c r="C26" s="9" t="s">
        <v>54</v>
      </c>
      <c r="D26" s="20" t="s">
        <v>108</v>
      </c>
      <c r="E26" s="13" t="s">
        <v>93</v>
      </c>
      <c r="F26" s="13"/>
      <c r="G26" s="10" t="s">
        <v>40</v>
      </c>
      <c r="H26" s="10" t="s">
        <v>41</v>
      </c>
      <c r="I26" s="9">
        <v>1</v>
      </c>
      <c r="J26" s="9">
        <v>3</v>
      </c>
      <c r="K26" s="9">
        <v>4</v>
      </c>
      <c r="L26" s="20" t="s">
        <v>108</v>
      </c>
      <c r="M26" s="20" t="s">
        <v>108</v>
      </c>
      <c r="N26" s="18" t="str">
        <f t="shared" si="4"/>
        <v>2019-12-31</v>
      </c>
      <c r="O26" s="16" t="s">
        <v>133</v>
      </c>
      <c r="P26" s="17" t="str">
        <f t="shared" si="3"/>
        <v>FR_3_017_02c_01_LastQuarter</v>
      </c>
      <c r="Q26" s="9" t="s">
        <v>142</v>
      </c>
      <c r="R26" s="9" t="s">
        <v>140</v>
      </c>
      <c r="S26" s="11" t="str">
        <f>[1]Периоды!$B$2</f>
        <v>2020-04-01 - 2020-06-30</v>
      </c>
      <c r="T26" s="11" t="str">
        <f>[1]Периоды!$B$7</f>
        <v>2019-04-01 - 2019-06-30</v>
      </c>
      <c r="U26" s="13" t="s">
        <v>24</v>
      </c>
    </row>
    <row r="27" spans="1:21" x14ac:dyDescent="0.25">
      <c r="A27" s="12">
        <v>22</v>
      </c>
      <c r="B27" s="13" t="s">
        <v>27</v>
      </c>
      <c r="C27" s="9" t="s">
        <v>54</v>
      </c>
      <c r="D27" s="20" t="s">
        <v>58</v>
      </c>
      <c r="E27" s="13" t="s">
        <v>94</v>
      </c>
      <c r="F27" s="27" t="s">
        <v>165</v>
      </c>
      <c r="G27" s="10" t="s">
        <v>40</v>
      </c>
      <c r="H27" s="10" t="s">
        <v>41</v>
      </c>
      <c r="I27" s="9">
        <v>1</v>
      </c>
      <c r="J27" s="9">
        <v>5</v>
      </c>
      <c r="K27" s="9">
        <v>6</v>
      </c>
      <c r="L27" s="20">
        <v>3</v>
      </c>
      <c r="M27" s="20">
        <v>4</v>
      </c>
      <c r="N27" s="18" t="str">
        <f t="shared" si="4"/>
        <v>2019-12-31</v>
      </c>
      <c r="O27" s="16" t="s">
        <v>134</v>
      </c>
      <c r="P27" s="17" t="str">
        <f t="shared" si="3"/>
        <v>FR_3_018_01c_01</v>
      </c>
      <c r="Q27" s="9" t="s">
        <v>142</v>
      </c>
      <c r="R27" s="9" t="s">
        <v>140</v>
      </c>
      <c r="S27" s="11" t="str">
        <f>[1]Периоды!$B$5</f>
        <v>2020-01-01 - 2020-06-30</v>
      </c>
      <c r="T27" s="11" t="str">
        <f>[1]Периоды!$B$10</f>
        <v>2019-01-01 - 2019-06-30</v>
      </c>
      <c r="U27" s="13" t="s">
        <v>26</v>
      </c>
    </row>
    <row r="28" spans="1:21" x14ac:dyDescent="0.25">
      <c r="A28" s="12">
        <v>23</v>
      </c>
      <c r="B28" s="22" t="s">
        <v>28</v>
      </c>
      <c r="C28" s="9" t="s">
        <v>54</v>
      </c>
      <c r="D28" s="20" t="s">
        <v>108</v>
      </c>
      <c r="E28" s="13" t="s">
        <v>94</v>
      </c>
      <c r="F28" s="27" t="s">
        <v>165</v>
      </c>
      <c r="G28" s="10" t="s">
        <v>40</v>
      </c>
      <c r="H28" s="10" t="s">
        <v>41</v>
      </c>
      <c r="I28" s="9">
        <v>1</v>
      </c>
      <c r="J28" s="9">
        <v>3</v>
      </c>
      <c r="K28" s="9">
        <v>4</v>
      </c>
      <c r="L28" s="20" t="s">
        <v>108</v>
      </c>
      <c r="M28" s="20" t="s">
        <v>108</v>
      </c>
      <c r="N28" s="18" t="str">
        <f t="shared" si="4"/>
        <v>2019-12-31</v>
      </c>
      <c r="O28" s="16" t="s">
        <v>135</v>
      </c>
      <c r="P28" s="17" t="str">
        <f t="shared" si="3"/>
        <v>FR_3_018_01c_01_LastQuarter</v>
      </c>
      <c r="Q28" s="9" t="s">
        <v>142</v>
      </c>
      <c r="R28" s="9" t="s">
        <v>140</v>
      </c>
      <c r="S28" s="11" t="str">
        <f>[1]Периоды!$B$2</f>
        <v>2020-04-01 - 2020-06-30</v>
      </c>
      <c r="T28" s="11" t="str">
        <f>[1]Периоды!$B$7</f>
        <v>2019-04-01 - 2019-06-30</v>
      </c>
      <c r="U28" s="13" t="s">
        <v>26</v>
      </c>
    </row>
    <row r="29" spans="1:21" x14ac:dyDescent="0.25">
      <c r="A29" s="12">
        <v>5</v>
      </c>
      <c r="B29" s="13" t="s">
        <v>4</v>
      </c>
      <c r="C29" s="9" t="s">
        <v>53</v>
      </c>
      <c r="D29" s="20" t="s">
        <v>54</v>
      </c>
      <c r="E29" s="13" t="s">
        <v>78</v>
      </c>
      <c r="F29" s="13" t="s">
        <v>166</v>
      </c>
      <c r="G29" s="10" t="s">
        <v>40</v>
      </c>
      <c r="H29" s="10" t="s">
        <v>41</v>
      </c>
      <c r="I29" s="9">
        <v>1</v>
      </c>
      <c r="J29" s="9">
        <v>3</v>
      </c>
      <c r="K29" s="9">
        <v>8</v>
      </c>
      <c r="L29" s="9">
        <f t="shared" ref="L29" si="17">J29</f>
        <v>3</v>
      </c>
      <c r="M29" s="9">
        <f t="shared" ref="M29" si="18">K29</f>
        <v>8</v>
      </c>
      <c r="N29" s="18" t="str">
        <f t="shared" si="4"/>
        <v>2019-12-31</v>
      </c>
      <c r="O29" s="16" t="s">
        <v>136</v>
      </c>
      <c r="P29" s="17" t="str">
        <f t="shared" si="3"/>
        <v>FR_2_001_01c_01</v>
      </c>
      <c r="Q29" s="9" t="s">
        <v>142</v>
      </c>
      <c r="R29" s="9" t="s">
        <v>143</v>
      </c>
      <c r="S29" s="11" t="str">
        <f>[1]Периоды!$B$4</f>
        <v>2020-06-30</v>
      </c>
      <c r="T29" s="11" t="str">
        <f>[1]Периоды!$B$14</f>
        <v>2019-12-31</v>
      </c>
      <c r="U29" s="13" t="s">
        <v>4</v>
      </c>
    </row>
    <row r="30" spans="1:21" x14ac:dyDescent="0.25">
      <c r="A30" s="12">
        <v>6</v>
      </c>
      <c r="B30" s="13" t="s">
        <v>5</v>
      </c>
      <c r="C30" s="9" t="s">
        <v>54</v>
      </c>
      <c r="D30" s="9" t="str">
        <f>C30</f>
        <v>B8</v>
      </c>
      <c r="E30" s="13" t="s">
        <v>3</v>
      </c>
      <c r="F30" s="13" t="s">
        <v>169</v>
      </c>
      <c r="G30" s="10" t="s">
        <v>40</v>
      </c>
      <c r="H30" s="10" t="s">
        <v>48</v>
      </c>
      <c r="I30" s="9">
        <v>1</v>
      </c>
      <c r="J30" s="9">
        <v>3</v>
      </c>
      <c r="K30" s="9">
        <v>4</v>
      </c>
      <c r="L30" s="9">
        <f t="shared" ref="L30" si="19">J30</f>
        <v>3</v>
      </c>
      <c r="M30" s="9">
        <f t="shared" ref="M30" si="20">K30</f>
        <v>4</v>
      </c>
      <c r="N30" s="18" t="str">
        <f t="shared" si="4"/>
        <v>2019-12-31</v>
      </c>
      <c r="O30" s="16" t="s">
        <v>137</v>
      </c>
      <c r="P30" s="17" t="str">
        <f t="shared" si="3"/>
        <v>FR_2_001_02c_01</v>
      </c>
      <c r="Q30" s="9" t="s">
        <v>142</v>
      </c>
      <c r="R30" s="9" t="s">
        <v>140</v>
      </c>
      <c r="S30" s="11" t="str">
        <f>[1]Периоды!$B$4</f>
        <v>2020-06-30</v>
      </c>
      <c r="T30" s="11" t="str">
        <f>[1]Периоды!$B$14</f>
        <v>2019-12-31</v>
      </c>
      <c r="U30" s="13" t="s">
        <v>9</v>
      </c>
    </row>
    <row r="31" spans="1:21" x14ac:dyDescent="0.25">
      <c r="A31" s="1"/>
      <c r="B31" s="16" t="s">
        <v>170</v>
      </c>
      <c r="C31" s="4"/>
      <c r="D31" s="4"/>
      <c r="E31" s="1"/>
      <c r="F31" s="26" t="s">
        <v>163</v>
      </c>
      <c r="G31" s="4"/>
      <c r="H31" s="4"/>
      <c r="I31" s="4"/>
      <c r="J31" s="4"/>
      <c r="K31" s="4"/>
      <c r="L31" s="4"/>
      <c r="M31" s="4"/>
      <c r="N31" s="18" t="str">
        <f t="shared" si="4"/>
        <v>2019-12-31</v>
      </c>
      <c r="O31" s="16" t="s">
        <v>172</v>
      </c>
      <c r="P31" s="17" t="str">
        <f t="shared" si="3"/>
        <v>FR_3_035_01_01_LastQuarter</v>
      </c>
      <c r="Q31" s="4"/>
      <c r="R31" s="4"/>
      <c r="S31" s="4"/>
      <c r="T31" s="4"/>
      <c r="U31" s="1"/>
    </row>
    <row r="32" spans="1:21" x14ac:dyDescent="0.25">
      <c r="A32" s="1"/>
      <c r="B32" s="16" t="s">
        <v>171</v>
      </c>
      <c r="C32" s="4"/>
      <c r="D32" s="4"/>
      <c r="E32" s="1"/>
      <c r="F32" s="26" t="s">
        <v>163</v>
      </c>
      <c r="G32" s="4"/>
      <c r="H32" s="4"/>
      <c r="I32" s="4"/>
      <c r="J32" s="4"/>
      <c r="K32" s="4"/>
      <c r="L32" s="4"/>
      <c r="M32" s="4"/>
      <c r="N32" s="18" t="str">
        <f t="shared" si="4"/>
        <v>2019-12-31</v>
      </c>
      <c r="O32" s="1" t="s">
        <v>173</v>
      </c>
      <c r="P32" s="17" t="str">
        <f t="shared" si="3"/>
        <v>FR_3_035_01_01</v>
      </c>
      <c r="Q32" s="4"/>
      <c r="R32" s="4"/>
      <c r="S32" s="4"/>
      <c r="T32" s="4"/>
      <c r="U32" s="1"/>
    </row>
    <row r="33" spans="1:21" x14ac:dyDescent="0.25">
      <c r="A33" s="1"/>
      <c r="B33" s="16" t="s">
        <v>174</v>
      </c>
      <c r="C33" s="4"/>
      <c r="D33" s="4"/>
      <c r="E33" s="1"/>
      <c r="F33" s="27" t="s">
        <v>167</v>
      </c>
      <c r="G33" s="4"/>
      <c r="H33" s="4"/>
      <c r="I33" s="4"/>
      <c r="J33" s="4"/>
      <c r="K33" s="4"/>
      <c r="L33" s="4"/>
      <c r="M33" s="4"/>
      <c r="N33" s="18" t="str">
        <f t="shared" si="4"/>
        <v>2019-12-31</v>
      </c>
      <c r="O33" s="1" t="s">
        <v>176</v>
      </c>
      <c r="P33" s="17" t="str">
        <f t="shared" si="3"/>
        <v>FR_3_018_02c_01_LastQuarter</v>
      </c>
      <c r="Q33" s="4"/>
      <c r="R33" s="4"/>
      <c r="S33" s="4"/>
      <c r="T33" s="4"/>
      <c r="U33" s="1"/>
    </row>
    <row r="34" spans="1:21" x14ac:dyDescent="0.25">
      <c r="A34" s="1"/>
      <c r="B34" s="16" t="s">
        <v>175</v>
      </c>
      <c r="C34" s="4"/>
      <c r="D34" s="4"/>
      <c r="E34" s="1"/>
      <c r="F34" s="27" t="s">
        <v>167</v>
      </c>
      <c r="G34" s="4"/>
      <c r="H34" s="4"/>
      <c r="I34" s="4"/>
      <c r="J34" s="4"/>
      <c r="K34" s="4"/>
      <c r="L34" s="4"/>
      <c r="M34" s="4"/>
      <c r="N34" s="18" t="str">
        <f t="shared" si="4"/>
        <v>2019-12-31</v>
      </c>
      <c r="O34" s="1" t="s">
        <v>177</v>
      </c>
      <c r="P34" s="17" t="str">
        <f t="shared" si="3"/>
        <v>FR_3_018_02c_01</v>
      </c>
      <c r="Q34" s="4"/>
      <c r="R34" s="4"/>
      <c r="S34" s="4"/>
      <c r="T34" s="4"/>
      <c r="U34" s="1"/>
    </row>
    <row r="35" spans="1:21" x14ac:dyDescent="0.25">
      <c r="A35" s="1"/>
      <c r="B35" s="16" t="s">
        <v>178</v>
      </c>
      <c r="C35" s="4"/>
      <c r="D35" s="4"/>
      <c r="E35" s="1"/>
      <c r="F35" s="26" t="s">
        <v>168</v>
      </c>
      <c r="G35" s="4"/>
      <c r="H35" s="4"/>
      <c r="I35" s="4"/>
      <c r="J35" s="4"/>
      <c r="K35" s="4"/>
      <c r="L35" s="4"/>
      <c r="M35" s="4"/>
      <c r="N35" s="18" t="str">
        <f t="shared" si="4"/>
        <v>2019-12-31</v>
      </c>
      <c r="O35" s="1" t="s">
        <v>180</v>
      </c>
      <c r="P35" s="17" t="str">
        <f t="shared" si="3"/>
        <v>FR_3_018_04c_01_comparative</v>
      </c>
      <c r="Q35" s="4"/>
      <c r="R35" s="4"/>
      <c r="S35" s="4"/>
      <c r="T35" s="4"/>
      <c r="U35" s="1"/>
    </row>
    <row r="36" spans="1:21" x14ac:dyDescent="0.25">
      <c r="A36" s="1"/>
      <c r="B36" s="16" t="s">
        <v>179</v>
      </c>
      <c r="C36" s="4"/>
      <c r="D36" s="4"/>
      <c r="E36" s="1"/>
      <c r="F36" s="26" t="s">
        <v>168</v>
      </c>
      <c r="G36" s="4"/>
      <c r="H36" s="4"/>
      <c r="I36" s="4"/>
      <c r="J36" s="4"/>
      <c r="K36" s="4"/>
      <c r="L36" s="4"/>
      <c r="M36" s="4"/>
      <c r="N36" s="18" t="str">
        <f t="shared" si="4"/>
        <v>2019-12-31</v>
      </c>
      <c r="O36" s="1" t="s">
        <v>181</v>
      </c>
      <c r="P36" s="17" t="str">
        <f t="shared" si="3"/>
        <v>FR_3_018_04c_01</v>
      </c>
      <c r="Q36" s="4"/>
      <c r="R36" s="4"/>
      <c r="S36" s="4"/>
      <c r="T36" s="4"/>
      <c r="U36" s="1"/>
    </row>
  </sheetData>
  <sortState ref="A2:U30">
    <sortCondition ref="E1"/>
  </sortState>
  <hyperlinks>
    <hyperlink ref="O31" r:id="rId1" xr:uid="{7298CBB3-9A77-4400-BF69-206DA39129A0}"/>
  </hyperlinks>
  <pageMargins left="0.7" right="0.7" top="0.75" bottom="0.75" header="0.3" footer="0.3"/>
  <pageSetup paperSize="9" orientation="portrait"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notContainsText" priority="6" operator="notContains" id="{6E474EB8-52A6-49FF-BE58-E16EF9BBCD49}">
            <xm:f>ISERROR(SEARCH($N$2,O2))</xm:f>
            <xm:f>$N$2</xm:f>
            <x14:dxf>
              <font>
                <color rgb="FFFF0000"/>
              </font>
            </x14:dxf>
          </x14:cfRule>
          <xm:sqref>O2 O24:O25 O27 O29:O30</xm:sqref>
        </x14:conditionalFormatting>
        <x14:conditionalFormatting xmlns:xm="http://schemas.microsoft.com/office/excel/2006/main">
          <x14:cfRule type="notContainsText" priority="5" operator="notContains" id="{6004EE9D-5EE4-44A4-98D4-E394D4139770}">
            <xm:f>ISERROR(SEARCH($N$2,O3))</xm:f>
            <xm:f>$N$2</xm:f>
            <x14:dxf>
              <font>
                <color rgb="FFFF0000"/>
              </font>
            </x14:dxf>
          </x14:cfRule>
          <xm:sqref>O3:O21</xm:sqref>
        </x14:conditionalFormatting>
        <x14:conditionalFormatting xmlns:xm="http://schemas.microsoft.com/office/excel/2006/main">
          <x14:cfRule type="notContainsText" priority="4" operator="notContains" id="{76B068F8-8D87-4385-A056-BA35B4BE1B05}">
            <xm:f>ISERROR(SEARCH($N$2,O22))</xm:f>
            <xm:f>$N$2</xm:f>
            <x14:dxf>
              <font>
                <color rgb="FFFF0000"/>
              </font>
            </x14:dxf>
          </x14:cfRule>
          <xm:sqref>O22:O23</xm:sqref>
        </x14:conditionalFormatting>
        <x14:conditionalFormatting xmlns:xm="http://schemas.microsoft.com/office/excel/2006/main">
          <x14:cfRule type="notContainsText" priority="3" operator="notContains" id="{832A56F5-577C-47AD-BD8A-5AE563795667}">
            <xm:f>ISERROR(SEARCH($N$2,O26))</xm:f>
            <xm:f>$N$2</xm:f>
            <x14:dxf>
              <font>
                <color rgb="FFFF0000"/>
              </font>
            </x14:dxf>
          </x14:cfRule>
          <xm:sqref>O26</xm:sqref>
        </x14:conditionalFormatting>
        <x14:conditionalFormatting xmlns:xm="http://schemas.microsoft.com/office/excel/2006/main">
          <x14:cfRule type="notContainsText" priority="2" operator="notContains" id="{AD26E4CE-8210-4BFE-8E8D-7CB55601F946}">
            <xm:f>ISERROR(SEARCH($N$2,O28))</xm:f>
            <xm:f>$N$2</xm:f>
            <x14:dxf>
              <font>
                <color rgb="FFFF0000"/>
              </font>
            </x14:dxf>
          </x14:cfRule>
          <xm:sqref>O28</xm:sqref>
        </x14:conditionalFormatting>
        <x14:conditionalFormatting xmlns:xm="http://schemas.microsoft.com/office/excel/2006/main">
          <x14:cfRule type="notContainsText" priority="1" operator="notContains" id="{2C43703D-ED69-4775-B594-5FBC4513C991}">
            <xm:f>ISERROR(SEARCH($N$2,O31))</xm:f>
            <xm:f>$N$2</xm:f>
            <x14:dxf>
              <font>
                <color rgb="FFFF0000"/>
              </font>
            </x14:dxf>
          </x14:cfRule>
          <xm:sqref>O31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5D01A-8CF8-4893-8FFC-328023072017}">
  <dimension ref="A1:P5"/>
  <sheetViews>
    <sheetView workbookViewId="0">
      <selection activeCell="L14" sqref="L14"/>
    </sheetView>
  </sheetViews>
  <sheetFormatPr defaultRowHeight="15" x14ac:dyDescent="0.25"/>
  <cols>
    <col min="2" max="2" width="34.5703125" bestFit="1" customWidth="1"/>
    <col min="3" max="3" width="10.42578125" bestFit="1" customWidth="1"/>
    <col min="4" max="4" width="41.42578125" bestFit="1" customWidth="1"/>
    <col min="5" max="5" width="10.85546875" customWidth="1"/>
  </cols>
  <sheetData>
    <row r="1" spans="1:16" x14ac:dyDescent="0.25">
      <c r="A1" s="3" t="s">
        <v>33</v>
      </c>
      <c r="B1" s="3" t="s">
        <v>35</v>
      </c>
      <c r="C1" s="3" t="s">
        <v>38</v>
      </c>
      <c r="D1" s="3" t="s">
        <v>59</v>
      </c>
      <c r="E1" s="6" t="s">
        <v>52</v>
      </c>
      <c r="F1" s="6" t="s">
        <v>39</v>
      </c>
      <c r="G1" s="3" t="s">
        <v>51</v>
      </c>
      <c r="H1" s="3" t="s">
        <v>37</v>
      </c>
      <c r="I1" s="3" t="s">
        <v>50</v>
      </c>
      <c r="J1" s="3" t="s">
        <v>66</v>
      </c>
      <c r="K1" s="3" t="s">
        <v>67</v>
      </c>
      <c r="L1" s="3" t="s">
        <v>69</v>
      </c>
      <c r="M1" s="3" t="s">
        <v>70</v>
      </c>
      <c r="N1" s="3" t="s">
        <v>71</v>
      </c>
      <c r="O1" s="3" t="s">
        <v>72</v>
      </c>
      <c r="P1" s="3" t="s">
        <v>68</v>
      </c>
    </row>
    <row r="2" spans="1:16" x14ac:dyDescent="0.25">
      <c r="A2" s="2">
        <v>1</v>
      </c>
      <c r="B2" s="1" t="s">
        <v>61</v>
      </c>
      <c r="C2" s="4" t="s">
        <v>54</v>
      </c>
      <c r="D2" s="1" t="s">
        <v>64</v>
      </c>
      <c r="E2" s="7" t="s">
        <v>40</v>
      </c>
      <c r="F2" s="8"/>
      <c r="G2" s="4">
        <v>2</v>
      </c>
      <c r="H2" s="4"/>
      <c r="I2" s="4"/>
      <c r="J2" s="4">
        <v>6</v>
      </c>
      <c r="K2" s="4">
        <v>7</v>
      </c>
      <c r="L2" s="4">
        <v>8</v>
      </c>
      <c r="M2" s="4"/>
      <c r="N2" s="4"/>
      <c r="O2" s="4"/>
      <c r="P2" s="4">
        <f>COUNTIF(J2:O2,"&gt;0")</f>
        <v>3</v>
      </c>
    </row>
    <row r="3" spans="1:16" x14ac:dyDescent="0.25">
      <c r="A3" s="2">
        <f t="shared" ref="A3:A5" si="0">A2+1</f>
        <v>2</v>
      </c>
      <c r="B3" s="1" t="s">
        <v>60</v>
      </c>
      <c r="C3" s="4" t="s">
        <v>54</v>
      </c>
      <c r="D3" s="1" t="s">
        <v>64</v>
      </c>
      <c r="E3" s="7" t="s">
        <v>40</v>
      </c>
      <c r="F3" s="8"/>
      <c r="G3" s="4">
        <v>2</v>
      </c>
      <c r="H3" s="4"/>
      <c r="I3" s="4"/>
      <c r="J3" s="4">
        <v>9</v>
      </c>
      <c r="K3" s="4">
        <v>10</v>
      </c>
      <c r="L3" s="4">
        <v>11</v>
      </c>
      <c r="M3" s="4"/>
      <c r="N3" s="4"/>
      <c r="O3" s="4"/>
      <c r="P3" s="4">
        <f>COUNTIF(J3:O3,"&gt;0")</f>
        <v>3</v>
      </c>
    </row>
    <row r="4" spans="1:16" x14ac:dyDescent="0.25">
      <c r="A4" s="2">
        <f t="shared" si="0"/>
        <v>3</v>
      </c>
      <c r="B4" s="1" t="s">
        <v>62</v>
      </c>
      <c r="C4" s="4" t="s">
        <v>54</v>
      </c>
      <c r="D4" s="1" t="s">
        <v>64</v>
      </c>
      <c r="E4" s="7" t="s">
        <v>40</v>
      </c>
      <c r="F4" s="8"/>
      <c r="G4" s="4">
        <v>2</v>
      </c>
      <c r="H4" s="4"/>
      <c r="I4" s="4"/>
      <c r="J4" s="4">
        <v>3</v>
      </c>
      <c r="K4" s="4">
        <v>4</v>
      </c>
      <c r="L4" s="4">
        <v>5</v>
      </c>
      <c r="M4" s="4">
        <v>12</v>
      </c>
      <c r="N4" s="4">
        <v>13</v>
      </c>
      <c r="O4" s="4">
        <v>14</v>
      </c>
      <c r="P4" s="4">
        <f t="shared" ref="P4:P5" si="1">COUNTIF(J4:O4,"&gt;0")</f>
        <v>6</v>
      </c>
    </row>
    <row r="5" spans="1:16" x14ac:dyDescent="0.25">
      <c r="A5" s="2">
        <f t="shared" si="0"/>
        <v>4</v>
      </c>
      <c r="B5" s="1" t="s">
        <v>63</v>
      </c>
      <c r="C5" s="4" t="s">
        <v>53</v>
      </c>
      <c r="D5" s="1" t="s">
        <v>65</v>
      </c>
      <c r="E5" s="7" t="s">
        <v>73</v>
      </c>
      <c r="F5" s="7"/>
      <c r="G5" s="4">
        <v>2</v>
      </c>
      <c r="H5" s="4"/>
      <c r="I5" s="4"/>
      <c r="J5" s="4">
        <v>3</v>
      </c>
      <c r="K5" s="4">
        <v>4</v>
      </c>
      <c r="L5" s="4">
        <v>5</v>
      </c>
      <c r="M5" s="4"/>
      <c r="N5" s="4"/>
      <c r="O5" s="4"/>
      <c r="P5" s="4">
        <f t="shared" si="1"/>
        <v>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БухОтч</vt:lpstr>
      <vt:lpstr>Оборот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</dc:creator>
  <cp:lastModifiedBy>Андрей</cp:lastModifiedBy>
  <dcterms:created xsi:type="dcterms:W3CDTF">2019-10-17T11:54:11Z</dcterms:created>
  <dcterms:modified xsi:type="dcterms:W3CDTF">2020-07-23T13:43:38Z</dcterms:modified>
</cp:coreProperties>
</file>