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Сотрудник\YandexDisk-atovanchov\Projects\Конвертер_БухОтч_кв\Шаблоны\"/>
    </mc:Choice>
  </mc:AlternateContent>
  <xr:revisionPtr revIDLastSave="0" documentId="13_ncr:1_{A34411AE-6CE7-469C-A496-C6081D169A3A}" xr6:coauthVersionLast="40" xr6:coauthVersionMax="45" xr10:uidLastSave="{00000000-0000-0000-0000-000000000000}"/>
  <bookViews>
    <workbookView xWindow="-120" yWindow="-120" windowWidth="29040" windowHeight="15840" tabRatio="780" xr2:uid="{00000000-000D-0000-FFFF-FFFF00000000}"/>
  </bookViews>
  <sheets>
    <sheet name="TOC" sheetId="1" r:id="rId1"/>
    <sheet name="Отчет о финансовом результате н" sheetId="4" r:id="rId2"/>
    <sheet name="Бухгалтерский баланс некредитно" sheetId="38" r:id="rId3"/>
    <sheet name="Бухгалтерский баланс некредит_2" sheetId="39" r:id="rId4"/>
    <sheet name="Выручка от оказания услуг и ком" sheetId="68" r:id="rId5"/>
    <sheet name="Выручка от оказания услуг и к_2" sheetId="69" r:id="rId6"/>
    <sheet name="Денежные средства" sheetId="75" r:id="rId7"/>
    <sheet name="Информация об отчитывающейся ор" sheetId="149" r:id="rId8"/>
    <sheet name="Компоненты денежных средств и и" sheetId="154" r:id="rId9"/>
    <sheet name="Краткое изложение принципов уче" sheetId="156" r:id="rId10"/>
    <sheet name="Кредиторская задолженность" sheetId="157" r:id="rId11"/>
    <sheet name="Нематериальные активы" sheetId="164" r:id="rId12"/>
    <sheet name="Общие и административные расход" sheetId="166" r:id="rId13"/>
    <sheet name="Общие и административные расх_2" sheetId="167" r:id="rId14"/>
    <sheet name="Основная деятельность некредитн" sheetId="170" r:id="rId15"/>
    <sheet name="Отчет о потоках денежных сред_3" sheetId="176" r:id="rId16"/>
    <sheet name="Отчет о потоках денежных сред_4" sheetId="177" r:id="rId17"/>
    <sheet name="Отчет о финансовом результате_2" sheetId="178" r:id="rId18"/>
    <sheet name="Отчет об изменениях собственн_3" sheetId="181" r:id="rId19"/>
    <sheet name="Процентные доходы За последний " sheetId="188" r:id="rId20"/>
    <sheet name="Процентные доходы" sheetId="189" r:id="rId21"/>
    <sheet name="Прочие активы" sheetId="192" r:id="rId22"/>
    <sheet name="Прочие обязательства" sheetId="197" r:id="rId23"/>
    <sheet name="Прочие расходы За последний ква" sheetId="198" r:id="rId24"/>
    <sheet name="Прочие расходы" sheetId="199" r:id="rId25"/>
    <sheet name="Прочие доходы За последний квар" sheetId="299" r:id="rId26"/>
    <sheet name="Прочие доходы" sheetId="300" r:id="rId27"/>
    <sheet name="Расход доход по налогу на прибы" sheetId="205" r:id="rId28"/>
    <sheet name="Расход доход по налогу на при_2" sheetId="206" r:id="rId29"/>
    <sheet name="Расходы на персонал За последни" sheetId="207" r:id="rId30"/>
    <sheet name="Расходы на персонал" sheetId="208" r:id="rId31"/>
    <sheet name="Сверка активов и обязательств п" sheetId="213" r:id="rId32"/>
    <sheet name="Сверка совокупных прибылей и уб" sheetId="216" r:id="rId33"/>
    <sheet name="Сверка совокупных прибылей и _2" sheetId="217" r:id="rId34"/>
    <sheet name="Сопоставление теоретического ра" sheetId="220" r:id="rId35"/>
    <sheet name="Сопоставление теоретического _2" sheetId="221" r:id="rId36"/>
    <sheet name="Средства в кредитных организаци" sheetId="223" r:id="rId37"/>
    <sheet name="Финансовые активы оцениваемые п" sheetId="283" r:id="rId38"/>
    <sheet name="периоды" sheetId="298" state="hidden" r:id="rId39"/>
    <sheet name="_dropDownSheet" sheetId="297" state="hidden" r:id="rId40"/>
  </sheets>
  <calcPr calcId="191029"/>
</workbook>
</file>

<file path=xl/calcChain.xml><?xml version="1.0" encoding="utf-8"?>
<calcChain xmlns="http://schemas.openxmlformats.org/spreadsheetml/2006/main">
  <c r="C6" i="300" l="1"/>
  <c r="B6" i="300"/>
  <c r="C6" i="299"/>
  <c r="B6" i="299"/>
  <c r="B6" i="213" l="1"/>
  <c r="A2" i="298"/>
  <c r="B6" i="283" s="1"/>
  <c r="A1" i="298"/>
  <c r="A11" i="298" s="1"/>
  <c r="C6" i="69"/>
  <c r="B6" i="69"/>
  <c r="B6" i="197" l="1"/>
  <c r="B6" i="223"/>
  <c r="B6" i="192"/>
  <c r="A4" i="298"/>
  <c r="A5" i="298"/>
  <c r="A10" i="298"/>
  <c r="A16" i="298"/>
  <c r="A17" i="298"/>
  <c r="A14" i="298"/>
  <c r="A8" i="298"/>
  <c r="A13" i="298"/>
  <c r="B6" i="167"/>
  <c r="C6" i="167" s="1"/>
  <c r="B6" i="149"/>
  <c r="B6" i="75"/>
  <c r="B6" i="68"/>
  <c r="C6" i="39"/>
  <c r="B6" i="157" s="1"/>
  <c r="C6" i="38"/>
  <c r="D6" i="39" s="1"/>
  <c r="C6" i="157" s="1"/>
  <c r="C6" i="4"/>
  <c r="D6" i="4" s="1"/>
  <c r="C6" i="68" s="1"/>
  <c r="C6" i="166" l="1"/>
  <c r="C6" i="154"/>
  <c r="B6" i="220"/>
  <c r="B6" i="216"/>
  <c r="B6" i="207"/>
  <c r="B6" i="205"/>
  <c r="B6" i="198"/>
  <c r="B6" i="188"/>
  <c r="C6" i="220"/>
  <c r="C6" i="216"/>
  <c r="C6" i="207"/>
  <c r="C6" i="205"/>
  <c r="C6" i="198"/>
  <c r="C6" i="188"/>
  <c r="B6" i="221"/>
  <c r="B6" i="217"/>
  <c r="B6" i="208"/>
  <c r="B6" i="206"/>
  <c r="B6" i="199"/>
  <c r="B6" i="189"/>
  <c r="C6" i="178"/>
  <c r="A20" i="298"/>
  <c r="C6" i="177" s="1"/>
  <c r="E6" i="75"/>
  <c r="B6" i="154"/>
  <c r="B6" i="166"/>
  <c r="A7" i="298"/>
  <c r="A19" i="298" s="1"/>
  <c r="E6" i="283"/>
  <c r="E6" i="223"/>
  <c r="C6" i="213"/>
  <c r="C6" i="197"/>
  <c r="C6" i="192"/>
  <c r="C6" i="221"/>
  <c r="C6" i="217"/>
  <c r="C6" i="208"/>
  <c r="C6" i="206"/>
  <c r="C6" i="199"/>
  <c r="C6" i="189"/>
  <c r="D6" i="178"/>
  <c r="D6" i="38"/>
  <c r="C6" i="17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Apache POI</author>
  </authors>
  <commentList>
    <comment ref="A4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>The category of the default aspect information.</t>
        </r>
      </text>
    </comment>
    <comment ref="B4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>The value of the aspect.</t>
        </r>
      </text>
    </comment>
    <comment ref="A13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>The serial number</t>
        </r>
      </text>
    </comment>
    <comment ref="B13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>The name of the table. Clink on the link to go to that related sheet.</t>
        </r>
      </text>
    </comment>
    <comment ref="C13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The description of the table.</t>
        </r>
      </text>
    </comment>
  </commentList>
</comments>
</file>

<file path=xl/sharedStrings.xml><?xml version="1.0" encoding="utf-8"?>
<sst xmlns="http://schemas.openxmlformats.org/spreadsheetml/2006/main" count="3134" uniqueCount="1282">
  <si>
    <t>../www.cbr.ru/xbrl/bfo/rep/2018-03-31/ep/ep_purcb_q.xsd</t>
  </si>
  <si>
    <t>Default Aspect</t>
  </si>
  <si>
    <t>category</t>
  </si>
  <si>
    <t>value</t>
  </si>
  <si>
    <t>Period Start</t>
  </si>
  <si>
    <t>Period End</t>
  </si>
  <si>
    <t>Identifier</t>
  </si>
  <si>
    <t>1166196113379</t>
  </si>
  <si>
    <t>Scheme</t>
  </si>
  <si>
    <t>http://www.cbr.ru</t>
  </si>
  <si>
    <t>Currency</t>
  </si>
  <si>
    <t>RUB</t>
  </si>
  <si>
    <t>Language</t>
  </si>
  <si>
    <t>ru</t>
  </si>
  <si>
    <t>Table of Contents</t>
  </si>
  <si>
    <t>No.</t>
  </si>
  <si>
    <t>table</t>
  </si>
  <si>
    <t>description</t>
  </si>
  <si>
    <t>[Отчет о потоках денежных средств некредитной финансовой организации]_open (сравнительные данные)</t>
  </si>
  <si>
    <t>[Отчет о потоках денежных средств некредитной финансовой организации]_open</t>
  </si>
  <si>
    <t>[Отчет о финансовом результате некредитной финансовой организации] (За последний квартал)</t>
  </si>
  <si>
    <t>[Отчет об изменениях собственного капитала некредитной финансовой организации]_open (сравнительные данные)</t>
  </si>
  <si>
    <t>[Отчет об изменениях собственного капитала некредитной финансовой организации]_open</t>
  </si>
  <si>
    <t>Активы. Методы оценки и исходные данные, использованные в оценке справедливой стоимости для оценок уровня 2, а также чувствительность оценок к возможным изменениям исходных данных</t>
  </si>
  <si>
    <t>Активы. Методы оценки и исходные данные, использованные в оценке справедливой стоимости для оценок уровня 3, а также чувствительность оценок к возможным изменениям исходных данных</t>
  </si>
  <si>
    <t>Актуарные допущения, использованные в расчетах</t>
  </si>
  <si>
    <t>Акционерный капитал (количество акций в обращении)</t>
  </si>
  <si>
    <t>Акционерный капитал</t>
  </si>
  <si>
    <t>Анализ изменений резерва под обесценение инвестиций в ассоциированные предприятия (сравнительные данные)</t>
  </si>
  <si>
    <t>Анализ изменений резерва под обесценение инвестиций в ассоциированные предприятия</t>
  </si>
  <si>
    <t>Анализ изменений резерва под обесценение инвестиций в дочерние предприятия (сравнительные данные)</t>
  </si>
  <si>
    <t>Анализ изменений резерва под обесценение инвестиций в дочерние предприятия</t>
  </si>
  <si>
    <t>Анализ изменений резерва под обесценение инвестиций в совместно контролируемые предприятия (сравнительные данные)</t>
  </si>
  <si>
    <t>Анализ изменений резерва под обесценение инвестиций в совместно контролируемые предприятия</t>
  </si>
  <si>
    <t>Анализ изменений резерва под обесценение прочих активов (сравнительные данные)</t>
  </si>
  <si>
    <t>Анализ изменений резерва под обесценение прочих активов</t>
  </si>
  <si>
    <t>Анализ изменений резерва под обесценение финансовых активов, оцениваемых по амортизированной стоимости (сравнительные данные)</t>
  </si>
  <si>
    <t>Анализ изменений резерва под обесценение финансовых активов, оцениваемых по амортизированной стоимости</t>
  </si>
  <si>
    <t>Анализ изменений резервов - оценочных обязательств</t>
  </si>
  <si>
    <t>Анализ изменения справедливой стоимости финансовых обязательств, классифицируемых как оцениваемые по справедливой стоимости через прибыль или убыток, по усмотрению некредитной финансовой организации</t>
  </si>
  <si>
    <t>Анализ по договорным срокам до погашения недисконтированных потоков денежных средств, предназначенных для выкупа переданных активов или других сумм, подлежащих уплате получателю в отношении финансовых активов, отвечающих критериям прекращения признания</t>
  </si>
  <si>
    <t>Анализ процентных ставок и сроков погашения (выпущенные долговые ценные бумаги)</t>
  </si>
  <si>
    <t>Анализ процентных ставок и сроков погашения</t>
  </si>
  <si>
    <t>Анализ справедливой стоимости по уровням иерархии справедливой стоимости и балансовая стоимость нефинансовых активов, не оцениваемых по справедливой стоимости</t>
  </si>
  <si>
    <t>Анализ справедливой стоимости по уровням иерархии справедливой стоимости и балансовая стоимость финансовых активов и обязательств, не оцениваемых по справедливой стоимости</t>
  </si>
  <si>
    <t>Анализ сумм, переклассифицированных из фонда хеджирования денежных потоков в статьи отчета о финансовых результатах (За последний квартал)</t>
  </si>
  <si>
    <t>Анализ сумм, переклассифицированных из фонда хеджирования денежных потоков в статьи отчета о финансовых результатах</t>
  </si>
  <si>
    <t>Анализ финансовых активов и финансовых обязательств в разрезе сроков, оставшихся до погашения, на основе ожидаемых сроков погашения</t>
  </si>
  <si>
    <t>Анализ финансовых обязательств в разрезе сроков, оставшихся до погашения (на основе договорных недисконтированных денежных потоков)</t>
  </si>
  <si>
    <t>Анализ чувствительности</t>
  </si>
  <si>
    <t>Анализ чувствительности к рыночным индексам</t>
  </si>
  <si>
    <t>Базовая прибыль (убыток) на акцию (Примечание)</t>
  </si>
  <si>
    <t>Базовая прибыль (убыток) на акцию (сравнительные данные)</t>
  </si>
  <si>
    <t>Базовая прибыль (убыток) на акцию</t>
  </si>
  <si>
    <t>Бухгалтерский баланс некредитной финансовой организации (Ретроспективный)</t>
  </si>
  <si>
    <t>Бухгалтерский баланс некредитной финансовой организации</t>
  </si>
  <si>
    <t>Бухгалтерский баланс некредитной финансовой организации_open (Ретроспективный)</t>
  </si>
  <si>
    <t>Бухгалтерский баланс некредитной финансовой организации_open</t>
  </si>
  <si>
    <t>Выбор учетной политики (инвестиционное имущество)</t>
  </si>
  <si>
    <t>Выверка изменений полной балансовой стоимости дебиторской задолженности (сравнительные данные)</t>
  </si>
  <si>
    <t>Выверка изменений полной балансовой стоимости дебиторской задолженности</t>
  </si>
  <si>
    <t>Выверка изменений полной балансовой стоимости денежных средств (сравнительные данные)</t>
  </si>
  <si>
    <t>Выверка изменений полной балансовой стоимости денежных средств</t>
  </si>
  <si>
    <t>Выверка изменений полной балансовой стоимости долговых инструментов, оцениваемых по справедливой стоимости через прочий совокупный доход (сравнительные данные)</t>
  </si>
  <si>
    <t>Выверка изменений полной балансовой стоимости долговых инструментов, оцениваемых по справедливой стоимости через прочий совокупный доход</t>
  </si>
  <si>
    <t>Выверка изменений полной балансовой стоимости займов выданных и прочих размещенных средств (сравнительные данные)</t>
  </si>
  <si>
    <t>Выверка изменений полной балансовой стоимости займов выданных и прочих размещенных средств</t>
  </si>
  <si>
    <t>Выверка изменений полной балансовой стоимости средств в кредитных организациях и банках-нерезидентах (сравнительные данные)</t>
  </si>
  <si>
    <t>Выверка изменений полной балансовой стоимости средств в кредитных организациях и банках-нерезидентах</t>
  </si>
  <si>
    <t>Выверка изменений резерва переоценки долговых инструментов, оцениваемых по справедливой стоимости через прочий совокупный доход (сравнительные данные)</t>
  </si>
  <si>
    <t>Выверка изменений резерва переоценки долговых инструментов, оцениваемых по справедливой стоимости через прочий совокупный доход</t>
  </si>
  <si>
    <t>Выверка изменений резерва переоценки долевых инструментов, оцениваемых по справедливой стоимости через прочий совокупный доход (сравнительные данные)</t>
  </si>
  <si>
    <t>Выверка изменений резерва переоценки долевых инструментов, оцениваемых по справедливой стоимости через прочий совокупный доход</t>
  </si>
  <si>
    <t>Выверка изменений резерва под обесценение дебиторской задолженности (сравнительные данные)</t>
  </si>
  <si>
    <t>Выверка изменений резерва под обесценение дебиторской задолженности</t>
  </si>
  <si>
    <t>Выверка изменений резерва под обесценение денежных средств (сравнительные данные)</t>
  </si>
  <si>
    <t>Выверка изменений резерва под обесценение денежных средств</t>
  </si>
  <si>
    <t>Выверка изменений резерва под обесценение долговых инструментов, оцениваемых по справедливой стоимости через прочий совокупный доход (сравнительные данные)</t>
  </si>
  <si>
    <t>Выверка изменений резерва под обесценение долговых инструментов, оцениваемых по справедливой стоимости через прочий совокупный доход</t>
  </si>
  <si>
    <t>Выверка изменений резерва под обесценение займов выданных и прочих размещенных средств (сравнительные данные)</t>
  </si>
  <si>
    <t>Выверка изменений резерва под обесценение займов выданных и прочих размещенных средств</t>
  </si>
  <si>
    <t>Выверка изменений резерва под обесценение средств в кредитных организациях и банках-нерезидентах (сравнительные данные)</t>
  </si>
  <si>
    <t>Выверка изменений резерва под обесценение средств в кредитных организациях и банках-нерезидентах</t>
  </si>
  <si>
    <t>Выпущенные долговые ценные бумаги</t>
  </si>
  <si>
    <t>Выручка от оказания услуг и комиссионные доходы (За последний квартал)</t>
  </si>
  <si>
    <t>Выручка от оказания услуг и комиссионные доходы</t>
  </si>
  <si>
    <t>Географическая информация о доходах (За последний квартал)</t>
  </si>
  <si>
    <t>Географическая информация о доходах</t>
  </si>
  <si>
    <t>Географический анализ финансовых активов и обязательств некредитной финансовой организации</t>
  </si>
  <si>
    <t>Данные об операциях по передаче активов, в результате которых некредитная финансовая организация продолжает признание активов, в случае продолжающегося участия</t>
  </si>
  <si>
    <t>Даты истечения срока перенесения налоговых убытков на будущие периоды</t>
  </si>
  <si>
    <t>Денежные средства</t>
  </si>
  <si>
    <t>Дивиденды (сравнительные данные)</t>
  </si>
  <si>
    <t>Дивиденды</t>
  </si>
  <si>
    <t>Долговые инструменты</t>
  </si>
  <si>
    <t>Долевые инструменты, оцениваемые по справедливой стоимости через прочий совокупный доход</t>
  </si>
  <si>
    <t>Доходы за вычетом расходов (расходы за вычетом доходов) от операций с долговыми инструментами, оцениваемыми по справедливой стоимости через прочий совокупный доход (За последний квартал)</t>
  </si>
  <si>
    <t>Доходы за вычетом расходов (расходы за вычетом доходов) от операций с долговыми инструментами, оцениваемыми по справедливой стоимости через прочий совокупный доход</t>
  </si>
  <si>
    <t>Доходы за вычетом расходов (расходы за вычетом доходов) от операций с долевыми инструментами, оцениваемыми по справедливой стоимости через прочий совокупный доход (За последний квартал)</t>
  </si>
  <si>
    <t>Доходы за вычетом расходов (расходы за вычетом доходов) от операций с долевыми инструментами, оцениваемыми по справедливой стоимости через прочий совокупный доход</t>
  </si>
  <si>
    <t>Доходы за вычетом расходов (расходы за вычетом доходов) от операций с инвестиционным имуществом (За последний квартал)</t>
  </si>
  <si>
    <t>Доходы за вычетом расходов (расходы за вычетом доходов) от операций с инвестиционным имуществом</t>
  </si>
  <si>
    <t>Доходы за вычетом расходов (расходы за вычетом доходов) от операций с иностранной валютой (За последний квартал)</t>
  </si>
  <si>
    <t>Доходы за вычетом расходов (расходы за вычетом доходов) от операций с иностранной валютой</t>
  </si>
  <si>
    <t>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некредитной финансовой организации (За последний квартал)</t>
  </si>
  <si>
    <t>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некредитной финансовой организации</t>
  </si>
  <si>
    <t>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 (За последний квартал)</t>
  </si>
  <si>
    <t>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</si>
  <si>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Доходы за вычетом расходов, признанные на дату передачи, последующие доходы или расходы, признанные в связи с продолжающимся участием и общая совокупная сумма доходов или расходов (За последний квартал)</t>
  </si>
  <si>
    <t>Доходы за вычетом расходов, признанные на дату передачи, последующие доходы или расходы, признанные в связи с продолжающимся участием и общая совокупная сумма доходов или расходов</t>
  </si>
  <si>
    <t>Доходы и расходы по операциям со связанными сторонами (За последний квартал)</t>
  </si>
  <si>
    <t>Доходы и расходы по операциям со связанными сторонами</t>
  </si>
  <si>
    <t>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</si>
  <si>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Займы выданные и прочие размещенные средства</t>
  </si>
  <si>
    <t>Изменение приведенной стоимости обязательств пенсионного плана (сравнительные данные)</t>
  </si>
  <si>
    <t>Изменение приведенной стоимости обязательств пенсионного плана</t>
  </si>
  <si>
    <t>Изменение справедливой стоимости активов пенсионного плана (сравнительные данные)</t>
  </si>
  <si>
    <t>Изменение справедливой стоимости активов пенсионного плана</t>
  </si>
  <si>
    <t>Изменения размера отложенного дохода или расхода, возникающего при первоначальном признании финансовых инструментов, для которых цена сделки отличается от справедливой стоимости (сравнительные данные)</t>
  </si>
  <si>
    <t>Изменения размера отложенного дохода или расхода, возникающего при первоначальном признании финансовых инструментов, для которых цена сделки отличается от справедливой стоимости</t>
  </si>
  <si>
    <t>Инвестиции в ассоциированные предприятия</t>
  </si>
  <si>
    <t>Инвестиции в дочерние предприятия</t>
  </si>
  <si>
    <t>Инвестиции в совместно контролируемые предприятия</t>
  </si>
  <si>
    <t>Информация о балансовой стоимости финансовых активов, переданных без прекращения признания, а также связанных с ними обязательств</t>
  </si>
  <si>
    <t>Информация о деятельности по передаче активов в разбивке по месяцам и по виду продолжающегося участия (За последний квартал)</t>
  </si>
  <si>
    <t>Информация о деятельности по передаче активов в разбивке по месяцам и по виду продолжающегося участия</t>
  </si>
  <si>
    <t>Информация о доходах за вычетом расходов (расходах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некредитной финансовой организации, за отчетный период (За последний квартал)</t>
  </si>
  <si>
    <t>Информация о доходах за вычетом расходов (расходах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некредитной финансовой организации, за отчетный период</t>
  </si>
  <si>
    <t>Информация о кредитном качестве долговых инструментов, в обязательном порядке классифицируемых как оцениваемые по справедливой стоимости через прибыль или убыток</t>
  </si>
  <si>
    <t>Информация о кредитном качестве долговых инструментов, классифицируемых как оцениваемые по справедливой стоимости через прибыль или убыток по усмотрению некредитной финансовой организации, на отчетную дату</t>
  </si>
  <si>
    <t>Информация о кредитном качестве долговых инструментов, оцениваемым по справедливой стоимости через прочий совокупный доход</t>
  </si>
  <si>
    <t>Информация о кредитном качестве финансовых активов, оцениваемых по амортизированной стоимости: дебиторской задолженности</t>
  </si>
  <si>
    <t>Информация о кредитном качестве финансовых активов, оцениваемых по амортизированной стоимости: займов выданных и прочих размещенных средств</t>
  </si>
  <si>
    <t>Информация о кредитном качестве финансовых активов, оцениваемых по амортизированной стоимости: средств в кредитных организациях и банках-нерезидентах</t>
  </si>
  <si>
    <t>Информация о кредитных рейтингах долговых инструментов, оцениваемых по справедливой стоимости через прибыль или убыток</t>
  </si>
  <si>
    <t>Информация о кредитных рейтингах долговых инструментов, оценочный резерв под убытки по которым оценивается в сумме, равной 12-месячным ожидаемым кредитным убыткам</t>
  </si>
  <si>
    <t>Информация о кредитных рейтингах долговых инструментов, оценочный резерв под убытки по которым оценивается в сумме, равной ожидаемым кредитным убыткам за весь срок, представленных кредитно-обесцененными финансовыми активами</t>
  </si>
  <si>
    <t>Информация о кредитных рейтингах долговых инструментов, оценочный резерв под убытки по которым оценивается в сумме, равной ожидаемым кредитным убыткам за весь срок, представленных приобретенными или созданными кредитно-обесцененными активами</t>
  </si>
  <si>
    <t>Информация о кредитных рейтингах долговых инструментов, оценочный резерв под убытки по которым оценивается в сумме, равной ожидаемым кредитным убыткам за весь срок, представленных финансовыми инструментами, кредитный риск по которым значительно увеличился с момента первоначального признания, но которые не являются кредитно-обесцененными</t>
  </si>
  <si>
    <t>Информация о минимальных арендных платежах по финансовой аренде</t>
  </si>
  <si>
    <t>Информация о переносе долевых инструментов в статью «Инвестиции в ассоциированные предприятия»</t>
  </si>
  <si>
    <t>Информация о переносе долевых инструментов в статью «Инвестиции в дочерние предприятия»</t>
  </si>
  <si>
    <t>Информация о переносе долевых инструментов в статью «Инвестиции в совместно контролируемые предприятия»</t>
  </si>
  <si>
    <t>Информация о переносе долевых инструментов из статьи «Инвестиции в ассоциированные предприятия»</t>
  </si>
  <si>
    <t>Информация о переносе долевых инструментов из статьи «Инвестиции в дочерние предприятия»</t>
  </si>
  <si>
    <t>Информация о переносе долевых инструментов из статьи «Инвестиции в совместно контролируемые предприятия»</t>
  </si>
  <si>
    <t>Информация о прекращении признания долевых инструментов, оцениваемых по справедливой стоимости через прочий совокупный доход, в течение отчетного периода</t>
  </si>
  <si>
    <t>Информация о признанных прибылях (убытках) при хеджировании справедливой стоимости (За последний квартал)</t>
  </si>
  <si>
    <t>Информация о признанных прибылях (убытках) при хеджировании справедливой стоимости</t>
  </si>
  <si>
    <t>Информация о продолжающемся участии в переданных финансовых активах, отвечающих критериям прекращения признания</t>
  </si>
  <si>
    <t>Информация о размере вознаграждения ключевому управленческому персоналу (За последний квартал)</t>
  </si>
  <si>
    <t>Информация о размере вознаграждения ключевому управленческому персоналу</t>
  </si>
  <si>
    <t>Информация о распределении активов и обязательств по отчетным сегментам по состоянию на отчетную дату</t>
  </si>
  <si>
    <t>Информация о реклассификации долговых инструментов в категорию финансовых активов, оцениваемых по амортизированной стоимости</t>
  </si>
  <si>
    <t>Информация о реклассификации финансовых активов в категорию финансовых активов, оцениваемых по справедливой стоимости через прибыль или убыток</t>
  </si>
  <si>
    <t>Информация о реклассификации финансовых активов в категорию финансовых активов, оцениваемых по справедливой стоимости через прочий совокупный доход</t>
  </si>
  <si>
    <t>Информация о сверке изменений по уровню 3 иерархии справедливой стоимости по классам инструментов (За последний квартал)</t>
  </si>
  <si>
    <t>Информация о сверке изменений по уровню 3 иерархии справедливой стоимости по классам инструментов (сравнительный период) (За последний квартал)</t>
  </si>
  <si>
    <t>Информация о сверке изменений по уровню 3 иерархии справедливой стоимости по классам инструментов (сравнительный период)</t>
  </si>
  <si>
    <t>Информация о сверке изменений по уровню 3 иерархии справедливой стоимости по классам инструментов</t>
  </si>
  <si>
    <t>Информация о степени зависимости от основных клиентов (За последний квартал)</t>
  </si>
  <si>
    <t>Информация о степени зависимости от основных клиентов</t>
  </si>
  <si>
    <t>Информация об инвестиционных и финансовых операциях, не требовавших использования денежных средств и их эквивалентов, и не включенных в отчет о потоках денежных средств</t>
  </si>
  <si>
    <t>Информация об операциях по передаче финансовых активов, в которых контрагенты по соответствующим обязательствам имеют право на возмещение только по переданным активам</t>
  </si>
  <si>
    <t>Информация об отчетных сегментах</t>
  </si>
  <si>
    <t>Информация об отчитывающейся организации</t>
  </si>
  <si>
    <t>Информация по номинальным процентным ставкам и ожидаемым срокам погашения по средствам в кредитных организациях и банках-нерезидентах</t>
  </si>
  <si>
    <t>Информация по платежам к получению по финансовой аренде (общая сумма инвестиций в аренду) и их дисконтированная стоимость</t>
  </si>
  <si>
    <t>Информация по распределению доходов и расходов по отчетным сегментам за отчетный период (За последний квартал)</t>
  </si>
  <si>
    <t>Информация по распределению доходов и расходов по отчетным сегментам за отчетный период</t>
  </si>
  <si>
    <t>Компоненты денежных средств и их эквивалентов</t>
  </si>
  <si>
    <t>Контрактная и балансовая суммы требований по производным финансовым инструментам</t>
  </si>
  <si>
    <t>Краткое изложение принципов учетной политики, важные оценки и профессиональные суждения в применении учетной политики</t>
  </si>
  <si>
    <t>Кредиторская задолженность</t>
  </si>
  <si>
    <t>Кредиты, займы и прочие привлеченные средства</t>
  </si>
  <si>
    <t>Методы оценки и исходные данные, использованные для оценки справедливой стоимости (сравнительные данные)</t>
  </si>
  <si>
    <t>Методы оценки и исходные данные, использованные для оценки справедливой стоимости</t>
  </si>
  <si>
    <t>Минимальные суммы будущих арендных платежей к уплате по операционной аренде, не подлежащей отмене, в случаях когда некредитная финансовая организация выступает в качестве арендатора</t>
  </si>
  <si>
    <t>Минимальные суммы будущих арендных платежей, получаемых по операционной аренде, не подлежащей отмене, в случаях когда некредитная финансовая организация выступает в качестве арендодателя</t>
  </si>
  <si>
    <t>Налоговое воздействие временных разниц и отложенного налогового убытка</t>
  </si>
  <si>
    <t>Нематериальные активы</t>
  </si>
  <si>
    <t>Обзор финансовых активов и обязательств некредитной финансовой организации в разрезе основных валют</t>
  </si>
  <si>
    <t>Общие и административные расходы (За последний квартал)</t>
  </si>
  <si>
    <t>Общие и административные расходы</t>
  </si>
  <si>
    <t>Обязательства. Методы оценки и исходные данные, использованные в оценке справедливой стоимости для оценок уровня 2, а также чувствительность оценок к возможным изменениям исходных данных</t>
  </si>
  <si>
    <t>Обязательства. Методы оценки и исходные данные, использованные в оценке справедливой стоимости для оценок уровня 3, а также чувствительность оценок к возможным изменениям исходных данных</t>
  </si>
  <si>
    <t>Основная деятельность некредитной финансовой организации</t>
  </si>
  <si>
    <t>Основные виды активов (активов выбывающих групп), классифицированных как предназначенные для продажи</t>
  </si>
  <si>
    <t>Основные виды обязательств выбывающих групп, классифицированных как предназначенные для продажи</t>
  </si>
  <si>
    <t>Основные средства</t>
  </si>
  <si>
    <t>Основы составления бухгалтерской (финансовой) отчетности</t>
  </si>
  <si>
    <t>Остатки по операциям со связанными сторонами</t>
  </si>
  <si>
    <t>Отчет о потоках денежных средств некредитной финансовой организации (сравнительные данные)</t>
  </si>
  <si>
    <t>Отчет о потоках денежных средств некредитной финансовой организации</t>
  </si>
  <si>
    <t>Отчет о финансовом результате некредитной финансовой организации</t>
  </si>
  <si>
    <t>Отчет о финансовом результате некредитной финансовой организации_open (За последний квартал)</t>
  </si>
  <si>
    <t>Отчет о финансовом результате некредитной финансовой организации_open</t>
  </si>
  <si>
    <t>Отчет об изменениях собственного капитала некредитной финансовой организации</t>
  </si>
  <si>
    <t>Прибыль (убыток) за отчетный период, приходящаяся (приходящийся) на акционеров – владельцев обыкновенных и привилегированных акций (сравнительные данные)</t>
  </si>
  <si>
    <t>Прибыль (убыток) за отчетный период, приходящаяся (приходящийся) на акционеров – владельцев обыкновенных и привилегированных акций</t>
  </si>
  <si>
    <t>Прибыль (убыток) от прекращенной деятельности, от переоценки и выбытия активов (выбывающих групп), классифицированных как предназначенные для продажи, составляющих прекращенную деятельность (За последний квартал)</t>
  </si>
  <si>
    <t>Прибыль (убыток) от прекращенной деятельности, от переоценки и выбытия активов (выбывающих групп), классифицированных как предназначенные для продажи, составляющих прекращенную деятельность</t>
  </si>
  <si>
    <t>Прогноз по срокам влияния ожидаемой недисконтированной эффективной части хеджирования денежных потоков на прибыль или убыток (За последний квартал)</t>
  </si>
  <si>
    <t>Прогноз по срокам влияния ожидаемой недисконтированной эффективной части хеджирования денежных потоков на прибыль или убыток</t>
  </si>
  <si>
    <t>Процентные доходы (За последний квартал)</t>
  </si>
  <si>
    <t>Процентные доходы</t>
  </si>
  <si>
    <t>Процентные расходы (За последний квартал)</t>
  </si>
  <si>
    <t>Процентные расходы</t>
  </si>
  <si>
    <t>Прочие активы</t>
  </si>
  <si>
    <t>Прочие доходы (За последний квартал)</t>
  </si>
  <si>
    <t>Прочие доходы</t>
  </si>
  <si>
    <t>Прочие инвестиционные доходы за вычетом расходов (расходы за вычетом доходов) (За последний квартал)</t>
  </si>
  <si>
    <t>Прочие инвестиционные доходы за вычетом расходов (расходы за вычетом доходов)</t>
  </si>
  <si>
    <t>Прочие обязательства</t>
  </si>
  <si>
    <t>Прочие расходы (За последний квартал)</t>
  </si>
  <si>
    <t>Прочие расходы</t>
  </si>
  <si>
    <t>Прямые операционные расходы (За последний квартал)</t>
  </si>
  <si>
    <t>Прямые операционные расходы</t>
  </si>
  <si>
    <t>Разводненная прибыль (убыток) на обыкновенную акцию</t>
  </si>
  <si>
    <t>Распределение активов пенсионного плана</t>
  </si>
  <si>
    <t>Расход (доход) по налогу на прибыль, отраженный в составе прибыли (убытка) в разрезе компонентов (За последний квартал)</t>
  </si>
  <si>
    <t>Расход (доход) по налогу на прибыль, отраженный в составе прибыли (убытка) в разрезе компонентов</t>
  </si>
  <si>
    <t>Расходы на персонал (За последний квартал)</t>
  </si>
  <si>
    <t>Расходы на персонал</t>
  </si>
  <si>
    <t>Расходы по пенсионному плану (За последний квартал)</t>
  </si>
  <si>
    <t>Расходы по пенсионному плану</t>
  </si>
  <si>
    <t>Расходы по прочим долгосрочным вознаграждениям (За последний квартал)</t>
  </si>
  <si>
    <t>Расходы по прочим долгосрочным вознаграждениям</t>
  </si>
  <si>
    <t>Сверка активов и обязательств по отчетным сегментам</t>
  </si>
  <si>
    <t>Сверка балансовой стоимости основных средств, отражаемых в бухгалтерском балансе по переоцененной стоимости, со стоимостью этих основных средств, которая бы сформировалась, если бы они отражались по стоимости приобретения за вычетом накопленной амортизации</t>
  </si>
  <si>
    <t>Сверка полученных данных по оценке инвестиционного имущества и балансовой стоимости инвестиционного имущества</t>
  </si>
  <si>
    <t>Сверка совокупных прибылей и убытков по отчетным сегментам (За последний квартал)</t>
  </si>
  <si>
    <t>Сверка совокупных прибылей и убытков по отчетным сегментам</t>
  </si>
  <si>
    <t>Символы счетов доходов и расходов</t>
  </si>
  <si>
    <t>Соблюдение особых условий</t>
  </si>
  <si>
    <t>Сопоставление теоретического расхода по налогу на прибыль с фактическим расходом по налогу на прибыль (За последний квартал)</t>
  </si>
  <si>
    <t>Сопоставление теоретического расхода по налогу на прибыль с фактическим расходом по налогу на прибыль</t>
  </si>
  <si>
    <t>Справедливая стоимость производных финансовых инструментов, используемых для целей хеджирования</t>
  </si>
  <si>
    <t>Средства в кредитных организациях и банках-нерезидентах</t>
  </si>
  <si>
    <t>Средства клиентов</t>
  </si>
  <si>
    <t>Суммы, признанные в отчете о финансовых результатах (За последний квартал)</t>
  </si>
  <si>
    <t>Суммы, признанные в отчете о финансовых результатах</t>
  </si>
  <si>
    <t>Счета Плана счетов</t>
  </si>
  <si>
    <t>Текстовое раскрытие. Актуарные допущения, использованные в расчетах</t>
  </si>
  <si>
    <t>Текстовое раскрытие. Анализ изменений резервов - оценочных обязательств</t>
  </si>
  <si>
    <t>Текстовое раскрытие. Анализ сумм, переклассифицированных из фонда хеджирования денежных потоков в статьи отчета о финансовых результатах</t>
  </si>
  <si>
    <t>Текстовое раскрытие. Географическая информация о доходах</t>
  </si>
  <si>
    <t>Текстовое раскрытие. Даты истечения срока перенесения налоговых убытков на будущие периоды</t>
  </si>
  <si>
    <t>Текстовое раскрытие. Денежные средства</t>
  </si>
  <si>
    <t>Текстовое раскрытие. Депозиты и прочие размещенные средства в кредитных организациях и банках-нерезидентах</t>
  </si>
  <si>
    <t>Текстовое раскрытие. Дивиденды</t>
  </si>
  <si>
    <t>Текстовое раскрытие. Информация о деятельности по передаче активов в разбивке по месяцам и по виду продолжающегося участия</t>
  </si>
  <si>
    <t>Текстовое раскрытие. Информация о кредитных рейтингах долговых инструментов, оценочный резерв под убытки по которым оценивается в сумме, равной 12-месячным ожидаемым кредитным убыткам</t>
  </si>
  <si>
    <t>Текстовое раскрытие. Информация о кредитных рейтингах долговых инструментов, оценочный резерв под убытки по которым оценивается в сумме, равной ожидаемым кредитным убыткам за весь срок, не являющихся кредитно-обесцененными</t>
  </si>
  <si>
    <t>Текстовое раскрытие. Информация о кредитных рейтингах долговых инструментов, оценочный резерв под убытки по которым оценивается в сумме, равной ожидаемым кредитным убыткам за весь срок, приобретенных или созданных кредитно-обесцененными</t>
  </si>
  <si>
    <t>Текстовое раскрытие. Информация о минимальных арендных платежах по финансовой аренде</t>
  </si>
  <si>
    <t>Текстовое раскрытие. Информация о признанных прибылях или убытках при хеджировании справедливой стоимости</t>
  </si>
  <si>
    <t>Текстовое раскрытие. Информация о продолжающемся участии в переданных финансовых активах, отвечающих критериям прекращения признания</t>
  </si>
  <si>
    <t>Текстовое раскрытие. Информация о размере вознаграждения ключевому управленческому персоналу</t>
  </si>
  <si>
    <t>Текстовое раскрытие. Информация о распределении активов и обязательств по отчетным сегментам по состоянию на отчетную дату</t>
  </si>
  <si>
    <t>Текстовое раскрытие. Информация о сверке изменений по уровню 3 иерархии справедливой стоимости по классам инструментов</t>
  </si>
  <si>
    <t>Текстовое раскрытие. Информация об инвестиционных и финансовых операциях, не требовавших использования денежных средств и их эквивалентов и не включенных в отчет о потоках денежных средств</t>
  </si>
  <si>
    <t>Текстовое раскрытие. Информация по платежам к получению по финансовой аренде (общая сумма инвестиций в аренду) и их дисконтированная стоимость</t>
  </si>
  <si>
    <t>Текстовое раскрытие. Капитал</t>
  </si>
  <si>
    <t>Текстовое раскрытие. Кредиты, займы и прочие привлеченные средства</t>
  </si>
  <si>
    <t>Текстовое раскрытие. Методы оценки и исходные данные, использованные в оценке справедливой стоимости для оценок уровня 3, а также чувствительность оценок к возможным изменениям исходных данных</t>
  </si>
  <si>
    <t>Текстовое раскрытие. Нематериальные активы</t>
  </si>
  <si>
    <t>Текстовое раскрытие. Общие и административные расходы</t>
  </si>
  <si>
    <t>Текстовое раскрытие. Основные виды активов (активов выбывающих групп), классифицированных как предназначенные для продажи</t>
  </si>
  <si>
    <t>Текстовое раскрытие. Основные средства</t>
  </si>
  <si>
    <t>Текстовое раскрытие. Остатки по операциям со связанными сторонами</t>
  </si>
  <si>
    <t>Текстовое раскрытие. Распределение активов пенсионного плана</t>
  </si>
  <si>
    <t>Текстовое раскрытие. Расход (доход) по налогу на прибыль, отраженный в составе прибыли (убытка) за год в разрезе компонентов (ставка по налогу на прибыль)</t>
  </si>
  <si>
    <t>Текстовое раскрытие. Расходы на персонал</t>
  </si>
  <si>
    <t>Текстовое раскрытие. Сверка активов и обязательств по отчетным сегментам</t>
  </si>
  <si>
    <t>Текстовое раскрытие. Сверка полученных данных по оценке инвестиционного имущества и балансовой стоимости инвестиционного имущества</t>
  </si>
  <si>
    <t>Текстовое раскрытие. Сверка совокупных прибылей и убытков по отчетным сегментам</t>
  </si>
  <si>
    <t>Текстовое раскрытие. Соблюдение особых условий</t>
  </si>
  <si>
    <t>Текстовое раскрытие. События после окончания отчетного периода</t>
  </si>
  <si>
    <t>Текстовое раскрытие. Сопоставление теоретического расхода по налогу на прибыль с фактическим расходом по налогу на прибыль (базовая ставка налоговых отчислений (в процентах))</t>
  </si>
  <si>
    <t>Текстовое раскрытие. Сопоставление теоретического расхода по налогу на прибыль с фактическим расходом по налогу на прибыль</t>
  </si>
  <si>
    <t>Текстовое раскрытие. Суммы, признанные в отчете о финансовых результатах</t>
  </si>
  <si>
    <t>Текстовое раскрытие. Управление капиталом</t>
  </si>
  <si>
    <t>Текстовое раскрытие. Уровни и иерархии справедливой стоимости, к которым относятся многократные оценки справедливой стоимости</t>
  </si>
  <si>
    <t>Текстовое раскрытие. Учет инвестиционного имущества по справедливой стоимости</t>
  </si>
  <si>
    <t>Текстовое раскрытие. Учет инвестиционного имущества по фактическим затратам</t>
  </si>
  <si>
    <t>Текстовое раскрытие. Финансовые активы, оцениваемые по амортизированной стоимости: дебиторская задолженность</t>
  </si>
  <si>
    <t>Текстовое раскрытие. Финансовые обязательства, в обязательном порядке классифицируемые как оцениваемые по справедливой стоимости через прибыль или убыток</t>
  </si>
  <si>
    <t>Текстовое раскрытие. Чистые активы (обязательства) пенсионного плана с установленными выплатами</t>
  </si>
  <si>
    <t>Текстовые раскрытия, относящиеся к таблицам бухгалтерской отчетности</t>
  </si>
  <si>
    <t>Убыток от обесценения по отчетным сегментам</t>
  </si>
  <si>
    <t>Уровни в иерархии справедливой стоимости, к которым относятся многократные оценки справедливой стоимости</t>
  </si>
  <si>
    <t>Учет инвестиционного имущества по справедливой стоимости (сравнительные данные)</t>
  </si>
  <si>
    <t>Учет инвестиционного имущества по справедливой стоимости</t>
  </si>
  <si>
    <t>Учет инвестиционного имущества по фактическим затратам (сравнительные данные)</t>
  </si>
  <si>
    <t>Учет инвестиционного имущества по фактическим затратам</t>
  </si>
  <si>
    <t>Финансовые активы, в обязательном порядке классифицируемые как оцениваемые по справедливой стоимости через прибыль или убыток</t>
  </si>
  <si>
    <t>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</si>
  <si>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Финансовые активы, оцениваемые по амортизированной стоимости: дебиторская задолженность</t>
  </si>
  <si>
    <t>Финансовые инструменты, подлежащие взаимозачету, подпадающие под действие обеспеченного правовой защитой генерального соглашения о взаимозачете либо аналогичного соглашения</t>
  </si>
  <si>
    <t>Финансовые обязательства, в обязательном порядке классифицируемые как оцениваемые по справедливой стоимости через прибыль или убыток</t>
  </si>
  <si>
    <t>Финансовые обязательства, классифицируемые как оцениваемые по справедливой стоимости через прибыль или убыток, по усмотрению некредитной финансовой организации</t>
  </si>
  <si>
    <t>Ценные бумаги, удерживаемые для торговли</t>
  </si>
  <si>
    <t>Части символов счетов доходов и расходов</t>
  </si>
  <si>
    <t>Части счетов Плана счетов</t>
  </si>
  <si>
    <t>Чистое изменение переоценки обязательств (активов) пенсионного плана с установленными выплатами (За последний квартал)</t>
  </si>
  <si>
    <t>Чистое изменение переоценки обязательств (активов) пенсионного плана с установленными выплатами</t>
  </si>
  <si>
    <t>Чистые активы (обязательства) пенсионного плана с установленными выплатами</t>
  </si>
  <si>
    <t>Чистые денежные потоки, относящиеся к прекращенной деятельности, и включенные в отчет о потоках денежных средств</t>
  </si>
  <si>
    <t>Чистые обязательства (активы) по вознаграждениям работникам по окончании трудовой деятельности, не ограниченным фиксированными платежами</t>
  </si>
  <si>
    <t>Чувствительность капитала к допустимым изменениям в процентных ставках</t>
  </si>
  <si>
    <t>Экономическая среда, в которой некредитная финансовая организация осуществляет свою деятельность</t>
  </si>
  <si>
    <t>TOC</t>
  </si>
  <si>
    <t>T= EMPTY_AXIS</t>
  </si>
  <si>
    <t>Z= EMPTY_AXIS</t>
  </si>
  <si>
    <t>Наименование показателя</t>
  </si>
  <si>
    <t>http://www.cbr.ru/xbrl/bfo/rep/2018-03-31/tab/2_FR_PL_PURCB_LastQuarter</t>
  </si>
  <si>
    <t>4</t>
  </si>
  <si>
    <t>5</t>
  </si>
  <si>
    <t>Раздел I. Прибыли и убытки</t>
  </si>
  <si>
    <t xml:space="preserve">Торговые и инвестиционные доходы, в том числе: </t>
  </si>
  <si>
    <t>1</t>
  </si>
  <si>
    <t xml:space="preserve">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</si>
  <si>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2</t>
  </si>
  <si>
    <t xml:space="preserve">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некредитной финансовой организации</t>
  </si>
  <si>
    <t>3</t>
  </si>
  <si>
    <t xml:space="preserve">процентные доходы </t>
  </si>
  <si>
    <t>дивиденды и доходы за вычетом расходов (расходы за вычетом доходов) от участия</t>
  </si>
  <si>
    <t xml:space="preserve"> доходы за вычетом расходов (расходы за вычетом доходов) от операций с долговыми инструментами, оцениваемыми по справедливой стоимости через прочий совокупный доход</t>
  </si>
  <si>
    <t>6</t>
  </si>
  <si>
    <t xml:space="preserve"> доходы за вычетом расходов (расходы за вычетом доходов) от операций с долевыми инструментами, оцениваемыми по справедливой стоимости через прочий совокупный доход</t>
  </si>
  <si>
    <t>7</t>
  </si>
  <si>
    <t>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</si>
  <si>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8</t>
  </si>
  <si>
    <t xml:space="preserve">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 </t>
  </si>
  <si>
    <t>9</t>
  </si>
  <si>
    <t>доходы за вычетом расходов (расходы за вычетом доходов) по восстановлению (созданию) резервов под обесценение финансовых активов, оцениваемых по амортизированной стоимости</t>
  </si>
  <si>
    <t>10</t>
  </si>
  <si>
    <t>Доходы за вычетом расходов (расходы за вычетом доходов) по восстановлению (созданию) резервов под обесценение долговых инструментов, оцениваемых по справедливой стоимости через прочий совокупный доход</t>
  </si>
  <si>
    <t>11</t>
  </si>
  <si>
    <t>12</t>
  </si>
  <si>
    <t>13</t>
  </si>
  <si>
    <t>14</t>
  </si>
  <si>
    <t>15</t>
  </si>
  <si>
    <t>16</t>
  </si>
  <si>
    <t>17</t>
  </si>
  <si>
    <t>18</t>
  </si>
  <si>
    <t>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некредитной финансовой организации</t>
  </si>
  <si>
    <t>19</t>
  </si>
  <si>
    <t>20</t>
  </si>
  <si>
    <t>Доходы за вычетом расходов (расходы за вычетом доходов) от переоценки и выбытия активов (выбывающих групп), классифицированных как предназначенные для продажи</t>
  </si>
  <si>
    <t>21</t>
  </si>
  <si>
    <t>22</t>
  </si>
  <si>
    <t>23</t>
  </si>
  <si>
    <t>Прибыль (убыток) до налогообложения</t>
  </si>
  <si>
    <t>24</t>
  </si>
  <si>
    <t>Доход (расход) по налогу на прибыль, в том числе:</t>
  </si>
  <si>
    <t>доход (расход) по текущему налогу на прибыль</t>
  </si>
  <si>
    <t>26</t>
  </si>
  <si>
    <t>доход (расход) по отложенному налогу на прибыль</t>
  </si>
  <si>
    <t>27</t>
  </si>
  <si>
    <t>Прибыль (убыток) от прекращенной деятельности, переоценки и выбытия активов (выбывающих групп), классифицированных как предназначенные для продажи, составляющих прекращенную деятельность, после налогообложения</t>
  </si>
  <si>
    <t>28</t>
  </si>
  <si>
    <t>Прибыль (убыток) после налогообложения</t>
  </si>
  <si>
    <t>29</t>
  </si>
  <si>
    <t>Раздел II. Прочий совокупный доход</t>
  </si>
  <si>
    <t>Прочий совокупный доход (расход), не подлежащий переклассификации в состав прибыли или убытка в последующих периодах, в том числе:</t>
  </si>
  <si>
    <t>30</t>
  </si>
  <si>
    <t>чистое изменение резерва переоценки основных средств и нематериальных активов, в том числе:</t>
  </si>
  <si>
    <t>31</t>
  </si>
  <si>
    <t>изменение резерва переоценки в результате выбытия основных средств и нематериальных активов</t>
  </si>
  <si>
    <t>32</t>
  </si>
  <si>
    <t>изменение резерва переоценки в результате переоценки основных средств и нематериальных активов</t>
  </si>
  <si>
    <t>33</t>
  </si>
  <si>
    <t>налог на прибыль, связанный с изменением резерва переоценки основных средств и нематериальных активов</t>
  </si>
  <si>
    <t>34</t>
  </si>
  <si>
    <t>чистое изменение справедливой стоимости долевых инструментов, оцениваемых по справедливой стоимости через прочий совокупный доход, в том числе:</t>
  </si>
  <si>
    <t>35</t>
  </si>
  <si>
    <t>изменение справедливой стоимости долевых инструментов, оцениваемых по справедливой стоимости через прочий совокупный доход</t>
  </si>
  <si>
    <t>36</t>
  </si>
  <si>
    <t>влияние налога на прибыль, связанного с изменением справедливой стоимости долевых инструментов, оцениваемых по справедливой стоимости через прочий совокупный доход</t>
  </si>
  <si>
    <t>37</t>
  </si>
  <si>
    <t>чистое изменение переоценки обязательств (активов) по вознаграждениям работникам по окончании трудовой деятельности, не ограниченным фиксируемыми платежами, в том числе:</t>
  </si>
  <si>
    <t>38</t>
  </si>
  <si>
    <t xml:space="preserve">изменение переоценки обязательств (активов) по вознаграждениям работникам по окончании трудовой деятельности, не ограниченным фиксируемыми платежами </t>
  </si>
  <si>
    <t>39</t>
  </si>
  <si>
    <t>влияние налога на прибыль, связанного с изменением переоценки обязательств (активов) по вознаграждениям работникам по окончании трудовой деятельности, не ограниченным фиксируемыми платежами</t>
  </si>
  <si>
    <t>40</t>
  </si>
  <si>
    <t>чистое изменение справедливой стоимости финансовых обязательств, учитываемых по справедливой стоимости через прибыль или убыток, связанное с изменением кредитного риска, в том числе:</t>
  </si>
  <si>
    <t>41</t>
  </si>
  <si>
    <t>изменение справедливой стоимости финансовых обязательств, учитываемых по справедливой стоимости через прибыль или убыток, связанное с изменением  кредитного риска</t>
  </si>
  <si>
    <t>42</t>
  </si>
  <si>
    <t>влияние налога на прибыль, связанного с изменением справедливой стоимости финансовых обязательств, учитываемых по справедливой стоимости через прибыль или убыток, связанным с изменением кредитного риска</t>
  </si>
  <si>
    <t>43</t>
  </si>
  <si>
    <t>чистое изменение стоимости инструментов хеджирования, с помощью которых хеджируются долевые инструменты, оцениваемые по справедливой стоимости через прочий совокупный доход, в том числе:</t>
  </si>
  <si>
    <t>44</t>
  </si>
  <si>
    <t>изменение стоимости  инструментов хеджирования, с помощью которых хеджируются долевые инструменты, оцениваемые по справедливой стоимости через прочий совокупный доход</t>
  </si>
  <si>
    <t>45</t>
  </si>
  <si>
    <t>влияние налога на прибыль, обусловленного изменением стоимости инструментов хеджирования, с помощью которых хеджируются долевые инструменты, оцениваемые по справедливой стоимости через прочий совокупный доход</t>
  </si>
  <si>
    <t>46</t>
  </si>
  <si>
    <t xml:space="preserve"> прочий совокупный доход (расход) от прочих операций</t>
  </si>
  <si>
    <t>47</t>
  </si>
  <si>
    <t xml:space="preserve"> налог на прибыль, относящийся к прочему совокупному доходу (расходу) от прочих операций</t>
  </si>
  <si>
    <t>48</t>
  </si>
  <si>
    <t>Прочий совокупный доход (расход), подлежащий переклассификации в состав прибыли или убытка в последующих периодах, в том числе:</t>
  </si>
  <si>
    <t>49</t>
  </si>
  <si>
    <t>чистое изменение резерва под обесценение долговых инструментов, оцениваемых по справедливой стоимости через прочий совокупный доход, в том числе:</t>
  </si>
  <si>
    <t>50</t>
  </si>
  <si>
    <t>восстановление (создание) резерва под обесценение долговых инструментов, оцениваемых по справедливой стоимости через прочий совокупный доход</t>
  </si>
  <si>
    <t>51</t>
  </si>
  <si>
    <t>влияние налога на прибыль, связанного с восстановлением (созданием) резерва под обесценение долговых инструментов, оцениваемых по справедливой стоимости через прочий совокупный доход</t>
  </si>
  <si>
    <t>52</t>
  </si>
  <si>
    <t>переклассификация резерва под обесценение долговых инструментов, оцениваемых по справедливой стоимости через прочий совокупный доход</t>
  </si>
  <si>
    <t>53</t>
  </si>
  <si>
    <t>налог на прибыль, связанный с переклассификацией резерва под обесценение долговых инструментов, оцениваемых по справедливой стоимости через прочий совокупный доход</t>
  </si>
  <si>
    <t>54</t>
  </si>
  <si>
    <t>чистое изменение справедливой стоимости долговых инструментов, оцениваемых по справедливой стоимости через прочий совокупный доход, в том числе:</t>
  </si>
  <si>
    <t>55</t>
  </si>
  <si>
    <t>изменение справедливой стоимости долговых инструментов, оцениваемых по справедливой стоимости через прочий совокупный доход</t>
  </si>
  <si>
    <t>56</t>
  </si>
  <si>
    <t xml:space="preserve">  влияние налога на прибыль, связанного с изменением справедливой стоимости долговых инструментов, оцениваемых по справедливой стоимости через прочий совокупный доход</t>
  </si>
  <si>
    <t>57</t>
  </si>
  <si>
    <t xml:space="preserve">  переклассификация в состав прибыли или убытка</t>
  </si>
  <si>
    <t>58</t>
  </si>
  <si>
    <t xml:space="preserve">  налог на прибыль, связанный с переклассификацией доходов (расходов) от переоценки долговых инструментов, оцениваемых по справедливой стоимости через прочий совокупный доход, в состав прибыли или убытка</t>
  </si>
  <si>
    <t>59</t>
  </si>
  <si>
    <t>чистые доходы (расходы) от хеджирования денежных потоков, в том числе:</t>
  </si>
  <si>
    <t>60</t>
  </si>
  <si>
    <t xml:space="preserve">  доходы (расходы) от хеджирования денежных потоков</t>
  </si>
  <si>
    <t>61</t>
  </si>
  <si>
    <t xml:space="preserve">  налог на прибыль, связанный с доходами (расходами) от хеджирования денежных потоков</t>
  </si>
  <si>
    <t>62</t>
  </si>
  <si>
    <t>63</t>
  </si>
  <si>
    <t xml:space="preserve">  налог на прибыль, связанный с переклассификацией доходов (расходов) от хеджирования денежных потоков в состав прибыли или убытка</t>
  </si>
  <si>
    <t>64</t>
  </si>
  <si>
    <t>65</t>
  </si>
  <si>
    <t>66</t>
  </si>
  <si>
    <t>Итого прочий совокупный доход (расход) за отчетный период</t>
  </si>
  <si>
    <t>67</t>
  </si>
  <si>
    <t xml:space="preserve">Итого совокупный доход (расход) за отчетный период </t>
  </si>
  <si>
    <t>68</t>
  </si>
  <si>
    <t>Итого</t>
  </si>
  <si>
    <t>Прочее</t>
  </si>
  <si>
    <t xml:space="preserve">      Прочее</t>
  </si>
  <si>
    <t xml:space="preserve">      Итого</t>
  </si>
  <si>
    <t>Балансовая стоимость</t>
  </si>
  <si>
    <t>http://www.cbr.ru/xbrl/bfo/rep/2018-03-31/tab/1_FR_BS_PURCB_retrospective</t>
  </si>
  <si>
    <t>Раздел I. АКТИВЫ</t>
  </si>
  <si>
    <t>Финансовые активы, оцениваемые по справедливой стоимости через прибыль или убыток, в том числе:</t>
  </si>
  <si>
    <t>финансовые активы, в обязательном порядке классифицируемые как оцениваемые по справедливой стоимости через прибыль или убыток</t>
  </si>
  <si>
    <t xml:space="preserve">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 </t>
  </si>
  <si>
    <t xml:space="preserve">Финансовые активы, оцениваемые по справедливой стоимости через прочий совокупный доход, в том числе: </t>
  </si>
  <si>
    <t xml:space="preserve"> долговые инструменты </t>
  </si>
  <si>
    <t xml:space="preserve"> долевые инструменты </t>
  </si>
  <si>
    <t xml:space="preserve">Финансовые активы, оцениваемые по амортизированной стоимости, в том числе: </t>
  </si>
  <si>
    <t xml:space="preserve">средства в кредитных организациях и банках-нерезидентах </t>
  </si>
  <si>
    <t>займы выданные и прочие размещенные средства</t>
  </si>
  <si>
    <t>дебиторская задолженность</t>
  </si>
  <si>
    <t>Активы (активы выбывающих групп), классифицированные как предназначенные для продажи</t>
  </si>
  <si>
    <t>Инвестиционное имущество</t>
  </si>
  <si>
    <t>Требования по текущему налогу на прибыль</t>
  </si>
  <si>
    <t>Отложенные налоговые активы</t>
  </si>
  <si>
    <t>Итого активов</t>
  </si>
  <si>
    <t>Раздел II. ОБЯЗАТЕЛЬСТВА</t>
  </si>
  <si>
    <t xml:space="preserve">Финансовые обязательства, оцениваемые по справедливой стоимости через прибыль или убыток, в том числе: </t>
  </si>
  <si>
    <t xml:space="preserve">финансовые обязательства, в обязательном порядке классифицируемые как оцениваемые по справедливой стоимости через прибыль или убыток </t>
  </si>
  <si>
    <t xml:space="preserve">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 </t>
  </si>
  <si>
    <t>25</t>
  </si>
  <si>
    <t>Финансовые обязательства, оцениваемые по амортизированной стоимости, в том числе:</t>
  </si>
  <si>
    <t>средства клиентов</t>
  </si>
  <si>
    <t>кредиты, займы и прочие привлеченные средства</t>
  </si>
  <si>
    <t>выпущенные долговые ценные бумаги</t>
  </si>
  <si>
    <t>кредиторская задолженность</t>
  </si>
  <si>
    <t>Обязательства выбывающих групп, классифицированных как предназначенные для продажи</t>
  </si>
  <si>
    <t>Обязательства по вознаграждениям работникам по окончании трудовой деятельности, не ограниченным фиксируемыми платежами</t>
  </si>
  <si>
    <t>Обязательство по текущему налогу на прибыль</t>
  </si>
  <si>
    <t>Отложенные налоговые обязательства</t>
  </si>
  <si>
    <t>Резервы - оценочные обязательства</t>
  </si>
  <si>
    <t>Итого обязательств</t>
  </si>
  <si>
    <t>Раздел III. КАПИТАЛ</t>
  </si>
  <si>
    <t>Уставный капитал</t>
  </si>
  <si>
    <t>Добавочный капитал</t>
  </si>
  <si>
    <t>Резервный капитал</t>
  </si>
  <si>
    <t xml:space="preserve">Собственные акции (доли участия), выкупленные у акционеров (участников) </t>
  </si>
  <si>
    <t xml:space="preserve">Резерв переоценки долевых инструментов, оцениваемых по справедливой стоимости через прочий совокупный доход </t>
  </si>
  <si>
    <t>Резерв переоценки долговых инструментов, оцениваемых по справедливой стоимости через прочий совокупный доход</t>
  </si>
  <si>
    <t>Резерв под обесценение долговых инструментов, оцениваемых по справедливой стоимости через прочий совокупный доход</t>
  </si>
  <si>
    <t>Резерв переоценки основных средств и нематериальных активов</t>
  </si>
  <si>
    <t>Резерв переоценки финансовых обязательств, учитываемых  по справедливой стоимости через прибыль или убыток, связанной с изменением кредитного риска</t>
  </si>
  <si>
    <t xml:space="preserve">Резерв переоценки обязательств (активов) по вознаграждениям работникам по окончании трудовой деятельности, не ограниченным фиксируемыми платежами </t>
  </si>
  <si>
    <t xml:space="preserve">Резерв хеджирования долевых инструментов, оцениваемых по справедливой стоимости через прочий совокупный доход </t>
  </si>
  <si>
    <t>Резерв хеджирования денежных потоков</t>
  </si>
  <si>
    <t>Прочие резервы</t>
  </si>
  <si>
    <t xml:space="preserve">Нераспределенная прибыль (непокрытый убыток) </t>
  </si>
  <si>
    <t xml:space="preserve">Итого капитала </t>
  </si>
  <si>
    <t>Итого капитала и обязательств</t>
  </si>
  <si>
    <t>http://www.cbr.ru/xbrl/bfo/rep/2018-03-31/tab/1_FR_BS_PURCB</t>
  </si>
  <si>
    <t xml:space="preserve">Итого </t>
  </si>
  <si>
    <t>http://www.cbr.ru/xbrl/bfo/rep/2018-03-31/tab/FR_3_033_01_01_LastQuarter</t>
  </si>
  <si>
    <t>Выручка от оказания услуг и комиссионные доходы, Раздел I. Выручка и комиссионные доходы от деятельности по организации торгов</t>
  </si>
  <si>
    <t xml:space="preserve">      Сервисные сборы</t>
  </si>
  <si>
    <t xml:space="preserve">      Выручка от оказания услуг по листингу</t>
  </si>
  <si>
    <t xml:space="preserve">      Комиссионные доходы по организации торгов на фондовом рынке</t>
  </si>
  <si>
    <t xml:space="preserve">      Комиссионные доходы по организации торгов на валютном рынке</t>
  </si>
  <si>
    <t xml:space="preserve">      Комиссионные доходы по организации торгов на срочном рынке</t>
  </si>
  <si>
    <t xml:space="preserve">      Комиссионные доходы по организации торгов на товарном рынке</t>
  </si>
  <si>
    <t>Выручка от оказания услуг и комиссионные доходы, Раздел II. Выручка от оказания услуг по ведению реестра владельцев ценных бумаг</t>
  </si>
  <si>
    <t xml:space="preserve">      Выручка от оказания услуг по ведению реестра владельцев ценных бумаг</t>
  </si>
  <si>
    <t xml:space="preserve">      Выручка от оказания услуг зарегистрированным лицам</t>
  </si>
  <si>
    <t xml:space="preserve">      Выручка от приема-передачи системы ведения реестра</t>
  </si>
  <si>
    <t xml:space="preserve">      Выручка от оказания услуг по участию в общих собраниях акционеров</t>
  </si>
  <si>
    <t xml:space="preserve">      Выручка от оказания услуг, связанных с корпоративными действиями эмитента</t>
  </si>
  <si>
    <t xml:space="preserve">      Выручка от оказания услуг по подготовке выпусков ценных бумаг</t>
  </si>
  <si>
    <t xml:space="preserve">      Выручка от оказания услуг по выплате доходов по ценным бумагам</t>
  </si>
  <si>
    <t>Выручка от оказания услуг и комиссионные доходы, Раздел III. Выручка от клиринговой деятельности, деятельности по оказанию услуг центрального контрагента, репозитарной деятельности</t>
  </si>
  <si>
    <t xml:space="preserve">      Выручка от оказания услуг клирингового обслуживания на фондовом рынке</t>
  </si>
  <si>
    <t xml:space="preserve">      Выручка от оказания услуг клирингового обслуживания на валютном рынке</t>
  </si>
  <si>
    <t xml:space="preserve">      Выручка от оказания услуг клирингового обслуживания на срочном рынке</t>
  </si>
  <si>
    <t xml:space="preserve">      Выручка от оказания услуг клирингового обслуживания на товарном рынке</t>
  </si>
  <si>
    <t xml:space="preserve">      Выручка от оказания услуг клирингового обслуживания: сервисные сборы</t>
  </si>
  <si>
    <t xml:space="preserve">      Выручка от оказания услуг по осуществлению функций центрального контрагента на фондовом рынке</t>
  </si>
  <si>
    <t xml:space="preserve">      Выручка от оказания услуг по осуществлению функций центрального контрагента на валютном рынке</t>
  </si>
  <si>
    <t xml:space="preserve">      Выручка от оказания услуг по осуществлению функций центрального контрагента на срочном рынке</t>
  </si>
  <si>
    <t xml:space="preserve">      Выручка от оказания услуг по осуществлению функций центрального контрагента на товарном рынке</t>
  </si>
  <si>
    <t xml:space="preserve">      Выручка от оказания услуг по осуществлению функций центрального контрагента: сервисные сборы</t>
  </si>
  <si>
    <t xml:space="preserve">      Выручка от оказания репозитарных услуг</t>
  </si>
  <si>
    <t>Выручка от оказания услуг и комиссионные доходы, Раздел IV. Выручка от оказания услуг по деятельности депозитария</t>
  </si>
  <si>
    <t xml:space="preserve">      Выручка от оказания услуг по ведению счетов депо, хранению и учету ценных бумаг</t>
  </si>
  <si>
    <t xml:space="preserve">      Выручка от оказания услуг по проведению операций по счетам депо</t>
  </si>
  <si>
    <t xml:space="preserve">      Выручка от оказания услуг расчетного депозитария</t>
  </si>
  <si>
    <t xml:space="preserve">      Выручка от оказания услуг по ответственному хранению ценных бумаг</t>
  </si>
  <si>
    <t xml:space="preserve">      Выручка от оказания услуг по учету финансовых инструментов, не квалифицированных в качестве ценных бумаг</t>
  </si>
  <si>
    <t xml:space="preserve">      Выручка от оказания сопутствующих услуг по депозитарной деятельности</t>
  </si>
  <si>
    <t>Выручка от оказания услуг и комиссионные доходы, Раздел V. Комиссионные доходы от брокерской деятельности</t>
  </si>
  <si>
    <t xml:space="preserve">      Комиссионные доходы от клиентских операций на фондовом рынке</t>
  </si>
  <si>
    <t xml:space="preserve">      Комиссионные доходы от клиентских операций на срочном рынке</t>
  </si>
  <si>
    <t xml:space="preserve">      Комиссионные доходы от клиентских операций на валютном рынке</t>
  </si>
  <si>
    <t xml:space="preserve">      Комиссионные доходы от клиентских операций на товарном рынке</t>
  </si>
  <si>
    <t xml:space="preserve">      Комиссионные доходы от прочих клиентских операций</t>
  </si>
  <si>
    <t xml:space="preserve">      Комиссионные доходы за перечисление денежных средств</t>
  </si>
  <si>
    <t xml:space="preserve">      Выручка от оказания услуг по размещению ценных бумаг</t>
  </si>
  <si>
    <t>Выручка от оказания услуг и комиссионные доходы, Раздел VI. Выручка по другим видам деятельности</t>
  </si>
  <si>
    <t xml:space="preserve">      Выручка от оказания услуг специализированного депозитария по учету, контролю и хранению имущества (за исключением услуг по хранению ценных бумаг)</t>
  </si>
  <si>
    <t xml:space="preserve">      Выручка от оказания услуг по доверительному управлению</t>
  </si>
  <si>
    <t xml:space="preserve">      Выручка от оказания услуг бюро кредитных историй</t>
  </si>
  <si>
    <t xml:space="preserve">      Выручка от оказания услуг кредитного рейтингового агентства</t>
  </si>
  <si>
    <t xml:space="preserve">      Выручка от оказания услуг страхового брокера</t>
  </si>
  <si>
    <t>Выручка от оказания услуг и комиссионные доходы, Раздел VII. Прочие доходы по основному виду деятельности</t>
  </si>
  <si>
    <t xml:space="preserve">      Агентское вознаграждение</t>
  </si>
  <si>
    <t xml:space="preserve">      Выручка от оказания услуг маркет-мейкера</t>
  </si>
  <si>
    <t xml:space="preserve">      Выручка от оказания услуг по обеспечению электронного документооборота</t>
  </si>
  <si>
    <t xml:space="preserve">      Выручка от оказания услуг по предоставлению доступа к программному обеспечению</t>
  </si>
  <si>
    <t xml:space="preserve">      Выручка от оказания информационных и консультационных услуг</t>
  </si>
  <si>
    <t xml:space="preserve">      Прочая выручка по основной деятельности за оказание дополнительных услуг</t>
  </si>
  <si>
    <t>Всего</t>
  </si>
  <si>
    <t>http://www.cbr.ru/xbrl/bfo/rep/2018-03-31/tab/FR_3_033_01_01</t>
  </si>
  <si>
    <t>http://www.cbr.ru/xbrl/bfo/rep/2018-03-31/tab/FR_2_001_01c_01</t>
  </si>
  <si>
    <t xml:space="preserve">Полная балансовая стоимость </t>
  </si>
  <si>
    <t xml:space="preserve">Резерв под обесценение </t>
  </si>
  <si>
    <t xml:space="preserve">Балансовая стоимость </t>
  </si>
  <si>
    <t xml:space="preserve">      Денежные средства в кассе</t>
  </si>
  <si>
    <t xml:space="preserve">      Денежные средства в пути</t>
  </si>
  <si>
    <t xml:space="preserve">      Денежные средства на расчетных счетах</t>
  </si>
  <si>
    <t xml:space="preserve">      Денежные средства, переданные в доверительное управление</t>
  </si>
  <si>
    <t xml:space="preserve">      Прочие денежные средства</t>
  </si>
  <si>
    <t>Доходы за вычетом расходов (расходы за вычетом доходов) по операциям с долговыми инструментами, оцениваемыми по справедливой стоимости через прочий совокупный доход</t>
  </si>
  <si>
    <t>Доходы за вычетом расходов (расходы за вычетом доходов) по операциям с долевыми инструментами, оцениваемыми по справедливой стоимости через прочий совокупный доход</t>
  </si>
  <si>
    <t>Полная балансовая стоимость</t>
  </si>
  <si>
    <t>Резерв под обесценение</t>
  </si>
  <si>
    <t>Остаток на начало предыдущего отчетного периода</t>
  </si>
  <si>
    <t>Остаток на конец предыдущего отчетного периода</t>
  </si>
  <si>
    <t>Остаток на начало отчетного периода</t>
  </si>
  <si>
    <t>Активы</t>
  </si>
  <si>
    <t>Обязательства</t>
  </si>
  <si>
    <t>http://www.cbr.ru/xbrl/bfo/rep/2018-03-31/tab/0_FR_ORGINFO_c</t>
  </si>
  <si>
    <t xml:space="preserve">      Полное наименование организации</t>
  </si>
  <si>
    <t>Общество с ограниченной ответственностью «Донская трастовая компания»</t>
  </si>
  <si>
    <t xml:space="preserve">      Сокращенное наименование Организации</t>
  </si>
  <si>
    <t>ООО «ДонТК»</t>
  </si>
  <si>
    <t xml:space="preserve">      Код территории по ОКАТО</t>
  </si>
  <si>
    <t>60401372000</t>
  </si>
  <si>
    <t xml:space="preserve">      Код некредитной финансовой организации по ОКПО</t>
  </si>
  <si>
    <t>5868571</t>
  </si>
  <si>
    <t xml:space="preserve">      Код некредитной финансовой организации. Основной государственный регистрационный номер</t>
  </si>
  <si>
    <t xml:space="preserve">      Код некредитной финансовой организации. Регистрационный номер</t>
  </si>
  <si>
    <t xml:space="preserve">      Почтовый адрес</t>
  </si>
  <si>
    <t>344082, г.Ростов-на-Дону, пер. Братский, д.56 комната 2</t>
  </si>
  <si>
    <t>Информация о должностном лице, подписавшем отчетность</t>
  </si>
  <si>
    <t xml:space="preserve">      Фамилия Имя Отчество (Отчество при наличии)</t>
  </si>
  <si>
    <t>Тованчов Андрей Яковлевич</t>
  </si>
  <si>
    <t xml:space="preserve">      Должность</t>
  </si>
  <si>
    <t>Генеральный директор</t>
  </si>
  <si>
    <t xml:space="preserve">      Дата подписания отчетности</t>
  </si>
  <si>
    <t>2019-07-23</t>
  </si>
  <si>
    <t>Информация о должностном лице, составившем отчетность</t>
  </si>
  <si>
    <t>Жидкова Ирина Викторовна</t>
  </si>
  <si>
    <t>Главный бухгалтер</t>
  </si>
  <si>
    <t xml:space="preserve">      Телефон</t>
  </si>
  <si>
    <t>8(863)200-61-10</t>
  </si>
  <si>
    <t xml:space="preserve">      Дата составления отчетности</t>
  </si>
  <si>
    <t>http://www.cbr.ru/xbrl/bfo/rep/2018-03-31/tab/FR_2_001_02c_01</t>
  </si>
  <si>
    <t xml:space="preserve">      Денежные средства</t>
  </si>
  <si>
    <t xml:space="preserve">      Краткосрочные высоколиквидные ценные бумаги, классифицируемые как эквиваленты денежных средств в соответствии с учетной политикой </t>
  </si>
  <si>
    <t xml:space="preserve">      Остатки средств в кредитных организациях и банках-нерезидентах, классифицируемые как эквиваленты денежных средств в соответствии с учетной политикой </t>
  </si>
  <si>
    <t xml:space="preserve">      Кредит, полученный в порядке расчетов по расчетному счету (овердрафт)  </t>
  </si>
  <si>
    <t xml:space="preserve">      Итого  </t>
  </si>
  <si>
    <t>http://www.cbr.ru/xbrl/bfo/rep/2018-03-31/tab/FR_1_004_01c_01</t>
  </si>
  <si>
    <t>Описание</t>
  </si>
  <si>
    <t xml:space="preserve">Краткое изложение принципов учетной политики, важные оценки и профессиональные суждения в применении учетной политики </t>
  </si>
  <si>
    <t>Раздел I. Влияние оценок и допущений</t>
  </si>
  <si>
    <t>Суждения (помимо тех, которые связаны с оценкой), которые были выработаны руководством в процессе применения учетной политики и которые оказывают наибольшее влияние на суммы, отраженные в бухгалтерской (финансовой) отчетности</t>
  </si>
  <si>
    <t xml:space="preserve">Влияние оценок и допущений на признанные активы и обязательства (указываются статьи отчетности, на суммы которых профессиональные оценки и допущения оказывают наиболее существенное воздействие, и приводятся комментарии в отношении того, каким образом влияют профессиональные суждения на оценку этих статей) </t>
  </si>
  <si>
    <t xml:space="preserve">Ключевые подходы к оценке финансовых инструментов </t>
  </si>
  <si>
    <t xml:space="preserve">Переоценка активов и обязательств, выраженных в иностранной валюте </t>
  </si>
  <si>
    <t xml:space="preserve">Непрерывность деятельности </t>
  </si>
  <si>
    <t>Информация в отношении пересчета показателей предыдущих периодов с учетом изменений общей покупательной способности рубля</t>
  </si>
  <si>
    <t xml:space="preserve">Раздел II. Изменения в учетной политике </t>
  </si>
  <si>
    <t>Описание изменений учетной политики, их причин и характера (раскрываются наименование МСФО, в соответствии с которым производятся изменения, причины, по которым применение новых МСФО обеспечивает более надежную и уместную корректировку, и дается описание влияния изменений учетной политики на корректировки текущего и предыдущего периода)</t>
  </si>
  <si>
    <t xml:space="preserve">Приводятся наименования выпущенных, но не вступивших в силу МСФО с указанием дат, с которых планируется применение этих МСФО, дат, с которых требуется применение этих МСФО, характера предстоящих изменений в учетной политике, обсуждения ожидаемого влияния на отчетность или указанием того, что такое влияние не может быть обоснованно оценено </t>
  </si>
  <si>
    <t>Раздел III. Принципы учетной политики, которые представляются уместными для понимания бухгалтерской (финансовой) отчетности. Критерии признания и база оценки финансовых инструментов</t>
  </si>
  <si>
    <t xml:space="preserve">Критерии признания и база оценки денежных средств и их эквивалентов </t>
  </si>
  <si>
    <t>Критерии признания и база оценки средств, размещенных в кредитных организациях и банках-нерезидентах</t>
  </si>
  <si>
    <t>Порядок признания и последующего учета финансовых активов, оцениваемых по справедливой стоимости через прибыль или убыток</t>
  </si>
  <si>
    <t xml:space="preserve">Порядок признания и последующего учета финансовых активов, оцениваемых по справедливой стоимости через прочий совокупный доход </t>
  </si>
  <si>
    <t xml:space="preserve">Порядок признания и последующего учета финансовых активов, оцениваемых по амортизированной стоимости </t>
  </si>
  <si>
    <t xml:space="preserve">Порядок признания и последующего учета инвестиций в дочерние, совместно контролируемые и ассоциированные предприятия </t>
  </si>
  <si>
    <t xml:space="preserve">Порядок признания и последующего учета прочих активов </t>
  </si>
  <si>
    <t xml:space="preserve">Порядок признания и последующего учета финансовых обязательств оцениваемых по справедливой стоимости через прибыль или убыток </t>
  </si>
  <si>
    <t xml:space="preserve">Порядок признания и последующего учета финансовых обязательств, оцениваемых по амортизированной стоимости </t>
  </si>
  <si>
    <t xml:space="preserve">Порядок проведения взаимозачетов финансовых активов и финансовых обязательств </t>
  </si>
  <si>
    <t>Раздел IV. Порядок признания и последующего учета хеджирования</t>
  </si>
  <si>
    <t>Хеджирование потоков денежных средств (описание типа хеджирования, характера хеджируемых рисков, финансовых инструментов, признанных инструментами хеджирования)</t>
  </si>
  <si>
    <t>Хеджирование справедливой стоимости (описание типа хеджирования, характера хеджируемых рисков, финансовых инструментов, признанных инструментами хеджирования)</t>
  </si>
  <si>
    <t>Хеджирование чистых инвестиций в иностранные подразделения (описание типа хеджирования, характера хеджируемых рисков, финансовых инструментов, признанных инструментами хеджирования)</t>
  </si>
  <si>
    <t>Раздел V. Критерии признания и база оценки инвестиционного имущества</t>
  </si>
  <si>
    <t xml:space="preserve">Применяемая модель учета инвестиционного имущества </t>
  </si>
  <si>
    <t>Критерии, используемые организацией в целях проведения различия между инвестиционным имуществом и объектами собственности, занимаемыми владельцем, а также имуществом, предназначенным для продажи в ходе обычной деятельности</t>
  </si>
  <si>
    <t>Степень, в которой справедливая стоимость инвестиционного имущества (измеренная или раскрытая в бухгалтерской (финансовой) отчетности) основана на оценке, произведенной независимым оценщиком, обладающим соответствующей признанной профессиональной квалификацией, а также недавним опытом проведения оценки инвестиций в недвижимость той же категории и того же места нахождения, что и оцениваемый объект</t>
  </si>
  <si>
    <t>Раздел VI. Критерии признания, база оценки основных средств</t>
  </si>
  <si>
    <t xml:space="preserve">База, используемая для оценки основных средств (для каждого класса активов) </t>
  </si>
  <si>
    <t>Применяемый метод амортизации (для каждого класса активов)</t>
  </si>
  <si>
    <t>Применяемые сроки полезного использования (для каждого класса активов)</t>
  </si>
  <si>
    <t>Раздел VII. Критерии признания, база оценки нематериальных активов</t>
  </si>
  <si>
    <t xml:space="preserve">Определение и состав нематериальных активов </t>
  </si>
  <si>
    <t xml:space="preserve">База оценки для каждого класса активов (стоимость приобретения за вычетом амортизации или стоимость переоценки за вычетом амортизации) </t>
  </si>
  <si>
    <t xml:space="preserve">Раскрытие для каждого класса активов с неопределенным сроком полезного использования факта ежегодного тестирования на обесценение, информации о наличии возможных признаков обесценения </t>
  </si>
  <si>
    <t xml:space="preserve">Применяемые сроки и методы амортизации для нематериальных активов с ограниченным сроком использования </t>
  </si>
  <si>
    <t xml:space="preserve">Порядок учета затрат на создание нематериальных активов собственными силами </t>
  </si>
  <si>
    <t>Раздел VIII. Порядок признания и последующего учета вознаграждений работникам и связанных с ними отчислений</t>
  </si>
  <si>
    <t xml:space="preserve">Порядок признания расходов, связанных с начислением заработной платы, включая компенсационные и стимулирующие выплаты, выплат по отпускам, пособий по временной нетрудоспособности и уходу за ребенком, вознаграждений по итогам года, выходных пособий </t>
  </si>
  <si>
    <t>Описание пенсионных планов с установленными выплатами, реализуемых некредитной финансовой организацией</t>
  </si>
  <si>
    <t xml:space="preserve">Использование метода дисконтированной стоимости для определения размера обязательства по пенсионному обеспечению и соответствующей стоимости вклада работников в отношении текущего периода </t>
  </si>
  <si>
    <t>Порядок отражения в отчетности вознаграждений работникам по окончании трудовой деятельности, не ограниченных фиксируемыми платежами</t>
  </si>
  <si>
    <t>Раздел IX. Критерии признания, база оценки и порядок учета других активов и обязательств</t>
  </si>
  <si>
    <t xml:space="preserve">Порядок признания и последующего учета долгосрочных активов, предназначенных для продажи </t>
  </si>
  <si>
    <t xml:space="preserve">Порядок признания и последующего учета резервов - оценочных обязательств </t>
  </si>
  <si>
    <t xml:space="preserve">Порядок признания, последующего учета, прекращения признания обязательств по финансовой аренде </t>
  </si>
  <si>
    <t xml:space="preserve">Порядок признания, последующего учета, прекращения признания кредиторской задолженности </t>
  </si>
  <si>
    <t xml:space="preserve">Порядок признания и оценки уставного капитала, эмиссионного дохода </t>
  </si>
  <si>
    <t>Порядок признания и оценки собственных выкупленных акций (долей)</t>
  </si>
  <si>
    <t xml:space="preserve">Порядок признания и оценки резервного капитала </t>
  </si>
  <si>
    <t xml:space="preserve">Порядок признания, оценки, последующего учета, прекращения признания отложенного налогового актива и отложенного налогового обязательства </t>
  </si>
  <si>
    <t xml:space="preserve">Порядок отражения дивидендов </t>
  </si>
  <si>
    <t>http://www.cbr.ru/xbrl/bfo/rep/2018-03-31/tab/FR_2_022_01c_01</t>
  </si>
  <si>
    <t>Финансовые обязательства, оцениваемые по амортизированной стоимости: кредиторская задолженность</t>
  </si>
  <si>
    <t xml:space="preserve">      Кредиторская задолженность по информационно-технологическим услугам</t>
  </si>
  <si>
    <t xml:space="preserve">      Кредиторская задолженность по услугам по содержанию и аренде помещений</t>
  </si>
  <si>
    <t xml:space="preserve">      Кредиторская задолженность перед депозитариями</t>
  </si>
  <si>
    <t xml:space="preserve">      Кредиторская задолженность перед регистраторами</t>
  </si>
  <si>
    <t xml:space="preserve">      Кредиторская задолженность по торговым операциям, в том числе:</t>
  </si>
  <si>
    <t xml:space="preserve">       кредиторская задолженность перед брокерами и дилерами</t>
  </si>
  <si>
    <t xml:space="preserve">       кредиторская задолженность перед клиентами</t>
  </si>
  <si>
    <t xml:space="preserve">      Расчеты с посредниками по обслуживанию выпусков ценных бумаг</t>
  </si>
  <si>
    <t xml:space="preserve">      Расчеты по конверсионным операциям, производным финансовым инструментам и ценным бумагам</t>
  </si>
  <si>
    <t xml:space="preserve">      Расчеты с организаторами торговли, в том числе:</t>
  </si>
  <si>
    <t xml:space="preserve">       на фондовом рынке</t>
  </si>
  <si>
    <t xml:space="preserve">       на валютном рынке</t>
  </si>
  <si>
    <t xml:space="preserve">       на срочном рынке</t>
  </si>
  <si>
    <t xml:space="preserve">       на товарном рынке</t>
  </si>
  <si>
    <t xml:space="preserve">       прочие</t>
  </si>
  <si>
    <t xml:space="preserve">      Расчеты с операторами товарных поставок</t>
  </si>
  <si>
    <t xml:space="preserve">      Расчеты с репозитарием</t>
  </si>
  <si>
    <t xml:space="preserve">      Расчеты с клиринговыми организациями</t>
  </si>
  <si>
    <t xml:space="preserve">      Прочая кредиторская задолженность</t>
  </si>
  <si>
    <t>http://www.cbr.ru/xbrl/bfo/rep/2018-03-31/tab/FR_2_014_01c_01</t>
  </si>
  <si>
    <t>Программное обеспечение</t>
  </si>
  <si>
    <t>Лицензии и франшизы</t>
  </si>
  <si>
    <t>Стоимость (или оценка) на начало предыдущего отчетного периода</t>
  </si>
  <si>
    <t>Накопленная амортизация на начало предыдущего отчетного периода</t>
  </si>
  <si>
    <t>Балансовая стоимость на начало предыдущего отчетного периода</t>
  </si>
  <si>
    <t>Поступление</t>
  </si>
  <si>
    <t>Затраты на создание</t>
  </si>
  <si>
    <t xml:space="preserve">Перевод в долгосрочные активы (активы выбывающих групп), классифицированные как предназначенные для продажи </t>
  </si>
  <si>
    <t xml:space="preserve">Выбытие </t>
  </si>
  <si>
    <t xml:space="preserve">Амортизационные отчисления </t>
  </si>
  <si>
    <t>Отражение величины обесценения в отчете о финансовых результатах</t>
  </si>
  <si>
    <t>Восстановление обесценения в отчете о финансовых результатах</t>
  </si>
  <si>
    <t>Переоценка</t>
  </si>
  <si>
    <t>Балансовая стоимость на конец предыдущего отчетного периода</t>
  </si>
  <si>
    <t>Стоимость (или оценка) на начало отчетного периода</t>
  </si>
  <si>
    <t>Накопленная амортизация на начало отчетного периода</t>
  </si>
  <si>
    <t>Балансовая стоимость на начало отчетного периода</t>
  </si>
  <si>
    <t>Балансовая стоимость на конец отчетного периода</t>
  </si>
  <si>
    <t>Стоимость (или оценка) на конец отчетного периода</t>
  </si>
  <si>
    <t>Накопленная амортизация</t>
  </si>
  <si>
    <t>http://www.cbr.ru/xbrl/bfo/rep/2018-03-31/tab/FR_3_014_01c_01_LastQuarter</t>
  </si>
  <si>
    <t xml:space="preserve">      Расходы на информационно-телекоммуникационные услуги</t>
  </si>
  <si>
    <t xml:space="preserve">      Амортизация основных средств</t>
  </si>
  <si>
    <t xml:space="preserve">      Амортизация программного обеспечения и прочих нематериальных активов</t>
  </si>
  <si>
    <t xml:space="preserve">      Расходы по аренде  </t>
  </si>
  <si>
    <t xml:space="preserve">      Расходы по операциям с основными средствами и нематериальными активами</t>
  </si>
  <si>
    <t xml:space="preserve">      Расходы на профессиональные услуги (охрана, связь и другие) </t>
  </si>
  <si>
    <t xml:space="preserve">      Расходы по страхованию</t>
  </si>
  <si>
    <t xml:space="preserve">      Расходы на рекламу и маркетинг </t>
  </si>
  <si>
    <t xml:space="preserve">      Расходы на юридические и консультационные услуги</t>
  </si>
  <si>
    <t xml:space="preserve">      Расходы на создание резервов – оценочных начислений  </t>
  </si>
  <si>
    <t xml:space="preserve">      Представительские расходы</t>
  </si>
  <si>
    <t xml:space="preserve">      Транспортные расходы</t>
  </si>
  <si>
    <t xml:space="preserve">      Командировочные расходы</t>
  </si>
  <si>
    <t xml:space="preserve">      Штрафы, пени </t>
  </si>
  <si>
    <t xml:space="preserve">      Расходы на услуги кредитных организаций и банков-нерезидентов </t>
  </si>
  <si>
    <t xml:space="preserve">      Расходы по уплате налогов, за исключением налога на прибыль </t>
  </si>
  <si>
    <t xml:space="preserve">      Прочие административные расходы </t>
  </si>
  <si>
    <t>http://www.cbr.ru/xbrl/bfo/rep/2018-03-31/tab/FR_3_014_01c_01</t>
  </si>
  <si>
    <t>http://www.cbr.ru/xbrl/bfo/rep/2018-03-31/tab/FR_1_001_01c_01</t>
  </si>
  <si>
    <t>Основная деятельность некредитной финансовой организаци</t>
  </si>
  <si>
    <t xml:space="preserve"> Номер лицензии </t>
  </si>
  <si>
    <t>21-000-1-01007</t>
  </si>
  <si>
    <t xml:space="preserve"> Срок действия лицензии </t>
  </si>
  <si>
    <t>бессрочно</t>
  </si>
  <si>
    <t xml:space="preserve"> Дата выдачи лицензии </t>
  </si>
  <si>
    <t>2017-07-17</t>
  </si>
  <si>
    <t xml:space="preserve"> Виды деятельности, на осуществление которых выдана лицензия </t>
  </si>
  <si>
    <t xml:space="preserve">деятельность по управлению инвестиционными фондами, паевыми инвестиционными фондами и негосударственными пенсионными фондами </t>
  </si>
  <si>
    <t xml:space="preserve"> Информация о возобновлении действия лицензии </t>
  </si>
  <si>
    <t xml:space="preserve"> Организационно-правовая форма некредитной финансовой организации  </t>
  </si>
  <si>
    <t>Общество с ограниченной ответственностью</t>
  </si>
  <si>
    <t xml:space="preserve"> Наименование материнского предприятия и наименование конечного владельца (бенефициара)</t>
  </si>
  <si>
    <t xml:space="preserve">Местонахождение материнского предприятия группы, в состав которой входит некредитная финансовая организация </t>
  </si>
  <si>
    <t xml:space="preserve"> Количество филиалов некредитной финансовой организации, открытых на территории Российской Федерации  </t>
  </si>
  <si>
    <t xml:space="preserve"> Количество филиалов некредитной финансовой организации, открытых на территории иностранных государств  </t>
  </si>
  <si>
    <t xml:space="preserve">Места нахождения филиалов некредитной финансовой организации, открытых на территории иностранных государств </t>
  </si>
  <si>
    <t xml:space="preserve"> Юридический адрес некредитной финансовой организации </t>
  </si>
  <si>
    <t>344082, г.Ростов-на-Дону, пер. Братский, д.56, комната 2</t>
  </si>
  <si>
    <t xml:space="preserve"> Фактический адрес некредитной финансовой организации </t>
  </si>
  <si>
    <t xml:space="preserve"> Численность персонала некредитной финансовой организации </t>
  </si>
  <si>
    <t xml:space="preserve">Валюта отчетности </t>
  </si>
  <si>
    <t>http://www.cbr.ru/xbrl/bfo/rep/2018-03-31/tab/4_FR_CF_PURCB_comparative</t>
  </si>
  <si>
    <t>Раздел I. Денежные потоки от операционной деятельности</t>
  </si>
  <si>
    <t>Поступления от продажи и погашения финансовых активов или от размещения финансовых обязательств, в обязательном порядке классифицируемых как оцениваемые по справедливой стоимости через прибыль или убыток</t>
  </si>
  <si>
    <t xml:space="preserve">Платежи в связи с приобретением финансовых активов или погашением финансовых обязательств, в обязательном порядке классифицируемых как оцениваемые по справедливой стоимости через прибыль или убыток </t>
  </si>
  <si>
    <t>Денежные поступления от предоставления услуг и полученные комиссии</t>
  </si>
  <si>
    <t xml:space="preserve">Денежные выплаты поставщикам за товары и услуги </t>
  </si>
  <si>
    <t>Проценты полученные</t>
  </si>
  <si>
    <t>Проценты уплаченные</t>
  </si>
  <si>
    <t xml:space="preserve">Поступления дивидендов и иных аналогичных выплат </t>
  </si>
  <si>
    <t xml:space="preserve">Средства, полученные для перечисления клиентам доходов по ценным бумагам, за минусом средств, перечисленных клиентам </t>
  </si>
  <si>
    <t>Прочие денежные поступления и выплаты клиентов</t>
  </si>
  <si>
    <t>8.1</t>
  </si>
  <si>
    <t>Выплата заработной платы и прочего вознаграждения сотрудникам</t>
  </si>
  <si>
    <t>Оплата прочих административных и операционных расходов</t>
  </si>
  <si>
    <t>Уплаченный налог на прибыль</t>
  </si>
  <si>
    <t>Прочие денежные потоки от операционной деятельности</t>
  </si>
  <si>
    <t>Сальдо денежных потоков от операционной деятельности</t>
  </si>
  <si>
    <t>Раздел II. Денежные потоки от инвестиционной деятельности</t>
  </si>
  <si>
    <t>Поступления от продажи основных средств</t>
  </si>
  <si>
    <t>Поступления от продажи инвестиционного имущества</t>
  </si>
  <si>
    <t>Поступления от продажи нематериальных активов</t>
  </si>
  <si>
    <t>Платежи в связи с приобретением, созданием, модернизацией, реконструкцией и подготовкой к использованию основных средств</t>
  </si>
  <si>
    <t>Платежи в связи с приобретением, созданием нематериальных активов</t>
  </si>
  <si>
    <t>Платежи в связи с приобретением, созданием, модернизацией, подготовкой к использованию инвестиционного имущества</t>
  </si>
  <si>
    <t>Поступления от продажи акций (долей участия) дочерних, ассоциированных, совместно контролируемых предприятий</t>
  </si>
  <si>
    <t>Платежи в связи с вложениями в акции (доли участия) дочерних, ассоциированных, совместно контролируемых предприятий</t>
  </si>
  <si>
    <t>Поступления от продажи и погашения финансовых активов, классифицируемых как оцениваемые по справедливой стоимости через прибыль или убыток по усмотрению некредитной финансовой организации</t>
  </si>
  <si>
    <t xml:space="preserve">Платежи в связи с приобретением финансовых активов, классифицируемых как оцениваемые по справедливой стоимости через прибыль или убыток по усмотрению некредитной финансовой организации </t>
  </si>
  <si>
    <t>Поступления от продажи и погашения финансовых активов, оцениваемых по справедливой стоимости через прочий совокупный доход</t>
  </si>
  <si>
    <t xml:space="preserve">Платежи в связи с приобретением финансовых активов, оцениваемых по справедливой стоимости через прочий совокупный доход </t>
  </si>
  <si>
    <t>Поступления от продажи и погашения финансовых активов, оцениваемых по амортизированной стоимости</t>
  </si>
  <si>
    <t xml:space="preserve">Платежи в связи с приобретением финансовых активов, оцениваемых по амортизированной стоимости </t>
  </si>
  <si>
    <t>Поступления доходов от сдачи инвестиционного имущества в аренду</t>
  </si>
  <si>
    <t>Прочие поступления от инвестиционной деятельности</t>
  </si>
  <si>
    <t>Прочие платежи по инвестиционной деятельности</t>
  </si>
  <si>
    <t>Сальдо денежных потоков от инвестиционной деятельности</t>
  </si>
  <si>
    <t>Раздел III. Денежные потоки от финансовой деятельности</t>
  </si>
  <si>
    <t>Поступления от размещения финансовых обязательств, классифицируемых как оцениваемые по справедливой стоимости через прибыль или убыток по усмотрению некредитной финансовой организации</t>
  </si>
  <si>
    <t xml:space="preserve">Платежи в связи с погашением финансовых обязательств, классифицируемых как оцениваемые по справедливой стоимости через прибыль или убыток по усмотрению некредитной финансовой организации </t>
  </si>
  <si>
    <t xml:space="preserve">Поступления от привлечения кредитов, займов и прочих привлеченных средств, оцениваемых по амортизированной стоимости </t>
  </si>
  <si>
    <t xml:space="preserve">Погашение кредитов, займов и прочих привлеченных средств, оцениваемых по амортизированной стоимости </t>
  </si>
  <si>
    <t>Поступления от выпуска акций, увеличения долей участия и внесения вкладов собственниками (участниками)</t>
  </si>
  <si>
    <t>Поступления от продажи собственных акций (долей участия)</t>
  </si>
  <si>
    <t>Платежи собственникам (участникам) в связи с выкупом у них собственных акций (долей участия) или их выходом из состава участников</t>
  </si>
  <si>
    <t>Выплаченные дивиденды</t>
  </si>
  <si>
    <t xml:space="preserve">Поступления от выпуска облигаций, векселей и других долговых ценных бумаг, оцениваемых по амортизированной стоимости </t>
  </si>
  <si>
    <t>Платежи в связи с погашением (выкупом) векселей и других долговых ценных бумаг, оцениваемых по амортизированной стоимости</t>
  </si>
  <si>
    <t>Прочие поступления от финансовой деятельности</t>
  </si>
  <si>
    <t>Прочие платежи по финансовой деятельности</t>
  </si>
  <si>
    <t>Сальдо денежных потоков от финансовой деятельности</t>
  </si>
  <si>
    <t>Сальдо денежных потоков за отчетный период</t>
  </si>
  <si>
    <t>Величина влияния изменений курса иностранной валюты по отношению к рублю</t>
  </si>
  <si>
    <t>Остаток денежных средств и их эквивалентов на начало отчетного периода</t>
  </si>
  <si>
    <t>Остаток денежных средств и их эквивалентов на конец отчетного периода</t>
  </si>
  <si>
    <t>http://www.cbr.ru/xbrl/bfo/rep/2018-03-31/tab/4_FR_CF_PURCB</t>
  </si>
  <si>
    <t>http://www.cbr.ru/xbrl/bfo/rep/2018-03-31/tab/2_FR_PL_PURCB</t>
  </si>
  <si>
    <t>http://www.cbr.ru/xbrl/bfo/rep/2018-03-31/tab/3_FR_SOCIE_PURCB</t>
  </si>
  <si>
    <t xml:space="preserve">Уставный капитал </t>
  </si>
  <si>
    <t xml:space="preserve">Добавочный капитал </t>
  </si>
  <si>
    <t xml:space="preserve">Резервный капитал </t>
  </si>
  <si>
    <t xml:space="preserve">Собственные акции (доли участия), выкупленные акционеров (участников) </t>
  </si>
  <si>
    <t xml:space="preserve">Резерв переоценки долговых инструментов, оцениваемых по справедливой стоимости через прочий совокупный доход </t>
  </si>
  <si>
    <t xml:space="preserve">Оценочный резерв под обесценение долговых инструментов, оцениваемых по справедливой стоимости через прочий совокупный доход </t>
  </si>
  <si>
    <t xml:space="preserve">Резерв переоценки основных средств и нематериальных активов </t>
  </si>
  <si>
    <t xml:space="preserve">Резерв переоценки финансовых обязательств, учитываемых по справедливой стоимости через прибыль или убыток, связанной с изменением кредитного риска </t>
  </si>
  <si>
    <t xml:space="preserve">Резерв переоценки обязательств по вознаграждениям работникам по окончании трудовой деятельности, не ограниченным фиксируемыми платежами </t>
  </si>
  <si>
    <t xml:space="preserve">Резерв хеджирования долевых инструментов, оцениваемых по справедливой стоимости через прочий совокупный доход  </t>
  </si>
  <si>
    <t xml:space="preserve">Резерв хеджирования денежных потоков </t>
  </si>
  <si>
    <t xml:space="preserve">Прочие резервы </t>
  </si>
  <si>
    <t>Изменения вследствие выявленных ошибок</t>
  </si>
  <si>
    <t>Изменения вследствие изменения учетной политики</t>
  </si>
  <si>
    <t>Остаток на начало предыдущего отчетного периода, пересмотренный</t>
  </si>
  <si>
    <t>Прочий совокупный доход (расход) за предыдущий отчетный период, в том числе:</t>
  </si>
  <si>
    <t xml:space="preserve"> прочий совокупный доход (расход), не подлежащий переклассификации в состав прибыли или убытка в последующих периодах  </t>
  </si>
  <si>
    <t xml:space="preserve"> прочий совокупный доход (расход), подлежащий переклассификации в состав прибыли или убытка в последующих периодах </t>
  </si>
  <si>
    <t>Дополнительный выпуск акций (дополнительные вклады участников общества, вклады третьих лиц, принимаемых в общество)</t>
  </si>
  <si>
    <t xml:space="preserve">Выкуп у акционеров (участников) (продажа) собственных акций (долей участия) </t>
  </si>
  <si>
    <t>Дивиденды и иные аналогичные выплаты в пользу акционеров (участников)</t>
  </si>
  <si>
    <t>Прочие взносы акционеров (участников)</t>
  </si>
  <si>
    <t>Прочие распределения в пользу акционеров (участников)</t>
  </si>
  <si>
    <t>Прочее движение резервов</t>
  </si>
  <si>
    <t>14 1</t>
  </si>
  <si>
    <t>Остаток на начало отчетного периода, пересмотренный</t>
  </si>
  <si>
    <t>Прочий совокупный доход (расход) за отчетный период, в том числе:</t>
  </si>
  <si>
    <t>Выкуп у акционеров (участников) (продажа) собственных акций (долей)</t>
  </si>
  <si>
    <t>Распределение в пользу акционеров (участников)</t>
  </si>
  <si>
    <t>Остаток на конец отчетного периода, в том числе:</t>
  </si>
  <si>
    <t>капитал, относящийся к активам (выбывающим группам), классифицированным как предназначенные для продажи</t>
  </si>
  <si>
    <t>http://www.cbr.ru/xbrl/bfo/rep/2018-03-31/tab/FR_3_006_01c_01_LastQuarter</t>
  </si>
  <si>
    <t xml:space="preserve">      По необесцененным финансовым активам, в том числе:</t>
  </si>
  <si>
    <t xml:space="preserve">             по финансовым активам, в обязательном порядке классифицируемым как оцениваемые по справедливой стоимости через прибыль или убыток</t>
  </si>
  <si>
    <t xml:space="preserve">           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</si>
  <si>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 xml:space="preserve">            по финансовым активам, оцениваемым по справедливой стоимости через прочий совокупный доход: долговым инструментам</t>
  </si>
  <si>
    <t xml:space="preserve">            по финансовым активам, оцениваемым по амортизированной стоимости: средствам в кредитных организациях и банках-нерезидентах</t>
  </si>
  <si>
    <t xml:space="preserve">            по финансовым активам, оцениваемым по амортизированной стоимости: выданным займам и прочим размещенным средствам</t>
  </si>
  <si>
    <t xml:space="preserve">            по финансовой аренде</t>
  </si>
  <si>
    <t xml:space="preserve">            прочее</t>
  </si>
  <si>
    <t xml:space="preserve">      По кредитно-обесцененным финансовым активам, в том числе:</t>
  </si>
  <si>
    <t xml:space="preserve">             по финансовым активам, оцениваемым по справедливой стоимости через прочий совокупный доход: долговым инструментам</t>
  </si>
  <si>
    <t xml:space="preserve">             по финансовым активам, оцениваемым по амортизированной стоимости: средствам в кредитных организациях и банках-нерезидентах</t>
  </si>
  <si>
    <t xml:space="preserve">             по финансовым активам, оцениваемым по амортизированной стоимости: выданным займам и прочим размещенным средствам</t>
  </si>
  <si>
    <t xml:space="preserve">             по финансовой аренде</t>
  </si>
  <si>
    <t xml:space="preserve">             прочее</t>
  </si>
  <si>
    <t>http://www.cbr.ru/xbrl/bfo/rep/2018-03-31/tab/FR_3_006_01c_01</t>
  </si>
  <si>
    <t>http://www.cbr.ru/xbrl/bfo/rep/2018-03-31/tab/FR_2_017_01c_01</t>
  </si>
  <si>
    <t xml:space="preserve">      Затраты на заключение договора</t>
  </si>
  <si>
    <t xml:space="preserve">      Вложения в драгоценные металлы, монеты</t>
  </si>
  <si>
    <t xml:space="preserve">      Вложения в природные камни</t>
  </si>
  <si>
    <t xml:space="preserve">      Расчеты по налогам и сборам, кроме налога на прибыль</t>
  </si>
  <si>
    <t xml:space="preserve">      Расчеты с персоналом</t>
  </si>
  <si>
    <t xml:space="preserve">      Расчеты по социальному страхованию</t>
  </si>
  <si>
    <t xml:space="preserve">      Налог на добавленную стоимость, уплаченный</t>
  </si>
  <si>
    <t xml:space="preserve">      Расчеты с поставщиками и подрядчиками</t>
  </si>
  <si>
    <t xml:space="preserve">      Запасы</t>
  </si>
  <si>
    <t xml:space="preserve">      Расчеты с акционерами, участниками</t>
  </si>
  <si>
    <t xml:space="preserve">      Накопленная величина изменения справедливой стоимости объекта хеджирования (твердое договорное обязательство)</t>
  </si>
  <si>
    <t xml:space="preserve">      Резерв под обесценение  </t>
  </si>
  <si>
    <t>http://www.cbr.ru/xbrl/bfo/rep/2018-03-31/tab/FR_2_029_01c_01</t>
  </si>
  <si>
    <t xml:space="preserve">      Расчеты с акционерами, участниками </t>
  </si>
  <si>
    <t xml:space="preserve">      Обязательства перед сотрудниками по неиспользованным отпускам</t>
  </si>
  <si>
    <t xml:space="preserve">      Налог на добавленную стоимость, полученный </t>
  </si>
  <si>
    <t xml:space="preserve">      Расчеты по налогам и сборам, кроме налога на прибыль </t>
  </si>
  <si>
    <t xml:space="preserve">      Авансы (предоплаты) полученные</t>
  </si>
  <si>
    <t xml:space="preserve">      Обязательства по договорам финансовой гарантии</t>
  </si>
  <si>
    <t>http://www.cbr.ru/xbrl/bfo/rep/2018-03-31/tab/FR_3_017_02c_01_LastQuarter</t>
  </si>
  <si>
    <t xml:space="preserve">      Расходы (кроме процентных) по операциям с полученными кредитами, привлеченными средствами и выпущенными долговыми ценными бумагами, оцениваемыми по амортизированной стоимости </t>
  </si>
  <si>
    <t xml:space="preserve">      Расходы на списание безнадежной дебиторской задолженности</t>
  </si>
  <si>
    <t xml:space="preserve">      Расходы по созданию резервов под обесценение по прочим активам</t>
  </si>
  <si>
    <t xml:space="preserve">      Расходы на благотворительность, осуществление спортивных мероприятий, отдыха, мероприятий культурно-просветительского характера </t>
  </si>
  <si>
    <t xml:space="preserve">      Прочие расходы</t>
  </si>
  <si>
    <t>http://www.cbr.ru/xbrl/bfo/rep/2018-03-31/tab/FR_3_017_02c_01</t>
  </si>
  <si>
    <t>http://www.cbr.ru/xbrl/bfo/rep/2018-03-31/tab/FR_3_018_01c_01_LastQuarter</t>
  </si>
  <si>
    <t>Расход (доход) по налогу на прибыль, отраженный в составе прибыли (убытка) за год в разрезе компонентов</t>
  </si>
  <si>
    <t xml:space="preserve">      Текущие расходы (доходы) по налогу на прибыль</t>
  </si>
  <si>
    <t xml:space="preserve">      Налог на прибыль, уплаченный (возмещенный) за предыдущие отчетные периоды</t>
  </si>
  <si>
    <t xml:space="preserve">      Изменение отложенного налогового обязательства (актива) </t>
  </si>
  <si>
    <t xml:space="preserve">      Итого, в том числе:</t>
  </si>
  <si>
    <t xml:space="preserve">      расход (доход) по отложенному налогу на прибыль, отраженный в составе прочего совокупного дохода</t>
  </si>
  <si>
    <t xml:space="preserve">      расходы (доходы) по налогу на прибыль</t>
  </si>
  <si>
    <t>http://www.cbr.ru/xbrl/bfo/rep/2018-03-31/tab/FR_3_018_01c_01</t>
  </si>
  <si>
    <t>http://www.cbr.ru/xbrl/bfo/rep/2018-03-31/tab/FR_3_034_01_01_LastQuarter</t>
  </si>
  <si>
    <t>Расходы на персонал, Расходы по оплате труда</t>
  </si>
  <si>
    <t>Расходы на персонал, Налоги и отчисления по заработной плате и прочим выплатам персоналу</t>
  </si>
  <si>
    <t>Расходы на персонал, Расходы по пенсионному плану</t>
  </si>
  <si>
    <t>Расходы на персонал, Расходы по прочим долгосрочным вознаграждениям</t>
  </si>
  <si>
    <t>Расходы на персонал, Прочее</t>
  </si>
  <si>
    <t>http://www.cbr.ru/xbrl/bfo/rep/2018-03-31/tab/FR_3_034_01_01</t>
  </si>
  <si>
    <t>http://www.cbr.ru/xbrl/bfo/rep/2018-03-31/tab/FR_4_003_05c_01</t>
  </si>
  <si>
    <t xml:space="preserve">      Активы по отчетным сегментам с учетом корректировок, в том числе: </t>
  </si>
  <si>
    <t xml:space="preserve">       итого активов по отчетным сегментам (управленческая отчетность) </t>
  </si>
  <si>
    <t xml:space="preserve">       прочие корректировки </t>
  </si>
  <si>
    <t xml:space="preserve">      Итого активов в соответствии с бухгалтерским балансом </t>
  </si>
  <si>
    <t xml:space="preserve">      Обязательства по отчетным сегментам с учетом корректировок, в том числе: </t>
  </si>
  <si>
    <t xml:space="preserve">       итого обязательств по отчетным сегментам </t>
  </si>
  <si>
    <t xml:space="preserve">      Итого обязательств в соответствии с бухгалтерским балансом </t>
  </si>
  <si>
    <t>http://www.cbr.ru/xbrl/bfo/rep/2018-03-31/tab/FR_4_003_04c_01_LastQuarter</t>
  </si>
  <si>
    <t xml:space="preserve">      Результат отчетных сегментов с учетом корректировок, в том числе: </t>
  </si>
  <si>
    <t xml:space="preserve">      итого результат отчетных сегментов </t>
  </si>
  <si>
    <t xml:space="preserve">      прочие корректировки </t>
  </si>
  <si>
    <t xml:space="preserve">      Прибыль или убыток до налогообложения (в соответствии с отчетом о финансовых результатах) </t>
  </si>
  <si>
    <t>http://www.cbr.ru/xbrl/bfo/rep/2018-03-31/tab/FR_4_003_04c_01</t>
  </si>
  <si>
    <t>http://www.cbr.ru/xbrl/bfo/rep/2018-03-31/tab/FR_3_018_02c_01_LastQuarter</t>
  </si>
  <si>
    <t xml:space="preserve">      Прибыль (убыток) до налогообложения </t>
  </si>
  <si>
    <t xml:space="preserve">      Теоретические расходы (доходы) по налогу на прибыль по соответствующей базовой ставке (20__ год: ___%; 20__ год: ___%) </t>
  </si>
  <si>
    <t xml:space="preserve">      Поправки на доходы или расходы, не принимаемые к налогообложению в соответствии с национальной системой налогового учета: </t>
  </si>
  <si>
    <t xml:space="preserve">       доходы, не принимаемые к налогообложению </t>
  </si>
  <si>
    <t xml:space="preserve">       расходы, не принимаемые к налогообложению  </t>
  </si>
  <si>
    <t xml:space="preserve">      Поправки на доходы или расходы, принимаемые к налогообложению по ставкам налога, отличным от базовой ставки </t>
  </si>
  <si>
    <t xml:space="preserve">      Налоги, уплаченные (возмещенные) за предыдущие отчетные периоды</t>
  </si>
  <si>
    <t xml:space="preserve">      Не отраженные в отчетности изменения в сумме чистого отложенного налогового актива, кроме связанных с непризнанными убытками</t>
  </si>
  <si>
    <t xml:space="preserve">      Непризнанные налоговые убытки, перенесенные на будущие периоды</t>
  </si>
  <si>
    <t xml:space="preserve">      Использование ранее не признанных налоговых убытков</t>
  </si>
  <si>
    <t xml:space="preserve">      Воздействие изменения ставки налога на прибыль  </t>
  </si>
  <si>
    <t xml:space="preserve">      Расходы (доходы) по налогу на прибыль </t>
  </si>
  <si>
    <t>http://www.cbr.ru/xbrl/bfo/rep/2018-03-31/tab/FR_3_018_02c_01</t>
  </si>
  <si>
    <t>http://www.cbr.ru/xbrl/bfo/rep/2018-03-31/tab/FR_2_006_01c_01</t>
  </si>
  <si>
    <t>Финансовые активы, оцениваемые по амортизированной стоимости: средства в кредитных организациях и банках-нерезидентах</t>
  </si>
  <si>
    <t xml:space="preserve">      Долговые ценные бумаги кредитных организаций и банков-нерезидентов, оцениваемые по амортизированной стоимости</t>
  </si>
  <si>
    <t xml:space="preserve">      Депозиты в кредитных организациях и банках-нерезидентах, оцениваемые по амортизированной стоимости, в том числе:</t>
  </si>
  <si>
    <t xml:space="preserve">      Субординированные депозиты</t>
  </si>
  <si>
    <t xml:space="preserve">      Средства на клиринговых банковских счетах для исполнения обязательств и индивидуального клирингового обеспечения</t>
  </si>
  <si>
    <t xml:space="preserve">      Средства на клиринговых банковских счетах коллективного клирингового обеспечения (гарантийный фонд)</t>
  </si>
  <si>
    <t xml:space="preserve">      Средства коллективного клирингового обеспечения (гарантийный фонд), размещенные во вклады в кредитных организациях</t>
  </si>
  <si>
    <t xml:space="preserve">      Средства индивидуального клирингового обеспечения, размещенные во вклады в кредитных организациях</t>
  </si>
  <si>
    <t xml:space="preserve">      Средства в клиринговых организациях, предназначенные для исполнения обязательств, допущенных к клирингу, и индивидуального клирингового обеспечения</t>
  </si>
  <si>
    <t xml:space="preserve">      Средства в клиринговых организациях, предназначенные для коллективного клирингового обеспечения (гарантийный фонд)</t>
  </si>
  <si>
    <t xml:space="preserve">      Сделки обратного репо с кредитными организациями и банками-нерезидентами</t>
  </si>
  <si>
    <t xml:space="preserve">      Расчеты доверителей (комитентов) по брокерским операциям с ценными бумагами и другими финансовыми активами</t>
  </si>
  <si>
    <t>http://www.cbr.ru/xbrl/bfo/rep/2018-03-31/tab/FR_2_008_01c_01</t>
  </si>
  <si>
    <t xml:space="preserve">      Расчеты по начисленным доходам по акциям, долям, паям</t>
  </si>
  <si>
    <t xml:space="preserve">      Дебиторская задолженность клиентов</t>
  </si>
  <si>
    <t xml:space="preserve">      Расчеты с валютными и фондовыми биржами</t>
  </si>
  <si>
    <t xml:space="preserve">      Расчеты по конверсионным операциям, производным финансовым инструментам, операциям с ценными бумагами</t>
  </si>
  <si>
    <t xml:space="preserve">      Расчеты по финансовой аренде</t>
  </si>
  <si>
    <t xml:space="preserve">      Прочая дебиторская задолженность</t>
  </si>
  <si>
    <t>Денежные поступления от предоставления услуг и комиссии полученные</t>
  </si>
  <si>
    <t>Денежные потоки за отчетный период</t>
  </si>
  <si>
    <t>Денежные потоки от инвестиционной деятельности</t>
  </si>
  <si>
    <t>Денежные потоки от операционной деятельности</t>
  </si>
  <si>
    <t>Денежные потоки от финансовой деятельности</t>
  </si>
  <si>
    <t>Денежные средства и их эквиваленты включая овердрафты</t>
  </si>
  <si>
    <t>Платежи акционерам в связи с выкупом у них собственных акций или их выходом из состава акционеров</t>
  </si>
  <si>
    <t>Платежи в связи с вложениями в акции и доли участия дочерних совместно контролируемых и ассоциированных предприятий</t>
  </si>
  <si>
    <t>Поступления дивидендов и других аналогичных выплат</t>
  </si>
  <si>
    <t>Поступления от выпуска акций</t>
  </si>
  <si>
    <t>Поступления от продажи акций и долей участия дочерних совместно контролируемых и ассоциированных предприятий</t>
  </si>
  <si>
    <t>Поступления от продажи собственных акций</t>
  </si>
  <si>
    <t>Поступления от продажи финансовых активов или от размещения финансовых обязательств, в обязательном порядке классифицируемых как оцениваемые по справедливой стоимости через прибыль или убыток</t>
  </si>
  <si>
    <t xml:space="preserve">Поступления от продажи финансовых активов, классифицируемых как оцениваемые по справедливой стоимости через прибыль или убыток по усмотрению некредитной финансовой организации </t>
  </si>
  <si>
    <t xml:space="preserve">Поступления от продажи финансовых активов, оцениваемых по амортизированной стоимости </t>
  </si>
  <si>
    <t>Поступления от продажи финансовых активов, оцениваемых по справедливой стоимости через прочий совокупный доход</t>
  </si>
  <si>
    <t xml:space="preserve">Поступления от размещения финансовых обязательств, классифицируемых как оцениваемые по справедливой стоимости через прибыль или убыток по усмотрению некредитной финансовой организации </t>
  </si>
  <si>
    <t>Прочие платежи от финансовой деятельности</t>
  </si>
  <si>
    <t xml:space="preserve">Капитал </t>
  </si>
  <si>
    <t>Резерв переоценки долевых инструментов, оцениваемых по справедливой стоимости через прочий совокупный доход</t>
  </si>
  <si>
    <t xml:space="preserve">Резерв переоценки обязательств активов по вознаграждениям работникам по окончании трудовой деятельности не ограниченным фиксируемыми платежами </t>
  </si>
  <si>
    <t>Резерв переоценки обязательств, классифицируемых как учитываемые по справедливой стоимости через прибыль или убыток, связанной с изменением кредитного риска по обязательствам</t>
  </si>
  <si>
    <t xml:space="preserve">Собственные акции, выкупленные у акционеров </t>
  </si>
  <si>
    <t xml:space="preserve">Выкуп у акционеров (продажа)  собственных акций </t>
  </si>
  <si>
    <t>Дивиденды и иные аналогичные выплаты в пользу акционеров</t>
  </si>
  <si>
    <t>Дополнительный выпуск акций</t>
  </si>
  <si>
    <t>Капитал</t>
  </si>
  <si>
    <t>Капитал включенный в выбывающие группы классифицируемые как предназначенные для продажи</t>
  </si>
  <si>
    <t>Прибыль после налогообложения</t>
  </si>
  <si>
    <t>Прочие взносы акционеров</t>
  </si>
  <si>
    <t>Прочие движения резервов</t>
  </si>
  <si>
    <t>Прочие распределения в пользу акционеров</t>
  </si>
  <si>
    <t>Прочий совокупный доход (расход), не подлежащий переклассификации в состав прибыли или убытка в последующих периодах</t>
  </si>
  <si>
    <t>Прочий совокупный доход (расход), подлежащий переклассификации в состав прибыли или убытка в последующих периодах</t>
  </si>
  <si>
    <t>Прочий совокупный доход за отчетный период</t>
  </si>
  <si>
    <t xml:space="preserve">Долговые инструменты, оцениваемые по справедливой стоимости через прочий совокупный доход </t>
  </si>
  <si>
    <t xml:space="preserve">Долевые инструменты, оцениваемые по справедливой стоимости через прочий совокупный доход </t>
  </si>
  <si>
    <t>Нераспределенная прибыль</t>
  </si>
  <si>
    <t>Обязательства и капитал</t>
  </si>
  <si>
    <t>Резерв переоценки обязательств (активов) по вознаграждениям работникам по окончании трудовой деятельности не ограниченным фиксируемыми платежами</t>
  </si>
  <si>
    <t>Резерв хеджирования долевых финансовых инструментов, оцениваемых по справедливой стоимости через прочий совокупный доход</t>
  </si>
  <si>
    <t>Собственные акции, выкупленные у акционеров</t>
  </si>
  <si>
    <t>Финансовые активы, оцениваемые по амортизированной стоимости</t>
  </si>
  <si>
    <t>Финансовые активы, оцениваемые по справедливой стоимости через прочий совокупный доход</t>
  </si>
  <si>
    <t>Финансовые активы, оцениваемые по справедливой стоимости, изменение которой отражается в составе прибыли или убытка, в том числе:</t>
  </si>
  <si>
    <t>Финансовые обязательства в обязательном порядке классифицируемые как оцениваемые по справедливой стоимости через прибыль или убыток</t>
  </si>
  <si>
    <t>Финансовые обязательства, оцениваемые по справедливой стоимости, изменения которой отражаются в составе прибыли или убытка</t>
  </si>
  <si>
    <t>финансовые активы, классифицируемые как оцениваемые по справедливой стоимости через прибыль или убыток по усмотрению организации</t>
  </si>
  <si>
    <t>финансовые обязательства, классифицируемые как оцениваемые по справедливой стоимости через прибыль или убыток по усмотрению организации</t>
  </si>
  <si>
    <t xml:space="preserve">По справедливой стоимости </t>
  </si>
  <si>
    <t xml:space="preserve">По фактическим затратам </t>
  </si>
  <si>
    <t>004</t>
  </si>
  <si>
    <t>008</t>
  </si>
  <si>
    <t>010</t>
  </si>
  <si>
    <t>012</t>
  </si>
  <si>
    <t>016</t>
  </si>
  <si>
    <t>020</t>
  </si>
  <si>
    <t>024</t>
  </si>
  <si>
    <t>028</t>
  </si>
  <si>
    <t>031</t>
  </si>
  <si>
    <t>032</t>
  </si>
  <si>
    <t>036</t>
  </si>
  <si>
    <t>040</t>
  </si>
  <si>
    <t>044</t>
  </si>
  <si>
    <t>048</t>
  </si>
  <si>
    <t>050</t>
  </si>
  <si>
    <t>051</t>
  </si>
  <si>
    <t>052</t>
  </si>
  <si>
    <t>056</t>
  </si>
  <si>
    <t>060</t>
  </si>
  <si>
    <t>064</t>
  </si>
  <si>
    <t>068</t>
  </si>
  <si>
    <t>070</t>
  </si>
  <si>
    <t>072</t>
  </si>
  <si>
    <t>074</t>
  </si>
  <si>
    <t>076</t>
  </si>
  <si>
    <t>084</t>
  </si>
  <si>
    <t>086</t>
  </si>
  <si>
    <t>090</t>
  </si>
  <si>
    <t>092</t>
  </si>
  <si>
    <t>096</t>
  </si>
  <si>
    <t>100</t>
  </si>
  <si>
    <t>104</t>
  </si>
  <si>
    <t>108</t>
  </si>
  <si>
    <t>112</t>
  </si>
  <si>
    <t>116</t>
  </si>
  <si>
    <t>120</t>
  </si>
  <si>
    <t>124</t>
  </si>
  <si>
    <t>132</t>
  </si>
  <si>
    <t>136</t>
  </si>
  <si>
    <t>140</t>
  </si>
  <si>
    <t>144</t>
  </si>
  <si>
    <t>148</t>
  </si>
  <si>
    <t>152</t>
  </si>
  <si>
    <t>156</t>
  </si>
  <si>
    <t>158</t>
  </si>
  <si>
    <t>162</t>
  </si>
  <si>
    <t>166</t>
  </si>
  <si>
    <t>170</t>
  </si>
  <si>
    <t>174</t>
  </si>
  <si>
    <t>175</t>
  </si>
  <si>
    <t>178</t>
  </si>
  <si>
    <t>180</t>
  </si>
  <si>
    <t>184</t>
  </si>
  <si>
    <t>188</t>
  </si>
  <si>
    <t>191</t>
  </si>
  <si>
    <t>192</t>
  </si>
  <si>
    <t>196</t>
  </si>
  <si>
    <t>203</t>
  </si>
  <si>
    <t>204</t>
  </si>
  <si>
    <t>208</t>
  </si>
  <si>
    <t>212</t>
  </si>
  <si>
    <t>214</t>
  </si>
  <si>
    <t>218</t>
  </si>
  <si>
    <t>222</t>
  </si>
  <si>
    <t>226</t>
  </si>
  <si>
    <t>231</t>
  </si>
  <si>
    <t>232</t>
  </si>
  <si>
    <t>233</t>
  </si>
  <si>
    <t>234</t>
  </si>
  <si>
    <t>238</t>
  </si>
  <si>
    <t>239</t>
  </si>
  <si>
    <t>242</t>
  </si>
  <si>
    <t>246</t>
  </si>
  <si>
    <t>248</t>
  </si>
  <si>
    <t>250</t>
  </si>
  <si>
    <t>254</t>
  </si>
  <si>
    <t>258</t>
  </si>
  <si>
    <t>260</t>
  </si>
  <si>
    <t>262</t>
  </si>
  <si>
    <t>266</t>
  </si>
  <si>
    <t>268</t>
  </si>
  <si>
    <t>270</t>
  </si>
  <si>
    <t>275</t>
  </si>
  <si>
    <t>276</t>
  </si>
  <si>
    <t>288</t>
  </si>
  <si>
    <t>292</t>
  </si>
  <si>
    <t>296</t>
  </si>
  <si>
    <t>300</t>
  </si>
  <si>
    <t>304</t>
  </si>
  <si>
    <t>308</t>
  </si>
  <si>
    <t>312</t>
  </si>
  <si>
    <t>316</t>
  </si>
  <si>
    <t>320</t>
  </si>
  <si>
    <t>324</t>
  </si>
  <si>
    <t>328</t>
  </si>
  <si>
    <t>332</t>
  </si>
  <si>
    <t>334</t>
  </si>
  <si>
    <t>336</t>
  </si>
  <si>
    <t>340</t>
  </si>
  <si>
    <t>344</t>
  </si>
  <si>
    <t>348</t>
  </si>
  <si>
    <t>352</t>
  </si>
  <si>
    <t>356</t>
  </si>
  <si>
    <t>360</t>
  </si>
  <si>
    <t>364</t>
  </si>
  <si>
    <t>368</t>
  </si>
  <si>
    <t>372</t>
  </si>
  <si>
    <t>376</t>
  </si>
  <si>
    <t>380</t>
  </si>
  <si>
    <t>384</t>
  </si>
  <si>
    <t>388</t>
  </si>
  <si>
    <t>392</t>
  </si>
  <si>
    <t>398</t>
  </si>
  <si>
    <t>400</t>
  </si>
  <si>
    <t>404</t>
  </si>
  <si>
    <t>408</t>
  </si>
  <si>
    <t>410</t>
  </si>
  <si>
    <t>414</t>
  </si>
  <si>
    <t>417</t>
  </si>
  <si>
    <t>418</t>
  </si>
  <si>
    <t>422</t>
  </si>
  <si>
    <t>426</t>
  </si>
  <si>
    <t>428</t>
  </si>
  <si>
    <t>430</t>
  </si>
  <si>
    <t>434</t>
  </si>
  <si>
    <t>438</t>
  </si>
  <si>
    <t>440</t>
  </si>
  <si>
    <t>442</t>
  </si>
  <si>
    <t>446</t>
  </si>
  <si>
    <t>450</t>
  </si>
  <si>
    <t>454</t>
  </si>
  <si>
    <t>458</t>
  </si>
  <si>
    <t>462</t>
  </si>
  <si>
    <t>466</t>
  </si>
  <si>
    <t>470</t>
  </si>
  <si>
    <t>474</t>
  </si>
  <si>
    <t>478</t>
  </si>
  <si>
    <t>480</t>
  </si>
  <si>
    <t>484</t>
  </si>
  <si>
    <t>492</t>
  </si>
  <si>
    <t>496</t>
  </si>
  <si>
    <t>498</t>
  </si>
  <si>
    <t>499</t>
  </si>
  <si>
    <t>500</t>
  </si>
  <si>
    <t>504</t>
  </si>
  <si>
    <t>508</t>
  </si>
  <si>
    <t>512</t>
  </si>
  <si>
    <t>516</t>
  </si>
  <si>
    <t>520</t>
  </si>
  <si>
    <t>524</t>
  </si>
  <si>
    <t>528</t>
  </si>
  <si>
    <t>531</t>
  </si>
  <si>
    <t>533</t>
  </si>
  <si>
    <t>534</t>
  </si>
  <si>
    <t>535</t>
  </si>
  <si>
    <t>540</t>
  </si>
  <si>
    <t>548</t>
  </si>
  <si>
    <t>554</t>
  </si>
  <si>
    <t>558</t>
  </si>
  <si>
    <t>562</t>
  </si>
  <si>
    <t>566</t>
  </si>
  <si>
    <t>570</t>
  </si>
  <si>
    <t>574</t>
  </si>
  <si>
    <t>578</t>
  </si>
  <si>
    <t>580</t>
  </si>
  <si>
    <t>581</t>
  </si>
  <si>
    <t>583</t>
  </si>
  <si>
    <t>584</t>
  </si>
  <si>
    <t>585</t>
  </si>
  <si>
    <t>586</t>
  </si>
  <si>
    <t>591</t>
  </si>
  <si>
    <t>598</t>
  </si>
  <si>
    <t>600</t>
  </si>
  <si>
    <t>604</t>
  </si>
  <si>
    <t>608</t>
  </si>
  <si>
    <t>612</t>
  </si>
  <si>
    <t>616</t>
  </si>
  <si>
    <t>620</t>
  </si>
  <si>
    <t>624</t>
  </si>
  <si>
    <t>626</t>
  </si>
  <si>
    <t>630</t>
  </si>
  <si>
    <t>634</t>
  </si>
  <si>
    <t>638</t>
  </si>
  <si>
    <t>642</t>
  </si>
  <si>
    <t>643</t>
  </si>
  <si>
    <t>646</t>
  </si>
  <si>
    <t>652</t>
  </si>
  <si>
    <t>654</t>
  </si>
  <si>
    <t>659</t>
  </si>
  <si>
    <t>660</t>
  </si>
  <si>
    <t>662</t>
  </si>
  <si>
    <t>663</t>
  </si>
  <si>
    <t>666</t>
  </si>
  <si>
    <t>670</t>
  </si>
  <si>
    <t>674</t>
  </si>
  <si>
    <t>678</t>
  </si>
  <si>
    <t>682</t>
  </si>
  <si>
    <t>686</t>
  </si>
  <si>
    <t>688</t>
  </si>
  <si>
    <t>690</t>
  </si>
  <si>
    <t>694</t>
  </si>
  <si>
    <t>702</t>
  </si>
  <si>
    <t>703</t>
  </si>
  <si>
    <t>704</t>
  </si>
  <si>
    <t>705</t>
  </si>
  <si>
    <t>706</t>
  </si>
  <si>
    <t>710</t>
  </si>
  <si>
    <t>716</t>
  </si>
  <si>
    <t>724</t>
  </si>
  <si>
    <t>728</t>
  </si>
  <si>
    <t>729</t>
  </si>
  <si>
    <t>732</t>
  </si>
  <si>
    <t>740</t>
  </si>
  <si>
    <t>744</t>
  </si>
  <si>
    <t>748</t>
  </si>
  <si>
    <t>752</t>
  </si>
  <si>
    <t>756</t>
  </si>
  <si>
    <t>760</t>
  </si>
  <si>
    <t>762</t>
  </si>
  <si>
    <t>764</t>
  </si>
  <si>
    <t>768</t>
  </si>
  <si>
    <t>772</t>
  </si>
  <si>
    <t>776</t>
  </si>
  <si>
    <t>780</t>
  </si>
  <si>
    <t>784</t>
  </si>
  <si>
    <t>788</t>
  </si>
  <si>
    <t>792</t>
  </si>
  <si>
    <t>795</t>
  </si>
  <si>
    <t>796</t>
  </si>
  <si>
    <t>798</t>
  </si>
  <si>
    <t>800</t>
  </si>
  <si>
    <t>804</t>
  </si>
  <si>
    <t>807</t>
  </si>
  <si>
    <t>818</t>
  </si>
  <si>
    <t>826</t>
  </si>
  <si>
    <t>831</t>
  </si>
  <si>
    <t>832</t>
  </si>
  <si>
    <t>833</t>
  </si>
  <si>
    <t>834</t>
  </si>
  <si>
    <t>840</t>
  </si>
  <si>
    <t>850</t>
  </si>
  <si>
    <t>854</t>
  </si>
  <si>
    <t>858</t>
  </si>
  <si>
    <t>860</t>
  </si>
  <si>
    <t>862</t>
  </si>
  <si>
    <t>876</t>
  </si>
  <si>
    <t>882</t>
  </si>
  <si>
    <t>887</t>
  </si>
  <si>
    <t>894</t>
  </si>
  <si>
    <t>895</t>
  </si>
  <si>
    <t>896</t>
  </si>
  <si>
    <t xml:space="preserve">В тысячах российских рублей </t>
  </si>
  <si>
    <t xml:space="preserve"> чистые доходы (расходы) от хеджирования денежных потоков, том числе:</t>
  </si>
  <si>
    <t>Влияние налога на прибыль, связанного с изменением справедливой стоимости долевых инструментов, оцениваемых по справедливой стоимости через прочий совокупный доход</t>
  </si>
  <si>
    <t>Дивиденды и доходы от участия</t>
  </si>
  <si>
    <t xml:space="preserve">Доходы за вычетом расходов (расходы за вычетом доходов) по восстановлению (созданию) резервов под обесценение финансовых активов, оцениваемых по амортизированной стоимости </t>
  </si>
  <si>
    <t>Доходы за вычетом расходов (расходы за вычетом доходов) по операциям с финансовыми обязательствами, классифицируемыми как оцениваемые по справедливой стоимости через прибыль или убыток по усмотрению некредитной финансовой организации</t>
  </si>
  <si>
    <t>Доходы за вычетом расходов от операций с инвестиционным имуществом</t>
  </si>
  <si>
    <t>Доходы за вычетом расходов по операциям с иностранной валютой</t>
  </si>
  <si>
    <t>Изменение резерва переоценки в результате выбытия основных средств и нематериальных активов</t>
  </si>
  <si>
    <t>Изменение резерва переоценки в результате переоценки основных средств и нематериальных активов</t>
  </si>
  <si>
    <t>Изменение справедливой стоимости долевых инструментов, оцениваемых по справедливой стоимости через прочий совокупный доход</t>
  </si>
  <si>
    <t>Налог на прибыль, связанный с изменением резерва переоценки основных средств и нематериальных активов</t>
  </si>
  <si>
    <t>Прибыль (убыток) от прекращенной деятельности, переоценки и выбытия активов (выбывающих групп),  классифицированных как предназначенные для продажи, составляющих прекращенную деятельность, после налогообложения</t>
  </si>
  <si>
    <t>Прибыль до налогообложения</t>
  </si>
  <si>
    <t>Прочие инвестиционные доходы за вычетом расходов</t>
  </si>
  <si>
    <t>Расход (доход) по налогу на прибыль, в том числе:</t>
  </si>
  <si>
    <t>Совокупный доход за отчетный период</t>
  </si>
  <si>
    <t>Чистое изменение резерва  переоценки основных средств и нематериальных активов, в том числе:</t>
  </si>
  <si>
    <t>Чистое изменение справедливой стоимости долевых инструментов, оцениваемых по справедливой стоимости через прочий совокупный доход, в том числе:</t>
  </si>
  <si>
    <t>влияние налога на прибыль, связанного с изменением справедливой стоимости финансовых обязательств, учитываемых по справедливой стоимости через прибыль или убыток, связанное с изменением кредитного риска</t>
  </si>
  <si>
    <t>доходы за вычетом расходов (расходы за вычетом доходов) по операциям с финансовыми активами, классифицируемыми как оцениваемые по справедливой стоимости через прибыль или убыток по усмотрению некредитной финансовой организации</t>
  </si>
  <si>
    <t>доходы за вычетом расходов (расходы за вычетом доходов) по операциям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</si>
  <si>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доходы за вычетом расходов (расходы за вычетом доходов), связанные с реклассификацией финансовых активов, оцениваемых по амортизированной стоимости в категорию финансовых активов, оцениваемых по справедливой стоимости через прибыль или убыток</t>
  </si>
  <si>
    <t>расход (доход) по отложенному налогу на прибыль</t>
  </si>
  <si>
    <t>чистое изменение переоценки обязательств (активов) по вознаграждениям работникам по окончании трудовой деятельности, не ограниченным фиксируемыми платежами</t>
  </si>
  <si>
    <t>2019-07-01</t>
  </si>
  <si>
    <t>2019-09-30</t>
  </si>
  <si>
    <t>http://www.cbr.ru/xbrl/bfo/rep/2018-03-31/tab/FR_3_017_01c_01_LastQuarter</t>
  </si>
  <si>
    <t xml:space="preserve">      Доходы от аренды, кроме доходов от аренды инвестиционного имущества</t>
  </si>
  <si>
    <t xml:space="preserve">      Доходы от восстановления (уменьшения) сумм резервов под обесценение по прочим активам</t>
  </si>
  <si>
    <t xml:space="preserve">      Доходы от списания кредиторской задолженности</t>
  </si>
  <si>
    <t xml:space="preserve">      Доходы от списания прочих обязательств и восстановления резервов – оценочных обязательств</t>
  </si>
  <si>
    <t xml:space="preserve">      Доходы от операций с основными средствами и нематериальными активами </t>
  </si>
  <si>
    <t xml:space="preserve">      Неустойки (штрафы, пени), поступления в возмещение убытков</t>
  </si>
  <si>
    <t xml:space="preserve">      Доходы от операций с полученными кредитами, привлеченными средствами и выпущенными долговыми ценными бумагами, оцениваемыми по амортизированной стоимости </t>
  </si>
  <si>
    <t xml:space="preserve">      Прочие доходы</t>
  </si>
  <si>
    <t xml:space="preserve">      Итого </t>
  </si>
  <si>
    <t>http://www.cbr.ru/xbrl/bfo/rep/2018-03-31/tab/FR_3_017_01c_01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</si>
</sst>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0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3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7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8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9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20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21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22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23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24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25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26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27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28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29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30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31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32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33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34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35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36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49" fontId="0" fillId="0" borderId="0" xfId="0" applyNumberFormat="1"/>
    <xf numFmtId="0" fontId="0" fillId="0" borderId="0" xfId="0" applyNumberFormat="1"/>
    <xf numFmtId="0" fontId="3" fillId="3" borderId="1" xfId="0" applyFont="1" applyFill="1" applyBorder="1" applyAlignment="1">
      <alignment vertical="top" wrapText="1"/>
    </xf>
    <xf numFmtId="49" fontId="4" fillId="3" borderId="1" xfId="0" applyNumberFormat="1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49" fontId="8" fillId="3" borderId="1" xfId="0" applyNumberFormat="1" applyFont="1" applyFill="1" applyBorder="1" applyAlignment="1">
      <alignment vertical="top" wrapText="1"/>
    </xf>
    <xf numFmtId="49" fontId="9" fillId="3" borderId="1" xfId="0" applyNumberFormat="1" applyFont="1" applyFill="1" applyBorder="1" applyAlignment="1">
      <alignment vertical="top" wrapText="1"/>
    </xf>
    <xf numFmtId="0" fontId="13" fillId="3" borderId="1" xfId="0" applyFont="1" applyFill="1" applyBorder="1" applyAlignment="1">
      <alignment vertical="top" wrapText="1"/>
    </xf>
    <xf numFmtId="49" fontId="11" fillId="3" borderId="1" xfId="0" applyNumberFormat="1" applyFont="1" applyFill="1" applyBorder="1" applyAlignment="1">
      <alignment vertical="top" wrapText="1"/>
    </xf>
    <xf numFmtId="0" fontId="14" fillId="3" borderId="1" xfId="0" applyFont="1" applyFill="1" applyBorder="1" applyAlignment="1">
      <alignment vertical="top" wrapText="1"/>
    </xf>
    <xf numFmtId="0" fontId="16" fillId="3" borderId="1" xfId="0" applyFont="1" applyFill="1" applyBorder="1" applyAlignment="1">
      <alignment vertical="top" wrapText="1"/>
    </xf>
    <xf numFmtId="0" fontId="17" fillId="3" borderId="1" xfId="0" applyFont="1" applyFill="1" applyBorder="1" applyAlignment="1">
      <alignment vertical="top" wrapText="1"/>
    </xf>
    <xf numFmtId="0" fontId="18" fillId="3" borderId="1" xfId="0" applyFont="1" applyFill="1" applyBorder="1" applyAlignment="1">
      <alignment vertical="top" wrapText="1"/>
    </xf>
    <xf numFmtId="0" fontId="20" fillId="3" borderId="1" xfId="0" applyFont="1" applyFill="1" applyBorder="1" applyAlignment="1">
      <alignment vertical="top" wrapText="1"/>
    </xf>
    <xf numFmtId="0" fontId="21" fillId="3" borderId="1" xfId="0" applyFont="1" applyFill="1" applyBorder="1" applyAlignment="1">
      <alignment vertical="top" wrapText="1"/>
    </xf>
    <xf numFmtId="49" fontId="22" fillId="3" borderId="1" xfId="0" applyNumberFormat="1" applyFont="1" applyFill="1" applyBorder="1" applyAlignment="1">
      <alignment vertical="top" wrapText="1"/>
    </xf>
    <xf numFmtId="0" fontId="22" fillId="3" borderId="1" xfId="0" applyFont="1" applyFill="1" applyBorder="1" applyAlignment="1">
      <alignment vertical="top" wrapText="1"/>
    </xf>
    <xf numFmtId="49" fontId="23" fillId="3" borderId="1" xfId="0" applyNumberFormat="1" applyFont="1" applyFill="1" applyBorder="1" applyAlignment="1">
      <alignment vertical="top" wrapText="1"/>
    </xf>
    <xf numFmtId="0" fontId="23" fillId="3" borderId="1" xfId="0" applyFont="1" applyFill="1" applyBorder="1" applyAlignment="1">
      <alignment vertical="top" wrapText="1"/>
    </xf>
    <xf numFmtId="49" fontId="30" fillId="3" borderId="1" xfId="0" applyNumberFormat="1" applyFont="1" applyFill="1" applyBorder="1" applyAlignment="1">
      <alignment vertical="top" wrapText="1"/>
    </xf>
    <xf numFmtId="0" fontId="30" fillId="3" borderId="1" xfId="0" applyFont="1" applyFill="1" applyBorder="1" applyAlignment="1">
      <alignment vertical="top" wrapText="1"/>
    </xf>
    <xf numFmtId="49" fontId="0" fillId="4" borderId="1" xfId="0" applyNumberFormat="1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49" fontId="7" fillId="3" borderId="1" xfId="0" applyNumberFormat="1" applyFont="1" applyFill="1" applyBorder="1" applyAlignment="1">
      <alignment vertical="top" wrapText="1"/>
    </xf>
    <xf numFmtId="0" fontId="7" fillId="3" borderId="1" xfId="0" applyFont="1" applyFill="1" applyBorder="1" applyAlignment="1">
      <alignment vertical="top" wrapText="1"/>
    </xf>
    <xf numFmtId="49" fontId="35" fillId="3" borderId="1" xfId="0" applyNumberFormat="1" applyFont="1" applyFill="1" applyBorder="1" applyAlignment="1">
      <alignment vertical="top" wrapText="1"/>
    </xf>
    <xf numFmtId="0" fontId="35" fillId="3" borderId="1" xfId="0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8"/>
  <sheetViews>
    <sheetView tabSelected="1" workbookViewId="0">
      <selection activeCell="C10" sqref="C10"/>
    </sheetView>
  </sheetViews>
  <sheetFormatPr defaultRowHeight="15" x14ac:dyDescent="0.25"/>
  <cols>
    <col min="1" max="1" width="15.85546875" customWidth="1"/>
    <col min="2" max="2" width="31.85546875" customWidth="1"/>
    <col min="3" max="3" width="95.7109375" customWidth="1"/>
  </cols>
  <sheetData>
    <row r="1" spans="1:3" x14ac:dyDescent="0.25">
      <c r="A1" t="s">
        <v>0</v>
      </c>
    </row>
    <row r="3" spans="1:3" x14ac:dyDescent="0.25">
      <c r="A3" t="s">
        <v>1</v>
      </c>
    </row>
    <row r="4" spans="1:3" x14ac:dyDescent="0.25">
      <c r="A4" s="1" t="s">
        <v>2</v>
      </c>
      <c r="B4" s="1" t="s">
        <v>3</v>
      </c>
    </row>
    <row r="5" spans="1:3" x14ac:dyDescent="0.25">
      <c r="A5" s="2" t="s">
        <v>4</v>
      </c>
      <c r="B5" s="129" t="s">
        <v>1269</v>
      </c>
    </row>
    <row r="6" spans="1:3" x14ac:dyDescent="0.25">
      <c r="A6" s="2" t="s">
        <v>5</v>
      </c>
      <c r="B6" s="129" t="s">
        <v>1270</v>
      </c>
    </row>
    <row r="7" spans="1:3" x14ac:dyDescent="0.25">
      <c r="A7" s="2" t="s">
        <v>6</v>
      </c>
      <c r="B7" s="2" t="s">
        <v>7</v>
      </c>
    </row>
    <row r="8" spans="1:3" x14ac:dyDescent="0.25">
      <c r="A8" s="2" t="s">
        <v>8</v>
      </c>
      <c r="B8" s="2" t="s">
        <v>9</v>
      </c>
    </row>
    <row r="9" spans="1:3" x14ac:dyDescent="0.25">
      <c r="A9" s="2" t="s">
        <v>10</v>
      </c>
      <c r="B9" s="2" t="s">
        <v>11</v>
      </c>
    </row>
    <row r="10" spans="1:3" x14ac:dyDescent="0.25">
      <c r="A10" s="2" t="s">
        <v>12</v>
      </c>
      <c r="B10" s="2" t="s">
        <v>13</v>
      </c>
    </row>
    <row r="12" spans="1:3" x14ac:dyDescent="0.25">
      <c r="A12" t="s">
        <v>14</v>
      </c>
    </row>
    <row r="13" spans="1:3" x14ac:dyDescent="0.25">
      <c r="A13" s="1" t="s">
        <v>15</v>
      </c>
      <c r="B13" s="1" t="s">
        <v>16</v>
      </c>
      <c r="C13" s="1" t="s">
        <v>17</v>
      </c>
    </row>
    <row r="14" spans="1:3" ht="60" x14ac:dyDescent="0.25">
      <c r="A14" s="2">
        <v>1</v>
      </c>
      <c r="B14" s="2" t="s">
        <v>18</v>
      </c>
      <c r="C14" s="2" t="s">
        <v>18</v>
      </c>
    </row>
    <row r="15" spans="1:3" ht="45" x14ac:dyDescent="0.25">
      <c r="A15" s="2">
        <v>2</v>
      </c>
      <c r="B15" s="2" t="s">
        <v>19</v>
      </c>
      <c r="C15" s="2" t="s">
        <v>19</v>
      </c>
    </row>
    <row r="16" spans="1:3" ht="60" x14ac:dyDescent="0.25">
      <c r="A16" s="2">
        <v>3</v>
      </c>
      <c r="B16" s="2" t="s">
        <v>20</v>
      </c>
      <c r="C16" s="2" t="s">
        <v>20</v>
      </c>
    </row>
    <row r="17" spans="1:3" ht="75" x14ac:dyDescent="0.25">
      <c r="A17" s="2">
        <v>4</v>
      </c>
      <c r="B17" s="2" t="s">
        <v>21</v>
      </c>
      <c r="C17" s="2" t="s">
        <v>21</v>
      </c>
    </row>
    <row r="18" spans="1:3" ht="60" x14ac:dyDescent="0.25">
      <c r="A18" s="2">
        <v>5</v>
      </c>
      <c r="B18" s="2" t="s">
        <v>22</v>
      </c>
      <c r="C18" s="2" t="s">
        <v>22</v>
      </c>
    </row>
    <row r="19" spans="1:3" ht="120" x14ac:dyDescent="0.25">
      <c r="A19" s="2">
        <v>6</v>
      </c>
      <c r="B19" s="2" t="s">
        <v>23</v>
      </c>
      <c r="C19" s="2" t="s">
        <v>23</v>
      </c>
    </row>
    <row r="20" spans="1:3" ht="120" x14ac:dyDescent="0.25">
      <c r="A20" s="2">
        <v>7</v>
      </c>
      <c r="B20" s="2" t="s">
        <v>24</v>
      </c>
      <c r="C20" s="2" t="s">
        <v>24</v>
      </c>
    </row>
    <row r="21" spans="1:3" ht="30" x14ac:dyDescent="0.25">
      <c r="A21" s="2">
        <v>8</v>
      </c>
      <c r="B21" s="2" t="s">
        <v>25</v>
      </c>
      <c r="C21" s="2" t="s">
        <v>25</v>
      </c>
    </row>
    <row r="22" spans="1:3" ht="30" x14ac:dyDescent="0.25">
      <c r="A22" s="2">
        <v>9</v>
      </c>
      <c r="B22" s="2" t="s">
        <v>26</v>
      </c>
      <c r="C22" s="2" t="s">
        <v>26</v>
      </c>
    </row>
    <row r="23" spans="1:3" x14ac:dyDescent="0.25">
      <c r="A23" s="2">
        <v>10</v>
      </c>
      <c r="B23" s="2" t="s">
        <v>27</v>
      </c>
      <c r="C23" s="2" t="s">
        <v>27</v>
      </c>
    </row>
    <row r="24" spans="1:3" ht="60" x14ac:dyDescent="0.25">
      <c r="A24" s="2">
        <v>11</v>
      </c>
      <c r="B24" s="2" t="s">
        <v>28</v>
      </c>
      <c r="C24" s="2" t="s">
        <v>28</v>
      </c>
    </row>
    <row r="25" spans="1:3" ht="45" x14ac:dyDescent="0.25">
      <c r="A25" s="2">
        <v>12</v>
      </c>
      <c r="B25" s="2" t="s">
        <v>29</v>
      </c>
      <c r="C25" s="2" t="s">
        <v>29</v>
      </c>
    </row>
    <row r="26" spans="1:3" ht="60" x14ac:dyDescent="0.25">
      <c r="A26" s="2">
        <v>13</v>
      </c>
      <c r="B26" s="2" t="s">
        <v>30</v>
      </c>
      <c r="C26" s="2" t="s">
        <v>30</v>
      </c>
    </row>
    <row r="27" spans="1:3" ht="45" x14ac:dyDescent="0.25">
      <c r="A27" s="2">
        <v>14</v>
      </c>
      <c r="B27" s="2" t="s">
        <v>31</v>
      </c>
      <c r="C27" s="2" t="s">
        <v>31</v>
      </c>
    </row>
    <row r="28" spans="1:3" ht="75" x14ac:dyDescent="0.25">
      <c r="A28" s="2">
        <v>15</v>
      </c>
      <c r="B28" s="2" t="s">
        <v>32</v>
      </c>
      <c r="C28" s="2" t="s">
        <v>32</v>
      </c>
    </row>
    <row r="29" spans="1:3" ht="60" x14ac:dyDescent="0.25">
      <c r="A29" s="2">
        <v>16</v>
      </c>
      <c r="B29" s="2" t="s">
        <v>33</v>
      </c>
      <c r="C29" s="2" t="s">
        <v>33</v>
      </c>
    </row>
    <row r="30" spans="1:3" ht="45" x14ac:dyDescent="0.25">
      <c r="A30" s="2">
        <v>17</v>
      </c>
      <c r="B30" s="2" t="s">
        <v>34</v>
      </c>
      <c r="C30" s="2" t="s">
        <v>34</v>
      </c>
    </row>
    <row r="31" spans="1:3" ht="30" x14ac:dyDescent="0.25">
      <c r="A31" s="2">
        <v>18</v>
      </c>
      <c r="B31" s="2" t="s">
        <v>35</v>
      </c>
      <c r="C31" s="2" t="s">
        <v>35</v>
      </c>
    </row>
    <row r="32" spans="1:3" ht="75" x14ac:dyDescent="0.25">
      <c r="A32" s="2">
        <v>19</v>
      </c>
      <c r="B32" s="2" t="s">
        <v>36</v>
      </c>
      <c r="C32" s="2" t="s">
        <v>36</v>
      </c>
    </row>
    <row r="33" spans="1:3" ht="60" x14ac:dyDescent="0.25">
      <c r="A33" s="2">
        <v>20</v>
      </c>
      <c r="B33" s="2" t="s">
        <v>37</v>
      </c>
      <c r="C33" s="2" t="s">
        <v>37</v>
      </c>
    </row>
    <row r="34" spans="1:3" ht="30" x14ac:dyDescent="0.25">
      <c r="A34" s="2">
        <v>21</v>
      </c>
      <c r="B34" s="2" t="s">
        <v>38</v>
      </c>
      <c r="C34" s="2" t="s">
        <v>38</v>
      </c>
    </row>
    <row r="35" spans="1:3" ht="135" x14ac:dyDescent="0.25">
      <c r="A35" s="2">
        <v>22</v>
      </c>
      <c r="B35" s="2" t="s">
        <v>39</v>
      </c>
      <c r="C35" s="2" t="s">
        <v>39</v>
      </c>
    </row>
    <row r="36" spans="1:3" ht="165" x14ac:dyDescent="0.25">
      <c r="A36" s="2">
        <v>23</v>
      </c>
      <c r="B36" s="2" t="s">
        <v>40</v>
      </c>
      <c r="C36" s="2" t="s">
        <v>40</v>
      </c>
    </row>
    <row r="37" spans="1:3" ht="45" x14ac:dyDescent="0.25">
      <c r="A37" s="2">
        <v>24</v>
      </c>
      <c r="B37" s="2" t="s">
        <v>41</v>
      </c>
      <c r="C37" s="2" t="s">
        <v>41</v>
      </c>
    </row>
    <row r="38" spans="1:3" ht="30" x14ac:dyDescent="0.25">
      <c r="A38" s="2">
        <v>25</v>
      </c>
      <c r="B38" s="2" t="s">
        <v>42</v>
      </c>
      <c r="C38" s="2" t="s">
        <v>42</v>
      </c>
    </row>
    <row r="39" spans="1:3" ht="105" x14ac:dyDescent="0.25">
      <c r="A39" s="2">
        <v>26</v>
      </c>
      <c r="B39" s="2" t="s">
        <v>43</v>
      </c>
      <c r="C39" s="2" t="s">
        <v>43</v>
      </c>
    </row>
    <row r="40" spans="1:3" ht="105" x14ac:dyDescent="0.25">
      <c r="A40" s="2">
        <v>27</v>
      </c>
      <c r="B40" s="2" t="s">
        <v>44</v>
      </c>
      <c r="C40" s="2" t="s">
        <v>44</v>
      </c>
    </row>
    <row r="41" spans="1:3" ht="90" x14ac:dyDescent="0.25">
      <c r="A41" s="2">
        <v>28</v>
      </c>
      <c r="B41" s="2" t="s">
        <v>45</v>
      </c>
      <c r="C41" s="2" t="s">
        <v>45</v>
      </c>
    </row>
    <row r="42" spans="1:3" ht="75" x14ac:dyDescent="0.25">
      <c r="A42" s="2">
        <v>29</v>
      </c>
      <c r="B42" s="2" t="s">
        <v>46</v>
      </c>
      <c r="C42" s="2" t="s">
        <v>46</v>
      </c>
    </row>
    <row r="43" spans="1:3" ht="75" x14ac:dyDescent="0.25">
      <c r="A43" s="2">
        <v>30</v>
      </c>
      <c r="B43" s="2" t="s">
        <v>47</v>
      </c>
      <c r="C43" s="2" t="s">
        <v>47</v>
      </c>
    </row>
    <row r="44" spans="1:3" ht="90" x14ac:dyDescent="0.25">
      <c r="A44" s="2">
        <v>31</v>
      </c>
      <c r="B44" s="2" t="s">
        <v>48</v>
      </c>
      <c r="C44" s="2" t="s">
        <v>48</v>
      </c>
    </row>
    <row r="45" spans="1:3" x14ac:dyDescent="0.25">
      <c r="A45" s="2">
        <v>32</v>
      </c>
      <c r="B45" s="2" t="s">
        <v>49</v>
      </c>
      <c r="C45" s="2" t="s">
        <v>49</v>
      </c>
    </row>
    <row r="46" spans="1:3" ht="30" x14ac:dyDescent="0.25">
      <c r="A46" s="2">
        <v>33</v>
      </c>
      <c r="B46" s="2" t="s">
        <v>50</v>
      </c>
      <c r="C46" s="2" t="s">
        <v>50</v>
      </c>
    </row>
    <row r="47" spans="1:3" ht="30" x14ac:dyDescent="0.25">
      <c r="A47" s="2">
        <v>34</v>
      </c>
      <c r="B47" s="2" t="s">
        <v>51</v>
      </c>
      <c r="C47" s="2" t="s">
        <v>51</v>
      </c>
    </row>
    <row r="48" spans="1:3" ht="30" x14ac:dyDescent="0.25">
      <c r="A48" s="2">
        <v>35</v>
      </c>
      <c r="B48" s="2" t="s">
        <v>52</v>
      </c>
      <c r="C48" s="2" t="s">
        <v>52</v>
      </c>
    </row>
    <row r="49" spans="1:3" ht="30" x14ac:dyDescent="0.25">
      <c r="A49" s="2">
        <v>36</v>
      </c>
      <c r="B49" s="2" t="s">
        <v>53</v>
      </c>
      <c r="C49" s="2" t="s">
        <v>53</v>
      </c>
    </row>
    <row r="50" spans="1:3" ht="45" x14ac:dyDescent="0.25">
      <c r="A50" s="2">
        <v>37</v>
      </c>
      <c r="B50" s="2" t="s">
        <v>54</v>
      </c>
      <c r="C50" s="2" t="s">
        <v>54</v>
      </c>
    </row>
    <row r="51" spans="1:3" ht="45" x14ac:dyDescent="0.25">
      <c r="A51" s="2">
        <v>38</v>
      </c>
      <c r="B51" s="2" t="s">
        <v>55</v>
      </c>
      <c r="C51" s="2" t="s">
        <v>55</v>
      </c>
    </row>
    <row r="52" spans="1:3" ht="60" x14ac:dyDescent="0.25">
      <c r="A52" s="2">
        <v>39</v>
      </c>
      <c r="B52" s="2" t="s">
        <v>56</v>
      </c>
      <c r="C52" s="2" t="s">
        <v>56</v>
      </c>
    </row>
    <row r="53" spans="1:3" ht="45" x14ac:dyDescent="0.25">
      <c r="A53" s="2">
        <v>40</v>
      </c>
      <c r="B53" s="2" t="s">
        <v>57</v>
      </c>
      <c r="C53" s="2" t="s">
        <v>57</v>
      </c>
    </row>
    <row r="54" spans="1:3" ht="30" x14ac:dyDescent="0.25">
      <c r="A54" s="2">
        <v>41</v>
      </c>
      <c r="B54" s="2" t="s">
        <v>58</v>
      </c>
      <c r="C54" s="2" t="s">
        <v>58</v>
      </c>
    </row>
    <row r="55" spans="1:3" ht="60" x14ac:dyDescent="0.25">
      <c r="A55" s="2">
        <v>42</v>
      </c>
      <c r="B55" s="2" t="s">
        <v>59</v>
      </c>
      <c r="C55" s="2" t="s">
        <v>59</v>
      </c>
    </row>
    <row r="56" spans="1:3" ht="45" x14ac:dyDescent="0.25">
      <c r="A56" s="2">
        <v>43</v>
      </c>
      <c r="B56" s="2" t="s">
        <v>60</v>
      </c>
      <c r="C56" s="2" t="s">
        <v>60</v>
      </c>
    </row>
    <row r="57" spans="1:3" ht="60" x14ac:dyDescent="0.25">
      <c r="A57" s="2">
        <v>44</v>
      </c>
      <c r="B57" s="2" t="s">
        <v>61</v>
      </c>
      <c r="C57" s="2" t="s">
        <v>61</v>
      </c>
    </row>
    <row r="58" spans="1:3" ht="45" x14ac:dyDescent="0.25">
      <c r="A58" s="2">
        <v>45</v>
      </c>
      <c r="B58" s="2" t="s">
        <v>62</v>
      </c>
      <c r="C58" s="2" t="s">
        <v>62</v>
      </c>
    </row>
    <row r="59" spans="1:3" ht="90" x14ac:dyDescent="0.25">
      <c r="A59" s="2">
        <v>46</v>
      </c>
      <c r="B59" s="2" t="s">
        <v>63</v>
      </c>
      <c r="C59" s="2" t="s">
        <v>63</v>
      </c>
    </row>
    <row r="60" spans="1:3" ht="75" x14ac:dyDescent="0.25">
      <c r="A60" s="2">
        <v>47</v>
      </c>
      <c r="B60" s="2" t="s">
        <v>64</v>
      </c>
      <c r="C60" s="2" t="s">
        <v>64</v>
      </c>
    </row>
    <row r="61" spans="1:3" ht="75" x14ac:dyDescent="0.25">
      <c r="A61" s="2">
        <v>48</v>
      </c>
      <c r="B61" s="2" t="s">
        <v>65</v>
      </c>
      <c r="C61" s="2" t="s">
        <v>65</v>
      </c>
    </row>
    <row r="62" spans="1:3" ht="60" x14ac:dyDescent="0.25">
      <c r="A62" s="2">
        <v>49</v>
      </c>
      <c r="B62" s="2" t="s">
        <v>66</v>
      </c>
      <c r="C62" s="2" t="s">
        <v>66</v>
      </c>
    </row>
    <row r="63" spans="1:3" ht="75" x14ac:dyDescent="0.25">
      <c r="A63" s="2">
        <v>50</v>
      </c>
      <c r="B63" s="2" t="s">
        <v>67</v>
      </c>
      <c r="C63" s="2" t="s">
        <v>67</v>
      </c>
    </row>
    <row r="64" spans="1:3" ht="60" x14ac:dyDescent="0.25">
      <c r="A64" s="2">
        <v>51</v>
      </c>
      <c r="B64" s="2" t="s">
        <v>68</v>
      </c>
      <c r="C64" s="2" t="s">
        <v>68</v>
      </c>
    </row>
    <row r="65" spans="1:3" ht="90" x14ac:dyDescent="0.25">
      <c r="A65" s="2">
        <v>52</v>
      </c>
      <c r="B65" s="2" t="s">
        <v>69</v>
      </c>
      <c r="C65" s="2" t="s">
        <v>69</v>
      </c>
    </row>
    <row r="66" spans="1:3" ht="75" x14ac:dyDescent="0.25">
      <c r="A66" s="2">
        <v>53</v>
      </c>
      <c r="B66" s="2" t="s">
        <v>70</v>
      </c>
      <c r="C66" s="2" t="s">
        <v>70</v>
      </c>
    </row>
    <row r="67" spans="1:3" ht="90" x14ac:dyDescent="0.25">
      <c r="A67" s="2">
        <v>54</v>
      </c>
      <c r="B67" s="2" t="s">
        <v>71</v>
      </c>
      <c r="C67" s="2" t="s">
        <v>71</v>
      </c>
    </row>
    <row r="68" spans="1:3" ht="75" x14ac:dyDescent="0.25">
      <c r="A68" s="2">
        <v>55</v>
      </c>
      <c r="B68" s="2" t="s">
        <v>72</v>
      </c>
      <c r="C68" s="2" t="s">
        <v>72</v>
      </c>
    </row>
    <row r="69" spans="1:3" ht="60" x14ac:dyDescent="0.25">
      <c r="A69" s="2">
        <v>56</v>
      </c>
      <c r="B69" s="2" t="s">
        <v>73</v>
      </c>
      <c r="C69" s="2" t="s">
        <v>73</v>
      </c>
    </row>
    <row r="70" spans="1:3" ht="45" x14ac:dyDescent="0.25">
      <c r="A70" s="2">
        <v>57</v>
      </c>
      <c r="B70" s="2" t="s">
        <v>74</v>
      </c>
      <c r="C70" s="2" t="s">
        <v>74</v>
      </c>
    </row>
    <row r="71" spans="1:3" ht="60" x14ac:dyDescent="0.25">
      <c r="A71" s="2">
        <v>58</v>
      </c>
      <c r="B71" s="2" t="s">
        <v>75</v>
      </c>
      <c r="C71" s="2" t="s">
        <v>75</v>
      </c>
    </row>
    <row r="72" spans="1:3" ht="45" x14ac:dyDescent="0.25">
      <c r="A72" s="2">
        <v>59</v>
      </c>
      <c r="B72" s="2" t="s">
        <v>76</v>
      </c>
      <c r="C72" s="2" t="s">
        <v>76</v>
      </c>
    </row>
    <row r="73" spans="1:3" ht="90" x14ac:dyDescent="0.25">
      <c r="A73" s="2">
        <v>60</v>
      </c>
      <c r="B73" s="2" t="s">
        <v>77</v>
      </c>
      <c r="C73" s="2" t="s">
        <v>77</v>
      </c>
    </row>
    <row r="74" spans="1:3" ht="75" x14ac:dyDescent="0.25">
      <c r="A74" s="2">
        <v>61</v>
      </c>
      <c r="B74" s="2" t="s">
        <v>78</v>
      </c>
      <c r="C74" s="2" t="s">
        <v>78</v>
      </c>
    </row>
    <row r="75" spans="1:3" ht="75" x14ac:dyDescent="0.25">
      <c r="A75" s="2">
        <v>62</v>
      </c>
      <c r="B75" s="2" t="s">
        <v>79</v>
      </c>
      <c r="C75" s="2" t="s">
        <v>79</v>
      </c>
    </row>
    <row r="76" spans="1:3" ht="60" x14ac:dyDescent="0.25">
      <c r="A76" s="2">
        <v>63</v>
      </c>
      <c r="B76" s="2" t="s">
        <v>80</v>
      </c>
      <c r="C76" s="2" t="s">
        <v>80</v>
      </c>
    </row>
    <row r="77" spans="1:3" ht="75" x14ac:dyDescent="0.25">
      <c r="A77" s="2">
        <v>64</v>
      </c>
      <c r="B77" s="2" t="s">
        <v>81</v>
      </c>
      <c r="C77" s="2" t="s">
        <v>81</v>
      </c>
    </row>
    <row r="78" spans="1:3" ht="60" x14ac:dyDescent="0.25">
      <c r="A78" s="2">
        <v>65</v>
      </c>
      <c r="B78" s="2" t="s">
        <v>82</v>
      </c>
      <c r="C78" s="2" t="s">
        <v>82</v>
      </c>
    </row>
    <row r="79" spans="1:3" ht="30" x14ac:dyDescent="0.25">
      <c r="A79" s="2">
        <v>66</v>
      </c>
      <c r="B79" s="2" t="s">
        <v>83</v>
      </c>
      <c r="C79" s="2" t="s">
        <v>83</v>
      </c>
    </row>
    <row r="80" spans="1:3" ht="45" x14ac:dyDescent="0.25">
      <c r="A80" s="2">
        <v>67</v>
      </c>
      <c r="B80" s="2" t="s">
        <v>84</v>
      </c>
      <c r="C80" s="2" t="s">
        <v>84</v>
      </c>
    </row>
    <row r="81" spans="1:3" ht="30" x14ac:dyDescent="0.25">
      <c r="A81" s="2">
        <v>68</v>
      </c>
      <c r="B81" s="2" t="s">
        <v>85</v>
      </c>
      <c r="C81" s="2" t="s">
        <v>85</v>
      </c>
    </row>
    <row r="82" spans="1:3" ht="30" x14ac:dyDescent="0.25">
      <c r="A82" s="2">
        <v>69</v>
      </c>
      <c r="B82" s="2" t="s">
        <v>86</v>
      </c>
      <c r="C82" s="2" t="s">
        <v>86</v>
      </c>
    </row>
    <row r="83" spans="1:3" ht="30" x14ac:dyDescent="0.25">
      <c r="A83" s="2">
        <v>70</v>
      </c>
      <c r="B83" s="2" t="s">
        <v>87</v>
      </c>
      <c r="C83" s="2" t="s">
        <v>87</v>
      </c>
    </row>
    <row r="84" spans="1:3" ht="60" x14ac:dyDescent="0.25">
      <c r="A84" s="2">
        <v>71</v>
      </c>
      <c r="B84" s="2" t="s">
        <v>88</v>
      </c>
      <c r="C84" s="2" t="s">
        <v>88</v>
      </c>
    </row>
    <row r="85" spans="1:3" ht="105" x14ac:dyDescent="0.25">
      <c r="A85" s="2">
        <v>72</v>
      </c>
      <c r="B85" s="2" t="s">
        <v>89</v>
      </c>
      <c r="C85" s="2" t="s">
        <v>89</v>
      </c>
    </row>
    <row r="86" spans="1:3" ht="45" x14ac:dyDescent="0.25">
      <c r="A86" s="2">
        <v>73</v>
      </c>
      <c r="B86" s="2" t="s">
        <v>90</v>
      </c>
      <c r="C86" s="2" t="s">
        <v>90</v>
      </c>
    </row>
    <row r="87" spans="1:3" x14ac:dyDescent="0.25">
      <c r="A87" s="2">
        <v>74</v>
      </c>
      <c r="B87" s="2" t="s">
        <v>91</v>
      </c>
      <c r="C87" s="2" t="s">
        <v>91</v>
      </c>
    </row>
    <row r="88" spans="1:3" ht="30" x14ac:dyDescent="0.25">
      <c r="A88" s="2">
        <v>75</v>
      </c>
      <c r="B88" s="2" t="s">
        <v>92</v>
      </c>
      <c r="C88" s="2" t="s">
        <v>92</v>
      </c>
    </row>
    <row r="89" spans="1:3" x14ac:dyDescent="0.25">
      <c r="A89" s="2">
        <v>76</v>
      </c>
      <c r="B89" s="2" t="s">
        <v>93</v>
      </c>
      <c r="C89" s="2" t="s">
        <v>93</v>
      </c>
    </row>
    <row r="90" spans="1:3" x14ac:dyDescent="0.25">
      <c r="A90" s="2">
        <v>77</v>
      </c>
      <c r="B90" s="2" t="s">
        <v>94</v>
      </c>
      <c r="C90" s="2" t="s">
        <v>94</v>
      </c>
    </row>
    <row r="91" spans="1:3" ht="60" x14ac:dyDescent="0.25">
      <c r="A91" s="2">
        <v>78</v>
      </c>
      <c r="B91" s="2" t="s">
        <v>95</v>
      </c>
      <c r="C91" s="2" t="s">
        <v>95</v>
      </c>
    </row>
    <row r="92" spans="1:3" ht="105" x14ac:dyDescent="0.25">
      <c r="A92" s="2">
        <v>79</v>
      </c>
      <c r="B92" s="2" t="s">
        <v>96</v>
      </c>
      <c r="C92" s="2" t="s">
        <v>96</v>
      </c>
    </row>
    <row r="93" spans="1:3" ht="90" x14ac:dyDescent="0.25">
      <c r="A93" s="2">
        <v>80</v>
      </c>
      <c r="B93" s="2" t="s">
        <v>97</v>
      </c>
      <c r="C93" s="2" t="s">
        <v>97</v>
      </c>
    </row>
    <row r="94" spans="1:3" ht="105" x14ac:dyDescent="0.25">
      <c r="A94" s="2">
        <v>81</v>
      </c>
      <c r="B94" s="2" t="s">
        <v>98</v>
      </c>
      <c r="C94" s="2" t="s">
        <v>98</v>
      </c>
    </row>
    <row r="95" spans="1:3" ht="90" x14ac:dyDescent="0.25">
      <c r="A95" s="2">
        <v>82</v>
      </c>
      <c r="B95" s="2" t="s">
        <v>99</v>
      </c>
      <c r="C95" s="2" t="s">
        <v>99</v>
      </c>
    </row>
    <row r="96" spans="1:3" ht="75" x14ac:dyDescent="0.25">
      <c r="A96" s="2">
        <v>83</v>
      </c>
      <c r="B96" s="2" t="s">
        <v>100</v>
      </c>
      <c r="C96" s="2" t="s">
        <v>100</v>
      </c>
    </row>
    <row r="97" spans="1:3" ht="60" x14ac:dyDescent="0.25">
      <c r="A97" s="2">
        <v>84</v>
      </c>
      <c r="B97" s="2" t="s">
        <v>101</v>
      </c>
      <c r="C97" s="2" t="s">
        <v>101</v>
      </c>
    </row>
    <row r="98" spans="1:3" ht="60" x14ac:dyDescent="0.25">
      <c r="A98" s="2">
        <v>85</v>
      </c>
      <c r="B98" s="2" t="s">
        <v>102</v>
      </c>
      <c r="C98" s="2" t="s">
        <v>102</v>
      </c>
    </row>
    <row r="99" spans="1:3" ht="60" x14ac:dyDescent="0.25">
      <c r="A99" s="2">
        <v>86</v>
      </c>
      <c r="B99" s="2" t="s">
        <v>103</v>
      </c>
      <c r="C99" s="2" t="s">
        <v>103</v>
      </c>
    </row>
    <row r="100" spans="1:3" ht="150" x14ac:dyDescent="0.25">
      <c r="A100" s="2">
        <v>87</v>
      </c>
      <c r="B100" s="2" t="s">
        <v>104</v>
      </c>
      <c r="C100" s="2" t="s">
        <v>104</v>
      </c>
    </row>
    <row r="101" spans="1:3" ht="135" x14ac:dyDescent="0.25">
      <c r="A101" s="2">
        <v>88</v>
      </c>
      <c r="B101" s="2" t="s">
        <v>105</v>
      </c>
      <c r="C101" s="2" t="s">
        <v>105</v>
      </c>
    </row>
    <row r="102" spans="1:3" ht="135" x14ac:dyDescent="0.25">
      <c r="A102" s="2">
        <v>89</v>
      </c>
      <c r="B102" s="2" t="s">
        <v>106</v>
      </c>
      <c r="C102" s="2" t="s">
        <v>106</v>
      </c>
    </row>
    <row r="103" spans="1:3" ht="120" x14ac:dyDescent="0.25">
      <c r="A103" s="2">
        <v>90</v>
      </c>
      <c r="B103" s="2" t="s">
        <v>107</v>
      </c>
      <c r="C103" s="2" t="s">
        <v>107</v>
      </c>
    </row>
    <row r="104" spans="1:3" ht="120" x14ac:dyDescent="0.25">
      <c r="A104" s="2">
        <v>91</v>
      </c>
      <c r="B104" s="2" t="s">
        <v>108</v>
      </c>
      <c r="C104" s="2" t="s">
        <v>108</v>
      </c>
    </row>
    <row r="105" spans="1:3" ht="105" x14ac:dyDescent="0.25">
      <c r="A105" s="2">
        <v>92</v>
      </c>
      <c r="B105" s="2" t="s">
        <v>109</v>
      </c>
      <c r="C105" s="2" t="s">
        <v>109</v>
      </c>
    </row>
    <row r="106" spans="1:3" ht="60" x14ac:dyDescent="0.25">
      <c r="A106" s="2">
        <v>93</v>
      </c>
      <c r="B106" s="2" t="s">
        <v>110</v>
      </c>
      <c r="C106" s="2" t="s">
        <v>110</v>
      </c>
    </row>
    <row r="107" spans="1:3" ht="45" x14ac:dyDescent="0.25">
      <c r="A107" s="2">
        <v>94</v>
      </c>
      <c r="B107" s="2" t="s">
        <v>111</v>
      </c>
      <c r="C107" s="2" t="s">
        <v>111</v>
      </c>
    </row>
    <row r="108" spans="1:3" ht="120" x14ac:dyDescent="0.25">
      <c r="A108" s="2">
        <v>95</v>
      </c>
      <c r="B108" s="2" t="s">
        <v>112</v>
      </c>
      <c r="C108" s="2" t="s">
        <v>112</v>
      </c>
    </row>
    <row r="109" spans="1:3" ht="30" x14ac:dyDescent="0.25">
      <c r="A109" s="2">
        <v>96</v>
      </c>
      <c r="B109" s="2" t="s">
        <v>113</v>
      </c>
      <c r="C109" s="2" t="s">
        <v>113</v>
      </c>
    </row>
    <row r="110" spans="1:3" ht="60" x14ac:dyDescent="0.25">
      <c r="A110" s="2">
        <v>97</v>
      </c>
      <c r="B110" s="2" t="s">
        <v>114</v>
      </c>
      <c r="C110" s="2" t="s">
        <v>114</v>
      </c>
    </row>
    <row r="111" spans="1:3" ht="45" x14ac:dyDescent="0.25">
      <c r="A111" s="2">
        <v>98</v>
      </c>
      <c r="B111" s="2" t="s">
        <v>115</v>
      </c>
      <c r="C111" s="2" t="s">
        <v>115</v>
      </c>
    </row>
    <row r="112" spans="1:3" ht="45" x14ac:dyDescent="0.25">
      <c r="A112" s="2">
        <v>99</v>
      </c>
      <c r="B112" s="2" t="s">
        <v>116</v>
      </c>
      <c r="C112" s="2" t="s">
        <v>116</v>
      </c>
    </row>
    <row r="113" spans="1:3" ht="45" x14ac:dyDescent="0.25">
      <c r="A113" s="2">
        <v>100</v>
      </c>
      <c r="B113" s="2" t="s">
        <v>117</v>
      </c>
      <c r="C113" s="2" t="s">
        <v>117</v>
      </c>
    </row>
    <row r="114" spans="1:3" ht="120" x14ac:dyDescent="0.25">
      <c r="A114" s="2">
        <v>101</v>
      </c>
      <c r="B114" s="2" t="s">
        <v>118</v>
      </c>
      <c r="C114" s="2" t="s">
        <v>118</v>
      </c>
    </row>
    <row r="115" spans="1:3" ht="105" x14ac:dyDescent="0.25">
      <c r="A115" s="2">
        <v>102</v>
      </c>
      <c r="B115" s="2" t="s">
        <v>119</v>
      </c>
      <c r="C115" s="2" t="s">
        <v>119</v>
      </c>
    </row>
    <row r="116" spans="1:3" ht="30" x14ac:dyDescent="0.25">
      <c r="A116" s="2">
        <v>103</v>
      </c>
      <c r="B116" s="2" t="s">
        <v>120</v>
      </c>
      <c r="C116" s="2" t="s">
        <v>120</v>
      </c>
    </row>
    <row r="117" spans="1:3" ht="30" x14ac:dyDescent="0.25">
      <c r="A117" s="2">
        <v>104</v>
      </c>
      <c r="B117" s="2" t="s">
        <v>121</v>
      </c>
      <c r="C117" s="2" t="s">
        <v>121</v>
      </c>
    </row>
    <row r="118" spans="1:3" ht="30" x14ac:dyDescent="0.25">
      <c r="A118" s="2">
        <v>105</v>
      </c>
      <c r="B118" s="2" t="s">
        <v>122</v>
      </c>
      <c r="C118" s="2" t="s">
        <v>122</v>
      </c>
    </row>
    <row r="119" spans="1:3" ht="75" x14ac:dyDescent="0.25">
      <c r="A119" s="2">
        <v>106</v>
      </c>
      <c r="B119" s="2" t="s">
        <v>123</v>
      </c>
      <c r="C119" s="2" t="s">
        <v>123</v>
      </c>
    </row>
    <row r="120" spans="1:3" ht="75" x14ac:dyDescent="0.25">
      <c r="A120" s="2">
        <v>107</v>
      </c>
      <c r="B120" s="2" t="s">
        <v>124</v>
      </c>
      <c r="C120" s="2" t="s">
        <v>124</v>
      </c>
    </row>
    <row r="121" spans="1:3" ht="60" x14ac:dyDescent="0.25">
      <c r="A121" s="2">
        <v>108</v>
      </c>
      <c r="B121" s="2" t="s">
        <v>125</v>
      </c>
      <c r="C121" s="2" t="s">
        <v>125</v>
      </c>
    </row>
    <row r="122" spans="1:3" ht="165" x14ac:dyDescent="0.25">
      <c r="A122" s="2">
        <v>109</v>
      </c>
      <c r="B122" s="2" t="s">
        <v>126</v>
      </c>
      <c r="C122" s="2" t="s">
        <v>126</v>
      </c>
    </row>
    <row r="123" spans="1:3" ht="165" x14ac:dyDescent="0.25">
      <c r="A123" s="2">
        <v>110</v>
      </c>
      <c r="B123" s="2" t="s">
        <v>127</v>
      </c>
      <c r="C123" s="2" t="s">
        <v>127</v>
      </c>
    </row>
    <row r="124" spans="1:3" ht="105" x14ac:dyDescent="0.25">
      <c r="A124" s="2">
        <v>111</v>
      </c>
      <c r="B124" s="2" t="s">
        <v>128</v>
      </c>
      <c r="C124" s="2" t="s">
        <v>128</v>
      </c>
    </row>
    <row r="125" spans="1:3" ht="135" x14ac:dyDescent="0.25">
      <c r="A125" s="2">
        <v>112</v>
      </c>
      <c r="B125" s="2" t="s">
        <v>129</v>
      </c>
      <c r="C125" s="2" t="s">
        <v>129</v>
      </c>
    </row>
    <row r="126" spans="1:3" ht="75" x14ac:dyDescent="0.25">
      <c r="A126" s="2">
        <v>113</v>
      </c>
      <c r="B126" s="2" t="s">
        <v>130</v>
      </c>
      <c r="C126" s="2" t="s">
        <v>130</v>
      </c>
    </row>
    <row r="127" spans="1:3" ht="75" x14ac:dyDescent="0.25">
      <c r="A127" s="2">
        <v>114</v>
      </c>
      <c r="B127" s="2" t="s">
        <v>131</v>
      </c>
      <c r="C127" s="2" t="s">
        <v>131</v>
      </c>
    </row>
    <row r="128" spans="1:3" ht="90" x14ac:dyDescent="0.25">
      <c r="A128" s="2">
        <v>115</v>
      </c>
      <c r="B128" s="2" t="s">
        <v>132</v>
      </c>
      <c r="C128" s="2" t="s">
        <v>132</v>
      </c>
    </row>
    <row r="129" spans="1:3" ht="105" x14ac:dyDescent="0.25">
      <c r="A129" s="2">
        <v>116</v>
      </c>
      <c r="B129" s="2" t="s">
        <v>133</v>
      </c>
      <c r="C129" s="2" t="s">
        <v>133</v>
      </c>
    </row>
    <row r="130" spans="1:3" ht="75" x14ac:dyDescent="0.25">
      <c r="A130" s="2">
        <v>117</v>
      </c>
      <c r="B130" s="2" t="s">
        <v>134</v>
      </c>
      <c r="C130" s="2" t="s">
        <v>134</v>
      </c>
    </row>
    <row r="131" spans="1:3" ht="105" x14ac:dyDescent="0.25">
      <c r="A131" s="2">
        <v>118</v>
      </c>
      <c r="B131" s="2" t="s">
        <v>135</v>
      </c>
      <c r="C131" s="2" t="s">
        <v>135</v>
      </c>
    </row>
    <row r="132" spans="1:3" ht="150" x14ac:dyDescent="0.25">
      <c r="A132" s="2">
        <v>119</v>
      </c>
      <c r="B132" s="2" t="s">
        <v>136</v>
      </c>
      <c r="C132" s="2" t="s">
        <v>136</v>
      </c>
    </row>
    <row r="133" spans="1:3" ht="165" x14ac:dyDescent="0.25">
      <c r="A133" s="2">
        <v>120</v>
      </c>
      <c r="B133" s="2" t="s">
        <v>137</v>
      </c>
      <c r="C133" s="2" t="s">
        <v>137</v>
      </c>
    </row>
    <row r="134" spans="1:3" ht="210" x14ac:dyDescent="0.25">
      <c r="A134" s="2">
        <v>121</v>
      </c>
      <c r="B134" s="2" t="s">
        <v>138</v>
      </c>
      <c r="C134" s="2" t="s">
        <v>138</v>
      </c>
    </row>
    <row r="135" spans="1:3" ht="45" x14ac:dyDescent="0.25">
      <c r="A135" s="2">
        <v>122</v>
      </c>
      <c r="B135" s="2" t="s">
        <v>139</v>
      </c>
      <c r="C135" s="2" t="s">
        <v>139</v>
      </c>
    </row>
    <row r="136" spans="1:3" ht="60" x14ac:dyDescent="0.25">
      <c r="A136" s="2">
        <v>123</v>
      </c>
      <c r="B136" s="2" t="s">
        <v>140</v>
      </c>
      <c r="C136" s="2" t="s">
        <v>140</v>
      </c>
    </row>
    <row r="137" spans="1:3" ht="60" x14ac:dyDescent="0.25">
      <c r="A137" s="2">
        <v>124</v>
      </c>
      <c r="B137" s="2" t="s">
        <v>141</v>
      </c>
      <c r="C137" s="2" t="s">
        <v>141</v>
      </c>
    </row>
    <row r="138" spans="1:3" ht="60" x14ac:dyDescent="0.25">
      <c r="A138" s="2">
        <v>125</v>
      </c>
      <c r="B138" s="2" t="s">
        <v>142</v>
      </c>
      <c r="C138" s="2" t="s">
        <v>142</v>
      </c>
    </row>
    <row r="139" spans="1:3" ht="60" x14ac:dyDescent="0.25">
      <c r="A139" s="2">
        <v>126</v>
      </c>
      <c r="B139" s="2" t="s">
        <v>143</v>
      </c>
      <c r="C139" s="2" t="s">
        <v>143</v>
      </c>
    </row>
    <row r="140" spans="1:3" ht="60" x14ac:dyDescent="0.25">
      <c r="A140" s="2">
        <v>127</v>
      </c>
      <c r="B140" s="2" t="s">
        <v>144</v>
      </c>
      <c r="C140" s="2" t="s">
        <v>144</v>
      </c>
    </row>
    <row r="141" spans="1:3" ht="60" x14ac:dyDescent="0.25">
      <c r="A141" s="2">
        <v>128</v>
      </c>
      <c r="B141" s="2" t="s">
        <v>145</v>
      </c>
      <c r="C141" s="2" t="s">
        <v>145</v>
      </c>
    </row>
    <row r="142" spans="1:3" ht="90" x14ac:dyDescent="0.25">
      <c r="A142" s="2">
        <v>129</v>
      </c>
      <c r="B142" s="2" t="s">
        <v>146</v>
      </c>
      <c r="C142" s="2" t="s">
        <v>146</v>
      </c>
    </row>
    <row r="143" spans="1:3" ht="75" x14ac:dyDescent="0.25">
      <c r="A143" s="2">
        <v>130</v>
      </c>
      <c r="B143" s="2" t="s">
        <v>147</v>
      </c>
      <c r="C143" s="2" t="s">
        <v>147</v>
      </c>
    </row>
    <row r="144" spans="1:3" ht="60" x14ac:dyDescent="0.25">
      <c r="A144" s="2">
        <v>131</v>
      </c>
      <c r="B144" s="2" t="s">
        <v>148</v>
      </c>
      <c r="C144" s="2" t="s">
        <v>148</v>
      </c>
    </row>
    <row r="145" spans="1:3" ht="75" x14ac:dyDescent="0.25">
      <c r="A145" s="2">
        <v>132</v>
      </c>
      <c r="B145" s="2" t="s">
        <v>149</v>
      </c>
      <c r="C145" s="2" t="s">
        <v>149</v>
      </c>
    </row>
    <row r="146" spans="1:3" ht="60" x14ac:dyDescent="0.25">
      <c r="A146" s="2">
        <v>133</v>
      </c>
      <c r="B146" s="2" t="s">
        <v>150</v>
      </c>
      <c r="C146" s="2" t="s">
        <v>150</v>
      </c>
    </row>
    <row r="147" spans="1:3" ht="45" x14ac:dyDescent="0.25">
      <c r="A147" s="2">
        <v>134</v>
      </c>
      <c r="B147" s="2" t="s">
        <v>151</v>
      </c>
      <c r="C147" s="2" t="s">
        <v>151</v>
      </c>
    </row>
    <row r="148" spans="1:3" ht="60" x14ac:dyDescent="0.25">
      <c r="A148" s="2">
        <v>135</v>
      </c>
      <c r="B148" s="2" t="s">
        <v>152</v>
      </c>
      <c r="C148" s="2" t="s">
        <v>152</v>
      </c>
    </row>
    <row r="149" spans="1:3" ht="75" x14ac:dyDescent="0.25">
      <c r="A149" s="2">
        <v>136</v>
      </c>
      <c r="B149" s="2" t="s">
        <v>153</v>
      </c>
      <c r="C149" s="2" t="s">
        <v>153</v>
      </c>
    </row>
    <row r="150" spans="1:3" ht="90" x14ac:dyDescent="0.25">
      <c r="A150" s="2">
        <v>137</v>
      </c>
      <c r="B150" s="2" t="s">
        <v>154</v>
      </c>
      <c r="C150" s="2" t="s">
        <v>154</v>
      </c>
    </row>
    <row r="151" spans="1:3" ht="90" x14ac:dyDescent="0.25">
      <c r="A151" s="2">
        <v>138</v>
      </c>
      <c r="B151" s="2" t="s">
        <v>155</v>
      </c>
      <c r="C151" s="2" t="s">
        <v>155</v>
      </c>
    </row>
    <row r="152" spans="1:3" ht="90" x14ac:dyDescent="0.25">
      <c r="A152" s="2">
        <v>139</v>
      </c>
      <c r="B152" s="2" t="s">
        <v>156</v>
      </c>
      <c r="C152" s="2" t="s">
        <v>156</v>
      </c>
    </row>
    <row r="153" spans="1:3" ht="90" x14ac:dyDescent="0.25">
      <c r="A153" s="2">
        <v>140</v>
      </c>
      <c r="B153" s="2" t="s">
        <v>157</v>
      </c>
      <c r="C153" s="2" t="s">
        <v>157</v>
      </c>
    </row>
    <row r="154" spans="1:3" ht="90" x14ac:dyDescent="0.25">
      <c r="A154" s="2">
        <v>141</v>
      </c>
      <c r="B154" s="2" t="s">
        <v>158</v>
      </c>
      <c r="C154" s="2" t="s">
        <v>158</v>
      </c>
    </row>
    <row r="155" spans="1:3" ht="75" x14ac:dyDescent="0.25">
      <c r="A155" s="2">
        <v>142</v>
      </c>
      <c r="B155" s="2" t="s">
        <v>159</v>
      </c>
      <c r="C155" s="2" t="s">
        <v>159</v>
      </c>
    </row>
    <row r="156" spans="1:3" ht="60" x14ac:dyDescent="0.25">
      <c r="A156" s="2">
        <v>143</v>
      </c>
      <c r="B156" s="2" t="s">
        <v>160</v>
      </c>
      <c r="C156" s="2" t="s">
        <v>160</v>
      </c>
    </row>
    <row r="157" spans="1:3" ht="45" x14ac:dyDescent="0.25">
      <c r="A157" s="2">
        <v>144</v>
      </c>
      <c r="B157" s="2" t="s">
        <v>161</v>
      </c>
      <c r="C157" s="2" t="s">
        <v>161</v>
      </c>
    </row>
    <row r="158" spans="1:3" ht="105" x14ac:dyDescent="0.25">
      <c r="A158" s="2">
        <v>145</v>
      </c>
      <c r="B158" s="2" t="s">
        <v>162</v>
      </c>
      <c r="C158" s="2" t="s">
        <v>162</v>
      </c>
    </row>
    <row r="159" spans="1:3" ht="105" x14ac:dyDescent="0.25">
      <c r="A159" s="2">
        <v>146</v>
      </c>
      <c r="B159" s="2" t="s">
        <v>163</v>
      </c>
      <c r="C159" s="2" t="s">
        <v>163</v>
      </c>
    </row>
    <row r="160" spans="1:3" ht="30" x14ac:dyDescent="0.25">
      <c r="A160" s="2">
        <v>147</v>
      </c>
      <c r="B160" s="2" t="s">
        <v>164</v>
      </c>
      <c r="C160" s="2" t="s">
        <v>164</v>
      </c>
    </row>
    <row r="161" spans="1:3" ht="30" x14ac:dyDescent="0.25">
      <c r="A161" s="2">
        <v>148</v>
      </c>
      <c r="B161" s="2" t="s">
        <v>165</v>
      </c>
      <c r="C161" s="2" t="s">
        <v>165</v>
      </c>
    </row>
    <row r="162" spans="1:3" ht="90" x14ac:dyDescent="0.25">
      <c r="A162" s="2">
        <v>149</v>
      </c>
      <c r="B162" s="2" t="s">
        <v>166</v>
      </c>
      <c r="C162" s="2" t="s">
        <v>166</v>
      </c>
    </row>
    <row r="163" spans="1:3" ht="75" x14ac:dyDescent="0.25">
      <c r="A163" s="2">
        <v>150</v>
      </c>
      <c r="B163" s="2" t="s">
        <v>167</v>
      </c>
      <c r="C163" s="2" t="s">
        <v>167</v>
      </c>
    </row>
    <row r="164" spans="1:3" ht="75" x14ac:dyDescent="0.25">
      <c r="A164" s="2">
        <v>151</v>
      </c>
      <c r="B164" s="2" t="s">
        <v>168</v>
      </c>
      <c r="C164" s="2" t="s">
        <v>168</v>
      </c>
    </row>
    <row r="165" spans="1:3" ht="60" x14ac:dyDescent="0.25">
      <c r="A165" s="2">
        <v>152</v>
      </c>
      <c r="B165" s="2" t="s">
        <v>169</v>
      </c>
      <c r="C165" s="2" t="s">
        <v>169</v>
      </c>
    </row>
    <row r="166" spans="1:3" ht="30" x14ac:dyDescent="0.25">
      <c r="A166" s="2">
        <v>153</v>
      </c>
      <c r="B166" s="2" t="s">
        <v>170</v>
      </c>
      <c r="C166" s="2" t="s">
        <v>170</v>
      </c>
    </row>
    <row r="167" spans="1:3" ht="60" x14ac:dyDescent="0.25">
      <c r="A167" s="2">
        <v>154</v>
      </c>
      <c r="B167" s="2" t="s">
        <v>171</v>
      </c>
      <c r="C167" s="2" t="s">
        <v>171</v>
      </c>
    </row>
    <row r="168" spans="1:3" ht="75" x14ac:dyDescent="0.25">
      <c r="A168" s="2">
        <v>155</v>
      </c>
      <c r="B168" s="2" t="s">
        <v>172</v>
      </c>
      <c r="C168" s="2" t="s">
        <v>172</v>
      </c>
    </row>
    <row r="169" spans="1:3" x14ac:dyDescent="0.25">
      <c r="A169" s="2">
        <v>156</v>
      </c>
      <c r="B169" s="2" t="s">
        <v>173</v>
      </c>
      <c r="C169" s="2" t="s">
        <v>173</v>
      </c>
    </row>
    <row r="170" spans="1:3" ht="30" x14ac:dyDescent="0.25">
      <c r="A170" s="2">
        <v>157</v>
      </c>
      <c r="B170" s="2" t="s">
        <v>174</v>
      </c>
      <c r="C170" s="2" t="s">
        <v>174</v>
      </c>
    </row>
    <row r="171" spans="1:3" ht="60" x14ac:dyDescent="0.25">
      <c r="A171" s="2">
        <v>158</v>
      </c>
      <c r="B171" s="2" t="s">
        <v>175</v>
      </c>
      <c r="C171" s="2" t="s">
        <v>175</v>
      </c>
    </row>
    <row r="172" spans="1:3" ht="45" x14ac:dyDescent="0.25">
      <c r="A172" s="2">
        <v>159</v>
      </c>
      <c r="B172" s="2" t="s">
        <v>176</v>
      </c>
      <c r="C172" s="2" t="s">
        <v>176</v>
      </c>
    </row>
    <row r="173" spans="1:3" ht="105" x14ac:dyDescent="0.25">
      <c r="A173" s="2">
        <v>160</v>
      </c>
      <c r="B173" s="2" t="s">
        <v>177</v>
      </c>
      <c r="C173" s="2" t="s">
        <v>177</v>
      </c>
    </row>
    <row r="174" spans="1:3" ht="120" x14ac:dyDescent="0.25">
      <c r="A174" s="2">
        <v>161</v>
      </c>
      <c r="B174" s="2" t="s">
        <v>178</v>
      </c>
      <c r="C174" s="2" t="s">
        <v>178</v>
      </c>
    </row>
    <row r="175" spans="1:3" ht="45" x14ac:dyDescent="0.25">
      <c r="A175" s="2">
        <v>162</v>
      </c>
      <c r="B175" s="2" t="s">
        <v>179</v>
      </c>
      <c r="C175" s="2" t="s">
        <v>179</v>
      </c>
    </row>
    <row r="176" spans="1:3" x14ac:dyDescent="0.25">
      <c r="A176" s="2">
        <v>163</v>
      </c>
      <c r="B176" s="2" t="s">
        <v>180</v>
      </c>
      <c r="C176" s="2" t="s">
        <v>180</v>
      </c>
    </row>
    <row r="177" spans="1:3" ht="60" x14ac:dyDescent="0.25">
      <c r="A177" s="2">
        <v>164</v>
      </c>
      <c r="B177" s="2" t="s">
        <v>181</v>
      </c>
      <c r="C177" s="2" t="s">
        <v>181</v>
      </c>
    </row>
    <row r="178" spans="1:3" ht="30" x14ac:dyDescent="0.25">
      <c r="A178" s="2">
        <v>165</v>
      </c>
      <c r="B178" s="2" t="s">
        <v>182</v>
      </c>
      <c r="C178" s="2" t="s">
        <v>182</v>
      </c>
    </row>
    <row r="179" spans="1:3" ht="30" x14ac:dyDescent="0.25">
      <c r="A179" s="2">
        <v>166</v>
      </c>
      <c r="B179" s="2" t="s">
        <v>183</v>
      </c>
      <c r="C179" s="2" t="s">
        <v>183</v>
      </c>
    </row>
    <row r="180" spans="1:3" ht="120" x14ac:dyDescent="0.25">
      <c r="A180" s="2">
        <v>167</v>
      </c>
      <c r="B180" s="2" t="s">
        <v>184</v>
      </c>
      <c r="C180" s="2" t="s">
        <v>184</v>
      </c>
    </row>
    <row r="181" spans="1:3" ht="120" x14ac:dyDescent="0.25">
      <c r="A181" s="2">
        <v>168</v>
      </c>
      <c r="B181" s="2" t="s">
        <v>185</v>
      </c>
      <c r="C181" s="2" t="s">
        <v>185</v>
      </c>
    </row>
    <row r="182" spans="1:3" ht="45" x14ac:dyDescent="0.25">
      <c r="A182" s="2">
        <v>169</v>
      </c>
      <c r="B182" s="2" t="s">
        <v>186</v>
      </c>
      <c r="C182" s="2" t="s">
        <v>186</v>
      </c>
    </row>
    <row r="183" spans="1:3" ht="60" x14ac:dyDescent="0.25">
      <c r="A183" s="2">
        <v>170</v>
      </c>
      <c r="B183" s="2" t="s">
        <v>187</v>
      </c>
      <c r="C183" s="2" t="s">
        <v>187</v>
      </c>
    </row>
    <row r="184" spans="1:3" ht="60" x14ac:dyDescent="0.25">
      <c r="A184" s="2">
        <v>171</v>
      </c>
      <c r="B184" s="2" t="s">
        <v>188</v>
      </c>
      <c r="C184" s="2" t="s">
        <v>188</v>
      </c>
    </row>
    <row r="185" spans="1:3" x14ac:dyDescent="0.25">
      <c r="A185" s="2">
        <v>172</v>
      </c>
      <c r="B185" s="2" t="s">
        <v>189</v>
      </c>
      <c r="C185" s="2" t="s">
        <v>189</v>
      </c>
    </row>
    <row r="186" spans="1:3" ht="45" x14ac:dyDescent="0.25">
      <c r="A186" s="2">
        <v>173</v>
      </c>
      <c r="B186" s="2" t="s">
        <v>190</v>
      </c>
      <c r="C186" s="2" t="s">
        <v>190</v>
      </c>
    </row>
    <row r="187" spans="1:3" ht="30" x14ac:dyDescent="0.25">
      <c r="A187" s="2">
        <v>174</v>
      </c>
      <c r="B187" s="2" t="s">
        <v>191</v>
      </c>
      <c r="C187" s="2" t="s">
        <v>191</v>
      </c>
    </row>
    <row r="188" spans="1:3" ht="60" x14ac:dyDescent="0.25">
      <c r="A188" s="2">
        <v>175</v>
      </c>
      <c r="B188" s="2" t="s">
        <v>192</v>
      </c>
      <c r="C188" s="2" t="s">
        <v>192</v>
      </c>
    </row>
    <row r="189" spans="1:3" ht="45" x14ac:dyDescent="0.25">
      <c r="A189" s="2">
        <v>176</v>
      </c>
      <c r="B189" s="2" t="s">
        <v>193</v>
      </c>
      <c r="C189" s="2" t="s">
        <v>193</v>
      </c>
    </row>
    <row r="190" spans="1:3" ht="45" x14ac:dyDescent="0.25">
      <c r="A190" s="2">
        <v>177</v>
      </c>
      <c r="B190" s="2" t="s">
        <v>194</v>
      </c>
      <c r="C190" s="2" t="s">
        <v>194</v>
      </c>
    </row>
    <row r="191" spans="1:3" ht="60" x14ac:dyDescent="0.25">
      <c r="A191" s="2">
        <v>178</v>
      </c>
      <c r="B191" s="2" t="s">
        <v>195</v>
      </c>
      <c r="C191" s="2" t="s">
        <v>195</v>
      </c>
    </row>
    <row r="192" spans="1:3" ht="45" x14ac:dyDescent="0.25">
      <c r="A192" s="2">
        <v>179</v>
      </c>
      <c r="B192" s="2" t="s">
        <v>196</v>
      </c>
      <c r="C192" s="2" t="s">
        <v>196</v>
      </c>
    </row>
    <row r="193" spans="1:3" ht="60" x14ac:dyDescent="0.25">
      <c r="A193" s="2">
        <v>180</v>
      </c>
      <c r="B193" s="2" t="s">
        <v>197</v>
      </c>
      <c r="C193" s="2" t="s">
        <v>197</v>
      </c>
    </row>
    <row r="194" spans="1:3" ht="90" x14ac:dyDescent="0.25">
      <c r="A194" s="2">
        <v>181</v>
      </c>
      <c r="B194" s="2" t="s">
        <v>198</v>
      </c>
      <c r="C194" s="2" t="s">
        <v>198</v>
      </c>
    </row>
    <row r="195" spans="1:3" ht="75" x14ac:dyDescent="0.25">
      <c r="A195" s="2">
        <v>182</v>
      </c>
      <c r="B195" s="2" t="s">
        <v>199</v>
      </c>
      <c r="C195" s="2" t="s">
        <v>199</v>
      </c>
    </row>
    <row r="196" spans="1:3" ht="135" x14ac:dyDescent="0.25">
      <c r="A196" s="2">
        <v>183</v>
      </c>
      <c r="B196" s="2" t="s">
        <v>200</v>
      </c>
      <c r="C196" s="2" t="s">
        <v>200</v>
      </c>
    </row>
    <row r="197" spans="1:3" ht="120" x14ac:dyDescent="0.25">
      <c r="A197" s="2">
        <v>184</v>
      </c>
      <c r="B197" s="2" t="s">
        <v>201</v>
      </c>
      <c r="C197" s="2" t="s">
        <v>201</v>
      </c>
    </row>
    <row r="198" spans="1:3" ht="105" x14ac:dyDescent="0.25">
      <c r="A198" s="2">
        <v>185</v>
      </c>
      <c r="B198" s="2" t="s">
        <v>202</v>
      </c>
      <c r="C198" s="2" t="s">
        <v>202</v>
      </c>
    </row>
    <row r="199" spans="1:3" ht="90" x14ac:dyDescent="0.25">
      <c r="A199" s="2">
        <v>186</v>
      </c>
      <c r="B199" s="2" t="s">
        <v>203</v>
      </c>
      <c r="C199" s="2" t="s">
        <v>203</v>
      </c>
    </row>
    <row r="200" spans="1:3" ht="30" x14ac:dyDescent="0.25">
      <c r="A200" s="2">
        <v>187</v>
      </c>
      <c r="B200" s="2" t="s">
        <v>204</v>
      </c>
      <c r="C200" s="2" t="s">
        <v>204</v>
      </c>
    </row>
    <row r="201" spans="1:3" x14ac:dyDescent="0.25">
      <c r="A201" s="2">
        <v>188</v>
      </c>
      <c r="B201" s="2" t="s">
        <v>205</v>
      </c>
      <c r="C201" s="2" t="s">
        <v>205</v>
      </c>
    </row>
    <row r="202" spans="1:3" ht="30" x14ac:dyDescent="0.25">
      <c r="A202" s="2">
        <v>189</v>
      </c>
      <c r="B202" s="2" t="s">
        <v>206</v>
      </c>
      <c r="C202" s="2" t="s">
        <v>206</v>
      </c>
    </row>
    <row r="203" spans="1:3" x14ac:dyDescent="0.25">
      <c r="A203" s="2">
        <v>190</v>
      </c>
      <c r="B203" s="2" t="s">
        <v>207</v>
      </c>
      <c r="C203" s="2" t="s">
        <v>207</v>
      </c>
    </row>
    <row r="204" spans="1:3" x14ac:dyDescent="0.25">
      <c r="A204" s="2">
        <v>191</v>
      </c>
      <c r="B204" s="2" t="s">
        <v>208</v>
      </c>
      <c r="C204" s="2" t="s">
        <v>208</v>
      </c>
    </row>
    <row r="205" spans="1:3" ht="30" x14ac:dyDescent="0.25">
      <c r="A205" s="2">
        <v>192</v>
      </c>
      <c r="B205" s="2" t="s">
        <v>209</v>
      </c>
      <c r="C205" s="2" t="s">
        <v>209</v>
      </c>
    </row>
    <row r="206" spans="1:3" x14ac:dyDescent="0.25">
      <c r="A206" s="2">
        <v>193</v>
      </c>
      <c r="B206" s="2" t="s">
        <v>210</v>
      </c>
      <c r="C206" s="2" t="s">
        <v>210</v>
      </c>
    </row>
    <row r="207" spans="1:3" ht="60" x14ac:dyDescent="0.25">
      <c r="A207" s="2">
        <v>194</v>
      </c>
      <c r="B207" s="2" t="s">
        <v>211</v>
      </c>
      <c r="C207" s="2" t="s">
        <v>211</v>
      </c>
    </row>
    <row r="208" spans="1:3" ht="45" x14ac:dyDescent="0.25">
      <c r="A208" s="2">
        <v>195</v>
      </c>
      <c r="B208" s="2" t="s">
        <v>212</v>
      </c>
      <c r="C208" s="2" t="s">
        <v>212</v>
      </c>
    </row>
    <row r="209" spans="1:3" x14ac:dyDescent="0.25">
      <c r="A209" s="2">
        <v>196</v>
      </c>
      <c r="B209" s="2" t="s">
        <v>213</v>
      </c>
      <c r="C209" s="2" t="s">
        <v>213</v>
      </c>
    </row>
    <row r="210" spans="1:3" ht="30" x14ac:dyDescent="0.25">
      <c r="A210" s="2">
        <v>197</v>
      </c>
      <c r="B210" s="2" t="s">
        <v>214</v>
      </c>
      <c r="C210" s="2" t="s">
        <v>214</v>
      </c>
    </row>
    <row r="211" spans="1:3" x14ac:dyDescent="0.25">
      <c r="A211" s="2">
        <v>198</v>
      </c>
      <c r="B211" s="2" t="s">
        <v>215</v>
      </c>
      <c r="C211" s="2" t="s">
        <v>215</v>
      </c>
    </row>
    <row r="212" spans="1:3" ht="30" x14ac:dyDescent="0.25">
      <c r="A212" s="2">
        <v>199</v>
      </c>
      <c r="B212" s="2" t="s">
        <v>216</v>
      </c>
      <c r="C212" s="2" t="s">
        <v>216</v>
      </c>
    </row>
    <row r="213" spans="1:3" x14ac:dyDescent="0.25">
      <c r="A213" s="2">
        <v>200</v>
      </c>
      <c r="B213" s="2" t="s">
        <v>217</v>
      </c>
      <c r="C213" s="2" t="s">
        <v>217</v>
      </c>
    </row>
    <row r="214" spans="1:3" ht="30" x14ac:dyDescent="0.25">
      <c r="A214" s="2">
        <v>201</v>
      </c>
      <c r="B214" s="2" t="s">
        <v>218</v>
      </c>
      <c r="C214" s="2" t="s">
        <v>218</v>
      </c>
    </row>
    <row r="215" spans="1:3" ht="30" x14ac:dyDescent="0.25">
      <c r="A215" s="2">
        <v>202</v>
      </c>
      <c r="B215" s="2" t="s">
        <v>218</v>
      </c>
      <c r="C215" s="2" t="s">
        <v>218</v>
      </c>
    </row>
    <row r="216" spans="1:3" ht="30" x14ac:dyDescent="0.25">
      <c r="A216" s="2">
        <v>203</v>
      </c>
      <c r="B216" s="2" t="s">
        <v>219</v>
      </c>
      <c r="C216" s="2" t="s">
        <v>219</v>
      </c>
    </row>
    <row r="217" spans="1:3" ht="75" x14ac:dyDescent="0.25">
      <c r="A217" s="2">
        <v>204</v>
      </c>
      <c r="B217" s="2" t="s">
        <v>220</v>
      </c>
      <c r="C217" s="2" t="s">
        <v>220</v>
      </c>
    </row>
    <row r="218" spans="1:3" ht="60" x14ac:dyDescent="0.25">
      <c r="A218" s="2">
        <v>205</v>
      </c>
      <c r="B218" s="2" t="s">
        <v>221</v>
      </c>
      <c r="C218" s="2" t="s">
        <v>221</v>
      </c>
    </row>
    <row r="219" spans="1:3" ht="30" x14ac:dyDescent="0.25">
      <c r="A219" s="2">
        <v>206</v>
      </c>
      <c r="B219" s="2" t="s">
        <v>222</v>
      </c>
      <c r="C219" s="2" t="s">
        <v>222</v>
      </c>
    </row>
    <row r="220" spans="1:3" x14ac:dyDescent="0.25">
      <c r="A220" s="2">
        <v>207</v>
      </c>
      <c r="B220" s="2" t="s">
        <v>223</v>
      </c>
      <c r="C220" s="2" t="s">
        <v>223</v>
      </c>
    </row>
    <row r="221" spans="1:3" ht="30" x14ac:dyDescent="0.25">
      <c r="A221" s="2">
        <v>208</v>
      </c>
      <c r="B221" s="2" t="s">
        <v>224</v>
      </c>
      <c r="C221" s="2" t="s">
        <v>224</v>
      </c>
    </row>
    <row r="222" spans="1:3" x14ac:dyDescent="0.25">
      <c r="A222" s="2">
        <v>209</v>
      </c>
      <c r="B222" s="2" t="s">
        <v>225</v>
      </c>
      <c r="C222" s="2" t="s">
        <v>225</v>
      </c>
    </row>
    <row r="223" spans="1:3" ht="60" x14ac:dyDescent="0.25">
      <c r="A223" s="2">
        <v>210</v>
      </c>
      <c r="B223" s="2" t="s">
        <v>226</v>
      </c>
      <c r="C223" s="2" t="s">
        <v>226</v>
      </c>
    </row>
    <row r="224" spans="1:3" ht="45" x14ac:dyDescent="0.25">
      <c r="A224" s="2">
        <v>211</v>
      </c>
      <c r="B224" s="2" t="s">
        <v>227</v>
      </c>
      <c r="C224" s="2" t="s">
        <v>227</v>
      </c>
    </row>
    <row r="225" spans="1:3" ht="30" x14ac:dyDescent="0.25">
      <c r="A225" s="2">
        <v>212</v>
      </c>
      <c r="B225" s="2" t="s">
        <v>228</v>
      </c>
      <c r="C225" s="2" t="s">
        <v>228</v>
      </c>
    </row>
    <row r="226" spans="1:3" ht="150" x14ac:dyDescent="0.25">
      <c r="A226" s="2">
        <v>213</v>
      </c>
      <c r="B226" s="2" t="s">
        <v>229</v>
      </c>
      <c r="C226" s="2" t="s">
        <v>229</v>
      </c>
    </row>
    <row r="227" spans="1:3" ht="75" x14ac:dyDescent="0.25">
      <c r="A227" s="2">
        <v>214</v>
      </c>
      <c r="B227" s="2" t="s">
        <v>230</v>
      </c>
      <c r="C227" s="2" t="s">
        <v>230</v>
      </c>
    </row>
    <row r="228" spans="1:3" ht="45" x14ac:dyDescent="0.25">
      <c r="A228" s="2">
        <v>215</v>
      </c>
      <c r="B228" s="2" t="s">
        <v>231</v>
      </c>
      <c r="C228" s="2" t="s">
        <v>231</v>
      </c>
    </row>
    <row r="229" spans="1:3" ht="30" x14ac:dyDescent="0.25">
      <c r="A229" s="2">
        <v>216</v>
      </c>
      <c r="B229" s="2" t="s">
        <v>232</v>
      </c>
      <c r="C229" s="2" t="s">
        <v>232</v>
      </c>
    </row>
    <row r="230" spans="1:3" ht="30" x14ac:dyDescent="0.25">
      <c r="A230" s="2">
        <v>217</v>
      </c>
      <c r="B230" s="2" t="s">
        <v>233</v>
      </c>
      <c r="C230" s="2" t="s">
        <v>233</v>
      </c>
    </row>
    <row r="231" spans="1:3" x14ac:dyDescent="0.25">
      <c r="A231" s="2">
        <v>218</v>
      </c>
      <c r="B231" s="2" t="s">
        <v>234</v>
      </c>
      <c r="C231" s="2" t="s">
        <v>234</v>
      </c>
    </row>
    <row r="232" spans="1:3" ht="75" x14ac:dyDescent="0.25">
      <c r="A232" s="2">
        <v>219</v>
      </c>
      <c r="B232" s="2" t="s">
        <v>235</v>
      </c>
      <c r="C232" s="2" t="s">
        <v>235</v>
      </c>
    </row>
    <row r="233" spans="1:3" ht="60" x14ac:dyDescent="0.25">
      <c r="A233" s="2">
        <v>220</v>
      </c>
      <c r="B233" s="2" t="s">
        <v>236</v>
      </c>
      <c r="C233" s="2" t="s">
        <v>236</v>
      </c>
    </row>
    <row r="234" spans="1:3" ht="60" x14ac:dyDescent="0.25">
      <c r="A234" s="2">
        <v>221</v>
      </c>
      <c r="B234" s="2" t="s">
        <v>237</v>
      </c>
      <c r="C234" s="2" t="s">
        <v>237</v>
      </c>
    </row>
    <row r="235" spans="1:3" ht="45" x14ac:dyDescent="0.25">
      <c r="A235" s="2">
        <v>222</v>
      </c>
      <c r="B235" s="2" t="s">
        <v>238</v>
      </c>
      <c r="C235" s="2" t="s">
        <v>238</v>
      </c>
    </row>
    <row r="236" spans="1:3" x14ac:dyDescent="0.25">
      <c r="A236" s="2">
        <v>223</v>
      </c>
      <c r="B236" s="2" t="s">
        <v>239</v>
      </c>
      <c r="C236" s="2" t="s">
        <v>239</v>
      </c>
    </row>
    <row r="237" spans="1:3" ht="45" x14ac:dyDescent="0.25">
      <c r="A237" s="2">
        <v>224</v>
      </c>
      <c r="B237" s="2" t="s">
        <v>240</v>
      </c>
      <c r="C237" s="2" t="s">
        <v>240</v>
      </c>
    </row>
    <row r="238" spans="1:3" ht="30" x14ac:dyDescent="0.25">
      <c r="A238" s="2">
        <v>225</v>
      </c>
      <c r="B238" s="2" t="s">
        <v>241</v>
      </c>
      <c r="C238" s="2" t="s">
        <v>241</v>
      </c>
    </row>
    <row r="239" spans="1:3" x14ac:dyDescent="0.25">
      <c r="A239" s="2">
        <v>226</v>
      </c>
      <c r="B239" s="2" t="s">
        <v>242</v>
      </c>
      <c r="C239" s="2" t="s">
        <v>242</v>
      </c>
    </row>
    <row r="240" spans="1:3" ht="45" x14ac:dyDescent="0.25">
      <c r="A240" s="2">
        <v>227</v>
      </c>
      <c r="B240" s="2" t="s">
        <v>243</v>
      </c>
      <c r="C240" s="2" t="s">
        <v>243</v>
      </c>
    </row>
    <row r="241" spans="1:3" ht="45" x14ac:dyDescent="0.25">
      <c r="A241" s="2">
        <v>228</v>
      </c>
      <c r="B241" s="2" t="s">
        <v>244</v>
      </c>
      <c r="C241" s="2" t="s">
        <v>244</v>
      </c>
    </row>
    <row r="242" spans="1:3" ht="90" x14ac:dyDescent="0.25">
      <c r="A242" s="2">
        <v>229</v>
      </c>
      <c r="B242" s="2" t="s">
        <v>245</v>
      </c>
      <c r="C242" s="2" t="s">
        <v>245</v>
      </c>
    </row>
    <row r="243" spans="1:3" ht="45" x14ac:dyDescent="0.25">
      <c r="A243" s="2">
        <v>230</v>
      </c>
      <c r="B243" s="2" t="s">
        <v>246</v>
      </c>
      <c r="C243" s="2" t="s">
        <v>246</v>
      </c>
    </row>
    <row r="244" spans="1:3" ht="60" x14ac:dyDescent="0.25">
      <c r="A244" s="2">
        <v>231</v>
      </c>
      <c r="B244" s="2" t="s">
        <v>247</v>
      </c>
      <c r="C244" s="2" t="s">
        <v>247</v>
      </c>
    </row>
    <row r="245" spans="1:3" ht="30" x14ac:dyDescent="0.25">
      <c r="A245" s="2">
        <v>232</v>
      </c>
      <c r="B245" s="2" t="s">
        <v>248</v>
      </c>
      <c r="C245" s="2" t="s">
        <v>248</v>
      </c>
    </row>
    <row r="246" spans="1:3" ht="75" x14ac:dyDescent="0.25">
      <c r="A246" s="2">
        <v>233</v>
      </c>
      <c r="B246" s="2" t="s">
        <v>249</v>
      </c>
      <c r="C246" s="2" t="s">
        <v>249</v>
      </c>
    </row>
    <row r="247" spans="1:3" ht="30" x14ac:dyDescent="0.25">
      <c r="A247" s="2">
        <v>234</v>
      </c>
      <c r="B247" s="2" t="s">
        <v>250</v>
      </c>
      <c r="C247" s="2" t="s">
        <v>250</v>
      </c>
    </row>
    <row r="248" spans="1:3" ht="75" x14ac:dyDescent="0.25">
      <c r="A248" s="2">
        <v>235</v>
      </c>
      <c r="B248" s="2" t="s">
        <v>251</v>
      </c>
      <c r="C248" s="2" t="s">
        <v>251</v>
      </c>
    </row>
    <row r="249" spans="1:3" ht="120" x14ac:dyDescent="0.25">
      <c r="A249" s="2">
        <v>236</v>
      </c>
      <c r="B249" s="2" t="s">
        <v>252</v>
      </c>
      <c r="C249" s="2" t="s">
        <v>252</v>
      </c>
    </row>
    <row r="250" spans="1:3" ht="150" x14ac:dyDescent="0.25">
      <c r="A250" s="2">
        <v>237</v>
      </c>
      <c r="B250" s="2" t="s">
        <v>253</v>
      </c>
      <c r="C250" s="2" t="s">
        <v>253</v>
      </c>
    </row>
    <row r="251" spans="1:3" ht="150" x14ac:dyDescent="0.25">
      <c r="A251" s="2">
        <v>238</v>
      </c>
      <c r="B251" s="2" t="s">
        <v>254</v>
      </c>
      <c r="C251" s="2" t="s">
        <v>254</v>
      </c>
    </row>
    <row r="252" spans="1:3" ht="60" x14ac:dyDescent="0.25">
      <c r="A252" s="2">
        <v>239</v>
      </c>
      <c r="B252" s="2" t="s">
        <v>255</v>
      </c>
      <c r="C252" s="2" t="s">
        <v>255</v>
      </c>
    </row>
    <row r="253" spans="1:3" ht="75" x14ac:dyDescent="0.25">
      <c r="A253" s="2">
        <v>240</v>
      </c>
      <c r="B253" s="2" t="s">
        <v>256</v>
      </c>
      <c r="C253" s="2" t="s">
        <v>256</v>
      </c>
    </row>
    <row r="254" spans="1:3" ht="90" x14ac:dyDescent="0.25">
      <c r="A254" s="2">
        <v>241</v>
      </c>
      <c r="B254" s="2" t="s">
        <v>257</v>
      </c>
      <c r="C254" s="2" t="s">
        <v>257</v>
      </c>
    </row>
    <row r="255" spans="1:3" ht="60" x14ac:dyDescent="0.25">
      <c r="A255" s="2">
        <v>242</v>
      </c>
      <c r="B255" s="2" t="s">
        <v>258</v>
      </c>
      <c r="C255" s="2" t="s">
        <v>258</v>
      </c>
    </row>
    <row r="256" spans="1:3" ht="75" x14ac:dyDescent="0.25">
      <c r="A256" s="2">
        <v>243</v>
      </c>
      <c r="B256" s="2" t="s">
        <v>259</v>
      </c>
      <c r="C256" s="2" t="s">
        <v>259</v>
      </c>
    </row>
    <row r="257" spans="1:3" ht="90" x14ac:dyDescent="0.25">
      <c r="A257" s="2">
        <v>244</v>
      </c>
      <c r="B257" s="2" t="s">
        <v>260</v>
      </c>
      <c r="C257" s="2" t="s">
        <v>260</v>
      </c>
    </row>
    <row r="258" spans="1:3" ht="120" x14ac:dyDescent="0.25">
      <c r="A258" s="2">
        <v>245</v>
      </c>
      <c r="B258" s="2" t="s">
        <v>261</v>
      </c>
      <c r="C258" s="2" t="s">
        <v>261</v>
      </c>
    </row>
    <row r="259" spans="1:3" ht="90" x14ac:dyDescent="0.25">
      <c r="A259" s="2">
        <v>246</v>
      </c>
      <c r="B259" s="2" t="s">
        <v>262</v>
      </c>
      <c r="C259" s="2" t="s">
        <v>262</v>
      </c>
    </row>
    <row r="260" spans="1:3" x14ac:dyDescent="0.25">
      <c r="A260" s="2">
        <v>247</v>
      </c>
      <c r="B260" s="2" t="s">
        <v>263</v>
      </c>
      <c r="C260" s="2" t="s">
        <v>263</v>
      </c>
    </row>
    <row r="261" spans="1:3" ht="45" x14ac:dyDescent="0.25">
      <c r="A261" s="2">
        <v>248</v>
      </c>
      <c r="B261" s="2" t="s">
        <v>264</v>
      </c>
      <c r="C261" s="2" t="s">
        <v>264</v>
      </c>
    </row>
    <row r="262" spans="1:3" ht="120" x14ac:dyDescent="0.25">
      <c r="A262" s="2">
        <v>249</v>
      </c>
      <c r="B262" s="2" t="s">
        <v>265</v>
      </c>
      <c r="C262" s="2" t="s">
        <v>265</v>
      </c>
    </row>
    <row r="263" spans="1:3" ht="30" x14ac:dyDescent="0.25">
      <c r="A263" s="2">
        <v>250</v>
      </c>
      <c r="B263" s="2" t="s">
        <v>266</v>
      </c>
      <c r="C263" s="2" t="s">
        <v>266</v>
      </c>
    </row>
    <row r="264" spans="1:3" ht="30" x14ac:dyDescent="0.25">
      <c r="A264" s="2">
        <v>251</v>
      </c>
      <c r="B264" s="2" t="s">
        <v>267</v>
      </c>
      <c r="C264" s="2" t="s">
        <v>267</v>
      </c>
    </row>
    <row r="265" spans="1:3" ht="75" x14ac:dyDescent="0.25">
      <c r="A265" s="2">
        <v>252</v>
      </c>
      <c r="B265" s="2" t="s">
        <v>268</v>
      </c>
      <c r="C265" s="2" t="s">
        <v>268</v>
      </c>
    </row>
    <row r="266" spans="1:3" ht="30" x14ac:dyDescent="0.25">
      <c r="A266" s="2">
        <v>253</v>
      </c>
      <c r="B266" s="2" t="s">
        <v>269</v>
      </c>
      <c r="C266" s="2" t="s">
        <v>269</v>
      </c>
    </row>
    <row r="267" spans="1:3" ht="45" x14ac:dyDescent="0.25">
      <c r="A267" s="2">
        <v>254</v>
      </c>
      <c r="B267" s="2" t="s">
        <v>270</v>
      </c>
      <c r="C267" s="2" t="s">
        <v>270</v>
      </c>
    </row>
    <row r="268" spans="1:3" ht="45" x14ac:dyDescent="0.25">
      <c r="A268" s="2">
        <v>255</v>
      </c>
      <c r="B268" s="2" t="s">
        <v>271</v>
      </c>
      <c r="C268" s="2" t="s">
        <v>271</v>
      </c>
    </row>
    <row r="269" spans="1:3" ht="90" x14ac:dyDescent="0.25">
      <c r="A269" s="2">
        <v>256</v>
      </c>
      <c r="B269" s="2" t="s">
        <v>272</v>
      </c>
      <c r="C269" s="2" t="s">
        <v>272</v>
      </c>
    </row>
    <row r="270" spans="1:3" ht="30" x14ac:dyDescent="0.25">
      <c r="A270" s="2">
        <v>257</v>
      </c>
      <c r="B270" s="2" t="s">
        <v>273</v>
      </c>
      <c r="C270" s="2" t="s">
        <v>273</v>
      </c>
    </row>
    <row r="271" spans="1:3" ht="45" x14ac:dyDescent="0.25">
      <c r="A271" s="2">
        <v>258</v>
      </c>
      <c r="B271" s="2" t="s">
        <v>274</v>
      </c>
      <c r="C271" s="2" t="s">
        <v>274</v>
      </c>
    </row>
    <row r="272" spans="1:3" ht="75" x14ac:dyDescent="0.25">
      <c r="A272" s="2">
        <v>259</v>
      </c>
      <c r="B272" s="2" t="s">
        <v>275</v>
      </c>
      <c r="C272" s="2" t="s">
        <v>275</v>
      </c>
    </row>
    <row r="273" spans="1:3" ht="45" x14ac:dyDescent="0.25">
      <c r="A273" s="2">
        <v>260</v>
      </c>
      <c r="B273" s="2" t="s">
        <v>276</v>
      </c>
      <c r="C273" s="2" t="s">
        <v>276</v>
      </c>
    </row>
    <row r="274" spans="1:3" ht="30" x14ac:dyDescent="0.25">
      <c r="A274" s="2">
        <v>261</v>
      </c>
      <c r="B274" s="2" t="s">
        <v>277</v>
      </c>
      <c r="C274" s="2" t="s">
        <v>277</v>
      </c>
    </row>
    <row r="275" spans="1:3" ht="45" x14ac:dyDescent="0.25">
      <c r="A275" s="2">
        <v>262</v>
      </c>
      <c r="B275" s="2" t="s">
        <v>278</v>
      </c>
      <c r="C275" s="2" t="s">
        <v>278</v>
      </c>
    </row>
    <row r="276" spans="1:3" ht="105" x14ac:dyDescent="0.25">
      <c r="A276" s="2">
        <v>263</v>
      </c>
      <c r="B276" s="2" t="s">
        <v>279</v>
      </c>
      <c r="C276" s="2" t="s">
        <v>279</v>
      </c>
    </row>
    <row r="277" spans="1:3" ht="75" x14ac:dyDescent="0.25">
      <c r="A277" s="2">
        <v>264</v>
      </c>
      <c r="B277" s="2" t="s">
        <v>280</v>
      </c>
      <c r="C277" s="2" t="s">
        <v>280</v>
      </c>
    </row>
    <row r="278" spans="1:3" ht="45" x14ac:dyDescent="0.25">
      <c r="A278" s="2">
        <v>265</v>
      </c>
      <c r="B278" s="2" t="s">
        <v>281</v>
      </c>
      <c r="C278" s="2" t="s">
        <v>281</v>
      </c>
    </row>
    <row r="279" spans="1:3" ht="30" x14ac:dyDescent="0.25">
      <c r="A279" s="2">
        <v>266</v>
      </c>
      <c r="B279" s="2" t="s">
        <v>282</v>
      </c>
      <c r="C279" s="2" t="s">
        <v>282</v>
      </c>
    </row>
    <row r="280" spans="1:3" ht="75" x14ac:dyDescent="0.25">
      <c r="A280" s="2">
        <v>267</v>
      </c>
      <c r="B280" s="2" t="s">
        <v>283</v>
      </c>
      <c r="C280" s="2" t="s">
        <v>283</v>
      </c>
    </row>
    <row r="281" spans="1:3" ht="45" x14ac:dyDescent="0.25">
      <c r="A281" s="2">
        <v>268</v>
      </c>
      <c r="B281" s="2" t="s">
        <v>284</v>
      </c>
      <c r="C281" s="2" t="s">
        <v>284</v>
      </c>
    </row>
    <row r="282" spans="1:3" ht="45" x14ac:dyDescent="0.25">
      <c r="A282" s="2">
        <v>269</v>
      </c>
      <c r="B282" s="2" t="s">
        <v>285</v>
      </c>
      <c r="C282" s="2" t="s">
        <v>285</v>
      </c>
    </row>
    <row r="283" spans="1:3" ht="75" x14ac:dyDescent="0.25">
      <c r="A283" s="2">
        <v>270</v>
      </c>
      <c r="B283" s="2" t="s">
        <v>286</v>
      </c>
      <c r="C283" s="2" t="s">
        <v>286</v>
      </c>
    </row>
    <row r="284" spans="1:3" ht="105" x14ac:dyDescent="0.25">
      <c r="A284" s="2">
        <v>271</v>
      </c>
      <c r="B284" s="2" t="s">
        <v>287</v>
      </c>
      <c r="C284" s="2" t="s">
        <v>287</v>
      </c>
    </row>
    <row r="285" spans="1:3" ht="60" x14ac:dyDescent="0.25">
      <c r="A285" s="2">
        <v>272</v>
      </c>
      <c r="B285" s="2" t="s">
        <v>288</v>
      </c>
      <c r="C285" s="2" t="s">
        <v>288</v>
      </c>
    </row>
    <row r="286" spans="1:3" ht="45" x14ac:dyDescent="0.25">
      <c r="A286" s="2">
        <v>273</v>
      </c>
      <c r="B286" s="2" t="s">
        <v>289</v>
      </c>
      <c r="C286" s="2" t="s">
        <v>289</v>
      </c>
    </row>
    <row r="287" spans="1:3" ht="30" x14ac:dyDescent="0.25">
      <c r="A287" s="2">
        <v>274</v>
      </c>
      <c r="B287" s="2" t="s">
        <v>290</v>
      </c>
      <c r="C287" s="2" t="s">
        <v>290</v>
      </c>
    </row>
    <row r="288" spans="1:3" ht="75" x14ac:dyDescent="0.25">
      <c r="A288" s="2">
        <v>275</v>
      </c>
      <c r="B288" s="2" t="s">
        <v>291</v>
      </c>
      <c r="C288" s="2" t="s">
        <v>291</v>
      </c>
    </row>
    <row r="289" spans="1:3" ht="60" x14ac:dyDescent="0.25">
      <c r="A289" s="2">
        <v>276</v>
      </c>
      <c r="B289" s="2" t="s">
        <v>292</v>
      </c>
      <c r="C289" s="2" t="s">
        <v>292</v>
      </c>
    </row>
    <row r="290" spans="1:3" ht="45" x14ac:dyDescent="0.25">
      <c r="A290" s="2">
        <v>277</v>
      </c>
      <c r="B290" s="2" t="s">
        <v>293</v>
      </c>
      <c r="C290" s="2" t="s">
        <v>293</v>
      </c>
    </row>
    <row r="291" spans="1:3" ht="60" x14ac:dyDescent="0.25">
      <c r="A291" s="2">
        <v>278</v>
      </c>
      <c r="B291" s="2" t="s">
        <v>294</v>
      </c>
      <c r="C291" s="2" t="s">
        <v>294</v>
      </c>
    </row>
    <row r="292" spans="1:3" ht="45" x14ac:dyDescent="0.25">
      <c r="A292" s="2">
        <v>279</v>
      </c>
      <c r="B292" s="2" t="s">
        <v>295</v>
      </c>
      <c r="C292" s="2" t="s">
        <v>295</v>
      </c>
    </row>
    <row r="293" spans="1:3" ht="90" x14ac:dyDescent="0.25">
      <c r="A293" s="2">
        <v>280</v>
      </c>
      <c r="B293" s="2" t="s">
        <v>296</v>
      </c>
      <c r="C293" s="2" t="s">
        <v>296</v>
      </c>
    </row>
    <row r="294" spans="1:3" ht="105" x14ac:dyDescent="0.25">
      <c r="A294" s="2">
        <v>281</v>
      </c>
      <c r="B294" s="2" t="s">
        <v>297</v>
      </c>
      <c r="C294" s="2" t="s">
        <v>297</v>
      </c>
    </row>
    <row r="295" spans="1:3" ht="60" x14ac:dyDescent="0.25">
      <c r="A295" s="2">
        <v>282</v>
      </c>
      <c r="B295" s="2" t="s">
        <v>298</v>
      </c>
      <c r="C295" s="2" t="s">
        <v>298</v>
      </c>
    </row>
    <row r="296" spans="1:3" ht="105" x14ac:dyDescent="0.25">
      <c r="A296" s="2">
        <v>283</v>
      </c>
      <c r="B296" s="2" t="s">
        <v>299</v>
      </c>
      <c r="C296" s="2" t="s">
        <v>299</v>
      </c>
    </row>
    <row r="297" spans="1:3" ht="90" x14ac:dyDescent="0.25">
      <c r="A297" s="2">
        <v>284</v>
      </c>
      <c r="B297" s="2" t="s">
        <v>300</v>
      </c>
      <c r="C297" s="2" t="s">
        <v>300</v>
      </c>
    </row>
    <row r="298" spans="1:3" ht="105" x14ac:dyDescent="0.25">
      <c r="A298" s="2">
        <v>285</v>
      </c>
      <c r="B298" s="2" t="s">
        <v>301</v>
      </c>
      <c r="C298" s="2" t="s">
        <v>301</v>
      </c>
    </row>
    <row r="299" spans="1:3" ht="30" x14ac:dyDescent="0.25">
      <c r="A299" s="2">
        <v>286</v>
      </c>
      <c r="B299" s="2" t="s">
        <v>302</v>
      </c>
      <c r="C299" s="2" t="s">
        <v>302</v>
      </c>
    </row>
    <row r="300" spans="1:3" ht="30" x14ac:dyDescent="0.25">
      <c r="A300" s="2">
        <v>287</v>
      </c>
      <c r="B300" s="2" t="s">
        <v>303</v>
      </c>
      <c r="C300" s="2" t="s">
        <v>303</v>
      </c>
    </row>
    <row r="301" spans="1:3" x14ac:dyDescent="0.25">
      <c r="A301" s="2">
        <v>288</v>
      </c>
      <c r="B301" s="2" t="s">
        <v>304</v>
      </c>
      <c r="C301" s="2" t="s">
        <v>304</v>
      </c>
    </row>
    <row r="302" spans="1:3" ht="75" x14ac:dyDescent="0.25">
      <c r="A302" s="2">
        <v>289</v>
      </c>
      <c r="B302" s="2" t="s">
        <v>305</v>
      </c>
      <c r="C302" s="2" t="s">
        <v>305</v>
      </c>
    </row>
    <row r="303" spans="1:3" ht="60" x14ac:dyDescent="0.25">
      <c r="A303" s="2">
        <v>290</v>
      </c>
      <c r="B303" s="2" t="s">
        <v>306</v>
      </c>
      <c r="C303" s="2" t="s">
        <v>306</v>
      </c>
    </row>
    <row r="304" spans="1:3" ht="45" x14ac:dyDescent="0.25">
      <c r="A304" s="2">
        <v>291</v>
      </c>
      <c r="B304" s="2" t="s">
        <v>307</v>
      </c>
      <c r="C304" s="2" t="s">
        <v>307</v>
      </c>
    </row>
    <row r="305" spans="1:3" ht="75" x14ac:dyDescent="0.25">
      <c r="A305" s="2">
        <v>292</v>
      </c>
      <c r="B305" s="2" t="s">
        <v>308</v>
      </c>
      <c r="C305" s="2" t="s">
        <v>308</v>
      </c>
    </row>
    <row r="306" spans="1:3" ht="90" x14ac:dyDescent="0.25">
      <c r="A306" s="2">
        <v>293</v>
      </c>
      <c r="B306" s="2" t="s">
        <v>309</v>
      </c>
      <c r="C306" s="2" t="s">
        <v>309</v>
      </c>
    </row>
    <row r="307" spans="1:3" ht="45" x14ac:dyDescent="0.25">
      <c r="A307" s="2">
        <v>294</v>
      </c>
      <c r="B307" s="2" t="s">
        <v>310</v>
      </c>
      <c r="C307" s="2" t="s">
        <v>310</v>
      </c>
    </row>
    <row r="308" spans="1:3" ht="60" x14ac:dyDescent="0.25">
      <c r="A308" s="2">
        <v>295</v>
      </c>
      <c r="B308" s="2" t="s">
        <v>311</v>
      </c>
      <c r="C308" s="2" t="s">
        <v>311</v>
      </c>
    </row>
  </sheetData>
  <hyperlinks>
    <hyperlink ref="B14" location="'Отчет о потоках денежных средст'!A1" display="[Отчет о потоках денежных средств некредитной финансовой организации]_open (сравнительные данные)" xr:uid="{00000000-0004-0000-0000-000000000000}"/>
    <hyperlink ref="B15" location="'Отчет о потоках денежных сред_2'!A1" display="[Отчет о потоках денежных средств некредитной финансовой организации]_open" xr:uid="{00000000-0004-0000-0000-000001000000}"/>
    <hyperlink ref="B16" location="'Отчет о финансовом результате н'!A1" display="[Отчет о финансовом результате некредитной финансовой организации] (За последний квартал)" xr:uid="{00000000-0004-0000-0000-000002000000}"/>
    <hyperlink ref="B17" location="'Отчет об изменениях собственног'!A1" display="[Отчет об изменениях собственного капитала некредитной финансовой организации]_open (сравнительные данные)" xr:uid="{00000000-0004-0000-0000-000003000000}"/>
    <hyperlink ref="B18" location="'Отчет об изменениях собственн_2'!A1" display="[Отчет об изменениях собственного капитала некредитной финансовой организации]_open" xr:uid="{00000000-0004-0000-0000-000004000000}"/>
    <hyperlink ref="B19" location="'Активы Методы оценки и исходные'!A1" display="Активы. Методы оценки и исходные данные, использованные в оценке справедливой стоимости для оценок уровня 2, а также чувствительность оценок к возможным изменениям исходных данных" xr:uid="{00000000-0004-0000-0000-000005000000}"/>
    <hyperlink ref="B20" location="'Активы Методы оценки и исходн_2'!A1" display="Активы. Методы оценки и исходные данные, использованные в оценке справедливой стоимости для оценок уровня 3, а также чувствительность оценок к возможным изменениям исходных данных" xr:uid="{00000000-0004-0000-0000-000006000000}"/>
    <hyperlink ref="B21" location="'Актуарные допущения использован'!A1" display="Актуарные допущения, использованные в расчетах" xr:uid="{00000000-0004-0000-0000-000007000000}"/>
    <hyperlink ref="B22" location="'Акционерный капитал количество '!A1" display="Акционерный капитал (количество акций в обращении)" xr:uid="{00000000-0004-0000-0000-000008000000}"/>
    <hyperlink ref="B23" location="'Акционерный капитал'!A1" display="Акционерный капитал" xr:uid="{00000000-0004-0000-0000-000009000000}"/>
    <hyperlink ref="B24" location="'Анализ изменений резерва под об'!A1" display="Анализ изменений резерва под обесценение инвестиций в ассоциированные предприятия (сравнительные данные)" xr:uid="{00000000-0004-0000-0000-00000A000000}"/>
    <hyperlink ref="B25" location="'Анализ изменений резерва под _2'!A1" display="Анализ изменений резерва под обесценение инвестиций в ассоциированные предприятия" xr:uid="{00000000-0004-0000-0000-00000B000000}"/>
    <hyperlink ref="B26" location="'Анализ изменений резерва под _3'!A1" display="Анализ изменений резерва под обесценение инвестиций в дочерние предприятия (сравнительные данные)" xr:uid="{00000000-0004-0000-0000-00000C000000}"/>
    <hyperlink ref="B27" location="'Анализ изменений резерва под _4'!A1" display="Анализ изменений резерва под обесценение инвестиций в дочерние предприятия" xr:uid="{00000000-0004-0000-0000-00000D000000}"/>
    <hyperlink ref="B28" location="'Анализ изменений резерва под _5'!A1" display="Анализ изменений резерва под обесценение инвестиций в совместно контролируемые предприятия (сравнительные данные)" xr:uid="{00000000-0004-0000-0000-00000E000000}"/>
    <hyperlink ref="B29" location="'Анализ изменений резерва под _6'!A1" display="Анализ изменений резерва под обесценение инвестиций в совместно контролируемые предприятия" xr:uid="{00000000-0004-0000-0000-00000F000000}"/>
    <hyperlink ref="B30" location="'Анализ изменений резерва под _7'!A1" display="Анализ изменений резерва под обесценение прочих активов (сравнительные данные)" xr:uid="{00000000-0004-0000-0000-000010000000}"/>
    <hyperlink ref="B31" location="'Анализ изменений резерва под _8'!A1" display="Анализ изменений резерва под обесценение прочих активов" xr:uid="{00000000-0004-0000-0000-000011000000}"/>
    <hyperlink ref="B32" location="'Анализ изменений резерва под _9'!A1" display="Анализ изменений резерва под обесценение финансовых активов, оцениваемых по амортизированной стоимости (сравнительные данные)" xr:uid="{00000000-0004-0000-0000-000012000000}"/>
    <hyperlink ref="B33" location="'Анализ изменений резерва под_10'!A1" display="Анализ изменений резерва под обесценение финансовых активов, оцениваемых по амортизированной стоимости" xr:uid="{00000000-0004-0000-0000-000013000000}"/>
    <hyperlink ref="B34" location="'Анализ изменений резервов  оцен'!A1" display="Анализ изменений резервов - оценочных обязательств" xr:uid="{00000000-0004-0000-0000-000014000000}"/>
    <hyperlink ref="B35" location="'Анализ изменения справедливой с'!A1" display="Анализ изменения справедливой стоимости финансовых обязательств, классифицируемых как оцениваемые по справедливой стоимости через прибыль или убыток, по усмотрению некредитной финансовой организации" xr:uid="{00000000-0004-0000-0000-000015000000}"/>
    <hyperlink ref="B36" location="'Анализ по договорным срокам до '!A1" display="Анализ по договорным срокам до погашения недисконтированных потоков денежных средств, предназначенных для выкупа переданных активов или других сумм, подлежащих уплате получателю в отношении финансовых активов, отвечающих критериям прекращения признания" xr:uid="{00000000-0004-0000-0000-000016000000}"/>
    <hyperlink ref="B37" location="'Анализ процентных ставок и срок'!A1" display="Анализ процентных ставок и сроков погашения (выпущенные долговые ценные бумаги)" xr:uid="{00000000-0004-0000-0000-000017000000}"/>
    <hyperlink ref="B38" location="'Анализ процентных ставок и ср_2'!A1" display="Анализ процентных ставок и сроков погашения" xr:uid="{00000000-0004-0000-0000-000018000000}"/>
    <hyperlink ref="B39" location="'Анализ справедливой стоимости п'!A1" display="Анализ справедливой стоимости по уровням иерархии справедливой стоимости и балансовая стоимость нефинансовых активов, не оцениваемых по справедливой стоимости" xr:uid="{00000000-0004-0000-0000-000019000000}"/>
    <hyperlink ref="B40" location="'Анализ справедливой стоимости_2'!A1" display="Анализ справедливой стоимости по уровням иерархии справедливой стоимости и балансовая стоимость финансовых активов и обязательств, не оцениваемых по справедливой стоимости" xr:uid="{00000000-0004-0000-0000-00001A000000}"/>
    <hyperlink ref="B41" location="'Анализ сумм переклассифицирован'!A1" display="Анализ сумм, переклассифицированных из фонда хеджирования денежных потоков в статьи отчета о финансовых результатах (За последний квартал)" xr:uid="{00000000-0004-0000-0000-00001B000000}"/>
    <hyperlink ref="B42" location="'Анализ сумм переклассифициров_2'!A1" display="Анализ сумм, переклассифицированных из фонда хеджирования денежных потоков в статьи отчета о финансовых результатах" xr:uid="{00000000-0004-0000-0000-00001C000000}"/>
    <hyperlink ref="B43" location="'Анализ финансовых активов и фин'!A1" display="Анализ финансовых активов и финансовых обязательств в разрезе сроков, оставшихся до погашения, на основе ожидаемых сроков погашения" xr:uid="{00000000-0004-0000-0000-00001D000000}"/>
    <hyperlink ref="B44" location="'Анализ финансовых обязательств '!A1" display="Анализ финансовых обязательств в разрезе сроков, оставшихся до погашения (на основе договорных недисконтированных денежных потоков)" xr:uid="{00000000-0004-0000-0000-00001E000000}"/>
    <hyperlink ref="B45" location="'Анализ чувствительности'!A1" display="Анализ чувствительности" xr:uid="{00000000-0004-0000-0000-00001F000000}"/>
    <hyperlink ref="B46" location="'Анализ чувствительности к рыноч'!A1" display="Анализ чувствительности к рыночным индексам" xr:uid="{00000000-0004-0000-0000-000020000000}"/>
    <hyperlink ref="B47" location="'Базовая прибыль убыток на акцию'!A1" display="Базовая прибыль (убыток) на акцию (Примечание)" xr:uid="{00000000-0004-0000-0000-000021000000}"/>
    <hyperlink ref="B48" location="'Базовая прибыль убыток на акц_2'!A1" display="Базовая прибыль (убыток) на акцию (сравнительные данные)" xr:uid="{00000000-0004-0000-0000-000022000000}"/>
    <hyperlink ref="B49" location="'Базовая прибыль убыток на акц_3'!A1" display="Базовая прибыль (убыток) на акцию" xr:uid="{00000000-0004-0000-0000-000023000000}"/>
    <hyperlink ref="B50" location="'Бухгалтерский баланс некредитно'!A1" display="Бухгалтерский баланс некредитной финансовой организации (Ретроспективный)" xr:uid="{00000000-0004-0000-0000-000024000000}"/>
    <hyperlink ref="B51" location="'Бухгалтерский баланс некредит_2'!A1" display="Бухгалтерский баланс некредитной финансовой организации" xr:uid="{00000000-0004-0000-0000-000025000000}"/>
    <hyperlink ref="B52" location="'Бухгалтерский баланс некредит_3'!A1" display="Бухгалтерский баланс некредитной финансовой организации_open (Ретроспективный)" xr:uid="{00000000-0004-0000-0000-000026000000}"/>
    <hyperlink ref="B53" location="'Бухгалтерский баланс некредит_4'!A1" display="Бухгалтерский баланс некредитной финансовой организации_open" xr:uid="{00000000-0004-0000-0000-000027000000}"/>
    <hyperlink ref="B54" location="'Выбор учетной политики инвестиц'!A1" display="Выбор учетной политики (инвестиционное имущество)" xr:uid="{00000000-0004-0000-0000-000028000000}"/>
    <hyperlink ref="B55" location="'Выверка изменений полной баланс'!A1" display="Выверка изменений полной балансовой стоимости дебиторской задолженности (сравнительные данные)" xr:uid="{00000000-0004-0000-0000-000029000000}"/>
    <hyperlink ref="B56" location="'Выверка изменений полной бала_2'!A1" display="Выверка изменений полной балансовой стоимости дебиторской задолженности" xr:uid="{00000000-0004-0000-0000-00002A000000}"/>
    <hyperlink ref="B57" location="'Выверка изменений полной бала_3'!A1" display="Выверка изменений полной балансовой стоимости денежных средств (сравнительные данные)" xr:uid="{00000000-0004-0000-0000-00002B000000}"/>
    <hyperlink ref="B58" location="'Выверка изменений полной бала_4'!A1" display="Выверка изменений полной балансовой стоимости денежных средств" xr:uid="{00000000-0004-0000-0000-00002C000000}"/>
    <hyperlink ref="B59" location="'Выверка изменений полной бала_5'!A1" display="Выверка изменений полной балансовой стоимости долговых инструментов, оцениваемых по справедливой стоимости через прочий совокупный доход (сравнительные данные)" xr:uid="{00000000-0004-0000-0000-00002D000000}"/>
    <hyperlink ref="B60" location="'Выверка изменений полной бала_6'!A1" display="Выверка изменений полной балансовой стоимости долговых инструментов, оцениваемых по справедливой стоимости через прочий совокупный доход" xr:uid="{00000000-0004-0000-0000-00002E000000}"/>
    <hyperlink ref="B61" location="'Выверка изменений полной бала_7'!A1" display="Выверка изменений полной балансовой стоимости займов выданных и прочих размещенных средств (сравнительные данные)" xr:uid="{00000000-0004-0000-0000-00002F000000}"/>
    <hyperlink ref="B62" location="'Выверка изменений полной бала_8'!A1" display="Выверка изменений полной балансовой стоимости займов выданных и прочих размещенных средств" xr:uid="{00000000-0004-0000-0000-000030000000}"/>
    <hyperlink ref="B63" location="'Выверка изменений полной бала_9'!A1" display="Выверка изменений полной балансовой стоимости средств в кредитных организациях и банках-нерезидентах (сравнительные данные)" xr:uid="{00000000-0004-0000-0000-000031000000}"/>
    <hyperlink ref="B64" location="'Выверка изменений полной бал_10'!A1" display="Выверка изменений полной балансовой стоимости средств в кредитных организациях и банках-нерезидентах" xr:uid="{00000000-0004-0000-0000-000032000000}"/>
    <hyperlink ref="B65" location="'Выверка изменений резерва перео'!A1" display="Выверка изменений резерва переоценки долговых инструментов, оцениваемых по справедливой стоимости через прочий совокупный доход (сравнительные данные)" xr:uid="{00000000-0004-0000-0000-000033000000}"/>
    <hyperlink ref="B66" location="'Выверка изменений резерва пер_2'!A1" display="Выверка изменений резерва переоценки долговых инструментов, оцениваемых по справедливой стоимости через прочий совокупный доход" xr:uid="{00000000-0004-0000-0000-000034000000}"/>
    <hyperlink ref="B67" location="'Выверка изменений резерва пер_3'!A1" display="Выверка изменений резерва переоценки долевых инструментов, оцениваемых по справедливой стоимости через прочий совокупный доход (сравнительные данные)" xr:uid="{00000000-0004-0000-0000-000035000000}"/>
    <hyperlink ref="B68" location="'Выверка изменений резерва пер_4'!A1" display="Выверка изменений резерва переоценки долевых инструментов, оцениваемых по справедливой стоимости через прочий совокупный доход" xr:uid="{00000000-0004-0000-0000-000036000000}"/>
    <hyperlink ref="B69" location="'Выверка изменений резерва под о'!A1" display="Выверка изменений резерва под обесценение дебиторской задолженности (сравнительные данные)" xr:uid="{00000000-0004-0000-0000-000037000000}"/>
    <hyperlink ref="B70" location="'Выверка изменений резерва под_2'!A1" display="Выверка изменений резерва под обесценение дебиторской задолженности" xr:uid="{00000000-0004-0000-0000-000038000000}"/>
    <hyperlink ref="B71" location="'Выверка изменений резерва под_3'!A1" display="Выверка изменений резерва под обесценение денежных средств (сравнительные данные)" xr:uid="{00000000-0004-0000-0000-000039000000}"/>
    <hyperlink ref="B72" location="'Выверка изменений резерва под_4'!A1" display="Выверка изменений резерва под обесценение денежных средств" xr:uid="{00000000-0004-0000-0000-00003A000000}"/>
    <hyperlink ref="B73" location="'Выверка изменений резерва под_5'!A1" display="Выверка изменений резерва под обесценение долговых инструментов, оцениваемых по справедливой стоимости через прочий совокупный доход (сравнительные данные)" xr:uid="{00000000-0004-0000-0000-00003B000000}"/>
    <hyperlink ref="B74" location="'Выверка изменений резерва под_6'!A1" display="Выверка изменений резерва под обесценение долговых инструментов, оцениваемых по справедливой стоимости через прочий совокупный доход" xr:uid="{00000000-0004-0000-0000-00003C000000}"/>
    <hyperlink ref="B75" location="'Выверка изменений резерва под_7'!A1" display="Выверка изменений резерва под обесценение займов выданных и прочих размещенных средств (сравнительные данные)" xr:uid="{00000000-0004-0000-0000-00003D000000}"/>
    <hyperlink ref="B76" location="'Выверка изменений резерва под_8'!A1" display="Выверка изменений резерва под обесценение займов выданных и прочих размещенных средств" xr:uid="{00000000-0004-0000-0000-00003E000000}"/>
    <hyperlink ref="B77" location="'Выверка изменений резерва под_9'!A1" display="Выверка изменений резерва под обесценение средств в кредитных организациях и банках-нерезидентах (сравнительные данные)" xr:uid="{00000000-0004-0000-0000-00003F000000}"/>
    <hyperlink ref="B78" location="'Выверка изменений резерва по_10'!A1" display="Выверка изменений резерва под обесценение средств в кредитных организациях и банках-нерезидентах" xr:uid="{00000000-0004-0000-0000-000040000000}"/>
    <hyperlink ref="B79" location="'Выпущенные долговые ценные бума'!A1" display="Выпущенные долговые ценные бумаги" xr:uid="{00000000-0004-0000-0000-000041000000}"/>
    <hyperlink ref="B80" location="'Выручка от оказания услуг и ком'!A1" display="Выручка от оказания услуг и комиссионные доходы (За последний квартал)" xr:uid="{00000000-0004-0000-0000-000042000000}"/>
    <hyperlink ref="B81" location="'Выручка от оказания услуг и к_2'!A1" display="Выручка от оказания услуг и комиссионные доходы" xr:uid="{00000000-0004-0000-0000-000043000000}"/>
    <hyperlink ref="B82" location="'Географическая информация о дох'!A1" display="Географическая информация о доходах (За последний квартал)" xr:uid="{00000000-0004-0000-0000-000044000000}"/>
    <hyperlink ref="B83" location="'Географическая информация о д_2'!A1" display="Географическая информация о доходах" xr:uid="{00000000-0004-0000-0000-000045000000}"/>
    <hyperlink ref="B84" location="'Географический анализ финансовы'!A1" display="Географический анализ финансовых активов и обязательств некредитной финансовой организации" xr:uid="{00000000-0004-0000-0000-000046000000}"/>
    <hyperlink ref="B85" location="'Данные об операциях по передаче'!A1" display="Данные об операциях по передаче активов, в результате которых некредитная финансовая организация продолжает признание активов, в случае продолжающегося участия" xr:uid="{00000000-0004-0000-0000-000047000000}"/>
    <hyperlink ref="B86" location="'Даты истечения срока перенесени'!A1" display="Даты истечения срока перенесения налоговых убытков на будущие периоды" xr:uid="{00000000-0004-0000-0000-000048000000}"/>
    <hyperlink ref="B87" location="'Денежные средства'!A1" display="Денежные средства" xr:uid="{00000000-0004-0000-0000-000049000000}"/>
    <hyperlink ref="B88" location="'Дивиденды сравнительные данные'!A1" display="Дивиденды (сравнительные данные)" xr:uid="{00000000-0004-0000-0000-00004A000000}"/>
    <hyperlink ref="B89" location="'Дивиденды'!A1" display="Дивиденды" xr:uid="{00000000-0004-0000-0000-00004B000000}"/>
    <hyperlink ref="B90" location="'Долговые инструменты'!A1" display="Долговые инструменты" xr:uid="{00000000-0004-0000-0000-00004C000000}"/>
    <hyperlink ref="B91" location="'Долевые инструменты оцениваемые'!A1" display="Долевые инструменты, оцениваемые по справедливой стоимости через прочий совокупный доход" xr:uid="{00000000-0004-0000-0000-00004D000000}"/>
    <hyperlink ref="B92" location="'Доходы за вычетом расходов расх'!A1" display="Доходы за вычетом расходов (расходы за вычетом доходов) от операций с долговыми инструментами, оцениваемыми по справедливой стоимости через прочий совокупный доход (За последний квартал)" xr:uid="{00000000-0004-0000-0000-00004E000000}"/>
    <hyperlink ref="B93" location="'Доходы за вычетом расходов ра_2'!A1" display="Доходы за вычетом расходов (расходы за вычетом доходов) от операций с долговыми инструментами, оцениваемыми по справедливой стоимости через прочий совокупный доход" xr:uid="{00000000-0004-0000-0000-00004F000000}"/>
    <hyperlink ref="B94" location="'Доходы за вычетом расходов ра_3'!A1" display="Доходы за вычетом расходов (расходы за вычетом доходов) от операций с долевыми инструментами, оцениваемыми по справедливой стоимости через прочий совокупный доход (За последний квартал)" xr:uid="{00000000-0004-0000-0000-000050000000}"/>
    <hyperlink ref="B95" location="'Доходы за вычетом расходов ра_4'!A1" display="Доходы за вычетом расходов (расходы за вычетом доходов) от операций с долевыми инструментами, оцениваемыми по справедливой стоимости через прочий совокупный доход" xr:uid="{00000000-0004-0000-0000-000051000000}"/>
    <hyperlink ref="B96" location="'Доходы за вычетом расходов ра_5'!A1" display="Доходы за вычетом расходов (расходы за вычетом доходов) от операций с инвестиционным имуществом (За последний квартал)" xr:uid="{00000000-0004-0000-0000-000052000000}"/>
    <hyperlink ref="B97" location="'Доходы за вычетом расходов ра_6'!A1" display="Доходы за вычетом расходов (расходы за вычетом доходов) от операций с инвестиционным имуществом" xr:uid="{00000000-0004-0000-0000-000053000000}"/>
    <hyperlink ref="B98" location="'Доходы за вычетом расходов ра_7'!A1" display="Доходы за вычетом расходов (расходы за вычетом доходов) от операций с иностранной валютой (За последний квартал)" xr:uid="{00000000-0004-0000-0000-000054000000}"/>
    <hyperlink ref="B99" location="'Доходы за вычетом расходов ра_8'!A1" display="Доходы за вычетом расходов (расходы за вычетом доходов) от операций с иностранной валютой" xr:uid="{00000000-0004-0000-0000-000055000000}"/>
    <hyperlink ref="B100" location="'Доходы за вычетом расходов ра_9'!A1" display="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кредитной финансовой организации (За последний квартал)" xr:uid="{00000000-0004-0000-0000-000056000000}"/>
    <hyperlink ref="B101" location="'Доходы за вычетом расходов р_10'!A1" display="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кредитной финансовой организации" xr:uid="{00000000-0004-0000-0000-000057000000}"/>
    <hyperlink ref="B102" location="'Доходы за вычетом расходов р_11'!A1" display="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 (За последний квартал)" xr:uid="{00000000-0004-0000-0000-000058000000}"/>
    <hyperlink ref="B103" location="'Доходы за вычетом расходов р_12'!A1" display="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" xr:uid="{00000000-0004-0000-0000-000059000000}"/>
    <hyperlink ref="B104" location="'Доходы за вычетом расходов приз'!A1" display="Доходы за вычетом расходов, признанные на дату передачи, последующие доходы или расходы, признанные в связи с продолжающимся участием и общая совокупная сумма доходов или расходов (За последний квартал)" xr:uid="{00000000-0004-0000-0000-00005A000000}"/>
    <hyperlink ref="B105" location="'Доходы за вычетом расходов пр_2'!A1" display="Доходы за вычетом расходов, признанные на дату передачи, последующие доходы или расходы, признанные в связи с продолжающимся участием и общая совокупная сумма доходов или расходов" xr:uid="{00000000-0004-0000-0000-00005B000000}"/>
    <hyperlink ref="B106" location="'Доходы и расходы по операциям с'!A1" display="Доходы и расходы по операциям со связанными сторонами (За последний квартал)" xr:uid="{00000000-0004-0000-0000-00005C000000}"/>
    <hyperlink ref="B107" location="'Доходы и расходы по операциям_2'!A1" display="Доходы и расходы по операциям со связанными сторонами" xr:uid="{00000000-0004-0000-0000-00005D000000}"/>
    <hyperlink ref="B108" location="'Займы выданные и депозиты в кре'!A1" display="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" xr:uid="{00000000-0004-0000-0000-00005E000000}"/>
    <hyperlink ref="B109" location="'Займы выданные и прочие размеще'!A1" display="Займы выданные и прочие размещенные средства" xr:uid="{00000000-0004-0000-0000-00005F000000}"/>
    <hyperlink ref="B110" location="'Изменение приведенной стоимости'!A1" display="Изменение приведенной стоимости обязательств пенсионного плана (сравнительные данные)" xr:uid="{00000000-0004-0000-0000-000060000000}"/>
    <hyperlink ref="B111" location="'Изменение приведенной стоимос_2'!A1" display="Изменение приведенной стоимости обязательств пенсионного плана" xr:uid="{00000000-0004-0000-0000-000061000000}"/>
    <hyperlink ref="B112" location="'Изменение справедливой стоимост'!A1" display="Изменение справедливой стоимости активов пенсионного плана (сравнительные данные)" xr:uid="{00000000-0004-0000-0000-000062000000}"/>
    <hyperlink ref="B113" location="'Изменение справедливой стоимо_2'!A1" display="Изменение справедливой стоимости активов пенсионного плана" xr:uid="{00000000-0004-0000-0000-000063000000}"/>
    <hyperlink ref="B114" location="'Изменения размера отложенного д'!A1" display="Изменения размера отложенного дохода или расхода, возникающего при первоначальном признании финансовых инструментов, для которых цена сделки отличается от справедливой стоимости (сравнительные данные)" xr:uid="{00000000-0004-0000-0000-000064000000}"/>
    <hyperlink ref="B115" location="'Изменения размера отложенного_2'!A1" display="Изменения размера отложенного дохода или расхода, возникающего при первоначальном признании финансовых инструментов, для которых цена сделки отличается от справедливой стоимости" xr:uid="{00000000-0004-0000-0000-000065000000}"/>
    <hyperlink ref="B116" location="'Инвестиции в ассоциированные пр'!A1" display="Инвестиции в ассоциированные предприятия" xr:uid="{00000000-0004-0000-0000-000066000000}"/>
    <hyperlink ref="B117" location="'Инвестиции в дочерние предприят'!A1" display="Инвестиции в дочерние предприятия" xr:uid="{00000000-0004-0000-0000-000067000000}"/>
    <hyperlink ref="B118" location="'Инвестиции в совместно контроли'!A1" display="Инвестиции в совместно контролируемые предприятия" xr:uid="{00000000-0004-0000-0000-000068000000}"/>
    <hyperlink ref="B119" location="'Информация о балансовой стоимос'!A1" display="Информация о балансовой стоимости финансовых активов, переданных без прекращения признания, а также связанных с ними обязательств" xr:uid="{00000000-0004-0000-0000-000069000000}"/>
    <hyperlink ref="B120" location="'Информация о деятельности по пе'!A1" display="Информация о деятельности по передаче активов в разбивке по месяцам и по виду продолжающегося участия (За последний квартал)" xr:uid="{00000000-0004-0000-0000-00006A000000}"/>
    <hyperlink ref="B121" location="'Информация о деятельности по _2'!A1" display="Информация о деятельности по передаче активов в разбивке по месяцам и по виду продолжающегося участия" xr:uid="{00000000-0004-0000-0000-00006B000000}"/>
    <hyperlink ref="B122" location="'Информация о доходах за вычетом'!A1" display="Информация о доходах за вычетом расходов (расходах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кредитной финансовой организации, за отч" xr:uid="{00000000-0004-0000-0000-00006C000000}"/>
    <hyperlink ref="B123" location="'Информация о доходах за вычет_2'!A1" display="Информация о доходах за вычетом расходов (расходах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кредитной финансовой организации, за отч" xr:uid="{00000000-0004-0000-0000-00006D000000}"/>
    <hyperlink ref="B124" location="'Информация о кредитном качестве'!A1" display="Информация о кредитном качестве долговых инструментов, в обязательном порядке классифицируемых как оцениваемые по справедливой стоимости через прибыль или убыток" xr:uid="{00000000-0004-0000-0000-00006E000000}"/>
    <hyperlink ref="B125" location="'Информация о кредитном качест_2'!A1" display="Информация о кредитном качестве долговых инструментов, классифицируемых как оцениваемые по справедливой стоимости через прибыль или убыток по усмотрению некредитной финансовой организации, на отчетную дату" xr:uid="{00000000-0004-0000-0000-00006F000000}"/>
    <hyperlink ref="B126" location="'Информация о кредитном качест_3'!A1" display="Информация о кредитном качестве долговых инструментов, оцениваемым по справедливой стоимости через прочий совокупный доход" xr:uid="{00000000-0004-0000-0000-000070000000}"/>
    <hyperlink ref="B127" location="'Информация о кредитном качест_4'!A1" display="Информация о кредитном качестве финансовых активов, оцениваемых по амортизированной стоимости: дебиторской задолженности" xr:uid="{00000000-0004-0000-0000-000071000000}"/>
    <hyperlink ref="B128" location="'Информация о кредитном качест_5'!A1" display="Информация о кредитном качестве финансовых активов, оцениваемых по амортизированной стоимости: займов выданных и прочих размещенных средств" xr:uid="{00000000-0004-0000-0000-000072000000}"/>
    <hyperlink ref="B129" location="'Информация о кредитном качест_6'!A1" display="Информация о кредитном качестве финансовых активов, оцениваемых по амортизированной стоимости: средств в кредитных организациях и банках-нерезидентах" xr:uid="{00000000-0004-0000-0000-000073000000}"/>
    <hyperlink ref="B130" location="'Информация о кредитных рейтинга'!A1" display="Информация о кредитных рейтингах долговых инструментов, оцениваемых по справедливой стоимости через прибыль или убыток" xr:uid="{00000000-0004-0000-0000-000074000000}"/>
    <hyperlink ref="B131" location="'Информация о кредитных рейтин_2'!A1" display="Информация о кредитных рейтингах долговых инструментов, оценочный резерв под убытки по которым оценивается в сумме, равной 12-месячным ожидаемым кредитным убыткам" xr:uid="{00000000-0004-0000-0000-000075000000}"/>
    <hyperlink ref="B132" location="'Информация о кредитных рейтин_3'!A1" display="Информация о кредитных рейтингах долговых инструментов, оценочный резерв под убытки по которым оценивается в сумме, равной ожидаемым кредитным убыткам за весь срок, представленных кредитно-обесцененными финансовыми активами" xr:uid="{00000000-0004-0000-0000-000076000000}"/>
    <hyperlink ref="B133" location="'Информация о кредитных рейтин_4'!A1" display="Информация о кредитных рейтингах долговых инструментов, оценочный резерв под убытки по которым оценивается в сумме, равной ожидаемым кредитным убыткам за весь срок, представленных приобретенными или созданными кредитно-обесцененными активами" xr:uid="{00000000-0004-0000-0000-000077000000}"/>
    <hyperlink ref="B134" location="'Информация о кредитных рейтин_5'!A1" display="Информация о кредитных рейтингах долговых инструментов, оценочный резерв под убытки по которым оценивается в сумме, равной ожидаемым кредитным убыткам за весь срок, представленных финансовыми инструментами, кредитный риск по которым значительно увеличился" xr:uid="{00000000-0004-0000-0000-000078000000}"/>
    <hyperlink ref="B135" location="'Информация о минимальных арендн'!A1" display="Информация о минимальных арендных платежах по финансовой аренде" xr:uid="{00000000-0004-0000-0000-000079000000}"/>
    <hyperlink ref="B136" location="'Информация о переносе долевых и'!A1" display="Информация о переносе долевых инструментов в статью «Инвестиции в ассоциированные предприятия»" xr:uid="{00000000-0004-0000-0000-00007A000000}"/>
    <hyperlink ref="B137" location="'Информация о переносе долевых_2'!A1" display="Информация о переносе долевых инструментов в статью «Инвестиции в дочерние предприятия»" xr:uid="{00000000-0004-0000-0000-00007B000000}"/>
    <hyperlink ref="B138" location="'Информация о переносе долевых_3'!A1" display="Информация о переносе долевых инструментов в статью «Инвестиции в совместно контролируемые предприятия»" xr:uid="{00000000-0004-0000-0000-00007C000000}"/>
    <hyperlink ref="B139" location="'Информация о переносе долевых_4'!A1" display="Информация о переносе долевых инструментов из статьи «Инвестиции в ассоциированные предприятия»" xr:uid="{00000000-0004-0000-0000-00007D000000}"/>
    <hyperlink ref="B140" location="'Информация о переносе долевых_5'!A1" display="Информация о переносе долевых инструментов из статьи «Инвестиции в дочерние предприятия»" xr:uid="{00000000-0004-0000-0000-00007E000000}"/>
    <hyperlink ref="B141" location="'Информация о переносе долевых_6'!A1" display="Информация о переносе долевых инструментов из статьи «Инвестиции в совместно контролируемые предприятия»" xr:uid="{00000000-0004-0000-0000-00007F000000}"/>
    <hyperlink ref="B142" location="'Информация о прекращении призна'!A1" display="Информация о прекращении признания долевых инструментов, оцениваемых по справедливой стоимости через прочий совокупный доход, в течение отчетного периода" xr:uid="{00000000-0004-0000-0000-000080000000}"/>
    <hyperlink ref="B143" location="'Информация о признанных прибыля'!A1" display="Информация о признанных прибылях (убытках) при хеджировании справедливой стоимости (За последний квартал)" xr:uid="{00000000-0004-0000-0000-000081000000}"/>
    <hyperlink ref="B144" location="'Информация о признанных прибы_2'!A1" display="Информация о признанных прибылях (убытках) при хеджировании справедливой стоимости" xr:uid="{00000000-0004-0000-0000-000082000000}"/>
    <hyperlink ref="B145" location="'Информация о продолжающемся уча'!A1" display="Информация о продолжающемся участии в переданных финансовых активах, отвечающих критериям прекращения признания" xr:uid="{00000000-0004-0000-0000-000083000000}"/>
    <hyperlink ref="B146" location="'Информация о размере вознагражд'!A1" display="Информация о размере вознаграждения ключевому управленческому персоналу (За последний квартал)" xr:uid="{00000000-0004-0000-0000-000084000000}"/>
    <hyperlink ref="B147" location="'Информация о размере вознагра_2'!A1" display="Информация о размере вознаграждения ключевому управленческому персоналу" xr:uid="{00000000-0004-0000-0000-000085000000}"/>
    <hyperlink ref="B148" location="'Информация о распределении акти'!A1" display="Информация о распределении активов и обязательств по отчетным сегментам по состоянию на отчетную дату" xr:uid="{00000000-0004-0000-0000-000086000000}"/>
    <hyperlink ref="B149" location="'Информация о реклассификации до'!A1" display="Информация о реклассификации долговых инструментов в категорию финансовых активов, оцениваемых по амортизированной стоимости" xr:uid="{00000000-0004-0000-0000-000087000000}"/>
    <hyperlink ref="B150" location="'Информация о реклассификации фи'!A1" display="Информация о реклассификации финансовых активов в категорию финансовых активов, оцениваемых по справедливой стоимости через прибыль или убыток" xr:uid="{00000000-0004-0000-0000-000088000000}"/>
    <hyperlink ref="B151" location="'Информация о реклассификации _2'!A1" display="Информация о реклассификации финансовых активов в категорию финансовых активов, оцениваемых по справедливой стоимости через прочий совокупный доход" xr:uid="{00000000-0004-0000-0000-000089000000}"/>
    <hyperlink ref="B152" location="'Информация о сверке изменений п'!A1" display="Информация о сверке изменений по уровню 3 иерархии справедливой стоимости по классам инструментов (За последний квартал)" xr:uid="{00000000-0004-0000-0000-00008A000000}"/>
    <hyperlink ref="B153" location="'Информация о сверке изменений_2'!A1" display="Информация о сверке изменений по уровню 3 иерархии справедливой стоимости по классам инструментов (сравнительный период) (За последний квартал)" xr:uid="{00000000-0004-0000-0000-00008B000000}"/>
    <hyperlink ref="B154" location="'Информация о сверке изменений_3'!A1" display="Информация о сверке изменений по уровню 3 иерархии справедливой стоимости по классам инструментов (сравнительный период)" xr:uid="{00000000-0004-0000-0000-00008C000000}"/>
    <hyperlink ref="B155" location="'Информация о сверке изменений_4'!A1" display="Информация о сверке изменений по уровню 3 иерархии справедливой стоимости по классам инструментов" xr:uid="{00000000-0004-0000-0000-00008D000000}"/>
    <hyperlink ref="B156" location="'Информация о степени зависимост'!A1" display="Информация о степени зависимости от основных клиентов (За последний квартал)" xr:uid="{00000000-0004-0000-0000-00008E000000}"/>
    <hyperlink ref="B157" location="'Информация о степени зависимо_2'!A1" display="Информация о степени зависимости от основных клиентов" xr:uid="{00000000-0004-0000-0000-00008F000000}"/>
    <hyperlink ref="B158" location="'Информация об инвестиционных и '!A1" display="Информация об инвестиционных и финансовых операциях, не требовавших использования денежных средств и их эквивалентов, и не включенных в отчет о потоках денежных средств" xr:uid="{00000000-0004-0000-0000-000090000000}"/>
    <hyperlink ref="B159" location="'Информация об операциях по пере'!A1" display="Информация об операциях по передаче финансовых активов, в которых контрагенты по соответствующим обязательствам имеют право на возмещение только по переданным активам" xr:uid="{00000000-0004-0000-0000-000091000000}"/>
    <hyperlink ref="B160" location="'Информация об отчетных сегмента'!A1" display="Информация об отчетных сегментах" xr:uid="{00000000-0004-0000-0000-000092000000}"/>
    <hyperlink ref="B161" location="'Информация об отчитывающейся ор'!A1" display="Информация об отчитывающейся организации" xr:uid="{00000000-0004-0000-0000-000093000000}"/>
    <hyperlink ref="B162" location="'Информация по номинальным проце'!A1" display="Информация по номинальным процентным ставкам и ожидаемым срокам погашения по средствам в кредитных организациях и банках-нерезидентах" xr:uid="{00000000-0004-0000-0000-000094000000}"/>
    <hyperlink ref="B163" location="'Информация по платежам к получе'!A1" display="Информация по платежам к получению по финансовой аренде (общая сумма инвестиций в аренду) и их дисконтированная стоимость" xr:uid="{00000000-0004-0000-0000-000095000000}"/>
    <hyperlink ref="B164" location="'Информация по распределению дох'!A1" display="Информация по распределению доходов и расходов по отчетным сегментам за отчетный период (За последний квартал)" xr:uid="{00000000-0004-0000-0000-000096000000}"/>
    <hyperlink ref="B165" location="'Информация по распределению д_2'!A1" display="Информация по распределению доходов и расходов по отчетным сегментам за отчетный период" xr:uid="{00000000-0004-0000-0000-000097000000}"/>
    <hyperlink ref="B166" location="'Компоненты денежных средств и и'!A1" display="Компоненты денежных средств и их эквивалентов" xr:uid="{00000000-0004-0000-0000-000098000000}"/>
    <hyperlink ref="B167" location="'Контрактная и балансовая суммы '!A1" display="Контрактная и балансовая суммы требований по производным финансовым инструментам" xr:uid="{00000000-0004-0000-0000-000099000000}"/>
    <hyperlink ref="B168" location="'Краткое изложение принципов уче'!A1" display="Краткое изложение принципов учетной политики, важные оценки и профессиональные суждения в применении учетной политики" xr:uid="{00000000-0004-0000-0000-00009A000000}"/>
    <hyperlink ref="B169" location="'Кредиторская задолженность'!A1" display="Кредиторская задолженность" xr:uid="{00000000-0004-0000-0000-00009B000000}"/>
    <hyperlink ref="B170" location="'Кредиты займы и прочие привлече'!A1" display="Кредиты, займы и прочие привлеченные средства" xr:uid="{00000000-0004-0000-0000-00009C000000}"/>
    <hyperlink ref="B171" location="'Методы оценки и исходные данные'!A1" display="Методы оценки и исходные данные, использованные для оценки справедливой стоимости (сравнительные данные)" xr:uid="{00000000-0004-0000-0000-00009D000000}"/>
    <hyperlink ref="B172" location="'Методы оценки и исходные данн_2'!A1" display="Методы оценки и исходные данные, использованные для оценки справедливой стоимости" xr:uid="{00000000-0004-0000-0000-00009E000000}"/>
    <hyperlink ref="B173" location="'Минимальные суммы будущих аренд'!A1" display="Минимальные суммы будущих арендных платежей к уплате по операционной аренде, не подлежащей отмене, в случаях когда некредитная финансовая организация выступает в качестве арендатора" xr:uid="{00000000-0004-0000-0000-00009F000000}"/>
    <hyperlink ref="B174" location="'Минимальные суммы будущих аре_2'!A1" display="Минимальные суммы будущих арендных платежей, получаемых по операционной аренде, не подлежащей отмене, в случаях когда некредитная финансовая организация выступает в качестве арендодателя" xr:uid="{00000000-0004-0000-0000-0000A0000000}"/>
    <hyperlink ref="B175" location="'Налоговое воздействие временных'!A1" display="Налоговое воздействие временных разниц и отложенного налогового убытка" xr:uid="{00000000-0004-0000-0000-0000A1000000}"/>
    <hyperlink ref="B176" location="'Нематериальные активы'!A1" display="Нематериальные активы" xr:uid="{00000000-0004-0000-0000-0000A2000000}"/>
    <hyperlink ref="B177" location="'Обзор финансовых активов и обяз'!A1" display="Обзор финансовых активов и обязательств некредитной финансовой организации в разрезе основных валют" xr:uid="{00000000-0004-0000-0000-0000A3000000}"/>
    <hyperlink ref="B178" location="'Общие и административные расход'!A1" display="Общие и административные расходы (За последний квартал)" xr:uid="{00000000-0004-0000-0000-0000A4000000}"/>
    <hyperlink ref="B179" location="'Общие и административные расх_2'!A1" display="Общие и административные расходы" xr:uid="{00000000-0004-0000-0000-0000A5000000}"/>
    <hyperlink ref="B180" location="'Обязательства Методы оценки и и'!A1" display="Обязательства. Методы оценки и исходные данные, использованные в оценке справедливой стоимости для оценок уровня 2, а также чувствительность оценок к возможным изменениям исходных данных" xr:uid="{00000000-0004-0000-0000-0000A6000000}"/>
    <hyperlink ref="B181" location="'Обязательства Методы оценки и_2'!A1" display="Обязательства. Методы оценки и исходные данные, использованные в оценке справедливой стоимости для оценок уровня 3, а также чувствительность оценок к возможным изменениям исходных данных" xr:uid="{00000000-0004-0000-0000-0000A7000000}"/>
    <hyperlink ref="B182" location="'Основная деятельность некредитн'!A1" display="Основная деятельность некредитной финансовой организации" xr:uid="{00000000-0004-0000-0000-0000A8000000}"/>
    <hyperlink ref="B183" location="'Основные виды активов активов в'!A1" display="Основные виды активов (активов выбывающих групп), классифицированных как предназначенные для продажи" xr:uid="{00000000-0004-0000-0000-0000A9000000}"/>
    <hyperlink ref="B184" location="'Основные виды обязательств выбы'!A1" display="Основные виды обязательств выбывающих групп, классифицированных как предназначенные для продажи" xr:uid="{00000000-0004-0000-0000-0000AA000000}"/>
    <hyperlink ref="B185" location="'Основные средства'!A1" display="Основные средства" xr:uid="{00000000-0004-0000-0000-0000AB000000}"/>
    <hyperlink ref="B186" location="'Основы составления бухгалтерско'!A1" display="Основы составления бухгалтерской (финансовой) отчетности" xr:uid="{00000000-0004-0000-0000-0000AC000000}"/>
    <hyperlink ref="B187" location="'Остатки по операциям со связанн'!A1" display="Остатки по операциям со связанными сторонами" xr:uid="{00000000-0004-0000-0000-0000AD000000}"/>
    <hyperlink ref="B188" location="'Отчет о потоках денежных сред_3'!A1" display="Отчет о потоках денежных средств некредитной финансовой организации (сравнительные данные)" xr:uid="{00000000-0004-0000-0000-0000AE000000}"/>
    <hyperlink ref="B189" location="'Отчет о потоках денежных сред_4'!A1" display="Отчет о потоках денежных средств некредитной финансовой организации" xr:uid="{00000000-0004-0000-0000-0000AF000000}"/>
    <hyperlink ref="B190" location="'Отчет о финансовом результате_2'!A1" display="Отчет о финансовом результате некредитной финансовой организации" xr:uid="{00000000-0004-0000-0000-0000B0000000}"/>
    <hyperlink ref="B191" location="'Отчет о финансовом результате_3'!A1" display="Отчет о финансовом результате некредитной финансовой организации_open (За последний квартал)" xr:uid="{00000000-0004-0000-0000-0000B1000000}"/>
    <hyperlink ref="B192" location="'Отчет о финансовом результате_4'!A1" display="Отчет о финансовом результате некредитной финансовой организации_open" xr:uid="{00000000-0004-0000-0000-0000B2000000}"/>
    <hyperlink ref="B193" location="'Отчет об изменениях собственн_3'!A1" display="Отчет об изменениях собственного капитала некредитной финансовой организации" xr:uid="{00000000-0004-0000-0000-0000B3000000}"/>
    <hyperlink ref="B194" location="'Прибыль убыток за отчетный пери'!A1" display="Прибыль (убыток) за отчетный период, приходящаяся (приходящийся) на акционеров – владельцев обыкновенных и привилегированных акций (сравнительные данные)" xr:uid="{00000000-0004-0000-0000-0000B4000000}"/>
    <hyperlink ref="B195" location="'Прибыль убыток за отчетный пе_2'!A1" display="Прибыль (убыток) за отчетный период, приходящаяся (приходящийся) на акционеров – владельцев обыкновенных и привилегированных акций" xr:uid="{00000000-0004-0000-0000-0000B5000000}"/>
    <hyperlink ref="B196" location="'Прибыль убыток от прекращенной '!A1" display="Прибыль (убыток) от прекращенной деятельности, от переоценки и выбытия активов (выбывающих групп), классифицированных как предназначенные для продажи, составляющих прекращенную деятельность (За последний квартал)" xr:uid="{00000000-0004-0000-0000-0000B6000000}"/>
    <hyperlink ref="B197" location="'Прибыль убыток от прекращенно_2'!A1" display="Прибыль (убыток) от прекращенной деятельности, от переоценки и выбытия активов (выбывающих групп), классифицированных как предназначенные для продажи, составляющих прекращенную деятельность" xr:uid="{00000000-0004-0000-0000-0000B7000000}"/>
    <hyperlink ref="B198" location="'Прогноз по срокам влияния ожида'!A1" display="Прогноз по срокам влияния ожидаемой недисконтированной эффективной части хеджирования денежных потоков на прибыль или убыток (За последний квартал)" xr:uid="{00000000-0004-0000-0000-0000B8000000}"/>
    <hyperlink ref="B199" location="'Прогноз по срокам влияния ожи_2'!A1" display="Прогноз по срокам влияния ожидаемой недисконтированной эффективной части хеджирования денежных потоков на прибыль или убыток" xr:uid="{00000000-0004-0000-0000-0000B9000000}"/>
    <hyperlink ref="B200" location="'Процентные доходы За последний '!A1" display="Процентные доходы (За последний квартал)" xr:uid="{00000000-0004-0000-0000-0000BA000000}"/>
    <hyperlink ref="B201" location="'Процентные доходы'!A1" display="Процентные доходы" xr:uid="{00000000-0004-0000-0000-0000BB000000}"/>
    <hyperlink ref="B202" location="'Процентные расходы За последний'!A1" display="Процентные расходы (За последний квартал)" xr:uid="{00000000-0004-0000-0000-0000BC000000}"/>
    <hyperlink ref="B203" location="'Процентные расходы'!A1" display="Процентные расходы" xr:uid="{00000000-0004-0000-0000-0000BD000000}"/>
    <hyperlink ref="B204" location="'Прочие активы'!A1" display="Прочие активы" xr:uid="{00000000-0004-0000-0000-0000BE000000}"/>
    <hyperlink ref="B205" location="'Прочие доходы За последний квар'!A1" display="Прочие доходы (За последний квартал)" xr:uid="{00000000-0004-0000-0000-0000BF000000}"/>
    <hyperlink ref="B206" location="'Прочие доходы'!A1" display="Прочие доходы" xr:uid="{00000000-0004-0000-0000-0000C0000000}"/>
    <hyperlink ref="B207" location="'Прочие инвестиционные доходы за'!A1" display="Прочие инвестиционные доходы за вычетом расходов (расходы за вычетом доходов) (За последний квартал)" xr:uid="{00000000-0004-0000-0000-0000C1000000}"/>
    <hyperlink ref="B208" location="'Прочие инвестиционные доходы _2'!A1" display="Прочие инвестиционные доходы за вычетом расходов (расходы за вычетом доходов)" xr:uid="{00000000-0004-0000-0000-0000C2000000}"/>
    <hyperlink ref="B209" location="'Прочие обязательства'!A1" display="Прочие обязательства" xr:uid="{00000000-0004-0000-0000-0000C3000000}"/>
    <hyperlink ref="B210" location="'Прочие расходы За последний ква'!A1" display="Прочие расходы (За последний квартал)" xr:uid="{00000000-0004-0000-0000-0000C4000000}"/>
    <hyperlink ref="B211" location="'Прочие расходы'!A1" display="Прочие расходы" xr:uid="{00000000-0004-0000-0000-0000C5000000}"/>
    <hyperlink ref="B212" location="'Прямые операционные расходы За '!A1" display="Прямые операционные расходы (За последний квартал)" xr:uid="{00000000-0004-0000-0000-0000C6000000}"/>
    <hyperlink ref="B213" location="'Прямые операционные расходы'!A1" display="Прямые операционные расходы" xr:uid="{00000000-0004-0000-0000-0000C7000000}"/>
    <hyperlink ref="B214" location="'Разводненная прибыль убыток на '!A1" display="Разводненная прибыль (убыток) на обыкновенную акцию" xr:uid="{00000000-0004-0000-0000-0000C8000000}"/>
    <hyperlink ref="B215" location="'Разводненная прибыль убыток н_2'!A1" display="Разводненная прибыль (убыток) на обыкновенную акцию" xr:uid="{00000000-0004-0000-0000-0000C9000000}"/>
    <hyperlink ref="B216" location="'Распределение активов пенсионно'!A1" display="Распределение активов пенсионного плана" xr:uid="{00000000-0004-0000-0000-0000CA000000}"/>
    <hyperlink ref="B217" location="'Расход доход по налогу на прибы'!A1" display="Расход (доход) по налогу на прибыль, отраженный в составе прибыли (убытка) в разрезе компонентов (За последний квартал)" xr:uid="{00000000-0004-0000-0000-0000CB000000}"/>
    <hyperlink ref="B218" location="'Расход доход по налогу на при_2'!A1" display="Расход (доход) по налогу на прибыль, отраженный в составе прибыли (убытка) в разрезе компонентов" xr:uid="{00000000-0004-0000-0000-0000CC000000}"/>
    <hyperlink ref="B219" location="'Расходы на персонал За последни'!A1" display="Расходы на персонал (За последний квартал)" xr:uid="{00000000-0004-0000-0000-0000CD000000}"/>
    <hyperlink ref="B220" location="'Расходы на персонал'!A1" display="Расходы на персонал" xr:uid="{00000000-0004-0000-0000-0000CE000000}"/>
    <hyperlink ref="B221" location="'Расходы по пенсионному плану За'!A1" display="Расходы по пенсионному плану (За последний квартал)" xr:uid="{00000000-0004-0000-0000-0000CF000000}"/>
    <hyperlink ref="B222" location="'Расходы по пенсионному плану'!A1" display="Расходы по пенсионному плану" xr:uid="{00000000-0004-0000-0000-0000D0000000}"/>
    <hyperlink ref="B223" location="'Расходы по прочим долгосрочным '!A1" display="Расходы по прочим долгосрочным вознаграждениям (За последний квартал)" xr:uid="{00000000-0004-0000-0000-0000D1000000}"/>
    <hyperlink ref="B224" location="'Расходы по прочим долгосрочны_2'!A1" display="Расходы по прочим долгосрочным вознаграждениям" xr:uid="{00000000-0004-0000-0000-0000D2000000}"/>
    <hyperlink ref="B225" location="'Сверка активов и обязательств п'!A1" display="Сверка активов и обязательств по отчетным сегментам" xr:uid="{00000000-0004-0000-0000-0000D3000000}"/>
    <hyperlink ref="B226" location="'Сверка балансовой стоимости осн'!A1" display="Сверка балансовой стоимости основных средств, отражаемых в бухгалтерском балансе по переоцененной стоимости, со стоимостью этих основных средств, которая бы сформировалась, если бы они отражались по стоимости приобретения за вычетом накопленной амортизаци" xr:uid="{00000000-0004-0000-0000-0000D4000000}"/>
    <hyperlink ref="B227" location="'Сверка полученных данных по оце'!A1" display="Сверка полученных данных по оценке инвестиционного имущества и балансовой стоимости инвестиционного имущества" xr:uid="{00000000-0004-0000-0000-0000D5000000}"/>
    <hyperlink ref="B228" location="'Сверка совокупных прибылей и уб'!A1" display="Сверка совокупных прибылей и убытков по отчетным сегментам (За последний квартал)" xr:uid="{00000000-0004-0000-0000-0000D6000000}"/>
    <hyperlink ref="B229" location="'Сверка совокупных прибылей и _2'!A1" display="Сверка совокупных прибылей и убытков по отчетным сегментам" xr:uid="{00000000-0004-0000-0000-0000D7000000}"/>
    <hyperlink ref="B230" location="'Символы счетов доходов и расход'!A1" display="Символы счетов доходов и расходов" xr:uid="{00000000-0004-0000-0000-0000D8000000}"/>
    <hyperlink ref="B231" location="'Соблюдение особых условий'!A1" display="Соблюдение особых условий" xr:uid="{00000000-0004-0000-0000-0000D9000000}"/>
    <hyperlink ref="B232" location="'Сопоставление теоретического ра'!A1" display="Сопоставление теоретического расхода по налогу на прибыль с фактическим расходом по налогу на прибыль (За последний квартал)" xr:uid="{00000000-0004-0000-0000-0000DA000000}"/>
    <hyperlink ref="B233" location="'Сопоставление теоретического _2'!A1" display="Сопоставление теоретического расхода по налогу на прибыль с фактическим расходом по налогу на прибыль" xr:uid="{00000000-0004-0000-0000-0000DB000000}"/>
    <hyperlink ref="B234" location="'Справедливая стоимость производ'!A1" display="Справедливая стоимость производных финансовых инструментов, используемых для целей хеджирования" xr:uid="{00000000-0004-0000-0000-0000DC000000}"/>
    <hyperlink ref="B235" location="'Средства в кредитных организаци'!A1" display="Средства в кредитных организациях и банках-нерезидентах" xr:uid="{00000000-0004-0000-0000-0000DD000000}"/>
    <hyperlink ref="B236" location="'Средства клиентов'!A1" display="Средства клиентов" xr:uid="{00000000-0004-0000-0000-0000DE000000}"/>
    <hyperlink ref="B237" location="'Суммы признанные в отчете о фин'!A1" display="Суммы, признанные в отчете о финансовых результатах (За последний квартал)" xr:uid="{00000000-0004-0000-0000-0000DF000000}"/>
    <hyperlink ref="B238" location="'Суммы признанные в отчете о ф_2'!A1" display="Суммы, признанные в отчете о финансовых результатах" xr:uid="{00000000-0004-0000-0000-0000E0000000}"/>
    <hyperlink ref="B239" location="'Счета Плана счетов'!A1" display="Счета Плана счетов" xr:uid="{00000000-0004-0000-0000-0000E1000000}"/>
    <hyperlink ref="B240" location="'Текстовое раскрытие Актуарные д'!A1" display="Текстовое раскрытие. Актуарные допущения, использованные в расчетах" xr:uid="{00000000-0004-0000-0000-0000E2000000}"/>
    <hyperlink ref="B241" location="'Текстовое раскрытие Анализ изме'!A1" display="Текстовое раскрытие. Анализ изменений резервов - оценочных обязательств" xr:uid="{00000000-0004-0000-0000-0000E3000000}"/>
    <hyperlink ref="B242" location="'Текстовое раскрытие Анализ сумм'!A1" display="Текстовое раскрытие. Анализ сумм, переклассифицированных из фонда хеджирования денежных потоков в статьи отчета о финансовых результатах" xr:uid="{00000000-0004-0000-0000-0000E4000000}"/>
    <hyperlink ref="B243" location="'Текстовое раскрытие Географичес'!A1" display="Текстовое раскрытие. Географическая информация о доходах" xr:uid="{00000000-0004-0000-0000-0000E5000000}"/>
    <hyperlink ref="B244" location="'Текстовое раскрытие Даты истече'!A1" display="Текстовое раскрытие. Даты истечения срока перенесения налоговых убытков на будущие периоды" xr:uid="{00000000-0004-0000-0000-0000E6000000}"/>
    <hyperlink ref="B245" location="'Текстовое раскрытие Денежные ср'!A1" display="Текстовое раскрытие. Денежные средства" xr:uid="{00000000-0004-0000-0000-0000E7000000}"/>
    <hyperlink ref="B246" location="'Текстовое раскрытие Депозиты и '!A1" display="Текстовое раскрытие. Депозиты и прочие размещенные средства в кредитных организациях и банках-нерезидентах" xr:uid="{00000000-0004-0000-0000-0000E8000000}"/>
    <hyperlink ref="B247" location="'Текстовое раскрытие Дивиденды'!A1" display="Текстовое раскрытие. Дивиденды" xr:uid="{00000000-0004-0000-0000-0000E9000000}"/>
    <hyperlink ref="B248" location="'Текстовое раскрытие Информация '!A1" display="Текстовое раскрытие. Информация о деятельности по передаче активов в разбивке по месяцам и по виду продолжающегося участия" xr:uid="{00000000-0004-0000-0000-0000EA000000}"/>
    <hyperlink ref="B249" location="'Текстовое раскрытие Информаци_2'!A1" display="Текстовое раскрытие. Информация о кредитных рейтингах долговых инструментов, оценочный резерв под убытки по которым оценивается в сумме, равной 12-месячным ожидаемым кредитным убыткам" xr:uid="{00000000-0004-0000-0000-0000EB000000}"/>
    <hyperlink ref="B250" location="'Текстовое раскрытие Информаци_3'!A1" display="Текстовое раскрытие. Информация о кредитных рейтингах долговых инструментов, оценочный резерв под убытки по которым оценивается в сумме, равной ожидаемым кредитным убыткам за весь срок, не являющихся кредитно-обесцененными" xr:uid="{00000000-0004-0000-0000-0000EC000000}"/>
    <hyperlink ref="B251" location="'Текстовое раскрытие Информаци_4'!A1" display="Текстовое раскрытие. Информация о кредитных рейтингах долговых инструментов, оценочный резерв под убытки по которым оценивается в сумме, равной ожидаемым кредитным убыткам за весь срок, приобретенных или созданных кредитно-обесцененными" xr:uid="{00000000-0004-0000-0000-0000ED000000}"/>
    <hyperlink ref="B252" location="'Текстовое раскрытие Информаци_5'!A1" display="Текстовое раскрытие. Информация о минимальных арендных платежах по финансовой аренде" xr:uid="{00000000-0004-0000-0000-0000EE000000}"/>
    <hyperlink ref="B253" location="'Текстовое раскрытие Информаци_6'!A1" display="Текстовое раскрытие. Информация о признанных прибылях или убытках при хеджировании справедливой стоимости" xr:uid="{00000000-0004-0000-0000-0000EF000000}"/>
    <hyperlink ref="B254" location="'Текстовое раскрытие Информаци_7'!A1" display="Текстовое раскрытие. Информация о продолжающемся участии в переданных финансовых активах, отвечающих критериям прекращения признания" xr:uid="{00000000-0004-0000-0000-0000F0000000}"/>
    <hyperlink ref="B255" location="'Текстовое раскрытие Информаци_8'!A1" display="Текстовое раскрытие. Информация о размере вознаграждения ключевому управленческому персоналу" xr:uid="{00000000-0004-0000-0000-0000F1000000}"/>
    <hyperlink ref="B256" location="'Текстовое раскрытие Информаци_9'!A1" display="Текстовое раскрытие. Информация о распределении активов и обязательств по отчетным сегментам по состоянию на отчетную дату" xr:uid="{00000000-0004-0000-0000-0000F2000000}"/>
    <hyperlink ref="B257" location="'Текстовое раскрытие Информац_10'!A1" display="Текстовое раскрытие. Информация о сверке изменений по уровню 3 иерархии справедливой стоимости по классам инструментов" xr:uid="{00000000-0004-0000-0000-0000F3000000}"/>
    <hyperlink ref="B258" location="'Текстовое раскрытие Информац_11'!A1" display="Текстовое раскрытие. Информация об инвестиционных и финансовых операциях, не требовавших использования денежных средств и их эквивалентов и не включенных в отчет о потоках денежных средств" xr:uid="{00000000-0004-0000-0000-0000F4000000}"/>
    <hyperlink ref="B259" location="'Текстовое раскрытие Информац_12'!A1" display="Текстовое раскрытие. Информация по платежам к получению по финансовой аренде (общая сумма инвестиций в аренду) и их дисконтированная стоимость" xr:uid="{00000000-0004-0000-0000-0000F5000000}"/>
    <hyperlink ref="B260" location="'Текстовое раскрытие Капитал'!A1" display="Текстовое раскрытие. Капитал" xr:uid="{00000000-0004-0000-0000-0000F6000000}"/>
    <hyperlink ref="B261" location="'Текстовое раскрытие Кредиты зай'!A1" display="Текстовое раскрытие. Кредиты, займы и прочие привлеченные средства" xr:uid="{00000000-0004-0000-0000-0000F7000000}"/>
    <hyperlink ref="B262" location="'Текстовое раскрытие Методы оцен'!A1" display="Текстовое раскрытие. Методы оценки и исходные данные, использованные в оценке справедливой стоимости для оценок уровня 3, а также чувствительность оценок к возможным изменениям исходных данных" xr:uid="{00000000-0004-0000-0000-0000F8000000}"/>
    <hyperlink ref="B263" location="'Текстовое раскрытие Нематериаль'!A1" display="Текстовое раскрытие. Нематериальные активы" xr:uid="{00000000-0004-0000-0000-0000F9000000}"/>
    <hyperlink ref="B264" location="'Текстовое раскрытие Общие и адм'!A1" display="Текстовое раскрытие. Общие и административные расходы" xr:uid="{00000000-0004-0000-0000-0000FA000000}"/>
    <hyperlink ref="B265" location="'Текстовое раскрытие Основные ви'!A1" display="Текстовое раскрытие. Основные виды активов (активов выбывающих групп), классифицированных как предназначенные для продажи" xr:uid="{00000000-0004-0000-0000-0000FB000000}"/>
    <hyperlink ref="B266" location="'Текстовое раскрытие Основные ср'!A1" display="Текстовое раскрытие. Основные средства" xr:uid="{00000000-0004-0000-0000-0000FC000000}"/>
    <hyperlink ref="B267" location="'Текстовое раскрытие Остатки по '!A1" display="Текстовое раскрытие. Остатки по операциям со связанными сторонами" xr:uid="{00000000-0004-0000-0000-0000FD000000}"/>
    <hyperlink ref="B268" location="'Текстовое раскрытие Распределен'!A1" display="Текстовое раскрытие. Распределение активов пенсионного плана" xr:uid="{00000000-0004-0000-0000-0000FE000000}"/>
    <hyperlink ref="B269" location="'Текстовое раскрытие Расход дохо'!A1" display="Текстовое раскрытие. Расход (доход) по налогу на прибыль, отраженный в составе прибыли (убытка) за год в разрезе компонентов (ставка по налогу на прибыль)" xr:uid="{00000000-0004-0000-0000-0000FF000000}"/>
    <hyperlink ref="B270" location="'Текстовое раскрытие Расходы на '!A1" display="Текстовое раскрытие. Расходы на персонал" xr:uid="{00000000-0004-0000-0000-000000010000}"/>
    <hyperlink ref="B271" location="'Текстовое раскрытие Сверка акти'!A1" display="Текстовое раскрытие. Сверка активов и обязательств по отчетным сегментам" xr:uid="{00000000-0004-0000-0000-000001010000}"/>
    <hyperlink ref="B272" location="'Текстовое раскрытие Сверка полу'!A1" display="Текстовое раскрытие. Сверка полученных данных по оценке инвестиционного имущества и балансовой стоимости инвестиционного имущества" xr:uid="{00000000-0004-0000-0000-000002010000}"/>
    <hyperlink ref="B273" location="'Текстовое раскрытие Сверка сово'!A1" display="Текстовое раскрытие. Сверка совокупных прибылей и убытков по отчетным сегментам" xr:uid="{00000000-0004-0000-0000-000003010000}"/>
    <hyperlink ref="B274" location="'Текстовое раскрытие Соблюдение '!A1" display="Текстовое раскрытие. Соблюдение особых условий" xr:uid="{00000000-0004-0000-0000-000004010000}"/>
    <hyperlink ref="B275" location="'Текстовое раскрытие События пос'!A1" display="Текстовое раскрытие. События после окончания отчетного периода" xr:uid="{00000000-0004-0000-0000-000005010000}"/>
    <hyperlink ref="B276" location="'Текстовое раскрытие Сопоставлен'!A1" display="Текстовое раскрытие. Сопоставление теоретического расхода по налогу на прибыль с фактическим расходом по налогу на прибыль (базовая ставка налоговых отчислений (в процентах))" xr:uid="{00000000-0004-0000-0000-000006010000}"/>
    <hyperlink ref="B277" location="'Текстовое раскрытие Сопоставл_2'!A1" display="Текстовое раскрытие. Сопоставление теоретического расхода по налогу на прибыль с фактическим расходом по налогу на прибыль" xr:uid="{00000000-0004-0000-0000-000007010000}"/>
    <hyperlink ref="B278" location="'Текстовое раскрытие Суммы призн'!A1" display="Текстовое раскрытие. Суммы, признанные в отчете о финансовых результатах" xr:uid="{00000000-0004-0000-0000-000008010000}"/>
    <hyperlink ref="B279" location="'Текстовое раскрытие Управление '!A1" display="Текстовое раскрытие. Управление капиталом" xr:uid="{00000000-0004-0000-0000-000009010000}"/>
    <hyperlink ref="B280" location="'Текстовое раскрытие Уровни и ие'!A1" display="Текстовое раскрытие. Уровни и иерархии справедливой стоимости, к которым относятся многократные оценки справедливой стоимости" xr:uid="{00000000-0004-0000-0000-00000A010000}"/>
    <hyperlink ref="B281" location="'Текстовое раскрытие Учет инвест'!A1" display="Текстовое раскрытие. Учет инвестиционного имущества по справедливой стоимости" xr:uid="{00000000-0004-0000-0000-00000B010000}"/>
    <hyperlink ref="B282" location="'Текстовое раскрытие Учет инве_2'!A1" display="Текстовое раскрытие. Учет инвестиционного имущества по фактическим затратам" xr:uid="{00000000-0004-0000-0000-00000C010000}"/>
    <hyperlink ref="B283" location="'Текстовое раскрытие Финансовые '!A1" display="Текстовое раскрытие. Финансовые активы, оцениваемые по амортизированной стоимости: дебиторская задолженность" xr:uid="{00000000-0004-0000-0000-00000D010000}"/>
    <hyperlink ref="B284" location="'Текстовое раскрытие Финансовы_2'!A1" display="Текстовое раскрытие. Финансовые обязательства, в обязательном порядке классифицируемые как оцениваемые по справедливой стоимости через прибыль или убыток" xr:uid="{00000000-0004-0000-0000-00000E010000}"/>
    <hyperlink ref="B285" location="'Текстовое раскрытие Чистые акти'!A1" display="Текстовое раскрытие. Чистые активы (обязательства) пенсионного плана с установленными выплатами" xr:uid="{00000000-0004-0000-0000-00000F010000}"/>
    <hyperlink ref="B286" location="'Текстовые раскрытия относящиеся'!A1" display="Текстовые раскрытия, относящиеся к таблицам бухгалтерской отчетности" xr:uid="{00000000-0004-0000-0000-000010010000}"/>
    <hyperlink ref="B287" location="'Убыток от обесценения по отчетн'!A1" display="Убыток от обесценения по отчетным сегментам" xr:uid="{00000000-0004-0000-0000-000011010000}"/>
    <hyperlink ref="B288" location="'Уровни в иерархии справедливой '!A1" display="Уровни в иерархии справедливой стоимости, к которым относятся многократные оценки справедливой стоимости" xr:uid="{00000000-0004-0000-0000-000012010000}"/>
    <hyperlink ref="B289" location="'Учет инвестиционного имущества '!A1" display="Учет инвестиционного имущества по справедливой стоимости (сравнительные данные)" xr:uid="{00000000-0004-0000-0000-000013010000}"/>
    <hyperlink ref="B290" location="'Учет инвестиционного имуществ_2'!A1" display="Учет инвестиционного имущества по справедливой стоимости" xr:uid="{00000000-0004-0000-0000-000014010000}"/>
    <hyperlink ref="B291" location="'Учет инвестиционного имуществ_3'!A1" display="Учет инвестиционного имущества по фактическим затратам (сравнительные данные)" xr:uid="{00000000-0004-0000-0000-000015010000}"/>
    <hyperlink ref="B292" location="'Учет инвестиционного имуществ_4'!A1" display="Учет инвестиционного имущества по фактическим затратам" xr:uid="{00000000-0004-0000-0000-000016010000}"/>
    <hyperlink ref="B293" location="'Финансовые активы в обязательно'!A1" display="Финансовые активы, в обязательном порядке классифицируемые как оцениваемые по справедливой стоимости через прибыль или убыток" xr:uid="{00000000-0004-0000-0000-000017010000}"/>
    <hyperlink ref="B294" location="'Финансовые активы классифицируе'!A1" display="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" xr:uid="{00000000-0004-0000-0000-000018010000}"/>
    <hyperlink ref="B295" location="'Финансовые активы оцениваемые п'!A1" display="Финансовые активы, оцениваемые по амортизированной стоимости: дебиторская задолженность" xr:uid="{00000000-0004-0000-0000-000019010000}"/>
    <hyperlink ref="B296" location="'Финансовые инструменты подлежащ'!A1" display="Финансовые инструменты, подлежащие взаимозачету, подпадающие под действие обеспеченного правовой защитой генерального соглашения о взаимозачете либо аналогичного соглашения" xr:uid="{00000000-0004-0000-0000-00001A010000}"/>
    <hyperlink ref="B297" location="'Финансовые обязательства в обяз'!A1" display="Финансовые обязательства, в обязательном порядке классифицируемые как оцениваемые по справедливой стоимости через прибыль или убыток" xr:uid="{00000000-0004-0000-0000-00001B010000}"/>
    <hyperlink ref="B298" location="'Финансовые обязательства класси'!A1" display="Финансовые обязательства, классифицируемые как оцениваемые по справедливой стоимости через прибыль или убыток, по усмотрению некредитной финансовой организации" xr:uid="{00000000-0004-0000-0000-00001C010000}"/>
    <hyperlink ref="B299" location="'Ценные бумаги удерживаемые для '!A1" display="Ценные бумаги, удерживаемые для торговли" xr:uid="{00000000-0004-0000-0000-00001D010000}"/>
    <hyperlink ref="B300" location="'Части символов счетов доходов и'!A1" display="Части символов счетов доходов и расходов" xr:uid="{00000000-0004-0000-0000-00001E010000}"/>
    <hyperlink ref="B301" location="'Части счетов Плана счетов'!A1" display="Части счетов Плана счетов" xr:uid="{00000000-0004-0000-0000-00001F010000}"/>
    <hyperlink ref="B302" location="'Чистое изменение переоценки обя'!A1" display="Чистое изменение переоценки обязательств (активов) пенсионного плана с установленными выплатами (За последний квартал)" xr:uid="{00000000-0004-0000-0000-000020010000}"/>
    <hyperlink ref="B303" location="'Чистое изменение переоценки о_2'!A1" display="Чистое изменение переоценки обязательств (активов) пенсионного плана с установленными выплатами" xr:uid="{00000000-0004-0000-0000-000021010000}"/>
    <hyperlink ref="B304" location="'Чистые активы обязательства пен'!A1" display="Чистые активы (обязательства) пенсионного плана с установленными выплатами" xr:uid="{00000000-0004-0000-0000-000022010000}"/>
    <hyperlink ref="B305" location="'Чистые денежные потоки относящи'!A1" display="Чистые денежные потоки, относящиеся к прекращенной деятельности, и включенные в отчет о потоках денежных средств" xr:uid="{00000000-0004-0000-0000-000023010000}"/>
    <hyperlink ref="B306" location="'Чистые обязательства активы по '!A1" display="Чистые обязательства (активы) по вознаграждениям работникам по окончании трудовой деятельности, не ограниченным фиксированными платежами" xr:uid="{00000000-0004-0000-0000-000024010000}"/>
    <hyperlink ref="B307" location="'Чувствительность капитала к доп'!A1" display="Чувствительность капитала к допустимым изменениям в процентных ставках" xr:uid="{00000000-0004-0000-0000-000025010000}"/>
    <hyperlink ref="B308" location="'Экономическая среда в которой н'!A1" display="Экономическая среда, в которой некредитная финансовая организация осуществляет свою деятельность" xr:uid="{00000000-0004-0000-0000-000026010000}"/>
  </hyperlink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1"/>
  <sheetViews>
    <sheetView workbookViewId="0">
      <selection activeCell="B9" sqref="B9"/>
    </sheetView>
  </sheetViews>
  <sheetFormatPr defaultRowHeight="15" x14ac:dyDescent="0.25"/>
  <cols>
    <col min="1" max="1" width="49.7109375" customWidth="1"/>
    <col min="2" max="2" width="19.85546875" customWidth="1"/>
  </cols>
  <sheetData>
    <row r="1" spans="1:2" x14ac:dyDescent="0.25">
      <c r="A1" t="s">
        <v>312</v>
      </c>
    </row>
    <row r="2" spans="1:2" x14ac:dyDescent="0.25">
      <c r="A2" t="s">
        <v>172</v>
      </c>
    </row>
    <row r="3" spans="1:2" x14ac:dyDescent="0.25">
      <c r="A3" t="s">
        <v>606</v>
      </c>
    </row>
    <row r="5" spans="1:2" x14ac:dyDescent="0.25">
      <c r="A5" s="28" t="s">
        <v>313</v>
      </c>
      <c r="B5" s="28" t="s">
        <v>314</v>
      </c>
    </row>
    <row r="6" spans="1:2" x14ac:dyDescent="0.25">
      <c r="A6" s="28" t="s">
        <v>315</v>
      </c>
      <c r="B6" s="28" t="s">
        <v>607</v>
      </c>
    </row>
    <row r="7" spans="1:2" ht="38.25" x14ac:dyDescent="0.25">
      <c r="A7" s="28" t="s">
        <v>608</v>
      </c>
      <c r="B7" s="29"/>
    </row>
    <row r="8" spans="1:2" x14ac:dyDescent="0.25">
      <c r="A8" s="28" t="s">
        <v>609</v>
      </c>
      <c r="B8" s="29"/>
    </row>
    <row r="9" spans="1:2" ht="63.75" x14ac:dyDescent="0.25">
      <c r="A9" s="28" t="s">
        <v>610</v>
      </c>
      <c r="B9" s="27"/>
    </row>
    <row r="10" spans="1:2" ht="89.25" x14ac:dyDescent="0.25">
      <c r="A10" s="28" t="s">
        <v>611</v>
      </c>
      <c r="B10" s="27"/>
    </row>
    <row r="11" spans="1:2" ht="25.5" x14ac:dyDescent="0.25">
      <c r="A11" s="28" t="s">
        <v>612</v>
      </c>
      <c r="B11" s="27"/>
    </row>
    <row r="12" spans="1:2" ht="25.5" x14ac:dyDescent="0.25">
      <c r="A12" s="28" t="s">
        <v>613</v>
      </c>
      <c r="B12" s="27"/>
    </row>
    <row r="13" spans="1:2" x14ac:dyDescent="0.25">
      <c r="A13" s="28" t="s">
        <v>614</v>
      </c>
      <c r="B13" s="27"/>
    </row>
    <row r="14" spans="1:2" ht="38.25" x14ac:dyDescent="0.25">
      <c r="A14" s="28" t="s">
        <v>615</v>
      </c>
      <c r="B14" s="27"/>
    </row>
    <row r="15" spans="1:2" x14ac:dyDescent="0.25">
      <c r="A15" s="28" t="s">
        <v>616</v>
      </c>
      <c r="B15" s="29"/>
    </row>
    <row r="16" spans="1:2" ht="102" x14ac:dyDescent="0.25">
      <c r="A16" s="28" t="s">
        <v>617</v>
      </c>
      <c r="B16" s="27"/>
    </row>
    <row r="17" spans="1:2" ht="102" x14ac:dyDescent="0.25">
      <c r="A17" s="28" t="s">
        <v>618</v>
      </c>
      <c r="B17" s="27"/>
    </row>
    <row r="18" spans="1:2" ht="51" x14ac:dyDescent="0.25">
      <c r="A18" s="28" t="s">
        <v>619</v>
      </c>
      <c r="B18" s="29"/>
    </row>
    <row r="19" spans="1:2" ht="25.5" x14ac:dyDescent="0.25">
      <c r="A19" s="28" t="s">
        <v>620</v>
      </c>
      <c r="B19" s="27"/>
    </row>
    <row r="20" spans="1:2" ht="38.25" x14ac:dyDescent="0.25">
      <c r="A20" s="28" t="s">
        <v>621</v>
      </c>
      <c r="B20" s="27"/>
    </row>
    <row r="21" spans="1:2" ht="38.25" x14ac:dyDescent="0.25">
      <c r="A21" s="28" t="s">
        <v>622</v>
      </c>
      <c r="B21" s="27"/>
    </row>
    <row r="22" spans="1:2" ht="38.25" x14ac:dyDescent="0.25">
      <c r="A22" s="28" t="s">
        <v>623</v>
      </c>
      <c r="B22" s="27"/>
    </row>
    <row r="23" spans="1:2" ht="38.25" x14ac:dyDescent="0.25">
      <c r="A23" s="28" t="s">
        <v>624</v>
      </c>
      <c r="B23" s="27"/>
    </row>
    <row r="24" spans="1:2" ht="38.25" x14ac:dyDescent="0.25">
      <c r="A24" s="28" t="s">
        <v>625</v>
      </c>
      <c r="B24" s="27"/>
    </row>
    <row r="25" spans="1:2" ht="25.5" x14ac:dyDescent="0.25">
      <c r="A25" s="28" t="s">
        <v>626</v>
      </c>
      <c r="B25" s="27"/>
    </row>
    <row r="26" spans="1:2" ht="38.25" x14ac:dyDescent="0.25">
      <c r="A26" s="28" t="s">
        <v>627</v>
      </c>
      <c r="B26" s="27"/>
    </row>
    <row r="27" spans="1:2" ht="38.25" x14ac:dyDescent="0.25">
      <c r="A27" s="28" t="s">
        <v>628</v>
      </c>
      <c r="B27" s="27"/>
    </row>
    <row r="28" spans="1:2" ht="25.5" x14ac:dyDescent="0.25">
      <c r="A28" s="28" t="s">
        <v>629</v>
      </c>
      <c r="B28" s="27"/>
    </row>
    <row r="29" spans="1:2" ht="25.5" x14ac:dyDescent="0.25">
      <c r="A29" s="28" t="s">
        <v>630</v>
      </c>
      <c r="B29" s="29"/>
    </row>
    <row r="30" spans="1:2" ht="51" x14ac:dyDescent="0.25">
      <c r="A30" s="28" t="s">
        <v>631</v>
      </c>
      <c r="B30" s="27"/>
    </row>
    <row r="31" spans="1:2" ht="51" x14ac:dyDescent="0.25">
      <c r="A31" s="28" t="s">
        <v>632</v>
      </c>
      <c r="B31" s="27"/>
    </row>
    <row r="32" spans="1:2" ht="63.75" x14ac:dyDescent="0.25">
      <c r="A32" s="28" t="s">
        <v>633</v>
      </c>
      <c r="B32" s="27"/>
    </row>
    <row r="33" spans="1:2" ht="25.5" x14ac:dyDescent="0.25">
      <c r="A33" s="28" t="s">
        <v>634</v>
      </c>
      <c r="B33" s="29"/>
    </row>
    <row r="34" spans="1:2" ht="25.5" x14ac:dyDescent="0.25">
      <c r="A34" s="28" t="s">
        <v>635</v>
      </c>
      <c r="B34" s="27"/>
    </row>
    <row r="35" spans="1:2" ht="76.5" x14ac:dyDescent="0.25">
      <c r="A35" s="28" t="s">
        <v>636</v>
      </c>
      <c r="B35" s="27"/>
    </row>
    <row r="36" spans="1:2" ht="114.75" x14ac:dyDescent="0.25">
      <c r="A36" s="28" t="s">
        <v>637</v>
      </c>
      <c r="B36" s="27"/>
    </row>
    <row r="37" spans="1:2" ht="25.5" x14ac:dyDescent="0.25">
      <c r="A37" s="28" t="s">
        <v>638</v>
      </c>
      <c r="B37" s="29"/>
    </row>
    <row r="38" spans="1:2" ht="25.5" x14ac:dyDescent="0.25">
      <c r="A38" s="28" t="s">
        <v>639</v>
      </c>
      <c r="B38" s="27"/>
    </row>
    <row r="39" spans="1:2" ht="25.5" x14ac:dyDescent="0.25">
      <c r="A39" s="28" t="s">
        <v>640</v>
      </c>
      <c r="B39" s="27"/>
    </row>
    <row r="40" spans="1:2" ht="25.5" x14ac:dyDescent="0.25">
      <c r="A40" s="28" t="s">
        <v>641</v>
      </c>
      <c r="B40" s="27"/>
    </row>
    <row r="41" spans="1:2" ht="25.5" x14ac:dyDescent="0.25">
      <c r="A41" s="28" t="s">
        <v>642</v>
      </c>
      <c r="B41" s="29"/>
    </row>
    <row r="42" spans="1:2" x14ac:dyDescent="0.25">
      <c r="A42" s="28" t="s">
        <v>643</v>
      </c>
      <c r="B42" s="27"/>
    </row>
    <row r="43" spans="1:2" ht="38.25" x14ac:dyDescent="0.25">
      <c r="A43" s="28" t="s">
        <v>644</v>
      </c>
      <c r="B43" s="27"/>
    </row>
    <row r="44" spans="1:2" ht="63.75" x14ac:dyDescent="0.25">
      <c r="A44" s="28" t="s">
        <v>645</v>
      </c>
      <c r="B44" s="27"/>
    </row>
    <row r="45" spans="1:2" ht="38.25" x14ac:dyDescent="0.25">
      <c r="A45" s="28" t="s">
        <v>646</v>
      </c>
      <c r="B45" s="27"/>
    </row>
    <row r="46" spans="1:2" ht="25.5" x14ac:dyDescent="0.25">
      <c r="A46" s="28" t="s">
        <v>647</v>
      </c>
      <c r="B46" s="27"/>
    </row>
    <row r="47" spans="1:2" ht="38.25" x14ac:dyDescent="0.25">
      <c r="A47" s="28" t="s">
        <v>648</v>
      </c>
      <c r="B47" s="29"/>
    </row>
    <row r="48" spans="1:2" ht="76.5" x14ac:dyDescent="0.25">
      <c r="A48" s="28" t="s">
        <v>649</v>
      </c>
      <c r="B48" s="27"/>
    </row>
    <row r="49" spans="1:2" ht="38.25" x14ac:dyDescent="0.25">
      <c r="A49" s="28" t="s">
        <v>650</v>
      </c>
      <c r="B49" s="27"/>
    </row>
    <row r="50" spans="1:2" ht="63.75" x14ac:dyDescent="0.25">
      <c r="A50" s="28" t="s">
        <v>651</v>
      </c>
      <c r="B50" s="27"/>
    </row>
    <row r="51" spans="1:2" ht="38.25" x14ac:dyDescent="0.25">
      <c r="A51" s="28" t="s">
        <v>652</v>
      </c>
      <c r="B51" s="27"/>
    </row>
    <row r="52" spans="1:2" ht="25.5" x14ac:dyDescent="0.25">
      <c r="A52" s="28" t="s">
        <v>653</v>
      </c>
      <c r="B52" s="29"/>
    </row>
    <row r="53" spans="1:2" ht="25.5" x14ac:dyDescent="0.25">
      <c r="A53" s="28" t="s">
        <v>654</v>
      </c>
      <c r="B53" s="27"/>
    </row>
    <row r="54" spans="1:2" ht="25.5" x14ac:dyDescent="0.25">
      <c r="A54" s="28" t="s">
        <v>655</v>
      </c>
      <c r="B54" s="27"/>
    </row>
    <row r="55" spans="1:2" ht="38.25" x14ac:dyDescent="0.25">
      <c r="A55" s="28" t="s">
        <v>656</v>
      </c>
      <c r="B55" s="27"/>
    </row>
    <row r="56" spans="1:2" ht="25.5" x14ac:dyDescent="0.25">
      <c r="A56" s="28" t="s">
        <v>657</v>
      </c>
      <c r="B56" s="27"/>
    </row>
    <row r="57" spans="1:2" ht="25.5" x14ac:dyDescent="0.25">
      <c r="A57" s="28" t="s">
        <v>658</v>
      </c>
      <c r="B57" s="27"/>
    </row>
    <row r="58" spans="1:2" ht="25.5" x14ac:dyDescent="0.25">
      <c r="A58" s="28" t="s">
        <v>659</v>
      </c>
      <c r="B58" s="27"/>
    </row>
    <row r="59" spans="1:2" x14ac:dyDescent="0.25">
      <c r="A59" s="28" t="s">
        <v>660</v>
      </c>
      <c r="B59" s="27"/>
    </row>
    <row r="60" spans="1:2" ht="38.25" x14ac:dyDescent="0.25">
      <c r="A60" s="28" t="s">
        <v>661</v>
      </c>
      <c r="B60" s="27"/>
    </row>
    <row r="61" spans="1:2" x14ac:dyDescent="0.25">
      <c r="A61" s="28" t="s">
        <v>662</v>
      </c>
      <c r="B61" s="27"/>
    </row>
  </sheetData>
  <hyperlinks>
    <hyperlink ref="A1" location="'TOC'!A1" display="TOC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7"/>
  <sheetViews>
    <sheetView workbookViewId="0">
      <selection activeCell="B8" sqref="B8"/>
    </sheetView>
  </sheetViews>
  <sheetFormatPr defaultRowHeight="15" x14ac:dyDescent="0.25"/>
  <cols>
    <col min="1" max="1" width="49.7109375" customWidth="1"/>
    <col min="2" max="3" width="19.85546875" customWidth="1"/>
  </cols>
  <sheetData>
    <row r="1" spans="1:3" x14ac:dyDescent="0.25">
      <c r="A1" t="s">
        <v>312</v>
      </c>
    </row>
    <row r="2" spans="1:3" x14ac:dyDescent="0.25">
      <c r="A2" t="s">
        <v>173</v>
      </c>
    </row>
    <row r="3" spans="1:3" x14ac:dyDescent="0.25">
      <c r="A3" t="s">
        <v>663</v>
      </c>
    </row>
    <row r="5" spans="1:3" x14ac:dyDescent="0.25">
      <c r="A5" s="31" t="s">
        <v>313</v>
      </c>
      <c r="B5" s="31"/>
      <c r="C5" s="31" t="s">
        <v>314</v>
      </c>
    </row>
    <row r="6" spans="1:3" x14ac:dyDescent="0.25">
      <c r="A6" s="31" t="s">
        <v>315</v>
      </c>
      <c r="B6" s="116" t="str">
        <f>'Бухгалтерский баланс некредит_2'!C6</f>
        <v>2019-09-30</v>
      </c>
      <c r="C6" s="116" t="str">
        <f>'Бухгалтерский баланс некредит_2'!D6</f>
        <v>2018-12-31</v>
      </c>
    </row>
    <row r="7" spans="1:3" ht="38.25" x14ac:dyDescent="0.25">
      <c r="A7" s="31" t="s">
        <v>664</v>
      </c>
      <c r="B7" s="32"/>
      <c r="C7" s="32"/>
    </row>
    <row r="8" spans="1:3" ht="25.5" x14ac:dyDescent="0.25">
      <c r="A8" s="31" t="s">
        <v>665</v>
      </c>
      <c r="B8" s="30"/>
      <c r="C8" s="30"/>
    </row>
    <row r="9" spans="1:3" ht="25.5" x14ac:dyDescent="0.25">
      <c r="A9" s="31" t="s">
        <v>666</v>
      </c>
      <c r="B9" s="30"/>
      <c r="C9" s="30"/>
    </row>
    <row r="10" spans="1:3" ht="25.5" x14ac:dyDescent="0.25">
      <c r="A10" s="31" t="s">
        <v>667</v>
      </c>
      <c r="B10" s="30"/>
      <c r="C10" s="30"/>
    </row>
    <row r="11" spans="1:3" ht="25.5" x14ac:dyDescent="0.25">
      <c r="A11" s="31" t="s">
        <v>668</v>
      </c>
      <c r="B11" s="30"/>
      <c r="C11" s="30"/>
    </row>
    <row r="12" spans="1:3" ht="25.5" x14ac:dyDescent="0.25">
      <c r="A12" s="31" t="s">
        <v>669</v>
      </c>
      <c r="B12" s="30"/>
      <c r="C12" s="30"/>
    </row>
    <row r="13" spans="1:3" ht="25.5" x14ac:dyDescent="0.25">
      <c r="A13" s="31" t="s">
        <v>670</v>
      </c>
      <c r="B13" s="30"/>
      <c r="C13" s="30"/>
    </row>
    <row r="14" spans="1:3" x14ac:dyDescent="0.25">
      <c r="A14" s="31" t="s">
        <v>671</v>
      </c>
      <c r="B14" s="30"/>
      <c r="C14" s="30"/>
    </row>
    <row r="15" spans="1:3" ht="25.5" x14ac:dyDescent="0.25">
      <c r="A15" s="31" t="s">
        <v>672</v>
      </c>
      <c r="B15" s="30"/>
      <c r="C15" s="30"/>
    </row>
    <row r="16" spans="1:3" ht="38.25" x14ac:dyDescent="0.25">
      <c r="A16" s="31" t="s">
        <v>673</v>
      </c>
      <c r="B16" s="30"/>
      <c r="C16" s="30"/>
    </row>
    <row r="17" spans="1:3" x14ac:dyDescent="0.25">
      <c r="A17" s="31" t="s">
        <v>674</v>
      </c>
      <c r="B17" s="30"/>
      <c r="C17" s="30"/>
    </row>
    <row r="18" spans="1:3" x14ac:dyDescent="0.25">
      <c r="A18" s="31" t="s">
        <v>675</v>
      </c>
      <c r="B18" s="30"/>
      <c r="C18" s="30"/>
    </row>
    <row r="19" spans="1:3" x14ac:dyDescent="0.25">
      <c r="A19" s="31" t="s">
        <v>676</v>
      </c>
      <c r="B19" s="30"/>
      <c r="C19" s="30"/>
    </row>
    <row r="20" spans="1:3" x14ac:dyDescent="0.25">
      <c r="A20" s="31" t="s">
        <v>677</v>
      </c>
      <c r="B20" s="30"/>
      <c r="C20" s="30"/>
    </row>
    <row r="21" spans="1:3" x14ac:dyDescent="0.25">
      <c r="A21" s="31" t="s">
        <v>678</v>
      </c>
      <c r="B21" s="30"/>
      <c r="C21" s="30"/>
    </row>
    <row r="22" spans="1:3" x14ac:dyDescent="0.25">
      <c r="A22" s="31" t="s">
        <v>679</v>
      </c>
      <c r="B22" s="30"/>
      <c r="C22" s="30"/>
    </row>
    <row r="23" spans="1:3" x14ac:dyDescent="0.25">
      <c r="A23" s="31" t="s">
        <v>680</v>
      </c>
      <c r="B23" s="30"/>
      <c r="C23" s="30"/>
    </row>
    <row r="24" spans="1:3" x14ac:dyDescent="0.25">
      <c r="A24" s="31" t="s">
        <v>681</v>
      </c>
      <c r="B24" s="30"/>
      <c r="C24" s="30"/>
    </row>
    <row r="25" spans="1:3" x14ac:dyDescent="0.25">
      <c r="A25" s="31" t="s">
        <v>682</v>
      </c>
      <c r="B25" s="30"/>
      <c r="C25" s="30"/>
    </row>
    <row r="26" spans="1:3" x14ac:dyDescent="0.25">
      <c r="A26" s="31" t="s">
        <v>683</v>
      </c>
      <c r="B26" s="30"/>
      <c r="C26" s="30"/>
    </row>
    <row r="27" spans="1:3" x14ac:dyDescent="0.25">
      <c r="A27" s="31" t="s">
        <v>444</v>
      </c>
      <c r="B27" s="30"/>
      <c r="C27" s="30"/>
    </row>
  </sheetData>
  <hyperlinks>
    <hyperlink ref="A1" location="'TOC'!A1" display="TOC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5"/>
  <sheetViews>
    <sheetView workbookViewId="0">
      <selection activeCell="B7" sqref="B7"/>
    </sheetView>
  </sheetViews>
  <sheetFormatPr defaultRowHeight="15" x14ac:dyDescent="0.25"/>
  <cols>
    <col min="1" max="1" width="49.7109375" customWidth="1"/>
    <col min="2" max="5" width="19.85546875" customWidth="1"/>
  </cols>
  <sheetData>
    <row r="1" spans="1:5" x14ac:dyDescent="0.25">
      <c r="A1" t="s">
        <v>312</v>
      </c>
    </row>
    <row r="2" spans="1:5" x14ac:dyDescent="0.25">
      <c r="A2" t="s">
        <v>180</v>
      </c>
    </row>
    <row r="3" spans="1:5" x14ac:dyDescent="0.25">
      <c r="A3" t="s">
        <v>684</v>
      </c>
    </row>
    <row r="5" spans="1:5" x14ac:dyDescent="0.25">
      <c r="A5" s="34" t="s">
        <v>313</v>
      </c>
      <c r="B5" s="34"/>
      <c r="C5" s="34"/>
      <c r="D5" s="34"/>
      <c r="E5" s="34" t="s">
        <v>314</v>
      </c>
    </row>
    <row r="6" spans="1:5" ht="25.5" x14ac:dyDescent="0.25">
      <c r="A6" s="34" t="s">
        <v>315</v>
      </c>
      <c r="B6" s="34" t="s">
        <v>685</v>
      </c>
      <c r="C6" s="34" t="s">
        <v>686</v>
      </c>
      <c r="D6" s="34" t="s">
        <v>442</v>
      </c>
      <c r="E6" s="34" t="s">
        <v>441</v>
      </c>
    </row>
    <row r="7" spans="1:5" ht="25.5" x14ac:dyDescent="0.25">
      <c r="A7" s="34" t="s">
        <v>687</v>
      </c>
      <c r="B7" s="33"/>
      <c r="C7" s="33"/>
      <c r="D7" s="33"/>
      <c r="E7" s="33"/>
    </row>
    <row r="8" spans="1:5" ht="25.5" x14ac:dyDescent="0.25">
      <c r="A8" s="34" t="s">
        <v>688</v>
      </c>
      <c r="B8" s="33"/>
      <c r="C8" s="33"/>
      <c r="D8" s="33"/>
      <c r="E8" s="33"/>
    </row>
    <row r="9" spans="1:5" ht="25.5" x14ac:dyDescent="0.25">
      <c r="A9" s="34" t="s">
        <v>689</v>
      </c>
      <c r="B9" s="33"/>
      <c r="C9" s="33"/>
      <c r="D9" s="33"/>
      <c r="E9" s="33"/>
    </row>
    <row r="10" spans="1:5" x14ac:dyDescent="0.25">
      <c r="A10" s="34" t="s">
        <v>690</v>
      </c>
      <c r="B10" s="33"/>
      <c r="C10" s="33"/>
      <c r="D10" s="33"/>
      <c r="E10" s="33"/>
    </row>
    <row r="11" spans="1:5" x14ac:dyDescent="0.25">
      <c r="A11" s="34" t="s">
        <v>691</v>
      </c>
      <c r="B11" s="33"/>
      <c r="C11" s="33"/>
      <c r="D11" s="33"/>
      <c r="E11" s="33"/>
    </row>
    <row r="12" spans="1:5" ht="38.25" x14ac:dyDescent="0.25">
      <c r="A12" s="34" t="s">
        <v>692</v>
      </c>
      <c r="B12" s="33"/>
      <c r="C12" s="33"/>
      <c r="D12" s="33"/>
      <c r="E12" s="33"/>
    </row>
    <row r="13" spans="1:5" x14ac:dyDescent="0.25">
      <c r="A13" s="34" t="s">
        <v>693</v>
      </c>
      <c r="B13" s="33"/>
      <c r="C13" s="33"/>
      <c r="D13" s="33"/>
      <c r="E13" s="33"/>
    </row>
    <row r="14" spans="1:5" x14ac:dyDescent="0.25">
      <c r="A14" s="34" t="s">
        <v>694</v>
      </c>
      <c r="B14" s="33"/>
      <c r="C14" s="33"/>
      <c r="D14" s="33"/>
      <c r="E14" s="33"/>
    </row>
    <row r="15" spans="1:5" ht="25.5" x14ac:dyDescent="0.25">
      <c r="A15" s="34" t="s">
        <v>695</v>
      </c>
      <c r="B15" s="33"/>
      <c r="C15" s="33"/>
      <c r="D15" s="33"/>
      <c r="E15" s="33"/>
    </row>
    <row r="16" spans="1:5" ht="25.5" x14ac:dyDescent="0.25">
      <c r="A16" s="34" t="s">
        <v>696</v>
      </c>
      <c r="B16" s="33"/>
      <c r="C16" s="33"/>
      <c r="D16" s="33"/>
      <c r="E16" s="33"/>
    </row>
    <row r="17" spans="1:5" x14ac:dyDescent="0.25">
      <c r="A17" s="34" t="s">
        <v>697</v>
      </c>
      <c r="B17" s="33"/>
      <c r="C17" s="33"/>
      <c r="D17" s="33"/>
      <c r="E17" s="33"/>
    </row>
    <row r="18" spans="1:5" x14ac:dyDescent="0.25">
      <c r="A18" s="34" t="s">
        <v>442</v>
      </c>
      <c r="B18" s="33"/>
      <c r="C18" s="33"/>
      <c r="D18" s="33"/>
      <c r="E18" s="33"/>
    </row>
    <row r="19" spans="1:5" ht="25.5" x14ac:dyDescent="0.25">
      <c r="A19" s="34" t="s">
        <v>698</v>
      </c>
      <c r="B19" s="33"/>
      <c r="C19" s="33"/>
      <c r="D19" s="33"/>
      <c r="E19" s="33"/>
    </row>
    <row r="20" spans="1:5" x14ac:dyDescent="0.25">
      <c r="A20" s="34" t="s">
        <v>699</v>
      </c>
      <c r="B20" s="33"/>
      <c r="C20" s="33"/>
      <c r="D20" s="33"/>
      <c r="E20" s="33"/>
    </row>
    <row r="21" spans="1:5" ht="25.5" x14ac:dyDescent="0.25">
      <c r="A21" s="34" t="s">
        <v>700</v>
      </c>
      <c r="B21" s="33"/>
      <c r="C21" s="33"/>
      <c r="D21" s="33"/>
      <c r="E21" s="33"/>
    </row>
    <row r="22" spans="1:5" x14ac:dyDescent="0.25">
      <c r="A22" s="34" t="s">
        <v>701</v>
      </c>
      <c r="B22" s="33"/>
      <c r="C22" s="33"/>
      <c r="D22" s="33"/>
      <c r="E22" s="33"/>
    </row>
    <row r="23" spans="1:5" x14ac:dyDescent="0.25">
      <c r="A23" s="34" t="s">
        <v>690</v>
      </c>
      <c r="B23" s="33"/>
      <c r="C23" s="33"/>
      <c r="D23" s="33"/>
      <c r="E23" s="33"/>
    </row>
    <row r="24" spans="1:5" x14ac:dyDescent="0.25">
      <c r="A24" s="34" t="s">
        <v>691</v>
      </c>
      <c r="B24" s="33"/>
      <c r="C24" s="33"/>
      <c r="D24" s="33"/>
      <c r="E24" s="33"/>
    </row>
    <row r="25" spans="1:5" ht="38.25" x14ac:dyDescent="0.25">
      <c r="A25" s="34" t="s">
        <v>692</v>
      </c>
      <c r="B25" s="33"/>
      <c r="C25" s="33"/>
      <c r="D25" s="33"/>
      <c r="E25" s="33"/>
    </row>
    <row r="26" spans="1:5" x14ac:dyDescent="0.25">
      <c r="A26" s="34" t="s">
        <v>693</v>
      </c>
      <c r="B26" s="33"/>
      <c r="C26" s="33"/>
      <c r="D26" s="33"/>
      <c r="E26" s="33"/>
    </row>
    <row r="27" spans="1:5" x14ac:dyDescent="0.25">
      <c r="A27" s="34" t="s">
        <v>694</v>
      </c>
      <c r="B27" s="33"/>
      <c r="C27" s="33"/>
      <c r="D27" s="33"/>
      <c r="E27" s="33"/>
    </row>
    <row r="28" spans="1:5" ht="25.5" x14ac:dyDescent="0.25">
      <c r="A28" s="34" t="s">
        <v>695</v>
      </c>
      <c r="B28" s="33"/>
      <c r="C28" s="33"/>
      <c r="D28" s="33"/>
      <c r="E28" s="33"/>
    </row>
    <row r="29" spans="1:5" ht="25.5" x14ac:dyDescent="0.25">
      <c r="A29" s="34" t="s">
        <v>696</v>
      </c>
      <c r="B29" s="33"/>
      <c r="C29" s="33"/>
      <c r="D29" s="33"/>
      <c r="E29" s="33"/>
    </row>
    <row r="30" spans="1:5" x14ac:dyDescent="0.25">
      <c r="A30" s="34" t="s">
        <v>697</v>
      </c>
      <c r="B30" s="33"/>
      <c r="C30" s="33"/>
      <c r="D30" s="33"/>
      <c r="E30" s="33"/>
    </row>
    <row r="31" spans="1:5" x14ac:dyDescent="0.25">
      <c r="A31" s="34" t="s">
        <v>442</v>
      </c>
      <c r="B31" s="33"/>
      <c r="C31" s="33"/>
      <c r="D31" s="33"/>
      <c r="E31" s="33"/>
    </row>
    <row r="32" spans="1:5" x14ac:dyDescent="0.25">
      <c r="A32" s="34" t="s">
        <v>702</v>
      </c>
      <c r="B32" s="33"/>
      <c r="C32" s="33"/>
      <c r="D32" s="33"/>
      <c r="E32" s="33"/>
    </row>
    <row r="33" spans="1:5" x14ac:dyDescent="0.25">
      <c r="A33" s="34" t="s">
        <v>703</v>
      </c>
      <c r="B33" s="33"/>
      <c r="C33" s="33"/>
      <c r="D33" s="33"/>
      <c r="E33" s="33"/>
    </row>
    <row r="34" spans="1:5" x14ac:dyDescent="0.25">
      <c r="A34" s="34" t="s">
        <v>704</v>
      </c>
      <c r="B34" s="33"/>
      <c r="C34" s="33"/>
      <c r="D34" s="33"/>
      <c r="E34" s="33"/>
    </row>
    <row r="35" spans="1:5" x14ac:dyDescent="0.25">
      <c r="A35" s="34" t="s">
        <v>702</v>
      </c>
      <c r="B35" s="33"/>
      <c r="C35" s="33"/>
      <c r="D35" s="33"/>
      <c r="E35" s="33"/>
    </row>
  </sheetData>
  <hyperlinks>
    <hyperlink ref="A1" location="'TOC'!A1" display="TOC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5"/>
  <sheetViews>
    <sheetView workbookViewId="0">
      <selection activeCell="B8" sqref="B8"/>
    </sheetView>
  </sheetViews>
  <sheetFormatPr defaultRowHeight="15" x14ac:dyDescent="0.25"/>
  <cols>
    <col min="1" max="1" width="49.7109375" customWidth="1"/>
    <col min="2" max="3" width="22.5703125" customWidth="1"/>
  </cols>
  <sheetData>
    <row r="1" spans="1:3" x14ac:dyDescent="0.25">
      <c r="A1" t="s">
        <v>312</v>
      </c>
    </row>
    <row r="2" spans="1:3" x14ac:dyDescent="0.25">
      <c r="A2" t="s">
        <v>182</v>
      </c>
    </row>
    <row r="3" spans="1:3" x14ac:dyDescent="0.25">
      <c r="A3" t="s">
        <v>705</v>
      </c>
    </row>
    <row r="5" spans="1:3" x14ac:dyDescent="0.25">
      <c r="A5" s="36" t="s">
        <v>313</v>
      </c>
      <c r="B5" s="36"/>
      <c r="C5" s="36" t="s">
        <v>314</v>
      </c>
    </row>
    <row r="6" spans="1:3" x14ac:dyDescent="0.25">
      <c r="A6" s="36" t="s">
        <v>315</v>
      </c>
      <c r="B6" s="115" t="str">
        <f>'Отчет о финансовом результате н'!C6</f>
        <v>2019-07-01 - 2019-09-30</v>
      </c>
      <c r="C6" s="115" t="str">
        <f>'Отчет о финансовом результате н'!D6</f>
        <v>2018-07-01 - 2018-09-30</v>
      </c>
    </row>
    <row r="7" spans="1:3" x14ac:dyDescent="0.25">
      <c r="A7" s="36" t="s">
        <v>183</v>
      </c>
      <c r="B7" s="37"/>
      <c r="C7" s="37"/>
    </row>
    <row r="8" spans="1:3" ht="25.5" x14ac:dyDescent="0.25">
      <c r="A8" s="36" t="s">
        <v>706</v>
      </c>
      <c r="B8" s="35"/>
      <c r="C8" s="35"/>
    </row>
    <row r="9" spans="1:3" x14ac:dyDescent="0.25">
      <c r="A9" s="36" t="s">
        <v>707</v>
      </c>
      <c r="B9" s="35"/>
      <c r="C9" s="35"/>
    </row>
    <row r="10" spans="1:3" ht="25.5" x14ac:dyDescent="0.25">
      <c r="A10" s="36" t="s">
        <v>708</v>
      </c>
      <c r="B10" s="35"/>
      <c r="C10" s="35"/>
    </row>
    <row r="11" spans="1:3" x14ac:dyDescent="0.25">
      <c r="A11" s="36" t="s">
        <v>709</v>
      </c>
      <c r="B11" s="35"/>
      <c r="C11" s="35"/>
    </row>
    <row r="12" spans="1:3" ht="25.5" x14ac:dyDescent="0.25">
      <c r="A12" s="36" t="s">
        <v>710</v>
      </c>
      <c r="B12" s="35"/>
      <c r="C12" s="35"/>
    </row>
    <row r="13" spans="1:3" ht="25.5" x14ac:dyDescent="0.25">
      <c r="A13" s="36" t="s">
        <v>711</v>
      </c>
      <c r="B13" s="35"/>
      <c r="C13" s="35"/>
    </row>
    <row r="14" spans="1:3" x14ac:dyDescent="0.25">
      <c r="A14" s="36" t="s">
        <v>712</v>
      </c>
      <c r="B14" s="35"/>
      <c r="C14" s="35"/>
    </row>
    <row r="15" spans="1:3" x14ac:dyDescent="0.25">
      <c r="A15" s="36" t="s">
        <v>713</v>
      </c>
      <c r="B15" s="35"/>
      <c r="C15" s="35"/>
    </row>
    <row r="16" spans="1:3" ht="25.5" x14ac:dyDescent="0.25">
      <c r="A16" s="36" t="s">
        <v>714</v>
      </c>
      <c r="B16" s="35"/>
      <c r="C16" s="35"/>
    </row>
    <row r="17" spans="1:3" ht="25.5" x14ac:dyDescent="0.25">
      <c r="A17" s="36" t="s">
        <v>715</v>
      </c>
      <c r="B17" s="35"/>
      <c r="C17" s="35"/>
    </row>
    <row r="18" spans="1:3" x14ac:dyDescent="0.25">
      <c r="A18" s="36" t="s">
        <v>716</v>
      </c>
      <c r="B18" s="35"/>
      <c r="C18" s="35"/>
    </row>
    <row r="19" spans="1:3" x14ac:dyDescent="0.25">
      <c r="A19" s="36" t="s">
        <v>717</v>
      </c>
      <c r="B19" s="35"/>
      <c r="C19" s="35"/>
    </row>
    <row r="20" spans="1:3" x14ac:dyDescent="0.25">
      <c r="A20" s="36" t="s">
        <v>718</v>
      </c>
      <c r="B20" s="35"/>
      <c r="C20" s="35"/>
    </row>
    <row r="21" spans="1:3" x14ac:dyDescent="0.25">
      <c r="A21" s="36" t="s">
        <v>719</v>
      </c>
      <c r="B21" s="35"/>
      <c r="C21" s="35"/>
    </row>
    <row r="22" spans="1:3" ht="25.5" x14ac:dyDescent="0.25">
      <c r="A22" s="36" t="s">
        <v>720</v>
      </c>
      <c r="B22" s="35"/>
      <c r="C22" s="35"/>
    </row>
    <row r="23" spans="1:3" ht="25.5" x14ac:dyDescent="0.25">
      <c r="A23" s="36" t="s">
        <v>721</v>
      </c>
      <c r="B23" s="35"/>
      <c r="C23" s="35"/>
    </row>
    <row r="24" spans="1:3" x14ac:dyDescent="0.25">
      <c r="A24" s="36" t="s">
        <v>722</v>
      </c>
      <c r="B24" s="35"/>
      <c r="C24" s="35"/>
    </row>
    <row r="25" spans="1:3" x14ac:dyDescent="0.25">
      <c r="A25" s="36" t="s">
        <v>444</v>
      </c>
      <c r="B25" s="35"/>
      <c r="C25" s="35"/>
    </row>
  </sheetData>
  <hyperlinks>
    <hyperlink ref="A1" location="'TOC'!A1" display="TOC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5"/>
  <sheetViews>
    <sheetView workbookViewId="0">
      <selection activeCell="B8" sqref="B8"/>
    </sheetView>
  </sheetViews>
  <sheetFormatPr defaultRowHeight="15" x14ac:dyDescent="0.25"/>
  <cols>
    <col min="1" max="1" width="49.7109375" customWidth="1"/>
    <col min="2" max="3" width="21.7109375" customWidth="1"/>
  </cols>
  <sheetData>
    <row r="1" spans="1:3" x14ac:dyDescent="0.25">
      <c r="A1" t="s">
        <v>312</v>
      </c>
    </row>
    <row r="2" spans="1:3" x14ac:dyDescent="0.25">
      <c r="A2" t="s">
        <v>183</v>
      </c>
    </row>
    <row r="3" spans="1:3" x14ac:dyDescent="0.25">
      <c r="A3" t="s">
        <v>723</v>
      </c>
    </row>
    <row r="4" spans="1:3" x14ac:dyDescent="0.25">
      <c r="C4" s="107"/>
    </row>
    <row r="5" spans="1:3" x14ac:dyDescent="0.25">
      <c r="A5" s="39" t="s">
        <v>313</v>
      </c>
      <c r="B5" s="39"/>
      <c r="C5" s="39" t="s">
        <v>314</v>
      </c>
    </row>
    <row r="6" spans="1:3" x14ac:dyDescent="0.25">
      <c r="A6" s="39" t="s">
        <v>315</v>
      </c>
      <c r="B6" s="117" t="str">
        <f>LEFT(TOC!B6,4)&amp;"-01-01"&amp;" - "&amp;TOC!B6</f>
        <v>2019-01-01 - 2019-09-30</v>
      </c>
      <c r="C6" s="117" t="str">
        <f>LEFT(B6,4)-1&amp;"-01-01"&amp;" - "&amp;LEFT(B6,4)-1&amp;RIGHT(B6,6)</f>
        <v>2018-01-01 - 2018-09-30</v>
      </c>
    </row>
    <row r="7" spans="1:3" x14ac:dyDescent="0.25">
      <c r="A7" s="39" t="s">
        <v>183</v>
      </c>
      <c r="B7" s="40"/>
      <c r="C7" s="40"/>
    </row>
    <row r="8" spans="1:3" ht="25.5" x14ac:dyDescent="0.25">
      <c r="A8" s="39" t="s">
        <v>706</v>
      </c>
      <c r="B8" s="38"/>
      <c r="C8" s="38"/>
    </row>
    <row r="9" spans="1:3" x14ac:dyDescent="0.25">
      <c r="A9" s="39" t="s">
        <v>707</v>
      </c>
      <c r="B9" s="38"/>
      <c r="C9" s="38"/>
    </row>
    <row r="10" spans="1:3" ht="25.5" x14ac:dyDescent="0.25">
      <c r="A10" s="39" t="s">
        <v>708</v>
      </c>
      <c r="B10" s="38"/>
      <c r="C10" s="38"/>
    </row>
    <row r="11" spans="1:3" x14ac:dyDescent="0.25">
      <c r="A11" s="39" t="s">
        <v>709</v>
      </c>
      <c r="B11" s="38"/>
      <c r="C11" s="38"/>
    </row>
    <row r="12" spans="1:3" ht="25.5" x14ac:dyDescent="0.25">
      <c r="A12" s="39" t="s">
        <v>710</v>
      </c>
      <c r="B12" s="38"/>
      <c r="C12" s="38"/>
    </row>
    <row r="13" spans="1:3" ht="25.5" x14ac:dyDescent="0.25">
      <c r="A13" s="39" t="s">
        <v>711</v>
      </c>
      <c r="B13" s="38"/>
      <c r="C13" s="38"/>
    </row>
    <row r="14" spans="1:3" x14ac:dyDescent="0.25">
      <c r="A14" s="39" t="s">
        <v>712</v>
      </c>
      <c r="B14" s="38"/>
      <c r="C14" s="38"/>
    </row>
    <row r="15" spans="1:3" x14ac:dyDescent="0.25">
      <c r="A15" s="39" t="s">
        <v>713</v>
      </c>
      <c r="B15" s="38"/>
      <c r="C15" s="38"/>
    </row>
    <row r="16" spans="1:3" ht="25.5" x14ac:dyDescent="0.25">
      <c r="A16" s="39" t="s">
        <v>714</v>
      </c>
      <c r="B16" s="38"/>
      <c r="C16" s="38"/>
    </row>
    <row r="17" spans="1:3" ht="25.5" x14ac:dyDescent="0.25">
      <c r="A17" s="39" t="s">
        <v>715</v>
      </c>
      <c r="B17" s="38"/>
      <c r="C17" s="38"/>
    </row>
    <row r="18" spans="1:3" x14ac:dyDescent="0.25">
      <c r="A18" s="39" t="s">
        <v>716</v>
      </c>
      <c r="B18" s="38"/>
      <c r="C18" s="38"/>
    </row>
    <row r="19" spans="1:3" x14ac:dyDescent="0.25">
      <c r="A19" s="39" t="s">
        <v>717</v>
      </c>
      <c r="B19" s="38"/>
      <c r="C19" s="38"/>
    </row>
    <row r="20" spans="1:3" x14ac:dyDescent="0.25">
      <c r="A20" s="39" t="s">
        <v>718</v>
      </c>
      <c r="B20" s="38"/>
      <c r="C20" s="38"/>
    </row>
    <row r="21" spans="1:3" x14ac:dyDescent="0.25">
      <c r="A21" s="39" t="s">
        <v>719</v>
      </c>
      <c r="B21" s="38"/>
      <c r="C21" s="38"/>
    </row>
    <row r="22" spans="1:3" ht="25.5" x14ac:dyDescent="0.25">
      <c r="A22" s="39" t="s">
        <v>720</v>
      </c>
      <c r="B22" s="38"/>
      <c r="C22" s="38"/>
    </row>
    <row r="23" spans="1:3" ht="25.5" x14ac:dyDescent="0.25">
      <c r="A23" s="39" t="s">
        <v>721</v>
      </c>
      <c r="B23" s="38"/>
      <c r="C23" s="38"/>
    </row>
    <row r="24" spans="1:3" x14ac:dyDescent="0.25">
      <c r="A24" s="39" t="s">
        <v>722</v>
      </c>
      <c r="B24" s="38"/>
      <c r="C24" s="38"/>
    </row>
    <row r="25" spans="1:3" x14ac:dyDescent="0.25">
      <c r="A25" s="39" t="s">
        <v>444</v>
      </c>
      <c r="B25" s="38"/>
      <c r="C25" s="38"/>
    </row>
  </sheetData>
  <hyperlinks>
    <hyperlink ref="A1" location="'TOC'!A1" display="TOC" xr:uid="{00000000-0004-0000-0D00-000000000000}"/>
  </hyperlink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22"/>
  <sheetViews>
    <sheetView workbookViewId="0">
      <selection activeCell="B7" sqref="B7"/>
    </sheetView>
  </sheetViews>
  <sheetFormatPr defaultRowHeight="15" x14ac:dyDescent="0.25"/>
  <cols>
    <col min="1" max="1" width="64.28515625" customWidth="1"/>
    <col min="2" max="2" width="48.42578125" customWidth="1"/>
  </cols>
  <sheetData>
    <row r="1" spans="1:2" x14ac:dyDescent="0.25">
      <c r="A1" t="s">
        <v>312</v>
      </c>
    </row>
    <row r="2" spans="1:2" x14ac:dyDescent="0.25">
      <c r="A2" t="s">
        <v>186</v>
      </c>
    </row>
    <row r="3" spans="1:2" x14ac:dyDescent="0.25">
      <c r="A3" t="s">
        <v>724</v>
      </c>
    </row>
    <row r="5" spans="1:2" x14ac:dyDescent="0.25">
      <c r="A5" s="42" t="s">
        <v>313</v>
      </c>
      <c r="B5" s="42" t="s">
        <v>314</v>
      </c>
    </row>
    <row r="6" spans="1:2" x14ac:dyDescent="0.25">
      <c r="A6" s="42" t="s">
        <v>315</v>
      </c>
      <c r="B6" s="42" t="s">
        <v>607</v>
      </c>
    </row>
    <row r="7" spans="1:2" x14ac:dyDescent="0.25">
      <c r="A7" s="42" t="s">
        <v>725</v>
      </c>
      <c r="B7" s="43"/>
    </row>
    <row r="8" spans="1:2" x14ac:dyDescent="0.25">
      <c r="A8" s="42" t="s">
        <v>726</v>
      </c>
      <c r="B8" s="41" t="s">
        <v>727</v>
      </c>
    </row>
    <row r="9" spans="1:2" x14ac:dyDescent="0.25">
      <c r="A9" s="42" t="s">
        <v>728</v>
      </c>
      <c r="B9" s="41" t="s">
        <v>729</v>
      </c>
    </row>
    <row r="10" spans="1:2" x14ac:dyDescent="0.25">
      <c r="A10" s="42" t="s">
        <v>730</v>
      </c>
      <c r="B10" s="41" t="s">
        <v>731</v>
      </c>
    </row>
    <row r="11" spans="1:2" ht="45" x14ac:dyDescent="0.25">
      <c r="A11" s="42" t="s">
        <v>732</v>
      </c>
      <c r="B11" s="41" t="s">
        <v>733</v>
      </c>
    </row>
    <row r="12" spans="1:2" x14ac:dyDescent="0.25">
      <c r="A12" s="42" t="s">
        <v>734</v>
      </c>
      <c r="B12" s="41"/>
    </row>
    <row r="13" spans="1:2" ht="25.5" x14ac:dyDescent="0.25">
      <c r="A13" s="42" t="s">
        <v>735</v>
      </c>
      <c r="B13" s="41" t="s">
        <v>736</v>
      </c>
    </row>
    <row r="14" spans="1:2" ht="25.5" x14ac:dyDescent="0.25">
      <c r="A14" s="42" t="s">
        <v>737</v>
      </c>
      <c r="B14" s="41"/>
    </row>
    <row r="15" spans="1:2" ht="25.5" x14ac:dyDescent="0.25">
      <c r="A15" s="42" t="s">
        <v>738</v>
      </c>
      <c r="B15" s="41"/>
    </row>
    <row r="16" spans="1:2" ht="25.5" x14ac:dyDescent="0.25">
      <c r="A16" s="42" t="s">
        <v>739</v>
      </c>
      <c r="B16" s="41"/>
    </row>
    <row r="17" spans="1:2" ht="25.5" x14ac:dyDescent="0.25">
      <c r="A17" s="42" t="s">
        <v>740</v>
      </c>
      <c r="B17" s="41"/>
    </row>
    <row r="18" spans="1:2" ht="25.5" x14ac:dyDescent="0.25">
      <c r="A18" s="42" t="s">
        <v>741</v>
      </c>
      <c r="B18" s="41"/>
    </row>
    <row r="19" spans="1:2" ht="30" x14ac:dyDescent="0.25">
      <c r="A19" s="42" t="s">
        <v>742</v>
      </c>
      <c r="B19" s="41" t="s">
        <v>743</v>
      </c>
    </row>
    <row r="20" spans="1:2" ht="30" x14ac:dyDescent="0.25">
      <c r="A20" s="42" t="s">
        <v>744</v>
      </c>
      <c r="B20" s="41" t="s">
        <v>743</v>
      </c>
    </row>
    <row r="21" spans="1:2" x14ac:dyDescent="0.25">
      <c r="A21" s="42" t="s">
        <v>745</v>
      </c>
      <c r="B21" s="130" t="s">
        <v>339</v>
      </c>
    </row>
    <row r="22" spans="1:2" x14ac:dyDescent="0.25">
      <c r="A22" s="42" t="s">
        <v>746</v>
      </c>
      <c r="B22" s="41"/>
    </row>
  </sheetData>
  <hyperlinks>
    <hyperlink ref="A1" location="'TOC'!A1" display="TOC" xr:uid="{00000000-0004-0000-0E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E00-000000000000}">
          <x14:formula1>
            <xm:f>_dropDownSheet!$A$9:$A$9</xm:f>
          </x14:formula1>
          <xm:sqref>B22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59"/>
  <sheetViews>
    <sheetView workbookViewId="0">
      <selection activeCell="C9" sqref="C9"/>
    </sheetView>
  </sheetViews>
  <sheetFormatPr defaultRowHeight="15" x14ac:dyDescent="0.25"/>
  <cols>
    <col min="1" max="1" width="49.7109375" customWidth="1"/>
    <col min="2" max="2" width="19.85546875" customWidth="1"/>
    <col min="3" max="3" width="23.28515625" customWidth="1"/>
  </cols>
  <sheetData>
    <row r="1" spans="1:3" x14ac:dyDescent="0.25">
      <c r="A1" t="s">
        <v>312</v>
      </c>
    </row>
    <row r="2" spans="1:3" x14ac:dyDescent="0.25">
      <c r="A2" t="s">
        <v>192</v>
      </c>
    </row>
    <row r="3" spans="1:3" x14ac:dyDescent="0.25">
      <c r="A3" t="s">
        <v>747</v>
      </c>
    </row>
    <row r="5" spans="1:3" x14ac:dyDescent="0.25">
      <c r="A5" s="45" t="s">
        <v>313</v>
      </c>
      <c r="B5" s="45"/>
      <c r="C5" s="45" t="s">
        <v>314</v>
      </c>
    </row>
    <row r="6" spans="1:3" ht="25.5" x14ac:dyDescent="0.25">
      <c r="A6" s="45" t="s">
        <v>315</v>
      </c>
      <c r="B6" s="45"/>
      <c r="C6" s="118" t="str">
        <f>'Общие и административные расх_2'!C6&amp;", "&amp;'Бухгалтерский баланс некредитно'!D6&amp;", "&amp;RIGHT('Отчет о финансовом результате н'!D6,10)</f>
        <v>2018-01-01 - 2018-09-30, 2017-12-31, 2018-09-30</v>
      </c>
    </row>
    <row r="7" spans="1:3" x14ac:dyDescent="0.25">
      <c r="A7" s="45"/>
      <c r="B7" s="45"/>
      <c r="C7" s="45" t="s">
        <v>318</v>
      </c>
    </row>
    <row r="8" spans="1:3" ht="25.5" x14ac:dyDescent="0.25">
      <c r="A8" s="45" t="s">
        <v>748</v>
      </c>
      <c r="B8" s="46"/>
      <c r="C8" s="46"/>
    </row>
    <row r="9" spans="1:3" ht="63.75" x14ac:dyDescent="0.25">
      <c r="A9" s="45" t="s">
        <v>749</v>
      </c>
      <c r="B9" s="46" t="s">
        <v>321</v>
      </c>
      <c r="C9" s="44"/>
    </row>
    <row r="10" spans="1:3" ht="63.75" x14ac:dyDescent="0.25">
      <c r="A10" s="45" t="s">
        <v>750</v>
      </c>
      <c r="B10" s="46" t="s">
        <v>323</v>
      </c>
      <c r="C10" s="44"/>
    </row>
    <row r="11" spans="1:3" ht="25.5" x14ac:dyDescent="0.25">
      <c r="A11" s="45" t="s">
        <v>751</v>
      </c>
      <c r="B11" s="46" t="s">
        <v>325</v>
      </c>
      <c r="C11" s="44"/>
    </row>
    <row r="12" spans="1:3" x14ac:dyDescent="0.25">
      <c r="A12" s="45" t="s">
        <v>752</v>
      </c>
      <c r="B12" s="46" t="s">
        <v>317</v>
      </c>
      <c r="C12" s="44"/>
    </row>
    <row r="13" spans="1:3" x14ac:dyDescent="0.25">
      <c r="A13" s="45" t="s">
        <v>753</v>
      </c>
      <c r="B13" s="46" t="s">
        <v>318</v>
      </c>
      <c r="C13" s="44"/>
    </row>
    <row r="14" spans="1:3" x14ac:dyDescent="0.25">
      <c r="A14" s="45" t="s">
        <v>754</v>
      </c>
      <c r="B14" s="46" t="s">
        <v>329</v>
      </c>
      <c r="C14" s="44"/>
    </row>
    <row r="15" spans="1:3" x14ac:dyDescent="0.25">
      <c r="A15" s="45" t="s">
        <v>755</v>
      </c>
      <c r="B15" s="46" t="s">
        <v>331</v>
      </c>
      <c r="C15" s="44"/>
    </row>
    <row r="16" spans="1:3" ht="38.25" x14ac:dyDescent="0.25">
      <c r="A16" s="45" t="s">
        <v>756</v>
      </c>
      <c r="B16" s="46" t="s">
        <v>333</v>
      </c>
      <c r="C16" s="44"/>
    </row>
    <row r="17" spans="1:3" x14ac:dyDescent="0.25">
      <c r="A17" s="45" t="s">
        <v>757</v>
      </c>
      <c r="B17" s="46" t="s">
        <v>758</v>
      </c>
      <c r="C17" s="44"/>
    </row>
    <row r="18" spans="1:3" ht="25.5" x14ac:dyDescent="0.25">
      <c r="A18" s="45" t="s">
        <v>759</v>
      </c>
      <c r="B18" s="46" t="s">
        <v>335</v>
      </c>
      <c r="C18" s="44"/>
    </row>
    <row r="19" spans="1:3" ht="25.5" x14ac:dyDescent="0.25">
      <c r="A19" s="45" t="s">
        <v>760</v>
      </c>
      <c r="B19" s="46" t="s">
        <v>337</v>
      </c>
      <c r="C19" s="44"/>
    </row>
    <row r="20" spans="1:3" x14ac:dyDescent="0.25">
      <c r="A20" s="45" t="s">
        <v>761</v>
      </c>
      <c r="B20" s="46" t="s">
        <v>339</v>
      </c>
      <c r="C20" s="44"/>
    </row>
    <row r="21" spans="1:3" ht="25.5" x14ac:dyDescent="0.25">
      <c r="A21" s="45" t="s">
        <v>762</v>
      </c>
      <c r="B21" s="46" t="s">
        <v>340</v>
      </c>
      <c r="C21" s="44"/>
    </row>
    <row r="22" spans="1:3" ht="25.5" x14ac:dyDescent="0.25">
      <c r="A22" s="45" t="s">
        <v>763</v>
      </c>
      <c r="B22" s="46" t="s">
        <v>341</v>
      </c>
      <c r="C22" s="44"/>
    </row>
    <row r="23" spans="1:3" ht="25.5" x14ac:dyDescent="0.25">
      <c r="A23" s="45" t="s">
        <v>764</v>
      </c>
      <c r="B23" s="46"/>
      <c r="C23" s="46"/>
    </row>
    <row r="24" spans="1:3" x14ac:dyDescent="0.25">
      <c r="A24" s="45" t="s">
        <v>765</v>
      </c>
      <c r="B24" s="46" t="s">
        <v>342</v>
      </c>
      <c r="C24" s="44"/>
    </row>
    <row r="25" spans="1:3" x14ac:dyDescent="0.25">
      <c r="A25" s="45" t="s">
        <v>766</v>
      </c>
      <c r="B25" s="46" t="s">
        <v>343</v>
      </c>
      <c r="C25" s="44"/>
    </row>
    <row r="26" spans="1:3" x14ac:dyDescent="0.25">
      <c r="A26" s="45" t="s">
        <v>767</v>
      </c>
      <c r="B26" s="46" t="s">
        <v>344</v>
      </c>
      <c r="C26" s="44"/>
    </row>
    <row r="27" spans="1:3" ht="38.25" x14ac:dyDescent="0.25">
      <c r="A27" s="45" t="s">
        <v>768</v>
      </c>
      <c r="B27" s="46" t="s">
        <v>345</v>
      </c>
      <c r="C27" s="44"/>
    </row>
    <row r="28" spans="1:3" ht="25.5" x14ac:dyDescent="0.25">
      <c r="A28" s="45" t="s">
        <v>769</v>
      </c>
      <c r="B28" s="46" t="s">
        <v>346</v>
      </c>
      <c r="C28" s="44"/>
    </row>
    <row r="29" spans="1:3" ht="38.25" x14ac:dyDescent="0.25">
      <c r="A29" s="45" t="s">
        <v>770</v>
      </c>
      <c r="B29" s="46" t="s">
        <v>348</v>
      </c>
      <c r="C29" s="44"/>
    </row>
    <row r="30" spans="1:3" ht="38.25" x14ac:dyDescent="0.25">
      <c r="A30" s="45" t="s">
        <v>771</v>
      </c>
      <c r="B30" s="46" t="s">
        <v>349</v>
      </c>
      <c r="C30" s="44"/>
    </row>
    <row r="31" spans="1:3" ht="38.25" x14ac:dyDescent="0.25">
      <c r="A31" s="45" t="s">
        <v>772</v>
      </c>
      <c r="B31" s="46" t="s">
        <v>351</v>
      </c>
      <c r="C31" s="44"/>
    </row>
    <row r="32" spans="1:3" ht="51" x14ac:dyDescent="0.25">
      <c r="A32" s="45" t="s">
        <v>773</v>
      </c>
      <c r="B32" s="46" t="s">
        <v>352</v>
      </c>
      <c r="C32" s="44"/>
    </row>
    <row r="33" spans="1:3" ht="51" x14ac:dyDescent="0.25">
      <c r="A33" s="45" t="s">
        <v>774</v>
      </c>
      <c r="B33" s="46" t="s">
        <v>353</v>
      </c>
      <c r="C33" s="44"/>
    </row>
    <row r="34" spans="1:3" ht="38.25" x14ac:dyDescent="0.25">
      <c r="A34" s="45" t="s">
        <v>775</v>
      </c>
      <c r="B34" s="46" t="s">
        <v>355</v>
      </c>
      <c r="C34" s="44"/>
    </row>
    <row r="35" spans="1:3" ht="38.25" x14ac:dyDescent="0.25">
      <c r="A35" s="45" t="s">
        <v>776</v>
      </c>
      <c r="B35" s="46" t="s">
        <v>467</v>
      </c>
      <c r="C35" s="44"/>
    </row>
    <row r="36" spans="1:3" ht="38.25" x14ac:dyDescent="0.25">
      <c r="A36" s="45" t="s">
        <v>777</v>
      </c>
      <c r="B36" s="46" t="s">
        <v>358</v>
      </c>
      <c r="C36" s="44"/>
    </row>
    <row r="37" spans="1:3" ht="38.25" x14ac:dyDescent="0.25">
      <c r="A37" s="45" t="s">
        <v>778</v>
      </c>
      <c r="B37" s="46" t="s">
        <v>360</v>
      </c>
      <c r="C37" s="44"/>
    </row>
    <row r="38" spans="1:3" ht="25.5" x14ac:dyDescent="0.25">
      <c r="A38" s="45" t="s">
        <v>779</v>
      </c>
      <c r="B38" s="46" t="s">
        <v>362</v>
      </c>
      <c r="C38" s="44"/>
    </row>
    <row r="39" spans="1:3" x14ac:dyDescent="0.25">
      <c r="A39" s="45" t="s">
        <v>780</v>
      </c>
      <c r="B39" s="46" t="s">
        <v>364</v>
      </c>
      <c r="C39" s="44"/>
    </row>
    <row r="40" spans="1:3" x14ac:dyDescent="0.25">
      <c r="A40" s="45" t="s">
        <v>781</v>
      </c>
      <c r="B40" s="46" t="s">
        <v>367</v>
      </c>
      <c r="C40" s="44"/>
    </row>
    <row r="41" spans="1:3" ht="25.5" x14ac:dyDescent="0.25">
      <c r="A41" s="45" t="s">
        <v>782</v>
      </c>
      <c r="B41" s="46" t="s">
        <v>369</v>
      </c>
      <c r="C41" s="44"/>
    </row>
    <row r="42" spans="1:3" ht="25.5" x14ac:dyDescent="0.25">
      <c r="A42" s="45" t="s">
        <v>783</v>
      </c>
      <c r="B42" s="46"/>
      <c r="C42" s="46"/>
    </row>
    <row r="43" spans="1:3" ht="51" x14ac:dyDescent="0.25">
      <c r="A43" s="45" t="s">
        <v>784</v>
      </c>
      <c r="B43" s="46" t="s">
        <v>371</v>
      </c>
      <c r="C43" s="44"/>
    </row>
    <row r="44" spans="1:3" ht="51" x14ac:dyDescent="0.25">
      <c r="A44" s="45" t="s">
        <v>785</v>
      </c>
      <c r="B44" s="46" t="s">
        <v>373</v>
      </c>
      <c r="C44" s="44"/>
    </row>
    <row r="45" spans="1:3" ht="38.25" x14ac:dyDescent="0.25">
      <c r="A45" s="45" t="s">
        <v>786</v>
      </c>
      <c r="B45" s="46" t="s">
        <v>375</v>
      </c>
      <c r="C45" s="44"/>
    </row>
    <row r="46" spans="1:3" ht="38.25" x14ac:dyDescent="0.25">
      <c r="A46" s="45" t="s">
        <v>787</v>
      </c>
      <c r="B46" s="46" t="s">
        <v>377</v>
      </c>
      <c r="C46" s="44"/>
    </row>
    <row r="47" spans="1:3" ht="38.25" x14ac:dyDescent="0.25">
      <c r="A47" s="45" t="s">
        <v>788</v>
      </c>
      <c r="B47" s="46" t="s">
        <v>379</v>
      </c>
      <c r="C47" s="44"/>
    </row>
    <row r="48" spans="1:3" ht="25.5" x14ac:dyDescent="0.25">
      <c r="A48" s="45" t="s">
        <v>789</v>
      </c>
      <c r="B48" s="46" t="s">
        <v>381</v>
      </c>
      <c r="C48" s="44"/>
    </row>
    <row r="49" spans="1:3" ht="38.25" x14ac:dyDescent="0.25">
      <c r="A49" s="45" t="s">
        <v>790</v>
      </c>
      <c r="B49" s="46" t="s">
        <v>383</v>
      </c>
      <c r="C49" s="44"/>
    </row>
    <row r="50" spans="1:3" x14ac:dyDescent="0.25">
      <c r="A50" s="45" t="s">
        <v>791</v>
      </c>
      <c r="B50" s="46" t="s">
        <v>385</v>
      </c>
      <c r="C50" s="44"/>
    </row>
    <row r="51" spans="1:3" ht="38.25" x14ac:dyDescent="0.25">
      <c r="A51" s="45" t="s">
        <v>792</v>
      </c>
      <c r="B51" s="46" t="s">
        <v>387</v>
      </c>
      <c r="C51" s="44"/>
    </row>
    <row r="52" spans="1:3" ht="38.25" x14ac:dyDescent="0.25">
      <c r="A52" s="45" t="s">
        <v>793</v>
      </c>
      <c r="B52" s="46" t="s">
        <v>389</v>
      </c>
      <c r="C52" s="44"/>
    </row>
    <row r="53" spans="1:3" x14ac:dyDescent="0.25">
      <c r="A53" s="45" t="s">
        <v>794</v>
      </c>
      <c r="B53" s="46" t="s">
        <v>391</v>
      </c>
      <c r="C53" s="44"/>
    </row>
    <row r="54" spans="1:3" x14ac:dyDescent="0.25">
      <c r="A54" s="45" t="s">
        <v>795</v>
      </c>
      <c r="B54" s="46" t="s">
        <v>393</v>
      </c>
      <c r="C54" s="44"/>
    </row>
    <row r="55" spans="1:3" ht="25.5" x14ac:dyDescent="0.25">
      <c r="A55" s="45" t="s">
        <v>796</v>
      </c>
      <c r="B55" s="46" t="s">
        <v>395</v>
      </c>
      <c r="C55" s="44"/>
    </row>
    <row r="56" spans="1:3" x14ac:dyDescent="0.25">
      <c r="A56" s="45" t="s">
        <v>797</v>
      </c>
      <c r="B56" s="46" t="s">
        <v>397</v>
      </c>
      <c r="C56" s="44"/>
    </row>
    <row r="57" spans="1:3" ht="25.5" x14ac:dyDescent="0.25">
      <c r="A57" s="45" t="s">
        <v>798</v>
      </c>
      <c r="B57" s="46" t="s">
        <v>399</v>
      </c>
      <c r="C57" s="44"/>
    </row>
    <row r="58" spans="1:3" ht="25.5" x14ac:dyDescent="0.25">
      <c r="A58" s="45" t="s">
        <v>799</v>
      </c>
      <c r="B58" s="46" t="s">
        <v>401</v>
      </c>
      <c r="C58" s="44"/>
    </row>
    <row r="59" spans="1:3" ht="25.5" x14ac:dyDescent="0.25">
      <c r="A59" s="45" t="s">
        <v>800</v>
      </c>
      <c r="B59" s="46" t="s">
        <v>403</v>
      </c>
      <c r="C59" s="44"/>
    </row>
  </sheetData>
  <hyperlinks>
    <hyperlink ref="A1" location="'TOC'!A1" display="TOC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59"/>
  <sheetViews>
    <sheetView workbookViewId="0">
      <selection activeCell="C9" sqref="C9"/>
    </sheetView>
  </sheetViews>
  <sheetFormatPr defaultRowHeight="15" x14ac:dyDescent="0.25"/>
  <cols>
    <col min="1" max="1" width="49.7109375" customWidth="1"/>
    <col min="2" max="2" width="19.85546875" customWidth="1"/>
    <col min="3" max="3" width="22.42578125" customWidth="1"/>
  </cols>
  <sheetData>
    <row r="1" spans="1:3" x14ac:dyDescent="0.25">
      <c r="A1" t="s">
        <v>312</v>
      </c>
    </row>
    <row r="2" spans="1:3" x14ac:dyDescent="0.25">
      <c r="A2" t="s">
        <v>193</v>
      </c>
    </row>
    <row r="3" spans="1:3" x14ac:dyDescent="0.25">
      <c r="A3" t="s">
        <v>801</v>
      </c>
    </row>
    <row r="5" spans="1:3" x14ac:dyDescent="0.25">
      <c r="A5" s="48" t="s">
        <v>313</v>
      </c>
      <c r="B5" s="48"/>
      <c r="C5" s="48" t="s">
        <v>314</v>
      </c>
    </row>
    <row r="6" spans="1:3" ht="25.5" x14ac:dyDescent="0.25">
      <c r="A6" s="48" t="s">
        <v>315</v>
      </c>
      <c r="B6" s="48"/>
      <c r="C6" s="119" t="str">
        <f>периоды!A20</f>
        <v>2019-01-01 - 2019-09-30, 2018-12-31, 2019-09-30</v>
      </c>
    </row>
    <row r="7" spans="1:3" x14ac:dyDescent="0.25">
      <c r="A7" s="48"/>
      <c r="B7" s="48"/>
      <c r="C7" s="48" t="s">
        <v>317</v>
      </c>
    </row>
    <row r="8" spans="1:3" ht="25.5" x14ac:dyDescent="0.25">
      <c r="A8" s="48" t="s">
        <v>748</v>
      </c>
      <c r="B8" s="49"/>
      <c r="C8" s="49"/>
    </row>
    <row r="9" spans="1:3" ht="63.75" x14ac:dyDescent="0.25">
      <c r="A9" s="48" t="s">
        <v>749</v>
      </c>
      <c r="B9" s="49" t="s">
        <v>321</v>
      </c>
      <c r="C9" s="47"/>
    </row>
    <row r="10" spans="1:3" ht="63.75" x14ac:dyDescent="0.25">
      <c r="A10" s="48" t="s">
        <v>750</v>
      </c>
      <c r="B10" s="49" t="s">
        <v>323</v>
      </c>
      <c r="C10" s="47"/>
    </row>
    <row r="11" spans="1:3" ht="25.5" x14ac:dyDescent="0.25">
      <c r="A11" s="48" t="s">
        <v>751</v>
      </c>
      <c r="B11" s="49" t="s">
        <v>325</v>
      </c>
      <c r="C11" s="47"/>
    </row>
    <row r="12" spans="1:3" x14ac:dyDescent="0.25">
      <c r="A12" s="48" t="s">
        <v>752</v>
      </c>
      <c r="B12" s="49" t="s">
        <v>317</v>
      </c>
      <c r="C12" s="47"/>
    </row>
    <row r="13" spans="1:3" x14ac:dyDescent="0.25">
      <c r="A13" s="48" t="s">
        <v>753</v>
      </c>
      <c r="B13" s="49" t="s">
        <v>318</v>
      </c>
      <c r="C13" s="47"/>
    </row>
    <row r="14" spans="1:3" x14ac:dyDescent="0.25">
      <c r="A14" s="48" t="s">
        <v>754</v>
      </c>
      <c r="B14" s="49" t="s">
        <v>329</v>
      </c>
      <c r="C14" s="47"/>
    </row>
    <row r="15" spans="1:3" x14ac:dyDescent="0.25">
      <c r="A15" s="48" t="s">
        <v>755</v>
      </c>
      <c r="B15" s="49" t="s">
        <v>331</v>
      </c>
      <c r="C15" s="47"/>
    </row>
    <row r="16" spans="1:3" ht="38.25" x14ac:dyDescent="0.25">
      <c r="A16" s="48" t="s">
        <v>756</v>
      </c>
      <c r="B16" s="49" t="s">
        <v>333</v>
      </c>
      <c r="C16" s="47"/>
    </row>
    <row r="17" spans="1:3" x14ac:dyDescent="0.25">
      <c r="A17" s="48" t="s">
        <v>757</v>
      </c>
      <c r="B17" s="49" t="s">
        <v>758</v>
      </c>
      <c r="C17" s="47"/>
    </row>
    <row r="18" spans="1:3" ht="25.5" x14ac:dyDescent="0.25">
      <c r="A18" s="48" t="s">
        <v>759</v>
      </c>
      <c r="B18" s="49" t="s">
        <v>335</v>
      </c>
      <c r="C18" s="47"/>
    </row>
    <row r="19" spans="1:3" ht="25.5" x14ac:dyDescent="0.25">
      <c r="A19" s="48" t="s">
        <v>760</v>
      </c>
      <c r="B19" s="49" t="s">
        <v>337</v>
      </c>
      <c r="C19" s="47"/>
    </row>
    <row r="20" spans="1:3" x14ac:dyDescent="0.25">
      <c r="A20" s="48" t="s">
        <v>761</v>
      </c>
      <c r="B20" s="49" t="s">
        <v>339</v>
      </c>
      <c r="C20" s="47"/>
    </row>
    <row r="21" spans="1:3" ht="25.5" x14ac:dyDescent="0.25">
      <c r="A21" s="48" t="s">
        <v>762</v>
      </c>
      <c r="B21" s="49" t="s">
        <v>340</v>
      </c>
      <c r="C21" s="47"/>
    </row>
    <row r="22" spans="1:3" ht="25.5" x14ac:dyDescent="0.25">
      <c r="A22" s="48" t="s">
        <v>763</v>
      </c>
      <c r="B22" s="49" t="s">
        <v>341</v>
      </c>
      <c r="C22" s="47"/>
    </row>
    <row r="23" spans="1:3" ht="25.5" x14ac:dyDescent="0.25">
      <c r="A23" s="48" t="s">
        <v>764</v>
      </c>
      <c r="B23" s="49"/>
      <c r="C23" s="49"/>
    </row>
    <row r="24" spans="1:3" x14ac:dyDescent="0.25">
      <c r="A24" s="48" t="s">
        <v>765</v>
      </c>
      <c r="B24" s="49" t="s">
        <v>342</v>
      </c>
      <c r="C24" s="47"/>
    </row>
    <row r="25" spans="1:3" x14ac:dyDescent="0.25">
      <c r="A25" s="48" t="s">
        <v>766</v>
      </c>
      <c r="B25" s="49" t="s">
        <v>343</v>
      </c>
      <c r="C25" s="47"/>
    </row>
    <row r="26" spans="1:3" x14ac:dyDescent="0.25">
      <c r="A26" s="48" t="s">
        <v>767</v>
      </c>
      <c r="B26" s="49" t="s">
        <v>344</v>
      </c>
      <c r="C26" s="47"/>
    </row>
    <row r="27" spans="1:3" ht="38.25" x14ac:dyDescent="0.25">
      <c r="A27" s="48" t="s">
        <v>768</v>
      </c>
      <c r="B27" s="49" t="s">
        <v>345</v>
      </c>
      <c r="C27" s="47"/>
    </row>
    <row r="28" spans="1:3" ht="25.5" x14ac:dyDescent="0.25">
      <c r="A28" s="48" t="s">
        <v>769</v>
      </c>
      <c r="B28" s="49" t="s">
        <v>346</v>
      </c>
      <c r="C28" s="47"/>
    </row>
    <row r="29" spans="1:3" ht="38.25" x14ac:dyDescent="0.25">
      <c r="A29" s="48" t="s">
        <v>770</v>
      </c>
      <c r="B29" s="49" t="s">
        <v>348</v>
      </c>
      <c r="C29" s="47"/>
    </row>
    <row r="30" spans="1:3" ht="38.25" x14ac:dyDescent="0.25">
      <c r="A30" s="48" t="s">
        <v>771</v>
      </c>
      <c r="B30" s="49" t="s">
        <v>349</v>
      </c>
      <c r="C30" s="47"/>
    </row>
    <row r="31" spans="1:3" ht="38.25" x14ac:dyDescent="0.25">
      <c r="A31" s="48" t="s">
        <v>772</v>
      </c>
      <c r="B31" s="49" t="s">
        <v>351</v>
      </c>
      <c r="C31" s="47"/>
    </row>
    <row r="32" spans="1:3" ht="51" x14ac:dyDescent="0.25">
      <c r="A32" s="48" t="s">
        <v>773</v>
      </c>
      <c r="B32" s="49" t="s">
        <v>352</v>
      </c>
      <c r="C32" s="47"/>
    </row>
    <row r="33" spans="1:3" ht="51" x14ac:dyDescent="0.25">
      <c r="A33" s="48" t="s">
        <v>774</v>
      </c>
      <c r="B33" s="49" t="s">
        <v>353</v>
      </c>
      <c r="C33" s="47"/>
    </row>
    <row r="34" spans="1:3" ht="38.25" x14ac:dyDescent="0.25">
      <c r="A34" s="48" t="s">
        <v>775</v>
      </c>
      <c r="B34" s="49" t="s">
        <v>355</v>
      </c>
      <c r="C34" s="47"/>
    </row>
    <row r="35" spans="1:3" ht="38.25" x14ac:dyDescent="0.25">
      <c r="A35" s="48" t="s">
        <v>776</v>
      </c>
      <c r="B35" s="49" t="s">
        <v>467</v>
      </c>
      <c r="C35" s="47"/>
    </row>
    <row r="36" spans="1:3" ht="38.25" x14ac:dyDescent="0.25">
      <c r="A36" s="48" t="s">
        <v>777</v>
      </c>
      <c r="B36" s="49" t="s">
        <v>358</v>
      </c>
      <c r="C36" s="47"/>
    </row>
    <row r="37" spans="1:3" ht="38.25" x14ac:dyDescent="0.25">
      <c r="A37" s="48" t="s">
        <v>778</v>
      </c>
      <c r="B37" s="49" t="s">
        <v>360</v>
      </c>
      <c r="C37" s="47"/>
    </row>
    <row r="38" spans="1:3" ht="25.5" x14ac:dyDescent="0.25">
      <c r="A38" s="48" t="s">
        <v>779</v>
      </c>
      <c r="B38" s="49" t="s">
        <v>362</v>
      </c>
      <c r="C38" s="47"/>
    </row>
    <row r="39" spans="1:3" x14ac:dyDescent="0.25">
      <c r="A39" s="48" t="s">
        <v>780</v>
      </c>
      <c r="B39" s="49" t="s">
        <v>364</v>
      </c>
      <c r="C39" s="47"/>
    </row>
    <row r="40" spans="1:3" x14ac:dyDescent="0.25">
      <c r="A40" s="48" t="s">
        <v>781</v>
      </c>
      <c r="B40" s="49" t="s">
        <v>367</v>
      </c>
      <c r="C40" s="47"/>
    </row>
    <row r="41" spans="1:3" ht="25.5" x14ac:dyDescent="0.25">
      <c r="A41" s="48" t="s">
        <v>782</v>
      </c>
      <c r="B41" s="49" t="s">
        <v>369</v>
      </c>
      <c r="C41" s="47"/>
    </row>
    <row r="42" spans="1:3" ht="25.5" x14ac:dyDescent="0.25">
      <c r="A42" s="48" t="s">
        <v>783</v>
      </c>
      <c r="B42" s="49"/>
      <c r="C42" s="49"/>
    </row>
    <row r="43" spans="1:3" ht="51" x14ac:dyDescent="0.25">
      <c r="A43" s="48" t="s">
        <v>784</v>
      </c>
      <c r="B43" s="49" t="s">
        <v>371</v>
      </c>
      <c r="C43" s="47"/>
    </row>
    <row r="44" spans="1:3" ht="51" x14ac:dyDescent="0.25">
      <c r="A44" s="48" t="s">
        <v>785</v>
      </c>
      <c r="B44" s="49" t="s">
        <v>373</v>
      </c>
      <c r="C44" s="47"/>
    </row>
    <row r="45" spans="1:3" ht="38.25" x14ac:dyDescent="0.25">
      <c r="A45" s="48" t="s">
        <v>786</v>
      </c>
      <c r="B45" s="49" t="s">
        <v>375</v>
      </c>
      <c r="C45" s="47"/>
    </row>
    <row r="46" spans="1:3" ht="38.25" x14ac:dyDescent="0.25">
      <c r="A46" s="48" t="s">
        <v>787</v>
      </c>
      <c r="B46" s="49" t="s">
        <v>377</v>
      </c>
      <c r="C46" s="47"/>
    </row>
    <row r="47" spans="1:3" ht="38.25" x14ac:dyDescent="0.25">
      <c r="A47" s="48" t="s">
        <v>788</v>
      </c>
      <c r="B47" s="49" t="s">
        <v>379</v>
      </c>
      <c r="C47" s="47"/>
    </row>
    <row r="48" spans="1:3" ht="25.5" x14ac:dyDescent="0.25">
      <c r="A48" s="48" t="s">
        <v>789</v>
      </c>
      <c r="B48" s="49" t="s">
        <v>381</v>
      </c>
      <c r="C48" s="47"/>
    </row>
    <row r="49" spans="1:3" ht="38.25" x14ac:dyDescent="0.25">
      <c r="A49" s="48" t="s">
        <v>790</v>
      </c>
      <c r="B49" s="49" t="s">
        <v>383</v>
      </c>
      <c r="C49" s="47"/>
    </row>
    <row r="50" spans="1:3" x14ac:dyDescent="0.25">
      <c r="A50" s="48" t="s">
        <v>791</v>
      </c>
      <c r="B50" s="49" t="s">
        <v>385</v>
      </c>
      <c r="C50" s="47"/>
    </row>
    <row r="51" spans="1:3" ht="38.25" x14ac:dyDescent="0.25">
      <c r="A51" s="48" t="s">
        <v>792</v>
      </c>
      <c r="B51" s="49" t="s">
        <v>387</v>
      </c>
      <c r="C51" s="47"/>
    </row>
    <row r="52" spans="1:3" ht="38.25" x14ac:dyDescent="0.25">
      <c r="A52" s="48" t="s">
        <v>793</v>
      </c>
      <c r="B52" s="49" t="s">
        <v>389</v>
      </c>
      <c r="C52" s="47"/>
    </row>
    <row r="53" spans="1:3" x14ac:dyDescent="0.25">
      <c r="A53" s="48" t="s">
        <v>794</v>
      </c>
      <c r="B53" s="49" t="s">
        <v>391</v>
      </c>
      <c r="C53" s="47"/>
    </row>
    <row r="54" spans="1:3" x14ac:dyDescent="0.25">
      <c r="A54" s="48" t="s">
        <v>795</v>
      </c>
      <c r="B54" s="49" t="s">
        <v>393</v>
      </c>
      <c r="C54" s="47"/>
    </row>
    <row r="55" spans="1:3" ht="25.5" x14ac:dyDescent="0.25">
      <c r="A55" s="48" t="s">
        <v>796</v>
      </c>
      <c r="B55" s="49" t="s">
        <v>395</v>
      </c>
      <c r="C55" s="47"/>
    </row>
    <row r="56" spans="1:3" x14ac:dyDescent="0.25">
      <c r="A56" s="48" t="s">
        <v>797</v>
      </c>
      <c r="B56" s="49" t="s">
        <v>397</v>
      </c>
      <c r="C56" s="47"/>
    </row>
    <row r="57" spans="1:3" ht="25.5" x14ac:dyDescent="0.25">
      <c r="A57" s="48" t="s">
        <v>798</v>
      </c>
      <c r="B57" s="49" t="s">
        <v>399</v>
      </c>
      <c r="C57" s="47"/>
    </row>
    <row r="58" spans="1:3" ht="25.5" x14ac:dyDescent="0.25">
      <c r="A58" s="48" t="s">
        <v>799</v>
      </c>
      <c r="B58" s="49" t="s">
        <v>401</v>
      </c>
      <c r="C58" s="47"/>
    </row>
    <row r="59" spans="1:3" ht="25.5" x14ac:dyDescent="0.25">
      <c r="A59" s="48" t="s">
        <v>800</v>
      </c>
      <c r="B59" s="49" t="s">
        <v>403</v>
      </c>
      <c r="C59" s="47"/>
    </row>
  </sheetData>
  <hyperlinks>
    <hyperlink ref="A1" location="'TOC'!A1" display="TOC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77"/>
  <sheetViews>
    <sheetView workbookViewId="0">
      <selection activeCell="C9" sqref="C9"/>
    </sheetView>
  </sheetViews>
  <sheetFormatPr defaultRowHeight="15" x14ac:dyDescent="0.25"/>
  <cols>
    <col min="1" max="1" width="49.7109375" customWidth="1"/>
    <col min="2" max="2" width="19.85546875" customWidth="1"/>
    <col min="3" max="4" width="22.85546875" customWidth="1"/>
  </cols>
  <sheetData>
    <row r="1" spans="1:4" x14ac:dyDescent="0.25">
      <c r="A1" t="s">
        <v>312</v>
      </c>
    </row>
    <row r="2" spans="1:4" x14ac:dyDescent="0.25">
      <c r="A2" t="s">
        <v>194</v>
      </c>
    </row>
    <row r="3" spans="1:4" x14ac:dyDescent="0.25">
      <c r="A3" t="s">
        <v>802</v>
      </c>
    </row>
    <row r="5" spans="1:4" x14ac:dyDescent="0.25">
      <c r="A5" s="51" t="s">
        <v>313</v>
      </c>
      <c r="B5" s="51"/>
      <c r="C5" s="51"/>
      <c r="D5" s="51" t="s">
        <v>314</v>
      </c>
    </row>
    <row r="6" spans="1:4" x14ac:dyDescent="0.25">
      <c r="A6" s="51" t="s">
        <v>315</v>
      </c>
      <c r="B6" s="51"/>
      <c r="C6" s="120" t="str">
        <f>периоды!A16</f>
        <v>2019-01-01 - 2019-09-30</v>
      </c>
      <c r="D6" s="120" t="str">
        <f>периоды!A17</f>
        <v>2018-01-01 - 2018-09-30</v>
      </c>
    </row>
    <row r="7" spans="1:4" x14ac:dyDescent="0.25">
      <c r="A7" s="51"/>
      <c r="B7" s="51"/>
      <c r="C7" s="51" t="s">
        <v>317</v>
      </c>
      <c r="D7" s="51" t="s">
        <v>318</v>
      </c>
    </row>
    <row r="8" spans="1:4" x14ac:dyDescent="0.25">
      <c r="A8" s="51" t="s">
        <v>319</v>
      </c>
      <c r="B8" s="52"/>
      <c r="C8" s="52"/>
      <c r="D8" s="52"/>
    </row>
    <row r="9" spans="1:4" x14ac:dyDescent="0.25">
      <c r="A9" s="51" t="s">
        <v>320</v>
      </c>
      <c r="B9" s="52" t="s">
        <v>321</v>
      </c>
      <c r="C9" s="50"/>
      <c r="D9" s="50"/>
    </row>
    <row r="10" spans="1:4" ht="63.75" x14ac:dyDescent="0.25">
      <c r="A10" s="51" t="s">
        <v>322</v>
      </c>
      <c r="B10" s="52" t="s">
        <v>323</v>
      </c>
      <c r="C10" s="50"/>
      <c r="D10" s="50"/>
    </row>
    <row r="11" spans="1:4" ht="63.75" x14ac:dyDescent="0.25">
      <c r="A11" s="51" t="s">
        <v>324</v>
      </c>
      <c r="B11" s="52" t="s">
        <v>325</v>
      </c>
      <c r="C11" s="50"/>
      <c r="D11" s="50"/>
    </row>
    <row r="12" spans="1:4" x14ac:dyDescent="0.25">
      <c r="A12" s="51" t="s">
        <v>326</v>
      </c>
      <c r="B12" s="52" t="s">
        <v>317</v>
      </c>
      <c r="C12" s="50"/>
      <c r="D12" s="50"/>
    </row>
    <row r="13" spans="1:4" ht="25.5" x14ac:dyDescent="0.25">
      <c r="A13" s="51" t="s">
        <v>327</v>
      </c>
      <c r="B13" s="52" t="s">
        <v>318</v>
      </c>
      <c r="C13" s="50"/>
      <c r="D13" s="50"/>
    </row>
    <row r="14" spans="1:4" ht="51" x14ac:dyDescent="0.25">
      <c r="A14" s="51" t="s">
        <v>328</v>
      </c>
      <c r="B14" s="52" t="s">
        <v>329</v>
      </c>
      <c r="C14" s="50"/>
      <c r="D14" s="50"/>
    </row>
    <row r="15" spans="1:4" ht="51" x14ac:dyDescent="0.25">
      <c r="A15" s="51" t="s">
        <v>330</v>
      </c>
      <c r="B15" s="52" t="s">
        <v>331</v>
      </c>
      <c r="C15" s="50"/>
      <c r="D15" s="50"/>
    </row>
    <row r="16" spans="1:4" ht="51" x14ac:dyDescent="0.25">
      <c r="A16" s="51" t="s">
        <v>332</v>
      </c>
      <c r="B16" s="52" t="s">
        <v>333</v>
      </c>
      <c r="C16" s="50"/>
      <c r="D16" s="50"/>
    </row>
    <row r="17" spans="1:4" ht="76.5" x14ac:dyDescent="0.25">
      <c r="A17" s="51" t="s">
        <v>334</v>
      </c>
      <c r="B17" s="52" t="s">
        <v>335</v>
      </c>
      <c r="C17" s="50"/>
      <c r="D17" s="50"/>
    </row>
    <row r="18" spans="1:4" ht="51" x14ac:dyDescent="0.25">
      <c r="A18" s="51" t="s">
        <v>336</v>
      </c>
      <c r="B18" s="52" t="s">
        <v>337</v>
      </c>
      <c r="C18" s="50"/>
      <c r="D18" s="50"/>
    </row>
    <row r="19" spans="1:4" ht="63.75" x14ac:dyDescent="0.25">
      <c r="A19" s="51" t="s">
        <v>338</v>
      </c>
      <c r="B19" s="52" t="s">
        <v>339</v>
      </c>
      <c r="C19" s="50"/>
      <c r="D19" s="50"/>
    </row>
    <row r="20" spans="1:4" ht="25.5" x14ac:dyDescent="0.25">
      <c r="A20" s="51" t="s">
        <v>101</v>
      </c>
      <c r="B20" s="52" t="s">
        <v>340</v>
      </c>
      <c r="C20" s="50"/>
      <c r="D20" s="50"/>
    </row>
    <row r="21" spans="1:4" ht="25.5" x14ac:dyDescent="0.25">
      <c r="A21" s="51" t="s">
        <v>103</v>
      </c>
      <c r="B21" s="52" t="s">
        <v>341</v>
      </c>
      <c r="C21" s="50"/>
      <c r="D21" s="50"/>
    </row>
    <row r="22" spans="1:4" ht="25.5" x14ac:dyDescent="0.25">
      <c r="A22" s="51" t="s">
        <v>212</v>
      </c>
      <c r="B22" s="52" t="s">
        <v>342</v>
      </c>
      <c r="C22" s="50"/>
      <c r="D22" s="50"/>
    </row>
    <row r="23" spans="1:4" x14ac:dyDescent="0.25">
      <c r="A23" s="51" t="s">
        <v>85</v>
      </c>
      <c r="B23" s="52" t="s">
        <v>343</v>
      </c>
      <c r="C23" s="50"/>
      <c r="D23" s="50"/>
    </row>
    <row r="24" spans="1:4" x14ac:dyDescent="0.25">
      <c r="A24" s="51" t="s">
        <v>223</v>
      </c>
      <c r="B24" s="52" t="s">
        <v>344</v>
      </c>
      <c r="C24" s="50"/>
      <c r="D24" s="50"/>
    </row>
    <row r="25" spans="1:4" x14ac:dyDescent="0.25">
      <c r="A25" s="51" t="s">
        <v>217</v>
      </c>
      <c r="B25" s="52" t="s">
        <v>345</v>
      </c>
      <c r="C25" s="50"/>
      <c r="D25" s="50"/>
    </row>
    <row r="26" spans="1:4" x14ac:dyDescent="0.25">
      <c r="A26" s="51" t="s">
        <v>207</v>
      </c>
      <c r="B26" s="52" t="s">
        <v>346</v>
      </c>
      <c r="C26" s="50"/>
      <c r="D26" s="50"/>
    </row>
    <row r="27" spans="1:4" ht="76.5" x14ac:dyDescent="0.25">
      <c r="A27" s="51" t="s">
        <v>347</v>
      </c>
      <c r="B27" s="52" t="s">
        <v>348</v>
      </c>
      <c r="C27" s="50"/>
      <c r="D27" s="50"/>
    </row>
    <row r="28" spans="1:4" x14ac:dyDescent="0.25">
      <c r="A28" s="51" t="s">
        <v>183</v>
      </c>
      <c r="B28" s="52" t="s">
        <v>349</v>
      </c>
      <c r="C28" s="50"/>
      <c r="D28" s="50"/>
    </row>
    <row r="29" spans="1:4" ht="51" x14ac:dyDescent="0.25">
      <c r="A29" s="51" t="s">
        <v>350</v>
      </c>
      <c r="B29" s="52" t="s">
        <v>351</v>
      </c>
      <c r="C29" s="50"/>
      <c r="D29" s="50"/>
    </row>
    <row r="30" spans="1:4" x14ac:dyDescent="0.25">
      <c r="A30" s="51" t="s">
        <v>210</v>
      </c>
      <c r="B30" s="52" t="s">
        <v>352</v>
      </c>
      <c r="C30" s="50"/>
      <c r="D30" s="50"/>
    </row>
    <row r="31" spans="1:4" x14ac:dyDescent="0.25">
      <c r="A31" s="51" t="s">
        <v>215</v>
      </c>
      <c r="B31" s="52" t="s">
        <v>353</v>
      </c>
      <c r="C31" s="50"/>
      <c r="D31" s="50"/>
    </row>
    <row r="32" spans="1:4" x14ac:dyDescent="0.25">
      <c r="A32" s="51" t="s">
        <v>354</v>
      </c>
      <c r="B32" s="52" t="s">
        <v>355</v>
      </c>
      <c r="C32" s="50"/>
      <c r="D32" s="50"/>
    </row>
    <row r="33" spans="1:4" x14ac:dyDescent="0.25">
      <c r="A33" s="51" t="s">
        <v>356</v>
      </c>
      <c r="B33" s="52"/>
      <c r="C33" s="50"/>
      <c r="D33" s="50"/>
    </row>
    <row r="34" spans="1:4" x14ac:dyDescent="0.25">
      <c r="A34" s="51" t="s">
        <v>357</v>
      </c>
      <c r="B34" s="52" t="s">
        <v>358</v>
      </c>
      <c r="C34" s="50"/>
      <c r="D34" s="50"/>
    </row>
    <row r="35" spans="1:4" x14ac:dyDescent="0.25">
      <c r="A35" s="51" t="s">
        <v>359</v>
      </c>
      <c r="B35" s="52" t="s">
        <v>360</v>
      </c>
      <c r="C35" s="50"/>
      <c r="D35" s="50"/>
    </row>
    <row r="36" spans="1:4" ht="63.75" x14ac:dyDescent="0.25">
      <c r="A36" s="51" t="s">
        <v>361</v>
      </c>
      <c r="B36" s="52" t="s">
        <v>362</v>
      </c>
      <c r="C36" s="50"/>
      <c r="D36" s="50"/>
    </row>
    <row r="37" spans="1:4" x14ac:dyDescent="0.25">
      <c r="A37" s="51" t="s">
        <v>363</v>
      </c>
      <c r="B37" s="52" t="s">
        <v>364</v>
      </c>
      <c r="C37" s="50"/>
      <c r="D37" s="50"/>
    </row>
    <row r="38" spans="1:4" x14ac:dyDescent="0.25">
      <c r="A38" s="51" t="s">
        <v>365</v>
      </c>
      <c r="B38" s="52"/>
      <c r="C38" s="52"/>
      <c r="D38" s="52"/>
    </row>
    <row r="39" spans="1:4" ht="38.25" x14ac:dyDescent="0.25">
      <c r="A39" s="51" t="s">
        <v>366</v>
      </c>
      <c r="B39" s="52" t="s">
        <v>367</v>
      </c>
      <c r="C39" s="50"/>
      <c r="D39" s="50"/>
    </row>
    <row r="40" spans="1:4" ht="25.5" x14ac:dyDescent="0.25">
      <c r="A40" s="51" t="s">
        <v>368</v>
      </c>
      <c r="B40" s="52" t="s">
        <v>369</v>
      </c>
      <c r="C40" s="50"/>
      <c r="D40" s="50"/>
    </row>
    <row r="41" spans="1:4" ht="25.5" x14ac:dyDescent="0.25">
      <c r="A41" s="51" t="s">
        <v>370</v>
      </c>
      <c r="B41" s="52" t="s">
        <v>371</v>
      </c>
      <c r="C41" s="50"/>
      <c r="D41" s="50"/>
    </row>
    <row r="42" spans="1:4" ht="38.25" x14ac:dyDescent="0.25">
      <c r="A42" s="51" t="s">
        <v>372</v>
      </c>
      <c r="B42" s="52" t="s">
        <v>373</v>
      </c>
      <c r="C42" s="50"/>
      <c r="D42" s="50"/>
    </row>
    <row r="43" spans="1:4" ht="38.25" x14ac:dyDescent="0.25">
      <c r="A43" s="51" t="s">
        <v>374</v>
      </c>
      <c r="B43" s="52" t="s">
        <v>375</v>
      </c>
      <c r="C43" s="50"/>
      <c r="D43" s="50"/>
    </row>
    <row r="44" spans="1:4" ht="51" x14ac:dyDescent="0.25">
      <c r="A44" s="51" t="s">
        <v>376</v>
      </c>
      <c r="B44" s="52" t="s">
        <v>377</v>
      </c>
      <c r="C44" s="50"/>
      <c r="D44" s="50"/>
    </row>
    <row r="45" spans="1:4" ht="38.25" x14ac:dyDescent="0.25">
      <c r="A45" s="51" t="s">
        <v>378</v>
      </c>
      <c r="B45" s="52" t="s">
        <v>379</v>
      </c>
      <c r="C45" s="50"/>
      <c r="D45" s="50"/>
    </row>
    <row r="46" spans="1:4" ht="51" x14ac:dyDescent="0.25">
      <c r="A46" s="51" t="s">
        <v>380</v>
      </c>
      <c r="B46" s="52" t="s">
        <v>381</v>
      </c>
      <c r="C46" s="50"/>
      <c r="D46" s="50"/>
    </row>
    <row r="47" spans="1:4" ht="51" x14ac:dyDescent="0.25">
      <c r="A47" s="51" t="s">
        <v>382</v>
      </c>
      <c r="B47" s="52" t="s">
        <v>383</v>
      </c>
      <c r="C47" s="50"/>
      <c r="D47" s="50"/>
    </row>
    <row r="48" spans="1:4" ht="51" x14ac:dyDescent="0.25">
      <c r="A48" s="51" t="s">
        <v>384</v>
      </c>
      <c r="B48" s="52" t="s">
        <v>385</v>
      </c>
      <c r="C48" s="50"/>
      <c r="D48" s="50"/>
    </row>
    <row r="49" spans="1:4" ht="63.75" x14ac:dyDescent="0.25">
      <c r="A49" s="51" t="s">
        <v>386</v>
      </c>
      <c r="B49" s="52" t="s">
        <v>387</v>
      </c>
      <c r="C49" s="50"/>
      <c r="D49" s="50"/>
    </row>
    <row r="50" spans="1:4" ht="63.75" x14ac:dyDescent="0.25">
      <c r="A50" s="51" t="s">
        <v>388</v>
      </c>
      <c r="B50" s="52" t="s">
        <v>389</v>
      </c>
      <c r="C50" s="50"/>
      <c r="D50" s="50"/>
    </row>
    <row r="51" spans="1:4" ht="51" x14ac:dyDescent="0.25">
      <c r="A51" s="51" t="s">
        <v>390</v>
      </c>
      <c r="B51" s="52" t="s">
        <v>391</v>
      </c>
      <c r="C51" s="50"/>
      <c r="D51" s="50"/>
    </row>
    <row r="52" spans="1:4" ht="63.75" x14ac:dyDescent="0.25">
      <c r="A52" s="51" t="s">
        <v>392</v>
      </c>
      <c r="B52" s="52" t="s">
        <v>393</v>
      </c>
      <c r="C52" s="50"/>
      <c r="D52" s="50"/>
    </row>
    <row r="53" spans="1:4" ht="63.75" x14ac:dyDescent="0.25">
      <c r="A53" s="51" t="s">
        <v>394</v>
      </c>
      <c r="B53" s="52" t="s">
        <v>395</v>
      </c>
      <c r="C53" s="50"/>
      <c r="D53" s="50"/>
    </row>
    <row r="54" spans="1:4" ht="51" x14ac:dyDescent="0.25">
      <c r="A54" s="51" t="s">
        <v>396</v>
      </c>
      <c r="B54" s="52" t="s">
        <v>397</v>
      </c>
      <c r="C54" s="50"/>
      <c r="D54" s="50"/>
    </row>
    <row r="55" spans="1:4" ht="63.75" x14ac:dyDescent="0.25">
      <c r="A55" s="51" t="s">
        <v>398</v>
      </c>
      <c r="B55" s="52" t="s">
        <v>399</v>
      </c>
      <c r="C55" s="50"/>
      <c r="D55" s="50"/>
    </row>
    <row r="56" spans="1:4" ht="25.5" x14ac:dyDescent="0.25">
      <c r="A56" s="51" t="s">
        <v>400</v>
      </c>
      <c r="B56" s="52" t="s">
        <v>401</v>
      </c>
      <c r="C56" s="50"/>
      <c r="D56" s="50"/>
    </row>
    <row r="57" spans="1:4" ht="25.5" x14ac:dyDescent="0.25">
      <c r="A57" s="51" t="s">
        <v>402</v>
      </c>
      <c r="B57" s="52" t="s">
        <v>403</v>
      </c>
      <c r="C57" s="50"/>
      <c r="D57" s="50"/>
    </row>
    <row r="58" spans="1:4" ht="38.25" x14ac:dyDescent="0.25">
      <c r="A58" s="51" t="s">
        <v>404</v>
      </c>
      <c r="B58" s="52" t="s">
        <v>405</v>
      </c>
      <c r="C58" s="50"/>
      <c r="D58" s="50"/>
    </row>
    <row r="59" spans="1:4" ht="51" x14ac:dyDescent="0.25">
      <c r="A59" s="51" t="s">
        <v>406</v>
      </c>
      <c r="B59" s="52" t="s">
        <v>407</v>
      </c>
      <c r="C59" s="50"/>
      <c r="D59" s="50"/>
    </row>
    <row r="60" spans="1:4" ht="51" x14ac:dyDescent="0.25">
      <c r="A60" s="51" t="s">
        <v>408</v>
      </c>
      <c r="B60" s="52" t="s">
        <v>409</v>
      </c>
      <c r="C60" s="50"/>
      <c r="D60" s="50"/>
    </row>
    <row r="61" spans="1:4" ht="63.75" x14ac:dyDescent="0.25">
      <c r="A61" s="51" t="s">
        <v>410</v>
      </c>
      <c r="B61" s="52" t="s">
        <v>411</v>
      </c>
      <c r="C61" s="50"/>
      <c r="D61" s="50"/>
    </row>
    <row r="62" spans="1:4" ht="51" x14ac:dyDescent="0.25">
      <c r="A62" s="51" t="s">
        <v>412</v>
      </c>
      <c r="B62" s="52" t="s">
        <v>413</v>
      </c>
      <c r="C62" s="50"/>
      <c r="D62" s="50"/>
    </row>
    <row r="63" spans="1:4" ht="51" x14ac:dyDescent="0.25">
      <c r="A63" s="51" t="s">
        <v>414</v>
      </c>
      <c r="B63" s="52" t="s">
        <v>415</v>
      </c>
      <c r="C63" s="50"/>
      <c r="D63" s="50"/>
    </row>
    <row r="64" spans="1:4" ht="51" x14ac:dyDescent="0.25">
      <c r="A64" s="51" t="s">
        <v>416</v>
      </c>
      <c r="B64" s="52" t="s">
        <v>417</v>
      </c>
      <c r="C64" s="50"/>
      <c r="D64" s="50"/>
    </row>
    <row r="65" spans="1:4" ht="38.25" x14ac:dyDescent="0.25">
      <c r="A65" s="51" t="s">
        <v>418</v>
      </c>
      <c r="B65" s="52" t="s">
        <v>419</v>
      </c>
      <c r="C65" s="50"/>
      <c r="D65" s="50"/>
    </row>
    <row r="66" spans="1:4" ht="51" x14ac:dyDescent="0.25">
      <c r="A66" s="51" t="s">
        <v>420</v>
      </c>
      <c r="B66" s="52" t="s">
        <v>421</v>
      </c>
      <c r="C66" s="50"/>
      <c r="D66" s="50"/>
    </row>
    <row r="67" spans="1:4" x14ac:dyDescent="0.25">
      <c r="A67" s="51" t="s">
        <v>422</v>
      </c>
      <c r="B67" s="52" t="s">
        <v>423</v>
      </c>
      <c r="C67" s="50"/>
      <c r="D67" s="50"/>
    </row>
    <row r="68" spans="1:4" ht="63.75" x14ac:dyDescent="0.25">
      <c r="A68" s="51" t="s">
        <v>424</v>
      </c>
      <c r="B68" s="52" t="s">
        <v>425</v>
      </c>
      <c r="C68" s="50"/>
      <c r="D68" s="50"/>
    </row>
    <row r="69" spans="1:4" ht="25.5" x14ac:dyDescent="0.25">
      <c r="A69" s="51" t="s">
        <v>426</v>
      </c>
      <c r="B69" s="52" t="s">
        <v>427</v>
      </c>
      <c r="C69" s="50"/>
      <c r="D69" s="50"/>
    </row>
    <row r="70" spans="1:4" ht="25.5" x14ac:dyDescent="0.25">
      <c r="A70" s="51" t="s">
        <v>428</v>
      </c>
      <c r="B70" s="52" t="s">
        <v>429</v>
      </c>
      <c r="C70" s="50"/>
      <c r="D70" s="50"/>
    </row>
    <row r="71" spans="1:4" ht="25.5" x14ac:dyDescent="0.25">
      <c r="A71" s="51" t="s">
        <v>430</v>
      </c>
      <c r="B71" s="52" t="s">
        <v>431</v>
      </c>
      <c r="C71" s="50"/>
      <c r="D71" s="50"/>
    </row>
    <row r="72" spans="1:4" x14ac:dyDescent="0.25">
      <c r="A72" s="51" t="s">
        <v>422</v>
      </c>
      <c r="B72" s="52" t="s">
        <v>432</v>
      </c>
      <c r="C72" s="50"/>
      <c r="D72" s="50"/>
    </row>
    <row r="73" spans="1:4" ht="38.25" x14ac:dyDescent="0.25">
      <c r="A73" s="51" t="s">
        <v>433</v>
      </c>
      <c r="B73" s="52" t="s">
        <v>434</v>
      </c>
      <c r="C73" s="50"/>
      <c r="D73" s="50"/>
    </row>
    <row r="74" spans="1:4" ht="25.5" x14ac:dyDescent="0.25">
      <c r="A74" s="51" t="s">
        <v>400</v>
      </c>
      <c r="B74" s="52" t="s">
        <v>435</v>
      </c>
      <c r="C74" s="50"/>
      <c r="D74" s="50"/>
    </row>
    <row r="75" spans="1:4" ht="25.5" x14ac:dyDescent="0.25">
      <c r="A75" s="51" t="s">
        <v>402</v>
      </c>
      <c r="B75" s="52" t="s">
        <v>436</v>
      </c>
      <c r="C75" s="50"/>
      <c r="D75" s="50"/>
    </row>
    <row r="76" spans="1:4" ht="25.5" x14ac:dyDescent="0.25">
      <c r="A76" s="51" t="s">
        <v>437</v>
      </c>
      <c r="B76" s="52" t="s">
        <v>438</v>
      </c>
      <c r="C76" s="50"/>
      <c r="D76" s="50"/>
    </row>
    <row r="77" spans="1:4" x14ac:dyDescent="0.25">
      <c r="A77" s="51" t="s">
        <v>439</v>
      </c>
      <c r="B77" s="52" t="s">
        <v>440</v>
      </c>
      <c r="C77" s="50"/>
      <c r="D77" s="50"/>
    </row>
  </sheetData>
  <hyperlinks>
    <hyperlink ref="A1" location="'TOC'!A1" display="TOC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38"/>
  <sheetViews>
    <sheetView workbookViewId="0">
      <selection activeCell="C8" sqref="C8"/>
    </sheetView>
  </sheetViews>
  <sheetFormatPr defaultRowHeight="15" x14ac:dyDescent="0.25"/>
  <cols>
    <col min="1" max="1" width="49.7109375" customWidth="1"/>
    <col min="2" max="17" width="19.85546875" customWidth="1"/>
  </cols>
  <sheetData>
    <row r="1" spans="1:17" x14ac:dyDescent="0.25">
      <c r="A1" t="s">
        <v>312</v>
      </c>
    </row>
    <row r="2" spans="1:17" x14ac:dyDescent="0.25">
      <c r="A2" t="s">
        <v>197</v>
      </c>
    </row>
    <row r="3" spans="1:17" x14ac:dyDescent="0.25">
      <c r="A3" t="s">
        <v>803</v>
      </c>
    </row>
    <row r="5" spans="1:17" x14ac:dyDescent="0.25">
      <c r="A5" s="54" t="s">
        <v>313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 t="s">
        <v>314</v>
      </c>
    </row>
    <row r="6" spans="1:17" ht="127.5" x14ac:dyDescent="0.25">
      <c r="A6" s="54" t="s">
        <v>315</v>
      </c>
      <c r="B6" s="54"/>
      <c r="C6" s="54" t="s">
        <v>804</v>
      </c>
      <c r="D6" s="54" t="s">
        <v>805</v>
      </c>
      <c r="E6" s="54" t="s">
        <v>806</v>
      </c>
      <c r="F6" s="54" t="s">
        <v>807</v>
      </c>
      <c r="G6" s="54" t="s">
        <v>484</v>
      </c>
      <c r="H6" s="54" t="s">
        <v>808</v>
      </c>
      <c r="I6" s="54" t="s">
        <v>809</v>
      </c>
      <c r="J6" s="54" t="s">
        <v>810</v>
      </c>
      <c r="K6" s="54" t="s">
        <v>811</v>
      </c>
      <c r="L6" s="54" t="s">
        <v>812</v>
      </c>
      <c r="M6" s="54" t="s">
        <v>813</v>
      </c>
      <c r="N6" s="54" t="s">
        <v>814</v>
      </c>
      <c r="O6" s="54" t="s">
        <v>815</v>
      </c>
      <c r="P6" s="54" t="s">
        <v>493</v>
      </c>
      <c r="Q6" s="54" t="s">
        <v>497</v>
      </c>
    </row>
    <row r="7" spans="1:17" x14ac:dyDescent="0.25">
      <c r="A7" s="54"/>
      <c r="B7" s="54"/>
      <c r="C7" s="54" t="s">
        <v>317</v>
      </c>
      <c r="D7" s="54" t="s">
        <v>318</v>
      </c>
      <c r="E7" s="54" t="s">
        <v>329</v>
      </c>
      <c r="F7" s="54" t="s">
        <v>331</v>
      </c>
      <c r="G7" s="54" t="s">
        <v>333</v>
      </c>
      <c r="H7" s="54" t="s">
        <v>335</v>
      </c>
      <c r="I7" s="54" t="s">
        <v>337</v>
      </c>
      <c r="J7" s="54" t="s">
        <v>339</v>
      </c>
      <c r="K7" s="54" t="s">
        <v>340</v>
      </c>
      <c r="L7" s="54" t="s">
        <v>341</v>
      </c>
      <c r="M7" s="54" t="s">
        <v>342</v>
      </c>
      <c r="N7" s="54" t="s">
        <v>343</v>
      </c>
      <c r="O7" s="54" t="s">
        <v>344</v>
      </c>
      <c r="P7" s="54" t="s">
        <v>345</v>
      </c>
      <c r="Q7" s="54" t="s">
        <v>346</v>
      </c>
    </row>
    <row r="8" spans="1:17" x14ac:dyDescent="0.25">
      <c r="A8" s="54" t="s">
        <v>569</v>
      </c>
      <c r="B8" s="55" t="s">
        <v>321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</row>
    <row r="9" spans="1:17" x14ac:dyDescent="0.25">
      <c r="A9" s="54" t="s">
        <v>816</v>
      </c>
      <c r="B9" s="55" t="s">
        <v>323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</row>
    <row r="10" spans="1:17" x14ac:dyDescent="0.25">
      <c r="A10" s="54" t="s">
        <v>817</v>
      </c>
      <c r="B10" s="55" t="s">
        <v>325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</row>
    <row r="11" spans="1:17" ht="25.5" x14ac:dyDescent="0.25">
      <c r="A11" s="54" t="s">
        <v>818</v>
      </c>
      <c r="B11" s="55" t="s">
        <v>317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</row>
    <row r="12" spans="1:17" x14ac:dyDescent="0.25">
      <c r="A12" s="54" t="s">
        <v>363</v>
      </c>
      <c r="B12" s="55" t="s">
        <v>318</v>
      </c>
      <c r="C12" s="55"/>
      <c r="D12" s="53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3"/>
      <c r="Q12" s="53"/>
    </row>
    <row r="13" spans="1:17" ht="25.5" x14ac:dyDescent="0.25">
      <c r="A13" s="54" t="s">
        <v>819</v>
      </c>
      <c r="B13" s="55" t="s">
        <v>329</v>
      </c>
      <c r="C13" s="55"/>
      <c r="D13" s="55"/>
      <c r="E13" s="55"/>
      <c r="F13" s="55"/>
      <c r="G13" s="53"/>
      <c r="H13" s="53"/>
      <c r="I13" s="53"/>
      <c r="J13" s="53"/>
      <c r="K13" s="53"/>
      <c r="L13" s="53"/>
      <c r="M13" s="53"/>
      <c r="N13" s="53"/>
      <c r="O13" s="53"/>
      <c r="P13" s="55"/>
      <c r="Q13" s="53"/>
    </row>
    <row r="14" spans="1:17" ht="38.25" x14ac:dyDescent="0.25">
      <c r="A14" s="54" t="s">
        <v>820</v>
      </c>
      <c r="B14" s="55" t="s">
        <v>331</v>
      </c>
      <c r="C14" s="55"/>
      <c r="D14" s="55"/>
      <c r="E14" s="55"/>
      <c r="F14" s="55"/>
      <c r="G14" s="53"/>
      <c r="H14" s="55"/>
      <c r="I14" s="55"/>
      <c r="J14" s="53"/>
      <c r="K14" s="53"/>
      <c r="L14" s="53"/>
      <c r="M14" s="53"/>
      <c r="N14" s="55"/>
      <c r="O14" s="53"/>
      <c r="P14" s="55"/>
      <c r="Q14" s="53"/>
    </row>
    <row r="15" spans="1:17" ht="38.25" x14ac:dyDescent="0.25">
      <c r="A15" s="54" t="s">
        <v>821</v>
      </c>
      <c r="B15" s="55" t="s">
        <v>333</v>
      </c>
      <c r="C15" s="55"/>
      <c r="D15" s="55"/>
      <c r="E15" s="55"/>
      <c r="F15" s="55"/>
      <c r="G15" s="55"/>
      <c r="H15" s="53"/>
      <c r="I15" s="53"/>
      <c r="J15" s="55"/>
      <c r="K15" s="55"/>
      <c r="L15" s="55"/>
      <c r="M15" s="55"/>
      <c r="N15" s="53"/>
      <c r="O15" s="53"/>
      <c r="P15" s="55"/>
      <c r="Q15" s="53"/>
    </row>
    <row r="16" spans="1:17" ht="38.25" x14ac:dyDescent="0.25">
      <c r="A16" s="54" t="s">
        <v>822</v>
      </c>
      <c r="B16" s="55" t="s">
        <v>335</v>
      </c>
      <c r="C16" s="53"/>
      <c r="D16" s="53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3"/>
      <c r="Q16" s="53"/>
    </row>
    <row r="17" spans="1:17" ht="25.5" x14ac:dyDescent="0.25">
      <c r="A17" s="54" t="s">
        <v>823</v>
      </c>
      <c r="B17" s="55" t="s">
        <v>337</v>
      </c>
      <c r="C17" s="55"/>
      <c r="D17" s="53"/>
      <c r="E17" s="55"/>
      <c r="F17" s="53"/>
      <c r="G17" s="55"/>
      <c r="H17" s="55"/>
      <c r="I17" s="55"/>
      <c r="J17" s="55"/>
      <c r="K17" s="55"/>
      <c r="L17" s="55"/>
      <c r="M17" s="55"/>
      <c r="N17" s="55"/>
      <c r="O17" s="55"/>
      <c r="P17" s="53"/>
      <c r="Q17" s="53"/>
    </row>
    <row r="18" spans="1:17" ht="25.5" x14ac:dyDescent="0.25">
      <c r="A18" s="54" t="s">
        <v>824</v>
      </c>
      <c r="B18" s="55" t="s">
        <v>339</v>
      </c>
      <c r="C18" s="55"/>
      <c r="D18" s="53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3"/>
      <c r="Q18" s="53"/>
    </row>
    <row r="19" spans="1:17" x14ac:dyDescent="0.25">
      <c r="A19" s="54" t="s">
        <v>825</v>
      </c>
      <c r="B19" s="55" t="s">
        <v>340</v>
      </c>
      <c r="C19" s="55"/>
      <c r="D19" s="53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3"/>
    </row>
    <row r="20" spans="1:17" ht="25.5" x14ac:dyDescent="0.25">
      <c r="A20" s="54" t="s">
        <v>826</v>
      </c>
      <c r="B20" s="55" t="s">
        <v>341</v>
      </c>
      <c r="C20" s="55"/>
      <c r="D20" s="53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3"/>
      <c r="Q20" s="53"/>
    </row>
    <row r="21" spans="1:17" x14ac:dyDescent="0.25">
      <c r="A21" s="54" t="s">
        <v>827</v>
      </c>
      <c r="B21" s="55" t="s">
        <v>342</v>
      </c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</row>
    <row r="22" spans="1:17" x14ac:dyDescent="0.25">
      <c r="A22" s="54" t="s">
        <v>570</v>
      </c>
      <c r="B22" s="55" t="s">
        <v>828</v>
      </c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</row>
    <row r="23" spans="1:17" x14ac:dyDescent="0.25">
      <c r="A23" s="54" t="s">
        <v>571</v>
      </c>
      <c r="B23" s="55" t="s">
        <v>343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</row>
    <row r="24" spans="1:17" x14ac:dyDescent="0.25">
      <c r="A24" s="54" t="s">
        <v>816</v>
      </c>
      <c r="B24" s="55" t="s">
        <v>344</v>
      </c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</row>
    <row r="25" spans="1:17" x14ac:dyDescent="0.25">
      <c r="A25" s="54" t="s">
        <v>817</v>
      </c>
      <c r="B25" s="55" t="s">
        <v>345</v>
      </c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</row>
    <row r="26" spans="1:17" ht="25.5" x14ac:dyDescent="0.25">
      <c r="A26" s="54" t="s">
        <v>829</v>
      </c>
      <c r="B26" s="55" t="s">
        <v>346</v>
      </c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</row>
    <row r="27" spans="1:17" x14ac:dyDescent="0.25">
      <c r="A27" s="54" t="s">
        <v>363</v>
      </c>
      <c r="B27" s="55" t="s">
        <v>348</v>
      </c>
      <c r="C27" s="55"/>
      <c r="D27" s="53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3"/>
      <c r="Q27" s="53"/>
    </row>
    <row r="28" spans="1:17" ht="25.5" x14ac:dyDescent="0.25">
      <c r="A28" s="54" t="s">
        <v>830</v>
      </c>
      <c r="B28" s="55" t="s">
        <v>349</v>
      </c>
      <c r="C28" s="55"/>
      <c r="D28" s="55"/>
      <c r="E28" s="55"/>
      <c r="F28" s="55"/>
      <c r="G28" s="53"/>
      <c r="H28" s="53"/>
      <c r="I28" s="53"/>
      <c r="J28" s="53"/>
      <c r="K28" s="53"/>
      <c r="L28" s="53"/>
      <c r="M28" s="53"/>
      <c r="N28" s="53"/>
      <c r="O28" s="53"/>
      <c r="P28" s="55"/>
      <c r="Q28" s="53"/>
    </row>
    <row r="29" spans="1:17" ht="38.25" x14ac:dyDescent="0.25">
      <c r="A29" s="54" t="s">
        <v>820</v>
      </c>
      <c r="B29" s="55" t="s">
        <v>351</v>
      </c>
      <c r="C29" s="55"/>
      <c r="D29" s="55"/>
      <c r="E29" s="55"/>
      <c r="F29" s="55"/>
      <c r="G29" s="53"/>
      <c r="H29" s="55"/>
      <c r="I29" s="55"/>
      <c r="J29" s="53"/>
      <c r="K29" s="53"/>
      <c r="L29" s="53"/>
      <c r="M29" s="53"/>
      <c r="N29" s="55"/>
      <c r="O29" s="53"/>
      <c r="P29" s="55"/>
      <c r="Q29" s="53"/>
    </row>
    <row r="30" spans="1:17" ht="38.25" x14ac:dyDescent="0.25">
      <c r="A30" s="54" t="s">
        <v>821</v>
      </c>
      <c r="B30" s="55" t="s">
        <v>352</v>
      </c>
      <c r="C30" s="55"/>
      <c r="D30" s="55"/>
      <c r="E30" s="55"/>
      <c r="F30" s="55"/>
      <c r="G30" s="55"/>
      <c r="H30" s="53"/>
      <c r="I30" s="53"/>
      <c r="J30" s="55"/>
      <c r="K30" s="55"/>
      <c r="L30" s="55"/>
      <c r="M30" s="55"/>
      <c r="N30" s="53"/>
      <c r="O30" s="53"/>
      <c r="P30" s="55"/>
      <c r="Q30" s="53"/>
    </row>
    <row r="31" spans="1:17" ht="38.25" x14ac:dyDescent="0.25">
      <c r="A31" s="54" t="s">
        <v>822</v>
      </c>
      <c r="B31" s="55" t="s">
        <v>353</v>
      </c>
      <c r="C31" s="53"/>
      <c r="D31" s="53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3"/>
      <c r="Q31" s="53"/>
    </row>
    <row r="32" spans="1:17" ht="25.5" x14ac:dyDescent="0.25">
      <c r="A32" s="54" t="s">
        <v>831</v>
      </c>
      <c r="B32" s="55" t="s">
        <v>355</v>
      </c>
      <c r="C32" s="55"/>
      <c r="D32" s="53"/>
      <c r="E32" s="55"/>
      <c r="F32" s="53"/>
      <c r="G32" s="55"/>
      <c r="H32" s="55"/>
      <c r="I32" s="55"/>
      <c r="J32" s="55"/>
      <c r="K32" s="55"/>
      <c r="L32" s="55"/>
      <c r="M32" s="55"/>
      <c r="N32" s="55"/>
      <c r="O32" s="55"/>
      <c r="P32" s="53"/>
      <c r="Q32" s="53"/>
    </row>
    <row r="33" spans="1:17" ht="25.5" x14ac:dyDescent="0.25">
      <c r="A33" s="54" t="s">
        <v>824</v>
      </c>
      <c r="B33" s="55" t="s">
        <v>467</v>
      </c>
      <c r="C33" s="55"/>
      <c r="D33" s="53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3"/>
      <c r="Q33" s="53"/>
    </row>
    <row r="34" spans="1:17" x14ac:dyDescent="0.25">
      <c r="A34" s="54" t="s">
        <v>825</v>
      </c>
      <c r="B34" s="55" t="s">
        <v>358</v>
      </c>
      <c r="C34" s="55"/>
      <c r="D34" s="53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3"/>
    </row>
    <row r="35" spans="1:17" x14ac:dyDescent="0.25">
      <c r="A35" s="54" t="s">
        <v>832</v>
      </c>
      <c r="B35" s="55" t="s">
        <v>360</v>
      </c>
      <c r="C35" s="55"/>
      <c r="D35" s="53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3"/>
      <c r="Q35" s="53"/>
    </row>
    <row r="36" spans="1:17" x14ac:dyDescent="0.25">
      <c r="A36" s="54" t="s">
        <v>827</v>
      </c>
      <c r="B36" s="55" t="s">
        <v>362</v>
      </c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</row>
    <row r="37" spans="1:17" x14ac:dyDescent="0.25">
      <c r="A37" s="54" t="s">
        <v>833</v>
      </c>
      <c r="B37" s="55" t="s">
        <v>364</v>
      </c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</row>
    <row r="38" spans="1:17" ht="38.25" x14ac:dyDescent="0.25">
      <c r="A38" s="54" t="s">
        <v>834</v>
      </c>
      <c r="B38" s="55" t="s">
        <v>367</v>
      </c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</row>
  </sheetData>
  <hyperlinks>
    <hyperlink ref="A1" location="'TOC'!A1" display="TOC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7"/>
  <sheetViews>
    <sheetView workbookViewId="0">
      <selection activeCell="C9" sqref="C9"/>
    </sheetView>
  </sheetViews>
  <sheetFormatPr defaultRowHeight="15" x14ac:dyDescent="0.25"/>
  <cols>
    <col min="1" max="1" width="49.7109375" customWidth="1"/>
    <col min="2" max="2" width="19.85546875" customWidth="1"/>
    <col min="3" max="3" width="22.140625" customWidth="1"/>
    <col min="4" max="4" width="23.7109375" customWidth="1"/>
  </cols>
  <sheetData>
    <row r="1" spans="1:4" x14ac:dyDescent="0.25">
      <c r="A1" t="s">
        <v>312</v>
      </c>
    </row>
    <row r="2" spans="1:4" x14ac:dyDescent="0.25">
      <c r="A2" t="s">
        <v>20</v>
      </c>
    </row>
    <row r="3" spans="1:4" x14ac:dyDescent="0.25">
      <c r="A3" t="s">
        <v>316</v>
      </c>
    </row>
    <row r="5" spans="1:4" x14ac:dyDescent="0.25">
      <c r="A5" s="4" t="s">
        <v>313</v>
      </c>
      <c r="B5" s="4"/>
      <c r="C5" s="4"/>
      <c r="D5" s="4" t="s">
        <v>314</v>
      </c>
    </row>
    <row r="6" spans="1:4" x14ac:dyDescent="0.25">
      <c r="A6" s="4" t="s">
        <v>315</v>
      </c>
      <c r="B6" s="4"/>
      <c r="C6" s="105" t="str">
        <f>TOC!B5&amp;" - "&amp;TOC!B6</f>
        <v>2019-07-01 - 2019-09-30</v>
      </c>
      <c r="D6" s="105" t="str">
        <f>((LEFT(C6,4) - 1)&amp;RIGHT(TOC!B5,6))&amp;" - "&amp;((LEFT(C6,4) - 1)&amp;RIGHT(TOC!B6,6))</f>
        <v>2018-07-01 - 2018-09-30</v>
      </c>
    </row>
    <row r="7" spans="1:4" x14ac:dyDescent="0.25">
      <c r="A7" s="4"/>
      <c r="B7" s="4"/>
      <c r="C7" s="4" t="s">
        <v>317</v>
      </c>
      <c r="D7" s="4" t="s">
        <v>318</v>
      </c>
    </row>
    <row r="8" spans="1:4" x14ac:dyDescent="0.25">
      <c r="A8" s="4" t="s">
        <v>319</v>
      </c>
      <c r="B8" s="5"/>
      <c r="C8" s="5"/>
      <c r="D8" s="5"/>
    </row>
    <row r="9" spans="1:4" x14ac:dyDescent="0.25">
      <c r="A9" s="4" t="s">
        <v>320</v>
      </c>
      <c r="B9" s="5" t="s">
        <v>321</v>
      </c>
      <c r="C9" s="3"/>
      <c r="D9" s="3"/>
    </row>
    <row r="10" spans="1:4" ht="63.75" x14ac:dyDescent="0.25">
      <c r="A10" s="4" t="s">
        <v>322</v>
      </c>
      <c r="B10" s="5" t="s">
        <v>323</v>
      </c>
      <c r="C10" s="3"/>
      <c r="D10" s="3"/>
    </row>
    <row r="11" spans="1:4" ht="63.75" x14ac:dyDescent="0.25">
      <c r="A11" s="4" t="s">
        <v>324</v>
      </c>
      <c r="B11" s="5" t="s">
        <v>325</v>
      </c>
      <c r="C11" s="3"/>
      <c r="D11" s="3"/>
    </row>
    <row r="12" spans="1:4" x14ac:dyDescent="0.25">
      <c r="A12" s="4" t="s">
        <v>326</v>
      </c>
      <c r="B12" s="5" t="s">
        <v>317</v>
      </c>
      <c r="C12" s="3"/>
      <c r="D12" s="3"/>
    </row>
    <row r="13" spans="1:4" ht="25.5" x14ac:dyDescent="0.25">
      <c r="A13" s="4" t="s">
        <v>327</v>
      </c>
      <c r="B13" s="5" t="s">
        <v>318</v>
      </c>
      <c r="C13" s="3"/>
      <c r="D13" s="3"/>
    </row>
    <row r="14" spans="1:4" ht="51" x14ac:dyDescent="0.25">
      <c r="A14" s="4" t="s">
        <v>328</v>
      </c>
      <c r="B14" s="5" t="s">
        <v>329</v>
      </c>
      <c r="C14" s="3"/>
      <c r="D14" s="3"/>
    </row>
    <row r="15" spans="1:4" ht="51" x14ac:dyDescent="0.25">
      <c r="A15" s="4" t="s">
        <v>330</v>
      </c>
      <c r="B15" s="5" t="s">
        <v>331</v>
      </c>
      <c r="C15" s="3"/>
      <c r="D15" s="3"/>
    </row>
    <row r="16" spans="1:4" ht="51" x14ac:dyDescent="0.25">
      <c r="A16" s="4" t="s">
        <v>332</v>
      </c>
      <c r="B16" s="5" t="s">
        <v>333</v>
      </c>
      <c r="C16" s="3"/>
      <c r="D16" s="3"/>
    </row>
    <row r="17" spans="1:4" ht="76.5" x14ac:dyDescent="0.25">
      <c r="A17" s="4" t="s">
        <v>334</v>
      </c>
      <c r="B17" s="5" t="s">
        <v>335</v>
      </c>
      <c r="C17" s="3"/>
      <c r="D17" s="3"/>
    </row>
    <row r="18" spans="1:4" ht="51" x14ac:dyDescent="0.25">
      <c r="A18" s="4" t="s">
        <v>336</v>
      </c>
      <c r="B18" s="5" t="s">
        <v>337</v>
      </c>
      <c r="C18" s="3"/>
      <c r="D18" s="3"/>
    </row>
    <row r="19" spans="1:4" ht="63.75" x14ac:dyDescent="0.25">
      <c r="A19" s="4" t="s">
        <v>338</v>
      </c>
      <c r="B19" s="5" t="s">
        <v>339</v>
      </c>
      <c r="C19" s="3"/>
      <c r="D19" s="3"/>
    </row>
    <row r="20" spans="1:4" ht="25.5" x14ac:dyDescent="0.25">
      <c r="A20" s="4" t="s">
        <v>101</v>
      </c>
      <c r="B20" s="5" t="s">
        <v>340</v>
      </c>
      <c r="C20" s="3"/>
      <c r="D20" s="3"/>
    </row>
    <row r="21" spans="1:4" ht="25.5" x14ac:dyDescent="0.25">
      <c r="A21" s="4" t="s">
        <v>103</v>
      </c>
      <c r="B21" s="5" t="s">
        <v>341</v>
      </c>
      <c r="C21" s="3"/>
      <c r="D21" s="3"/>
    </row>
    <row r="22" spans="1:4" ht="25.5" x14ac:dyDescent="0.25">
      <c r="A22" s="4" t="s">
        <v>212</v>
      </c>
      <c r="B22" s="5" t="s">
        <v>342</v>
      </c>
      <c r="C22" s="3"/>
      <c r="D22" s="3"/>
    </row>
    <row r="23" spans="1:4" x14ac:dyDescent="0.25">
      <c r="A23" s="4" t="s">
        <v>85</v>
      </c>
      <c r="B23" s="5" t="s">
        <v>343</v>
      </c>
      <c r="C23" s="3"/>
      <c r="D23" s="3"/>
    </row>
    <row r="24" spans="1:4" x14ac:dyDescent="0.25">
      <c r="A24" s="4" t="s">
        <v>223</v>
      </c>
      <c r="B24" s="5" t="s">
        <v>344</v>
      </c>
      <c r="C24" s="3"/>
      <c r="D24" s="3"/>
    </row>
    <row r="25" spans="1:4" x14ac:dyDescent="0.25">
      <c r="A25" s="4" t="s">
        <v>217</v>
      </c>
      <c r="B25" s="5" t="s">
        <v>345</v>
      </c>
      <c r="C25" s="3"/>
      <c r="D25" s="3"/>
    </row>
    <row r="26" spans="1:4" x14ac:dyDescent="0.25">
      <c r="A26" s="4" t="s">
        <v>207</v>
      </c>
      <c r="B26" s="5" t="s">
        <v>346</v>
      </c>
      <c r="C26" s="3"/>
      <c r="D26" s="3"/>
    </row>
    <row r="27" spans="1:4" ht="76.5" x14ac:dyDescent="0.25">
      <c r="A27" s="4" t="s">
        <v>347</v>
      </c>
      <c r="B27" s="5" t="s">
        <v>348</v>
      </c>
      <c r="C27" s="3"/>
      <c r="D27" s="3"/>
    </row>
    <row r="28" spans="1:4" x14ac:dyDescent="0.25">
      <c r="A28" s="4" t="s">
        <v>183</v>
      </c>
      <c r="B28" s="5" t="s">
        <v>349</v>
      </c>
      <c r="C28" s="3"/>
      <c r="D28" s="3"/>
    </row>
    <row r="29" spans="1:4" ht="51" x14ac:dyDescent="0.25">
      <c r="A29" s="4" t="s">
        <v>350</v>
      </c>
      <c r="B29" s="5" t="s">
        <v>351</v>
      </c>
      <c r="C29" s="3"/>
      <c r="D29" s="3"/>
    </row>
    <row r="30" spans="1:4" x14ac:dyDescent="0.25">
      <c r="A30" s="4" t="s">
        <v>210</v>
      </c>
      <c r="B30" s="5" t="s">
        <v>352</v>
      </c>
      <c r="C30" s="3"/>
      <c r="D30" s="3"/>
    </row>
    <row r="31" spans="1:4" x14ac:dyDescent="0.25">
      <c r="A31" s="4" t="s">
        <v>215</v>
      </c>
      <c r="B31" s="5" t="s">
        <v>353</v>
      </c>
      <c r="C31" s="3"/>
      <c r="D31" s="3"/>
    </row>
    <row r="32" spans="1:4" x14ac:dyDescent="0.25">
      <c r="A32" s="4" t="s">
        <v>354</v>
      </c>
      <c r="B32" s="5" t="s">
        <v>355</v>
      </c>
      <c r="C32" s="3"/>
      <c r="D32" s="3"/>
    </row>
    <row r="33" spans="1:4" x14ac:dyDescent="0.25">
      <c r="A33" s="4" t="s">
        <v>356</v>
      </c>
      <c r="B33" s="5"/>
      <c r="C33" s="3"/>
      <c r="D33" s="3"/>
    </row>
    <row r="34" spans="1:4" x14ac:dyDescent="0.25">
      <c r="A34" s="4" t="s">
        <v>357</v>
      </c>
      <c r="B34" s="5" t="s">
        <v>358</v>
      </c>
      <c r="C34" s="3"/>
      <c r="D34" s="3"/>
    </row>
    <row r="35" spans="1:4" x14ac:dyDescent="0.25">
      <c r="A35" s="4" t="s">
        <v>359</v>
      </c>
      <c r="B35" s="5" t="s">
        <v>360</v>
      </c>
      <c r="C35" s="3"/>
      <c r="D35" s="3"/>
    </row>
    <row r="36" spans="1:4" ht="63.75" x14ac:dyDescent="0.25">
      <c r="A36" s="4" t="s">
        <v>361</v>
      </c>
      <c r="B36" s="5" t="s">
        <v>362</v>
      </c>
      <c r="C36" s="3"/>
      <c r="D36" s="3"/>
    </row>
    <row r="37" spans="1:4" x14ac:dyDescent="0.25">
      <c r="A37" s="4" t="s">
        <v>363</v>
      </c>
      <c r="B37" s="5" t="s">
        <v>364</v>
      </c>
      <c r="C37" s="3"/>
      <c r="D37" s="3"/>
    </row>
    <row r="38" spans="1:4" x14ac:dyDescent="0.25">
      <c r="A38" s="4" t="s">
        <v>365</v>
      </c>
      <c r="B38" s="5"/>
      <c r="C38" s="5"/>
      <c r="D38" s="5"/>
    </row>
    <row r="39" spans="1:4" ht="38.25" x14ac:dyDescent="0.25">
      <c r="A39" s="4" t="s">
        <v>366</v>
      </c>
      <c r="B39" s="5" t="s">
        <v>367</v>
      </c>
      <c r="C39" s="3"/>
      <c r="D39" s="3"/>
    </row>
    <row r="40" spans="1:4" ht="25.5" x14ac:dyDescent="0.25">
      <c r="A40" s="4" t="s">
        <v>368</v>
      </c>
      <c r="B40" s="5" t="s">
        <v>369</v>
      </c>
      <c r="C40" s="3"/>
      <c r="D40" s="3"/>
    </row>
    <row r="41" spans="1:4" ht="25.5" x14ac:dyDescent="0.25">
      <c r="A41" s="4" t="s">
        <v>370</v>
      </c>
      <c r="B41" s="5" t="s">
        <v>371</v>
      </c>
      <c r="C41" s="3"/>
      <c r="D41" s="3"/>
    </row>
    <row r="42" spans="1:4" ht="38.25" x14ac:dyDescent="0.25">
      <c r="A42" s="4" t="s">
        <v>372</v>
      </c>
      <c r="B42" s="5" t="s">
        <v>373</v>
      </c>
      <c r="C42" s="3"/>
      <c r="D42" s="3"/>
    </row>
    <row r="43" spans="1:4" ht="38.25" x14ac:dyDescent="0.25">
      <c r="A43" s="4" t="s">
        <v>374</v>
      </c>
      <c r="B43" s="5" t="s">
        <v>375</v>
      </c>
      <c r="C43" s="3"/>
      <c r="D43" s="3"/>
    </row>
    <row r="44" spans="1:4" ht="51" x14ac:dyDescent="0.25">
      <c r="A44" s="4" t="s">
        <v>376</v>
      </c>
      <c r="B44" s="5" t="s">
        <v>377</v>
      </c>
      <c r="C44" s="3"/>
      <c r="D44" s="3"/>
    </row>
    <row r="45" spans="1:4" ht="38.25" x14ac:dyDescent="0.25">
      <c r="A45" s="4" t="s">
        <v>378</v>
      </c>
      <c r="B45" s="5" t="s">
        <v>379</v>
      </c>
      <c r="C45" s="3"/>
      <c r="D45" s="3"/>
    </row>
    <row r="46" spans="1:4" ht="51" x14ac:dyDescent="0.25">
      <c r="A46" s="4" t="s">
        <v>380</v>
      </c>
      <c r="B46" s="5" t="s">
        <v>381</v>
      </c>
      <c r="C46" s="3"/>
      <c r="D46" s="3"/>
    </row>
    <row r="47" spans="1:4" ht="51" x14ac:dyDescent="0.25">
      <c r="A47" s="4" t="s">
        <v>382</v>
      </c>
      <c r="B47" s="5" t="s">
        <v>383</v>
      </c>
      <c r="C47" s="3"/>
      <c r="D47" s="3"/>
    </row>
    <row r="48" spans="1:4" ht="51" x14ac:dyDescent="0.25">
      <c r="A48" s="4" t="s">
        <v>384</v>
      </c>
      <c r="B48" s="5" t="s">
        <v>385</v>
      </c>
      <c r="C48" s="3"/>
      <c r="D48" s="3"/>
    </row>
    <row r="49" spans="1:4" ht="63.75" x14ac:dyDescent="0.25">
      <c r="A49" s="4" t="s">
        <v>386</v>
      </c>
      <c r="B49" s="5" t="s">
        <v>387</v>
      </c>
      <c r="C49" s="3"/>
      <c r="D49" s="3"/>
    </row>
    <row r="50" spans="1:4" ht="63.75" x14ac:dyDescent="0.25">
      <c r="A50" s="4" t="s">
        <v>388</v>
      </c>
      <c r="B50" s="5" t="s">
        <v>389</v>
      </c>
      <c r="C50" s="3"/>
      <c r="D50" s="3"/>
    </row>
    <row r="51" spans="1:4" ht="51" x14ac:dyDescent="0.25">
      <c r="A51" s="4" t="s">
        <v>390</v>
      </c>
      <c r="B51" s="5" t="s">
        <v>391</v>
      </c>
      <c r="C51" s="3"/>
      <c r="D51" s="3"/>
    </row>
    <row r="52" spans="1:4" ht="63.75" x14ac:dyDescent="0.25">
      <c r="A52" s="4" t="s">
        <v>392</v>
      </c>
      <c r="B52" s="5" t="s">
        <v>393</v>
      </c>
      <c r="C52" s="3"/>
      <c r="D52" s="3"/>
    </row>
    <row r="53" spans="1:4" ht="63.75" x14ac:dyDescent="0.25">
      <c r="A53" s="4" t="s">
        <v>394</v>
      </c>
      <c r="B53" s="5" t="s">
        <v>395</v>
      </c>
      <c r="C53" s="3"/>
      <c r="D53" s="3"/>
    </row>
    <row r="54" spans="1:4" ht="51" x14ac:dyDescent="0.25">
      <c r="A54" s="4" t="s">
        <v>396</v>
      </c>
      <c r="B54" s="5" t="s">
        <v>397</v>
      </c>
      <c r="C54" s="3"/>
      <c r="D54" s="3"/>
    </row>
    <row r="55" spans="1:4" ht="63.75" x14ac:dyDescent="0.25">
      <c r="A55" s="4" t="s">
        <v>398</v>
      </c>
      <c r="B55" s="5" t="s">
        <v>399</v>
      </c>
      <c r="C55" s="3"/>
      <c r="D55" s="3"/>
    </row>
    <row r="56" spans="1:4" ht="25.5" x14ac:dyDescent="0.25">
      <c r="A56" s="4" t="s">
        <v>400</v>
      </c>
      <c r="B56" s="5" t="s">
        <v>401</v>
      </c>
      <c r="C56" s="3"/>
      <c r="D56" s="3"/>
    </row>
    <row r="57" spans="1:4" ht="25.5" x14ac:dyDescent="0.25">
      <c r="A57" s="4" t="s">
        <v>402</v>
      </c>
      <c r="B57" s="5" t="s">
        <v>403</v>
      </c>
      <c r="C57" s="3"/>
      <c r="D57" s="3"/>
    </row>
    <row r="58" spans="1:4" ht="38.25" x14ac:dyDescent="0.25">
      <c r="A58" s="4" t="s">
        <v>404</v>
      </c>
      <c r="B58" s="5" t="s">
        <v>405</v>
      </c>
      <c r="C58" s="3"/>
      <c r="D58" s="3"/>
    </row>
    <row r="59" spans="1:4" ht="51" x14ac:dyDescent="0.25">
      <c r="A59" s="4" t="s">
        <v>406</v>
      </c>
      <c r="B59" s="5" t="s">
        <v>407</v>
      </c>
      <c r="C59" s="3"/>
      <c r="D59" s="3"/>
    </row>
    <row r="60" spans="1:4" ht="51" x14ac:dyDescent="0.25">
      <c r="A60" s="4" t="s">
        <v>408</v>
      </c>
      <c r="B60" s="5" t="s">
        <v>409</v>
      </c>
      <c r="C60" s="3"/>
      <c r="D60" s="3"/>
    </row>
    <row r="61" spans="1:4" ht="63.75" x14ac:dyDescent="0.25">
      <c r="A61" s="4" t="s">
        <v>410</v>
      </c>
      <c r="B61" s="5" t="s">
        <v>411</v>
      </c>
      <c r="C61" s="3"/>
      <c r="D61" s="3"/>
    </row>
    <row r="62" spans="1:4" ht="51" x14ac:dyDescent="0.25">
      <c r="A62" s="4" t="s">
        <v>412</v>
      </c>
      <c r="B62" s="5" t="s">
        <v>413</v>
      </c>
      <c r="C62" s="3"/>
      <c r="D62" s="3"/>
    </row>
    <row r="63" spans="1:4" ht="51" x14ac:dyDescent="0.25">
      <c r="A63" s="4" t="s">
        <v>414</v>
      </c>
      <c r="B63" s="5" t="s">
        <v>415</v>
      </c>
      <c r="C63" s="3"/>
      <c r="D63" s="3"/>
    </row>
    <row r="64" spans="1:4" ht="51" x14ac:dyDescent="0.25">
      <c r="A64" s="4" t="s">
        <v>416</v>
      </c>
      <c r="B64" s="5" t="s">
        <v>417</v>
      </c>
      <c r="C64" s="3"/>
      <c r="D64" s="3"/>
    </row>
    <row r="65" spans="1:4" ht="38.25" x14ac:dyDescent="0.25">
      <c r="A65" s="4" t="s">
        <v>418</v>
      </c>
      <c r="B65" s="5" t="s">
        <v>419</v>
      </c>
      <c r="C65" s="3"/>
      <c r="D65" s="3"/>
    </row>
    <row r="66" spans="1:4" ht="51" x14ac:dyDescent="0.25">
      <c r="A66" s="4" t="s">
        <v>420</v>
      </c>
      <c r="B66" s="5" t="s">
        <v>421</v>
      </c>
      <c r="C66" s="3"/>
      <c r="D66" s="3"/>
    </row>
    <row r="67" spans="1:4" x14ac:dyDescent="0.25">
      <c r="A67" s="4" t="s">
        <v>422</v>
      </c>
      <c r="B67" s="5" t="s">
        <v>423</v>
      </c>
      <c r="C67" s="3"/>
      <c r="D67" s="3"/>
    </row>
    <row r="68" spans="1:4" ht="63.75" x14ac:dyDescent="0.25">
      <c r="A68" s="4" t="s">
        <v>424</v>
      </c>
      <c r="B68" s="5" t="s">
        <v>425</v>
      </c>
      <c r="C68" s="3"/>
      <c r="D68" s="3"/>
    </row>
    <row r="69" spans="1:4" ht="25.5" x14ac:dyDescent="0.25">
      <c r="A69" s="4" t="s">
        <v>426</v>
      </c>
      <c r="B69" s="5" t="s">
        <v>427</v>
      </c>
      <c r="C69" s="3"/>
      <c r="D69" s="3"/>
    </row>
    <row r="70" spans="1:4" ht="25.5" x14ac:dyDescent="0.25">
      <c r="A70" s="4" t="s">
        <v>428</v>
      </c>
      <c r="B70" s="5" t="s">
        <v>429</v>
      </c>
      <c r="C70" s="3"/>
      <c r="D70" s="3"/>
    </row>
    <row r="71" spans="1:4" ht="25.5" x14ac:dyDescent="0.25">
      <c r="A71" s="4" t="s">
        <v>430</v>
      </c>
      <c r="B71" s="5" t="s">
        <v>431</v>
      </c>
      <c r="C71" s="3"/>
      <c r="D71" s="3"/>
    </row>
    <row r="72" spans="1:4" x14ac:dyDescent="0.25">
      <c r="A72" s="4" t="s">
        <v>422</v>
      </c>
      <c r="B72" s="5" t="s">
        <v>432</v>
      </c>
      <c r="C72" s="3"/>
      <c r="D72" s="3"/>
    </row>
    <row r="73" spans="1:4" ht="38.25" x14ac:dyDescent="0.25">
      <c r="A73" s="4" t="s">
        <v>433</v>
      </c>
      <c r="B73" s="5" t="s">
        <v>434</v>
      </c>
      <c r="C73" s="3"/>
      <c r="D73" s="3"/>
    </row>
    <row r="74" spans="1:4" ht="25.5" x14ac:dyDescent="0.25">
      <c r="A74" s="4" t="s">
        <v>400</v>
      </c>
      <c r="B74" s="5" t="s">
        <v>435</v>
      </c>
      <c r="C74" s="3"/>
      <c r="D74" s="3"/>
    </row>
    <row r="75" spans="1:4" ht="25.5" x14ac:dyDescent="0.25">
      <c r="A75" s="4" t="s">
        <v>402</v>
      </c>
      <c r="B75" s="5" t="s">
        <v>436</v>
      </c>
      <c r="C75" s="3"/>
      <c r="D75" s="3"/>
    </row>
    <row r="76" spans="1:4" ht="25.5" x14ac:dyDescent="0.25">
      <c r="A76" s="4" t="s">
        <v>437</v>
      </c>
      <c r="B76" s="5" t="s">
        <v>438</v>
      </c>
      <c r="C76" s="3"/>
      <c r="D76" s="3"/>
    </row>
    <row r="77" spans="1:4" x14ac:dyDescent="0.25">
      <c r="A77" s="4" t="s">
        <v>439</v>
      </c>
      <c r="B77" s="5" t="s">
        <v>440</v>
      </c>
      <c r="C77" s="3"/>
      <c r="D77" s="3"/>
    </row>
  </sheetData>
  <hyperlinks>
    <hyperlink ref="A1" location="'TOC'!A1" display="TOC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2"/>
  <sheetViews>
    <sheetView workbookViewId="0">
      <selection activeCell="B8" sqref="B8"/>
    </sheetView>
  </sheetViews>
  <sheetFormatPr defaultRowHeight="15" x14ac:dyDescent="0.25"/>
  <cols>
    <col min="1" max="1" width="49.7109375" customWidth="1"/>
    <col min="2" max="3" width="23" customWidth="1"/>
  </cols>
  <sheetData>
    <row r="1" spans="1:3" x14ac:dyDescent="0.25">
      <c r="A1" t="s">
        <v>312</v>
      </c>
    </row>
    <row r="2" spans="1:3" x14ac:dyDescent="0.25">
      <c r="A2" t="s">
        <v>204</v>
      </c>
    </row>
    <row r="3" spans="1:3" x14ac:dyDescent="0.25">
      <c r="A3" t="s">
        <v>835</v>
      </c>
    </row>
    <row r="5" spans="1:3" x14ac:dyDescent="0.25">
      <c r="A5" s="57" t="s">
        <v>313</v>
      </c>
      <c r="B5" s="57"/>
      <c r="C5" s="57" t="s">
        <v>314</v>
      </c>
    </row>
    <row r="6" spans="1:3" x14ac:dyDescent="0.25">
      <c r="A6" s="57" t="s">
        <v>315</v>
      </c>
      <c r="B6" s="121" t="str">
        <f>периоды!A13</f>
        <v>2019-07-01 - 2019-09-30</v>
      </c>
      <c r="C6" s="121" t="str">
        <f>периоды!A14</f>
        <v>2018-07-01 - 2018-09-30</v>
      </c>
    </row>
    <row r="7" spans="1:3" x14ac:dyDescent="0.25">
      <c r="A7" s="57" t="s">
        <v>205</v>
      </c>
      <c r="B7" s="58"/>
      <c r="C7" s="58"/>
    </row>
    <row r="8" spans="1:3" ht="25.5" x14ac:dyDescent="0.25">
      <c r="A8" s="57" t="s">
        <v>836</v>
      </c>
      <c r="B8" s="56"/>
      <c r="C8" s="56"/>
    </row>
    <row r="9" spans="1:3" ht="38.25" x14ac:dyDescent="0.25">
      <c r="A9" s="57" t="s">
        <v>837</v>
      </c>
      <c r="B9" s="56"/>
      <c r="C9" s="56"/>
    </row>
    <row r="10" spans="1:3" ht="51" x14ac:dyDescent="0.25">
      <c r="A10" s="57" t="s">
        <v>838</v>
      </c>
      <c r="B10" s="56"/>
      <c r="C10" s="56"/>
    </row>
    <row r="11" spans="1:3" ht="38.25" x14ac:dyDescent="0.25">
      <c r="A11" s="57" t="s">
        <v>839</v>
      </c>
      <c r="B11" s="56"/>
      <c r="C11" s="56"/>
    </row>
    <row r="12" spans="1:3" ht="38.25" x14ac:dyDescent="0.25">
      <c r="A12" s="57" t="s">
        <v>840</v>
      </c>
      <c r="B12" s="56"/>
      <c r="C12" s="56"/>
    </row>
    <row r="13" spans="1:3" ht="38.25" x14ac:dyDescent="0.25">
      <c r="A13" s="57" t="s">
        <v>841</v>
      </c>
      <c r="B13" s="56"/>
      <c r="C13" s="56"/>
    </row>
    <row r="14" spans="1:3" x14ac:dyDescent="0.25">
      <c r="A14" s="57" t="s">
        <v>842</v>
      </c>
      <c r="B14" s="56"/>
      <c r="C14" s="56"/>
    </row>
    <row r="15" spans="1:3" x14ac:dyDescent="0.25">
      <c r="A15" s="57" t="s">
        <v>843</v>
      </c>
      <c r="B15" s="56"/>
      <c r="C15" s="56"/>
    </row>
    <row r="16" spans="1:3" ht="25.5" x14ac:dyDescent="0.25">
      <c r="A16" s="57" t="s">
        <v>844</v>
      </c>
      <c r="B16" s="56"/>
      <c r="C16" s="56"/>
    </row>
    <row r="17" spans="1:3" ht="38.25" x14ac:dyDescent="0.25">
      <c r="A17" s="57" t="s">
        <v>845</v>
      </c>
      <c r="B17" s="56"/>
      <c r="C17" s="56"/>
    </row>
    <row r="18" spans="1:3" ht="38.25" x14ac:dyDescent="0.25">
      <c r="A18" s="57" t="s">
        <v>846</v>
      </c>
      <c r="B18" s="56"/>
      <c r="C18" s="56"/>
    </row>
    <row r="19" spans="1:3" ht="38.25" x14ac:dyDescent="0.25">
      <c r="A19" s="57" t="s">
        <v>847</v>
      </c>
      <c r="B19" s="56"/>
      <c r="C19" s="56"/>
    </row>
    <row r="20" spans="1:3" x14ac:dyDescent="0.25">
      <c r="A20" s="57" t="s">
        <v>848</v>
      </c>
      <c r="B20" s="56"/>
      <c r="C20" s="56"/>
    </row>
    <row r="21" spans="1:3" x14ac:dyDescent="0.25">
      <c r="A21" s="57" t="s">
        <v>849</v>
      </c>
      <c r="B21" s="56"/>
      <c r="C21" s="56"/>
    </row>
    <row r="22" spans="1:3" x14ac:dyDescent="0.25">
      <c r="A22" s="57" t="s">
        <v>444</v>
      </c>
      <c r="B22" s="56"/>
      <c r="C22" s="56"/>
    </row>
  </sheetData>
  <hyperlinks>
    <hyperlink ref="A1" location="'TOC'!A1" display="TOC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2"/>
  <sheetViews>
    <sheetView workbookViewId="0">
      <selection activeCell="B8" sqref="B8"/>
    </sheetView>
  </sheetViews>
  <sheetFormatPr defaultRowHeight="15" x14ac:dyDescent="0.25"/>
  <cols>
    <col min="1" max="1" width="49.7109375" customWidth="1"/>
    <col min="2" max="3" width="22.42578125" customWidth="1"/>
  </cols>
  <sheetData>
    <row r="1" spans="1:3" x14ac:dyDescent="0.25">
      <c r="A1" t="s">
        <v>312</v>
      </c>
    </row>
    <row r="2" spans="1:3" x14ac:dyDescent="0.25">
      <c r="A2" t="s">
        <v>205</v>
      </c>
    </row>
    <row r="3" spans="1:3" x14ac:dyDescent="0.25">
      <c r="A3" t="s">
        <v>850</v>
      </c>
    </row>
    <row r="5" spans="1:3" x14ac:dyDescent="0.25">
      <c r="A5" s="60" t="s">
        <v>313</v>
      </c>
      <c r="B5" s="60"/>
      <c r="C5" s="60" t="s">
        <v>314</v>
      </c>
    </row>
    <row r="6" spans="1:3" x14ac:dyDescent="0.25">
      <c r="A6" s="60" t="s">
        <v>315</v>
      </c>
      <c r="B6" s="122" t="str">
        <f>периоды!A16</f>
        <v>2019-01-01 - 2019-09-30</v>
      </c>
      <c r="C6" s="122" t="str">
        <f>периоды!A17</f>
        <v>2018-01-01 - 2018-09-30</v>
      </c>
    </row>
    <row r="7" spans="1:3" x14ac:dyDescent="0.25">
      <c r="A7" s="60" t="s">
        <v>205</v>
      </c>
      <c r="B7" s="61"/>
      <c r="C7" s="61"/>
    </row>
    <row r="8" spans="1:3" ht="25.5" x14ac:dyDescent="0.25">
      <c r="A8" s="60" t="s">
        <v>836</v>
      </c>
      <c r="B8" s="59"/>
      <c r="C8" s="59"/>
    </row>
    <row r="9" spans="1:3" ht="38.25" x14ac:dyDescent="0.25">
      <c r="A9" s="60" t="s">
        <v>837</v>
      </c>
      <c r="B9" s="59"/>
      <c r="C9" s="59"/>
    </row>
    <row r="10" spans="1:3" ht="51" x14ac:dyDescent="0.25">
      <c r="A10" s="60" t="s">
        <v>838</v>
      </c>
      <c r="B10" s="59"/>
      <c r="C10" s="59"/>
    </row>
    <row r="11" spans="1:3" ht="38.25" x14ac:dyDescent="0.25">
      <c r="A11" s="60" t="s">
        <v>839</v>
      </c>
      <c r="B11" s="59"/>
      <c r="C11" s="59"/>
    </row>
    <row r="12" spans="1:3" ht="38.25" x14ac:dyDescent="0.25">
      <c r="A12" s="60" t="s">
        <v>840</v>
      </c>
      <c r="B12" s="59"/>
      <c r="C12" s="59"/>
    </row>
    <row r="13" spans="1:3" ht="38.25" x14ac:dyDescent="0.25">
      <c r="A13" s="60" t="s">
        <v>841</v>
      </c>
      <c r="B13" s="59"/>
      <c r="C13" s="59"/>
    </row>
    <row r="14" spans="1:3" x14ac:dyDescent="0.25">
      <c r="A14" s="60" t="s">
        <v>842</v>
      </c>
      <c r="B14" s="59"/>
      <c r="C14" s="59"/>
    </row>
    <row r="15" spans="1:3" x14ac:dyDescent="0.25">
      <c r="A15" s="60" t="s">
        <v>843</v>
      </c>
      <c r="B15" s="59"/>
      <c r="C15" s="59"/>
    </row>
    <row r="16" spans="1:3" ht="25.5" x14ac:dyDescent="0.25">
      <c r="A16" s="60" t="s">
        <v>844</v>
      </c>
      <c r="B16" s="59"/>
      <c r="C16" s="59"/>
    </row>
    <row r="17" spans="1:3" ht="38.25" x14ac:dyDescent="0.25">
      <c r="A17" s="60" t="s">
        <v>845</v>
      </c>
      <c r="B17" s="59"/>
      <c r="C17" s="59"/>
    </row>
    <row r="18" spans="1:3" ht="38.25" x14ac:dyDescent="0.25">
      <c r="A18" s="60" t="s">
        <v>846</v>
      </c>
      <c r="B18" s="59"/>
      <c r="C18" s="59"/>
    </row>
    <row r="19" spans="1:3" ht="38.25" x14ac:dyDescent="0.25">
      <c r="A19" s="60" t="s">
        <v>847</v>
      </c>
      <c r="B19" s="59"/>
      <c r="C19" s="59"/>
    </row>
    <row r="20" spans="1:3" x14ac:dyDescent="0.25">
      <c r="A20" s="60" t="s">
        <v>848</v>
      </c>
      <c r="B20" s="59"/>
      <c r="C20" s="59"/>
    </row>
    <row r="21" spans="1:3" x14ac:dyDescent="0.25">
      <c r="A21" s="60" t="s">
        <v>849</v>
      </c>
      <c r="B21" s="59"/>
      <c r="C21" s="59"/>
    </row>
    <row r="22" spans="1:3" x14ac:dyDescent="0.25">
      <c r="A22" s="60" t="s">
        <v>444</v>
      </c>
      <c r="B22" s="59"/>
      <c r="C22" s="59"/>
    </row>
  </sheetData>
  <hyperlinks>
    <hyperlink ref="A1" location="'TOC'!A1" display="TOC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2"/>
  <sheetViews>
    <sheetView workbookViewId="0">
      <selection activeCell="B8" sqref="B8"/>
    </sheetView>
  </sheetViews>
  <sheetFormatPr defaultRowHeight="15" x14ac:dyDescent="0.25"/>
  <cols>
    <col min="1" max="1" width="49.7109375" customWidth="1"/>
    <col min="2" max="3" width="19.85546875" customWidth="1"/>
  </cols>
  <sheetData>
    <row r="1" spans="1:3" x14ac:dyDescent="0.25">
      <c r="A1" t="s">
        <v>312</v>
      </c>
    </row>
    <row r="2" spans="1:3" x14ac:dyDescent="0.25">
      <c r="A2" t="s">
        <v>208</v>
      </c>
    </row>
    <row r="3" spans="1:3" x14ac:dyDescent="0.25">
      <c r="A3" t="s">
        <v>851</v>
      </c>
    </row>
    <row r="5" spans="1:3" x14ac:dyDescent="0.25">
      <c r="A5" s="63" t="s">
        <v>313</v>
      </c>
      <c r="B5" s="63"/>
      <c r="C5" s="63" t="s">
        <v>314</v>
      </c>
    </row>
    <row r="6" spans="1:3" x14ac:dyDescent="0.25">
      <c r="A6" s="63" t="s">
        <v>315</v>
      </c>
      <c r="B6" s="123" t="str">
        <f>периоды!A2</f>
        <v>2019-09-30</v>
      </c>
      <c r="C6" s="124" t="str">
        <f>периоды!A8</f>
        <v>2018-12-31</v>
      </c>
    </row>
    <row r="7" spans="1:3" x14ac:dyDescent="0.25">
      <c r="A7" s="63" t="s">
        <v>208</v>
      </c>
      <c r="B7" s="64"/>
      <c r="C7" s="64"/>
    </row>
    <row r="8" spans="1:3" x14ac:dyDescent="0.25">
      <c r="A8" s="63" t="s">
        <v>852</v>
      </c>
      <c r="B8" s="62"/>
      <c r="C8" s="62"/>
    </row>
    <row r="9" spans="1:3" x14ac:dyDescent="0.25">
      <c r="A9" s="63" t="s">
        <v>853</v>
      </c>
      <c r="B9" s="62"/>
      <c r="C9" s="62"/>
    </row>
    <row r="10" spans="1:3" x14ac:dyDescent="0.25">
      <c r="A10" s="63" t="s">
        <v>854</v>
      </c>
      <c r="B10" s="62"/>
      <c r="C10" s="62"/>
    </row>
    <row r="11" spans="1:3" ht="25.5" x14ac:dyDescent="0.25">
      <c r="A11" s="63" t="s">
        <v>855</v>
      </c>
      <c r="B11" s="62"/>
      <c r="C11" s="62"/>
    </row>
    <row r="12" spans="1:3" x14ac:dyDescent="0.25">
      <c r="A12" s="63" t="s">
        <v>856</v>
      </c>
      <c r="B12" s="62"/>
      <c r="C12" s="62"/>
    </row>
    <row r="13" spans="1:3" x14ac:dyDescent="0.25">
      <c r="A13" s="63" t="s">
        <v>857</v>
      </c>
      <c r="B13" s="62"/>
      <c r="C13" s="62"/>
    </row>
    <row r="14" spans="1:3" x14ac:dyDescent="0.25">
      <c r="A14" s="63" t="s">
        <v>858</v>
      </c>
      <c r="B14" s="62"/>
      <c r="C14" s="62"/>
    </row>
    <row r="15" spans="1:3" x14ac:dyDescent="0.25">
      <c r="A15" s="63" t="s">
        <v>859</v>
      </c>
      <c r="B15" s="62"/>
      <c r="C15" s="62"/>
    </row>
    <row r="16" spans="1:3" x14ac:dyDescent="0.25">
      <c r="A16" s="63" t="s">
        <v>860</v>
      </c>
      <c r="B16" s="62"/>
      <c r="C16" s="62"/>
    </row>
    <row r="17" spans="1:3" x14ac:dyDescent="0.25">
      <c r="A17" s="63" t="s">
        <v>861</v>
      </c>
      <c r="B17" s="62"/>
      <c r="C17" s="62"/>
    </row>
    <row r="18" spans="1:3" ht="38.25" x14ac:dyDescent="0.25">
      <c r="A18" s="63" t="s">
        <v>862</v>
      </c>
      <c r="B18" s="62"/>
      <c r="C18" s="62"/>
    </row>
    <row r="19" spans="1:3" ht="25.5" x14ac:dyDescent="0.25">
      <c r="A19" s="63" t="s">
        <v>672</v>
      </c>
      <c r="B19" s="62"/>
      <c r="C19" s="62"/>
    </row>
    <row r="20" spans="1:3" x14ac:dyDescent="0.25">
      <c r="A20" s="63" t="s">
        <v>443</v>
      </c>
      <c r="B20" s="62"/>
      <c r="C20" s="62"/>
    </row>
    <row r="21" spans="1:3" x14ac:dyDescent="0.25">
      <c r="A21" s="63" t="s">
        <v>863</v>
      </c>
      <c r="B21" s="62"/>
      <c r="C21" s="62"/>
    </row>
    <row r="22" spans="1:3" x14ac:dyDescent="0.25">
      <c r="A22" s="63" t="s">
        <v>444</v>
      </c>
      <c r="B22" s="62"/>
      <c r="C22" s="62"/>
    </row>
  </sheetData>
  <hyperlinks>
    <hyperlink ref="A1" location="'TOC'!A1" display="TOC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18"/>
  <sheetViews>
    <sheetView workbookViewId="0">
      <selection activeCell="B8" sqref="B8"/>
    </sheetView>
  </sheetViews>
  <sheetFormatPr defaultRowHeight="15" x14ac:dyDescent="0.25"/>
  <cols>
    <col min="1" max="1" width="49.7109375" customWidth="1"/>
    <col min="2" max="3" width="19.85546875" customWidth="1"/>
  </cols>
  <sheetData>
    <row r="1" spans="1:3" x14ac:dyDescent="0.25">
      <c r="A1" t="s">
        <v>312</v>
      </c>
    </row>
    <row r="2" spans="1:3" x14ac:dyDescent="0.25">
      <c r="A2" t="s">
        <v>213</v>
      </c>
    </row>
    <row r="3" spans="1:3" x14ac:dyDescent="0.25">
      <c r="A3" t="s">
        <v>864</v>
      </c>
    </row>
    <row r="5" spans="1:3" x14ac:dyDescent="0.25">
      <c r="A5" s="66" t="s">
        <v>313</v>
      </c>
      <c r="B5" s="66"/>
      <c r="C5" s="66" t="s">
        <v>314</v>
      </c>
    </row>
    <row r="6" spans="1:3" x14ac:dyDescent="0.25">
      <c r="A6" s="66" t="s">
        <v>315</v>
      </c>
      <c r="B6" s="125" t="str">
        <f>периоды!A2</f>
        <v>2019-09-30</v>
      </c>
      <c r="C6" s="126" t="str">
        <f>периоды!A8</f>
        <v>2018-12-31</v>
      </c>
    </row>
    <row r="7" spans="1:3" x14ac:dyDescent="0.25">
      <c r="A7" s="66" t="s">
        <v>213</v>
      </c>
      <c r="B7" s="67"/>
      <c r="C7" s="67"/>
    </row>
    <row r="8" spans="1:3" x14ac:dyDescent="0.25">
      <c r="A8" s="66" t="s">
        <v>865</v>
      </c>
      <c r="B8" s="65"/>
      <c r="C8" s="65"/>
    </row>
    <row r="9" spans="1:3" x14ac:dyDescent="0.25">
      <c r="A9" s="66" t="s">
        <v>856</v>
      </c>
      <c r="B9" s="65"/>
      <c r="C9" s="65"/>
    </row>
    <row r="10" spans="1:3" x14ac:dyDescent="0.25">
      <c r="A10" s="66" t="s">
        <v>857</v>
      </c>
      <c r="B10" s="65"/>
      <c r="C10" s="65"/>
    </row>
    <row r="11" spans="1:3" ht="25.5" x14ac:dyDescent="0.25">
      <c r="A11" s="66" t="s">
        <v>866</v>
      </c>
      <c r="B11" s="65"/>
      <c r="C11" s="65"/>
    </row>
    <row r="12" spans="1:3" x14ac:dyDescent="0.25">
      <c r="A12" s="66" t="s">
        <v>867</v>
      </c>
      <c r="B12" s="65"/>
      <c r="C12" s="65"/>
    </row>
    <row r="13" spans="1:3" ht="25.5" x14ac:dyDescent="0.25">
      <c r="A13" s="66" t="s">
        <v>868</v>
      </c>
      <c r="B13" s="65"/>
      <c r="C13" s="65"/>
    </row>
    <row r="14" spans="1:3" x14ac:dyDescent="0.25">
      <c r="A14" s="66" t="s">
        <v>869</v>
      </c>
      <c r="B14" s="65"/>
      <c r="C14" s="65"/>
    </row>
    <row r="15" spans="1:3" ht="38.25" x14ac:dyDescent="0.25">
      <c r="A15" s="66" t="s">
        <v>862</v>
      </c>
      <c r="B15" s="65"/>
      <c r="C15" s="65"/>
    </row>
    <row r="16" spans="1:3" x14ac:dyDescent="0.25">
      <c r="A16" s="66" t="s">
        <v>870</v>
      </c>
      <c r="B16" s="65"/>
      <c r="C16" s="65"/>
    </row>
    <row r="17" spans="1:3" x14ac:dyDescent="0.25">
      <c r="A17" s="66" t="s">
        <v>443</v>
      </c>
      <c r="B17" s="65"/>
      <c r="C17" s="65"/>
    </row>
    <row r="18" spans="1:3" x14ac:dyDescent="0.25">
      <c r="A18" s="66" t="s">
        <v>444</v>
      </c>
      <c r="B18" s="65"/>
      <c r="C18" s="65"/>
    </row>
  </sheetData>
  <hyperlinks>
    <hyperlink ref="A1" location="'TOC'!A1" display="TOC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3"/>
  <sheetViews>
    <sheetView workbookViewId="0">
      <selection activeCell="B8" sqref="B8"/>
    </sheetView>
  </sheetViews>
  <sheetFormatPr defaultRowHeight="15" x14ac:dyDescent="0.25"/>
  <cols>
    <col min="1" max="1" width="49.7109375" customWidth="1"/>
    <col min="2" max="3" width="24" customWidth="1"/>
  </cols>
  <sheetData>
    <row r="1" spans="1:3" x14ac:dyDescent="0.25">
      <c r="A1" t="s">
        <v>312</v>
      </c>
    </row>
    <row r="2" spans="1:3" x14ac:dyDescent="0.25">
      <c r="A2" t="s">
        <v>214</v>
      </c>
    </row>
    <row r="3" spans="1:3" x14ac:dyDescent="0.25">
      <c r="A3" t="s">
        <v>871</v>
      </c>
    </row>
    <row r="5" spans="1:3" x14ac:dyDescent="0.25">
      <c r="A5" s="69" t="s">
        <v>313</v>
      </c>
      <c r="B5" s="69"/>
      <c r="C5" s="69" t="s">
        <v>314</v>
      </c>
    </row>
    <row r="6" spans="1:3" x14ac:dyDescent="0.25">
      <c r="A6" s="69" t="s">
        <v>315</v>
      </c>
      <c r="B6" s="121" t="str">
        <f>периоды!A13</f>
        <v>2019-07-01 - 2019-09-30</v>
      </c>
      <c r="C6" s="121" t="str">
        <f>периоды!A14</f>
        <v>2018-07-01 - 2018-09-30</v>
      </c>
    </row>
    <row r="7" spans="1:3" x14ac:dyDescent="0.25">
      <c r="A7" s="69" t="s">
        <v>215</v>
      </c>
      <c r="B7" s="70"/>
      <c r="C7" s="70"/>
    </row>
    <row r="8" spans="1:3" ht="51" x14ac:dyDescent="0.25">
      <c r="A8" s="69" t="s">
        <v>872</v>
      </c>
      <c r="B8" s="68"/>
      <c r="C8" s="68"/>
    </row>
    <row r="9" spans="1:3" ht="25.5" x14ac:dyDescent="0.25">
      <c r="A9" s="69" t="s">
        <v>873</v>
      </c>
      <c r="B9" s="68"/>
      <c r="C9" s="68"/>
    </row>
    <row r="10" spans="1:3" ht="25.5" x14ac:dyDescent="0.25">
      <c r="A10" s="69" t="s">
        <v>874</v>
      </c>
      <c r="B10" s="68"/>
      <c r="C10" s="68"/>
    </row>
    <row r="11" spans="1:3" ht="38.25" x14ac:dyDescent="0.25">
      <c r="A11" s="69" t="s">
        <v>875</v>
      </c>
      <c r="B11" s="68"/>
      <c r="C11" s="68"/>
    </row>
    <row r="12" spans="1:3" x14ac:dyDescent="0.25">
      <c r="A12" s="69" t="s">
        <v>876</v>
      </c>
      <c r="B12" s="68"/>
      <c r="C12" s="68"/>
    </row>
    <row r="13" spans="1:3" x14ac:dyDescent="0.25">
      <c r="A13" s="69" t="s">
        <v>444</v>
      </c>
      <c r="B13" s="68"/>
      <c r="C13" s="68"/>
    </row>
  </sheetData>
  <hyperlinks>
    <hyperlink ref="A1" location="'TOC'!A1" display="TOC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3"/>
  <sheetViews>
    <sheetView workbookViewId="0"/>
  </sheetViews>
  <sheetFormatPr defaultRowHeight="15" x14ac:dyDescent="0.25"/>
  <cols>
    <col min="1" max="1" width="49.7109375" customWidth="1"/>
    <col min="2" max="3" width="22.7109375" customWidth="1"/>
  </cols>
  <sheetData>
    <row r="1" spans="1:3" x14ac:dyDescent="0.25">
      <c r="A1" t="s">
        <v>312</v>
      </c>
    </row>
    <row r="2" spans="1:3" x14ac:dyDescent="0.25">
      <c r="A2" t="s">
        <v>215</v>
      </c>
    </row>
    <row r="3" spans="1:3" x14ac:dyDescent="0.25">
      <c r="A3" t="s">
        <v>877</v>
      </c>
    </row>
    <row r="5" spans="1:3" x14ac:dyDescent="0.25">
      <c r="A5" s="72" t="s">
        <v>313</v>
      </c>
      <c r="B5" s="72"/>
      <c r="C5" s="72" t="s">
        <v>314</v>
      </c>
    </row>
    <row r="6" spans="1:3" x14ac:dyDescent="0.25">
      <c r="A6" s="72" t="s">
        <v>315</v>
      </c>
      <c r="B6" s="122" t="str">
        <f>периоды!A16</f>
        <v>2019-01-01 - 2019-09-30</v>
      </c>
      <c r="C6" s="122" t="str">
        <f>периоды!A17</f>
        <v>2018-01-01 - 2018-09-30</v>
      </c>
    </row>
    <row r="7" spans="1:3" x14ac:dyDescent="0.25">
      <c r="A7" s="72" t="s">
        <v>215</v>
      </c>
      <c r="B7" s="73"/>
      <c r="C7" s="73"/>
    </row>
    <row r="8" spans="1:3" ht="51" x14ac:dyDescent="0.25">
      <c r="A8" s="72" t="s">
        <v>872</v>
      </c>
      <c r="B8" s="71"/>
      <c r="C8" s="71"/>
    </row>
    <row r="9" spans="1:3" ht="25.5" x14ac:dyDescent="0.25">
      <c r="A9" s="72" t="s">
        <v>873</v>
      </c>
      <c r="B9" s="71"/>
      <c r="C9" s="71"/>
    </row>
    <row r="10" spans="1:3" ht="25.5" x14ac:dyDescent="0.25">
      <c r="A10" s="72" t="s">
        <v>874</v>
      </c>
      <c r="B10" s="71"/>
      <c r="C10" s="71"/>
    </row>
    <row r="11" spans="1:3" ht="38.25" x14ac:dyDescent="0.25">
      <c r="A11" s="72" t="s">
        <v>875</v>
      </c>
      <c r="B11" s="71"/>
      <c r="C11" s="71"/>
    </row>
    <row r="12" spans="1:3" x14ac:dyDescent="0.25">
      <c r="A12" s="72" t="s">
        <v>876</v>
      </c>
      <c r="B12" s="71"/>
      <c r="C12" s="71"/>
    </row>
    <row r="13" spans="1:3" x14ac:dyDescent="0.25">
      <c r="A13" s="72" t="s">
        <v>444</v>
      </c>
      <c r="B13" s="71"/>
      <c r="C13" s="71"/>
    </row>
  </sheetData>
  <hyperlinks>
    <hyperlink ref="A1" location="'TOC'!A1" display="TOC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03E67-472A-4EF4-B912-344DBF43D4CB}">
  <dimension ref="A1:C16"/>
  <sheetViews>
    <sheetView workbookViewId="0">
      <selection activeCell="B8" sqref="B8"/>
    </sheetView>
  </sheetViews>
  <sheetFormatPr defaultRowHeight="15" x14ac:dyDescent="0.25"/>
  <cols>
    <col min="1" max="1" width="49.85546875" customWidth="1"/>
    <col min="2" max="2" width="22.85546875" customWidth="1"/>
    <col min="3" max="3" width="22.7109375" customWidth="1"/>
  </cols>
  <sheetData>
    <row r="1" spans="1:3" x14ac:dyDescent="0.25">
      <c r="A1" t="s">
        <v>312</v>
      </c>
    </row>
    <row r="2" spans="1:3" x14ac:dyDescent="0.25">
      <c r="A2" t="s">
        <v>209</v>
      </c>
    </row>
    <row r="3" spans="1:3" x14ac:dyDescent="0.25">
      <c r="A3" t="s">
        <v>1271</v>
      </c>
    </row>
    <row r="5" spans="1:3" x14ac:dyDescent="0.25">
      <c r="A5" s="1" t="s">
        <v>313</v>
      </c>
      <c r="B5" s="1"/>
      <c r="C5" s="1" t="s">
        <v>314</v>
      </c>
    </row>
    <row r="6" spans="1:3" x14ac:dyDescent="0.25">
      <c r="A6" s="1" t="s">
        <v>315</v>
      </c>
      <c r="B6" s="131" t="str">
        <f>периоды!A13</f>
        <v>2019-07-01 - 2019-09-30</v>
      </c>
      <c r="C6" s="131" t="str">
        <f>периоды!A14</f>
        <v>2018-07-01 - 2018-09-30</v>
      </c>
    </row>
    <row r="7" spans="1:3" x14ac:dyDescent="0.25">
      <c r="A7" s="1" t="s">
        <v>210</v>
      </c>
      <c r="B7" s="104"/>
      <c r="C7" s="104"/>
    </row>
    <row r="8" spans="1:3" ht="25.5" x14ac:dyDescent="0.25">
      <c r="A8" s="1" t="s">
        <v>1272</v>
      </c>
      <c r="B8" s="102"/>
      <c r="C8" s="102"/>
    </row>
    <row r="9" spans="1:3" ht="25.5" x14ac:dyDescent="0.25">
      <c r="A9" s="1" t="s">
        <v>1273</v>
      </c>
      <c r="B9" s="102"/>
      <c r="C9" s="102"/>
    </row>
    <row r="10" spans="1:3" x14ac:dyDescent="0.25">
      <c r="A10" s="1" t="s">
        <v>1274</v>
      </c>
      <c r="B10" s="102"/>
      <c r="C10" s="102"/>
    </row>
    <row r="11" spans="1:3" ht="25.5" x14ac:dyDescent="0.25">
      <c r="A11" s="1" t="s">
        <v>1275</v>
      </c>
      <c r="B11" s="102"/>
      <c r="C11" s="102"/>
    </row>
    <row r="12" spans="1:3" ht="25.5" x14ac:dyDescent="0.25">
      <c r="A12" s="1" t="s">
        <v>1276</v>
      </c>
      <c r="B12" s="102"/>
      <c r="C12" s="102"/>
    </row>
    <row r="13" spans="1:3" ht="25.5" x14ac:dyDescent="0.25">
      <c r="A13" s="1" t="s">
        <v>1277</v>
      </c>
      <c r="B13" s="102"/>
      <c r="C13" s="102"/>
    </row>
    <row r="14" spans="1:3" ht="51" x14ac:dyDescent="0.25">
      <c r="A14" s="1" t="s">
        <v>1278</v>
      </c>
      <c r="B14" s="102"/>
      <c r="C14" s="102"/>
    </row>
    <row r="15" spans="1:3" x14ac:dyDescent="0.25">
      <c r="A15" s="1" t="s">
        <v>1279</v>
      </c>
      <c r="B15" s="102"/>
      <c r="C15" s="102"/>
    </row>
    <row r="16" spans="1:3" x14ac:dyDescent="0.25">
      <c r="A16" s="1" t="s">
        <v>1280</v>
      </c>
      <c r="B16" s="102"/>
      <c r="C16" s="102"/>
    </row>
  </sheetData>
  <hyperlinks>
    <hyperlink ref="A1" location="'TOC'!A1" display="TOC" xr:uid="{ED9A4582-6AFA-4665-9415-B47447D962FB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F7384-30E0-4FAE-8B42-009FC3C14200}">
  <dimension ref="A1:C16"/>
  <sheetViews>
    <sheetView workbookViewId="0">
      <selection activeCell="B8" sqref="B8"/>
    </sheetView>
  </sheetViews>
  <sheetFormatPr defaultRowHeight="15" x14ac:dyDescent="0.25"/>
  <cols>
    <col min="1" max="1" width="49.85546875" customWidth="1"/>
    <col min="2" max="3" width="22.140625" customWidth="1"/>
  </cols>
  <sheetData>
    <row r="1" spans="1:3" x14ac:dyDescent="0.25">
      <c r="A1" t="s">
        <v>312</v>
      </c>
    </row>
    <row r="2" spans="1:3" x14ac:dyDescent="0.25">
      <c r="A2" t="s">
        <v>210</v>
      </c>
    </row>
    <row r="3" spans="1:3" x14ac:dyDescent="0.25">
      <c r="A3" t="s">
        <v>1281</v>
      </c>
    </row>
    <row r="5" spans="1:3" x14ac:dyDescent="0.25">
      <c r="A5" s="1" t="s">
        <v>313</v>
      </c>
      <c r="B5" s="1"/>
      <c r="C5" s="1" t="s">
        <v>314</v>
      </c>
    </row>
    <row r="6" spans="1:3" x14ac:dyDescent="0.25">
      <c r="A6" s="1" t="s">
        <v>315</v>
      </c>
      <c r="B6" s="131" t="str">
        <f>периоды!A16</f>
        <v>2019-01-01 - 2019-09-30</v>
      </c>
      <c r="C6" s="131" t="str">
        <f>периоды!A17</f>
        <v>2018-01-01 - 2018-09-30</v>
      </c>
    </row>
    <row r="7" spans="1:3" x14ac:dyDescent="0.25">
      <c r="A7" s="1" t="s">
        <v>210</v>
      </c>
      <c r="B7" s="104"/>
      <c r="C7" s="104"/>
    </row>
    <row r="8" spans="1:3" ht="25.5" x14ac:dyDescent="0.25">
      <c r="A8" s="1" t="s">
        <v>1272</v>
      </c>
      <c r="B8" s="102"/>
      <c r="C8" s="102"/>
    </row>
    <row r="9" spans="1:3" ht="25.5" x14ac:dyDescent="0.25">
      <c r="A9" s="1" t="s">
        <v>1273</v>
      </c>
      <c r="B9" s="102"/>
      <c r="C9" s="102"/>
    </row>
    <row r="10" spans="1:3" x14ac:dyDescent="0.25">
      <c r="A10" s="1" t="s">
        <v>1274</v>
      </c>
      <c r="B10" s="102"/>
      <c r="C10" s="102"/>
    </row>
    <row r="11" spans="1:3" ht="25.5" x14ac:dyDescent="0.25">
      <c r="A11" s="1" t="s">
        <v>1275</v>
      </c>
      <c r="B11" s="102"/>
      <c r="C11" s="102"/>
    </row>
    <row r="12" spans="1:3" ht="25.5" x14ac:dyDescent="0.25">
      <c r="A12" s="1" t="s">
        <v>1276</v>
      </c>
      <c r="B12" s="102"/>
      <c r="C12" s="102"/>
    </row>
    <row r="13" spans="1:3" ht="25.5" x14ac:dyDescent="0.25">
      <c r="A13" s="1" t="s">
        <v>1277</v>
      </c>
      <c r="B13" s="102"/>
      <c r="C13" s="102"/>
    </row>
    <row r="14" spans="1:3" ht="51" x14ac:dyDescent="0.25">
      <c r="A14" s="1" t="s">
        <v>1278</v>
      </c>
      <c r="B14" s="102"/>
      <c r="C14" s="102"/>
    </row>
    <row r="15" spans="1:3" x14ac:dyDescent="0.25">
      <c r="A15" s="1" t="s">
        <v>1279</v>
      </c>
      <c r="B15" s="102"/>
      <c r="C15" s="102"/>
    </row>
    <row r="16" spans="1:3" x14ac:dyDescent="0.25">
      <c r="A16" s="1" t="s">
        <v>1280</v>
      </c>
      <c r="B16" s="102"/>
      <c r="C16" s="102"/>
    </row>
  </sheetData>
  <hyperlinks>
    <hyperlink ref="A1" location="'TOC'!A1" display="TOC" xr:uid="{337CF5C3-6F6C-43A4-9A61-C712BB9441C8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13"/>
  <sheetViews>
    <sheetView workbookViewId="0">
      <selection activeCell="B8" sqref="B8"/>
    </sheetView>
  </sheetViews>
  <sheetFormatPr defaultRowHeight="15" x14ac:dyDescent="0.25"/>
  <cols>
    <col min="1" max="1" width="49.7109375" customWidth="1"/>
    <col min="2" max="3" width="23.140625" customWidth="1"/>
  </cols>
  <sheetData>
    <row r="1" spans="1:3" x14ac:dyDescent="0.25">
      <c r="A1" t="s">
        <v>312</v>
      </c>
    </row>
    <row r="2" spans="1:3" x14ac:dyDescent="0.25">
      <c r="A2" t="s">
        <v>220</v>
      </c>
    </row>
    <row r="3" spans="1:3" x14ac:dyDescent="0.25">
      <c r="A3" t="s">
        <v>878</v>
      </c>
    </row>
    <row r="5" spans="1:3" x14ac:dyDescent="0.25">
      <c r="A5" s="75" t="s">
        <v>313</v>
      </c>
      <c r="B5" s="75"/>
      <c r="C5" s="75" t="s">
        <v>314</v>
      </c>
    </row>
    <row r="6" spans="1:3" x14ac:dyDescent="0.25">
      <c r="A6" s="75" t="s">
        <v>315</v>
      </c>
      <c r="B6" s="121" t="str">
        <f>периоды!A13</f>
        <v>2019-07-01 - 2019-09-30</v>
      </c>
      <c r="C6" s="121" t="str">
        <f>периоды!A14</f>
        <v>2018-07-01 - 2018-09-30</v>
      </c>
    </row>
    <row r="7" spans="1:3" ht="38.25" x14ac:dyDescent="0.25">
      <c r="A7" s="75" t="s">
        <v>879</v>
      </c>
      <c r="B7" s="76"/>
      <c r="C7" s="76"/>
    </row>
    <row r="8" spans="1:3" x14ac:dyDescent="0.25">
      <c r="A8" s="75" t="s">
        <v>880</v>
      </c>
      <c r="B8" s="74"/>
      <c r="C8" s="74"/>
    </row>
    <row r="9" spans="1:3" ht="25.5" x14ac:dyDescent="0.25">
      <c r="A9" s="75" t="s">
        <v>881</v>
      </c>
      <c r="B9" s="74"/>
      <c r="C9" s="74"/>
    </row>
    <row r="10" spans="1:3" ht="25.5" x14ac:dyDescent="0.25">
      <c r="A10" s="75" t="s">
        <v>882</v>
      </c>
      <c r="B10" s="74"/>
      <c r="C10" s="74"/>
    </row>
    <row r="11" spans="1:3" x14ac:dyDescent="0.25">
      <c r="A11" s="75" t="s">
        <v>883</v>
      </c>
      <c r="B11" s="74"/>
      <c r="C11" s="74"/>
    </row>
    <row r="12" spans="1:3" ht="38.25" x14ac:dyDescent="0.25">
      <c r="A12" s="75" t="s">
        <v>884</v>
      </c>
      <c r="B12" s="74"/>
      <c r="C12" s="74"/>
    </row>
    <row r="13" spans="1:3" x14ac:dyDescent="0.25">
      <c r="A13" s="75" t="s">
        <v>885</v>
      </c>
      <c r="B13" s="74"/>
      <c r="C13" s="74"/>
    </row>
  </sheetData>
  <hyperlinks>
    <hyperlink ref="A1" location="'TOC'!A1" display="TOC" xr:uid="{00000000-0004-0000-19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13"/>
  <sheetViews>
    <sheetView workbookViewId="0">
      <selection activeCell="B8" sqref="B8"/>
    </sheetView>
  </sheetViews>
  <sheetFormatPr defaultRowHeight="15" x14ac:dyDescent="0.25"/>
  <cols>
    <col min="1" max="1" width="49.7109375" customWidth="1"/>
    <col min="2" max="3" width="22.5703125" customWidth="1"/>
  </cols>
  <sheetData>
    <row r="1" spans="1:3" x14ac:dyDescent="0.25">
      <c r="A1" t="s">
        <v>312</v>
      </c>
    </row>
    <row r="2" spans="1:3" x14ac:dyDescent="0.25">
      <c r="A2" t="s">
        <v>221</v>
      </c>
    </row>
    <row r="3" spans="1:3" x14ac:dyDescent="0.25">
      <c r="A3" t="s">
        <v>886</v>
      </c>
    </row>
    <row r="5" spans="1:3" x14ac:dyDescent="0.25">
      <c r="A5" s="78" t="s">
        <v>313</v>
      </c>
      <c r="B5" s="78"/>
      <c r="C5" s="78" t="s">
        <v>314</v>
      </c>
    </row>
    <row r="6" spans="1:3" x14ac:dyDescent="0.25">
      <c r="A6" s="78" t="s">
        <v>315</v>
      </c>
      <c r="B6" s="122" t="str">
        <f>периоды!A16</f>
        <v>2019-01-01 - 2019-09-30</v>
      </c>
      <c r="C6" s="122" t="str">
        <f>периоды!A17</f>
        <v>2018-01-01 - 2018-09-30</v>
      </c>
    </row>
    <row r="7" spans="1:3" ht="38.25" x14ac:dyDescent="0.25">
      <c r="A7" s="78" t="s">
        <v>879</v>
      </c>
      <c r="B7" s="79"/>
      <c r="C7" s="79"/>
    </row>
    <row r="8" spans="1:3" x14ac:dyDescent="0.25">
      <c r="A8" s="78" t="s">
        <v>880</v>
      </c>
      <c r="B8" s="77"/>
      <c r="C8" s="77"/>
    </row>
    <row r="9" spans="1:3" ht="25.5" x14ac:dyDescent="0.25">
      <c r="A9" s="78" t="s">
        <v>881</v>
      </c>
      <c r="B9" s="77"/>
      <c r="C9" s="77"/>
    </row>
    <row r="10" spans="1:3" ht="25.5" x14ac:dyDescent="0.25">
      <c r="A10" s="78" t="s">
        <v>882</v>
      </c>
      <c r="B10" s="77"/>
      <c r="C10" s="77"/>
    </row>
    <row r="11" spans="1:3" x14ac:dyDescent="0.25">
      <c r="A11" s="78" t="s">
        <v>883</v>
      </c>
      <c r="B11" s="77"/>
      <c r="C11" s="77"/>
    </row>
    <row r="12" spans="1:3" ht="38.25" x14ac:dyDescent="0.25">
      <c r="A12" s="78" t="s">
        <v>884</v>
      </c>
      <c r="B12" s="77"/>
      <c r="C12" s="77"/>
    </row>
    <row r="13" spans="1:3" x14ac:dyDescent="0.25">
      <c r="A13" s="78" t="s">
        <v>885</v>
      </c>
      <c r="B13" s="77"/>
      <c r="C13" s="77"/>
    </row>
  </sheetData>
  <hyperlinks>
    <hyperlink ref="A1" location="'TOC'!A1" display="TOC" xr:uid="{00000000-0004-0000-1A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3"/>
  <sheetViews>
    <sheetView workbookViewId="0">
      <selection activeCell="C9" sqref="C9"/>
    </sheetView>
  </sheetViews>
  <sheetFormatPr defaultRowHeight="15" x14ac:dyDescent="0.25"/>
  <cols>
    <col min="1" max="1" width="49.7109375" customWidth="1"/>
    <col min="2" max="4" width="19.85546875" customWidth="1"/>
  </cols>
  <sheetData>
    <row r="1" spans="1:4" x14ac:dyDescent="0.25">
      <c r="A1" t="s">
        <v>312</v>
      </c>
    </row>
    <row r="2" spans="1:4" x14ac:dyDescent="0.25">
      <c r="A2" t="s">
        <v>54</v>
      </c>
    </row>
    <row r="3" spans="1:4" x14ac:dyDescent="0.25">
      <c r="A3" t="s">
        <v>446</v>
      </c>
    </row>
    <row r="4" spans="1:4" x14ac:dyDescent="0.25">
      <c r="C4" s="107"/>
    </row>
    <row r="5" spans="1:4" x14ac:dyDescent="0.25">
      <c r="A5" s="7" t="s">
        <v>313</v>
      </c>
      <c r="B5" s="7"/>
      <c r="C5" s="7"/>
      <c r="D5" s="7" t="s">
        <v>314</v>
      </c>
    </row>
    <row r="6" spans="1:4" x14ac:dyDescent="0.25">
      <c r="A6" s="7" t="s">
        <v>315</v>
      </c>
      <c r="B6" s="7"/>
      <c r="C6" s="108" t="str">
        <f>(LEFT(TOC!B5,4)-1)&amp;"-12-31"</f>
        <v>2018-12-31</v>
      </c>
      <c r="D6" s="108" t="str">
        <f>(LEFT(C6,4)-1)&amp;"-12-31"</f>
        <v>2017-12-31</v>
      </c>
    </row>
    <row r="7" spans="1:4" x14ac:dyDescent="0.25">
      <c r="A7" s="7"/>
      <c r="B7" s="7"/>
      <c r="C7" s="7" t="s">
        <v>325</v>
      </c>
      <c r="D7" s="7" t="s">
        <v>317</v>
      </c>
    </row>
    <row r="8" spans="1:4" x14ac:dyDescent="0.25">
      <c r="A8" s="7" t="s">
        <v>447</v>
      </c>
      <c r="B8" s="8"/>
      <c r="C8" s="8"/>
      <c r="D8" s="8"/>
    </row>
    <row r="9" spans="1:4" x14ac:dyDescent="0.25">
      <c r="A9" s="7" t="s">
        <v>91</v>
      </c>
      <c r="B9" s="8" t="s">
        <v>321</v>
      </c>
      <c r="C9" s="6"/>
      <c r="D9" s="6"/>
    </row>
    <row r="10" spans="1:4" ht="25.5" x14ac:dyDescent="0.25">
      <c r="A10" s="7" t="s">
        <v>448</v>
      </c>
      <c r="B10" s="8" t="s">
        <v>323</v>
      </c>
      <c r="C10" s="6"/>
      <c r="D10" s="6"/>
    </row>
    <row r="11" spans="1:4" ht="38.25" x14ac:dyDescent="0.25">
      <c r="A11" s="7" t="s">
        <v>449</v>
      </c>
      <c r="B11" s="8" t="s">
        <v>325</v>
      </c>
      <c r="C11" s="6"/>
      <c r="D11" s="6"/>
    </row>
    <row r="12" spans="1:4" ht="51" x14ac:dyDescent="0.25">
      <c r="A12" s="7" t="s">
        <v>450</v>
      </c>
      <c r="B12" s="8" t="s">
        <v>317</v>
      </c>
      <c r="C12" s="6"/>
      <c r="D12" s="6"/>
    </row>
    <row r="13" spans="1:4" ht="38.25" x14ac:dyDescent="0.25">
      <c r="A13" s="7" t="s">
        <v>451</v>
      </c>
      <c r="B13" s="8" t="s">
        <v>318</v>
      </c>
      <c r="C13" s="6"/>
      <c r="D13" s="6"/>
    </row>
    <row r="14" spans="1:4" x14ac:dyDescent="0.25">
      <c r="A14" s="7" t="s">
        <v>452</v>
      </c>
      <c r="B14" s="8" t="s">
        <v>329</v>
      </c>
      <c r="C14" s="6"/>
      <c r="D14" s="6"/>
    </row>
    <row r="15" spans="1:4" x14ac:dyDescent="0.25">
      <c r="A15" s="7" t="s">
        <v>453</v>
      </c>
      <c r="B15" s="8" t="s">
        <v>331</v>
      </c>
      <c r="C15" s="6"/>
      <c r="D15" s="6"/>
    </row>
    <row r="16" spans="1:4" ht="25.5" x14ac:dyDescent="0.25">
      <c r="A16" s="7" t="s">
        <v>454</v>
      </c>
      <c r="B16" s="8" t="s">
        <v>333</v>
      </c>
      <c r="C16" s="6"/>
      <c r="D16" s="6"/>
    </row>
    <row r="17" spans="1:4" ht="25.5" x14ac:dyDescent="0.25">
      <c r="A17" s="7" t="s">
        <v>455</v>
      </c>
      <c r="B17" s="8" t="s">
        <v>335</v>
      </c>
      <c r="C17" s="6"/>
      <c r="D17" s="6"/>
    </row>
    <row r="18" spans="1:4" x14ac:dyDescent="0.25">
      <c r="A18" s="7" t="s">
        <v>456</v>
      </c>
      <c r="B18" s="8" t="s">
        <v>337</v>
      </c>
      <c r="C18" s="6"/>
      <c r="D18" s="6"/>
    </row>
    <row r="19" spans="1:4" x14ac:dyDescent="0.25">
      <c r="A19" s="7" t="s">
        <v>457</v>
      </c>
      <c r="B19" s="8" t="s">
        <v>339</v>
      </c>
      <c r="C19" s="6"/>
      <c r="D19" s="6"/>
    </row>
    <row r="20" spans="1:4" x14ac:dyDescent="0.25">
      <c r="A20" s="7" t="s">
        <v>120</v>
      </c>
      <c r="B20" s="8" t="s">
        <v>340</v>
      </c>
      <c r="C20" s="6"/>
      <c r="D20" s="6"/>
    </row>
    <row r="21" spans="1:4" x14ac:dyDescent="0.25">
      <c r="A21" s="7" t="s">
        <v>122</v>
      </c>
      <c r="B21" s="8" t="s">
        <v>341</v>
      </c>
      <c r="C21" s="6"/>
      <c r="D21" s="6"/>
    </row>
    <row r="22" spans="1:4" x14ac:dyDescent="0.25">
      <c r="A22" s="7" t="s">
        <v>121</v>
      </c>
      <c r="B22" s="8" t="s">
        <v>342</v>
      </c>
      <c r="C22" s="6"/>
      <c r="D22" s="6"/>
    </row>
    <row r="23" spans="1:4" ht="38.25" x14ac:dyDescent="0.25">
      <c r="A23" s="7" t="s">
        <v>458</v>
      </c>
      <c r="B23" s="8" t="s">
        <v>343</v>
      </c>
      <c r="C23" s="6"/>
      <c r="D23" s="6"/>
    </row>
    <row r="24" spans="1:4" x14ac:dyDescent="0.25">
      <c r="A24" s="7" t="s">
        <v>459</v>
      </c>
      <c r="B24" s="8" t="s">
        <v>344</v>
      </c>
      <c r="C24" s="6"/>
      <c r="D24" s="6"/>
    </row>
    <row r="25" spans="1:4" x14ac:dyDescent="0.25">
      <c r="A25" s="7" t="s">
        <v>180</v>
      </c>
      <c r="B25" s="8" t="s">
        <v>345</v>
      </c>
      <c r="C25" s="6"/>
      <c r="D25" s="6"/>
    </row>
    <row r="26" spans="1:4" x14ac:dyDescent="0.25">
      <c r="A26" s="7" t="s">
        <v>189</v>
      </c>
      <c r="B26" s="8" t="s">
        <v>346</v>
      </c>
      <c r="C26" s="6"/>
      <c r="D26" s="6"/>
    </row>
    <row r="27" spans="1:4" x14ac:dyDescent="0.25">
      <c r="A27" s="7" t="s">
        <v>460</v>
      </c>
      <c r="B27" s="8" t="s">
        <v>348</v>
      </c>
      <c r="C27" s="6"/>
      <c r="D27" s="6"/>
    </row>
    <row r="28" spans="1:4" x14ac:dyDescent="0.25">
      <c r="A28" s="7" t="s">
        <v>461</v>
      </c>
      <c r="B28" s="8" t="s">
        <v>349</v>
      </c>
      <c r="C28" s="6"/>
      <c r="D28" s="6"/>
    </row>
    <row r="29" spans="1:4" x14ac:dyDescent="0.25">
      <c r="A29" s="7" t="s">
        <v>208</v>
      </c>
      <c r="B29" s="8" t="s">
        <v>351</v>
      </c>
      <c r="C29" s="6"/>
      <c r="D29" s="6"/>
    </row>
    <row r="30" spans="1:4" x14ac:dyDescent="0.25">
      <c r="A30" s="7" t="s">
        <v>462</v>
      </c>
      <c r="B30" s="8" t="s">
        <v>352</v>
      </c>
      <c r="C30" s="6"/>
      <c r="D30" s="6"/>
    </row>
    <row r="31" spans="1:4" x14ac:dyDescent="0.25">
      <c r="A31" s="7" t="s">
        <v>463</v>
      </c>
      <c r="B31" s="8"/>
      <c r="C31" s="8"/>
      <c r="D31" s="8"/>
    </row>
    <row r="32" spans="1:4" ht="38.25" x14ac:dyDescent="0.25">
      <c r="A32" s="7" t="s">
        <v>464</v>
      </c>
      <c r="B32" s="8" t="s">
        <v>353</v>
      </c>
      <c r="C32" s="6"/>
      <c r="D32" s="6"/>
    </row>
    <row r="33" spans="1:4" ht="38.25" x14ac:dyDescent="0.25">
      <c r="A33" s="7" t="s">
        <v>465</v>
      </c>
      <c r="B33" s="8" t="s">
        <v>355</v>
      </c>
      <c r="C33" s="6"/>
      <c r="D33" s="6"/>
    </row>
    <row r="34" spans="1:4" ht="51" x14ac:dyDescent="0.25">
      <c r="A34" s="7" t="s">
        <v>466</v>
      </c>
      <c r="B34" s="8" t="s">
        <v>467</v>
      </c>
      <c r="C34" s="6"/>
      <c r="D34" s="6"/>
    </row>
    <row r="35" spans="1:4" ht="25.5" x14ac:dyDescent="0.25">
      <c r="A35" s="7" t="s">
        <v>468</v>
      </c>
      <c r="B35" s="8" t="s">
        <v>358</v>
      </c>
      <c r="C35" s="6"/>
      <c r="D35" s="6"/>
    </row>
    <row r="36" spans="1:4" x14ac:dyDescent="0.25">
      <c r="A36" s="7" t="s">
        <v>469</v>
      </c>
      <c r="B36" s="8" t="s">
        <v>360</v>
      </c>
      <c r="C36" s="6"/>
      <c r="D36" s="6"/>
    </row>
    <row r="37" spans="1:4" x14ac:dyDescent="0.25">
      <c r="A37" s="7" t="s">
        <v>470</v>
      </c>
      <c r="B37" s="8" t="s">
        <v>362</v>
      </c>
      <c r="C37" s="6"/>
      <c r="D37" s="6"/>
    </row>
    <row r="38" spans="1:4" x14ac:dyDescent="0.25">
      <c r="A38" s="7" t="s">
        <v>471</v>
      </c>
      <c r="B38" s="8" t="s">
        <v>364</v>
      </c>
      <c r="C38" s="6"/>
      <c r="D38" s="6"/>
    </row>
    <row r="39" spans="1:4" x14ac:dyDescent="0.25">
      <c r="A39" s="7" t="s">
        <v>472</v>
      </c>
      <c r="B39" s="8" t="s">
        <v>367</v>
      </c>
      <c r="C39" s="6"/>
      <c r="D39" s="6"/>
    </row>
    <row r="40" spans="1:4" ht="38.25" x14ac:dyDescent="0.25">
      <c r="A40" s="7" t="s">
        <v>473</v>
      </c>
      <c r="B40" s="8" t="s">
        <v>369</v>
      </c>
      <c r="C40" s="6"/>
      <c r="D40" s="6"/>
    </row>
    <row r="41" spans="1:4" ht="38.25" x14ac:dyDescent="0.25">
      <c r="A41" s="7" t="s">
        <v>474</v>
      </c>
      <c r="B41" s="8" t="s">
        <v>371</v>
      </c>
      <c r="C41" s="6"/>
      <c r="D41" s="6"/>
    </row>
    <row r="42" spans="1:4" x14ac:dyDescent="0.25">
      <c r="A42" s="7" t="s">
        <v>475</v>
      </c>
      <c r="B42" s="8" t="s">
        <v>373</v>
      </c>
      <c r="C42" s="6"/>
      <c r="D42" s="6"/>
    </row>
    <row r="43" spans="1:4" x14ac:dyDescent="0.25">
      <c r="A43" s="7" t="s">
        <v>476</v>
      </c>
      <c r="B43" s="8" t="s">
        <v>375</v>
      </c>
      <c r="C43" s="6"/>
      <c r="D43" s="6"/>
    </row>
    <row r="44" spans="1:4" x14ac:dyDescent="0.25">
      <c r="A44" s="7" t="s">
        <v>477</v>
      </c>
      <c r="B44" s="8" t="s">
        <v>377</v>
      </c>
      <c r="C44" s="6"/>
      <c r="D44" s="6"/>
    </row>
    <row r="45" spans="1:4" x14ac:dyDescent="0.25">
      <c r="A45" s="7" t="s">
        <v>213</v>
      </c>
      <c r="B45" s="8" t="s">
        <v>379</v>
      </c>
      <c r="C45" s="6"/>
      <c r="D45" s="6"/>
    </row>
    <row r="46" spans="1:4" x14ac:dyDescent="0.25">
      <c r="A46" s="7" t="s">
        <v>478</v>
      </c>
      <c r="B46" s="8" t="s">
        <v>381</v>
      </c>
      <c r="C46" s="6"/>
      <c r="D46" s="6"/>
    </row>
    <row r="47" spans="1:4" x14ac:dyDescent="0.25">
      <c r="A47" s="7" t="s">
        <v>479</v>
      </c>
      <c r="B47" s="8"/>
      <c r="C47" s="8"/>
      <c r="D47" s="8"/>
    </row>
    <row r="48" spans="1:4" x14ac:dyDescent="0.25">
      <c r="A48" s="7" t="s">
        <v>480</v>
      </c>
      <c r="B48" s="8" t="s">
        <v>383</v>
      </c>
      <c r="C48" s="6"/>
      <c r="D48" s="6"/>
    </row>
    <row r="49" spans="1:4" x14ac:dyDescent="0.25">
      <c r="A49" s="7" t="s">
        <v>481</v>
      </c>
      <c r="B49" s="8" t="s">
        <v>385</v>
      </c>
      <c r="C49" s="6"/>
      <c r="D49" s="6"/>
    </row>
    <row r="50" spans="1:4" x14ac:dyDescent="0.25">
      <c r="A50" s="7" t="s">
        <v>482</v>
      </c>
      <c r="B50" s="8" t="s">
        <v>387</v>
      </c>
      <c r="C50" s="6"/>
      <c r="D50" s="6"/>
    </row>
    <row r="51" spans="1:4" ht="25.5" x14ac:dyDescent="0.25">
      <c r="A51" s="7" t="s">
        <v>483</v>
      </c>
      <c r="B51" s="8" t="s">
        <v>389</v>
      </c>
      <c r="C51" s="6"/>
      <c r="D51" s="6"/>
    </row>
    <row r="52" spans="1:4" ht="38.25" x14ac:dyDescent="0.25">
      <c r="A52" s="7" t="s">
        <v>484</v>
      </c>
      <c r="B52" s="8" t="s">
        <v>391</v>
      </c>
      <c r="C52" s="6"/>
      <c r="D52" s="6"/>
    </row>
    <row r="53" spans="1:4" ht="38.25" x14ac:dyDescent="0.25">
      <c r="A53" s="7" t="s">
        <v>485</v>
      </c>
      <c r="B53" s="8" t="s">
        <v>393</v>
      </c>
      <c r="C53" s="6"/>
      <c r="D53" s="6"/>
    </row>
    <row r="54" spans="1:4" ht="38.25" x14ac:dyDescent="0.25">
      <c r="A54" s="7" t="s">
        <v>486</v>
      </c>
      <c r="B54" s="8" t="s">
        <v>395</v>
      </c>
      <c r="C54" s="6"/>
      <c r="D54" s="6"/>
    </row>
    <row r="55" spans="1:4" ht="25.5" x14ac:dyDescent="0.25">
      <c r="A55" s="7" t="s">
        <v>487</v>
      </c>
      <c r="B55" s="8" t="s">
        <v>397</v>
      </c>
      <c r="C55" s="6"/>
      <c r="D55" s="6"/>
    </row>
    <row r="56" spans="1:4" ht="51" x14ac:dyDescent="0.25">
      <c r="A56" s="7" t="s">
        <v>488</v>
      </c>
      <c r="B56" s="8" t="s">
        <v>399</v>
      </c>
      <c r="C56" s="6"/>
      <c r="D56" s="6"/>
    </row>
    <row r="57" spans="1:4" ht="51" x14ac:dyDescent="0.25">
      <c r="A57" s="7" t="s">
        <v>489</v>
      </c>
      <c r="B57" s="8" t="s">
        <v>401</v>
      </c>
      <c r="C57" s="6"/>
      <c r="D57" s="6"/>
    </row>
    <row r="58" spans="1:4" ht="38.25" x14ac:dyDescent="0.25">
      <c r="A58" s="7" t="s">
        <v>490</v>
      </c>
      <c r="B58" s="8" t="s">
        <v>403</v>
      </c>
      <c r="C58" s="6"/>
      <c r="D58" s="6"/>
    </row>
    <row r="59" spans="1:4" x14ac:dyDescent="0.25">
      <c r="A59" s="7" t="s">
        <v>491</v>
      </c>
      <c r="B59" s="8" t="s">
        <v>405</v>
      </c>
      <c r="C59" s="6"/>
      <c r="D59" s="6"/>
    </row>
    <row r="60" spans="1:4" x14ac:dyDescent="0.25">
      <c r="A60" s="7" t="s">
        <v>492</v>
      </c>
      <c r="B60" s="8" t="s">
        <v>407</v>
      </c>
      <c r="C60" s="6"/>
      <c r="D60" s="6"/>
    </row>
    <row r="61" spans="1:4" x14ac:dyDescent="0.25">
      <c r="A61" s="7" t="s">
        <v>493</v>
      </c>
      <c r="B61" s="8" t="s">
        <v>409</v>
      </c>
      <c r="C61" s="6"/>
      <c r="D61" s="6"/>
    </row>
    <row r="62" spans="1:4" x14ac:dyDescent="0.25">
      <c r="A62" s="7" t="s">
        <v>494</v>
      </c>
      <c r="B62" s="8" t="s">
        <v>411</v>
      </c>
      <c r="C62" s="6"/>
      <c r="D62" s="6"/>
    </row>
    <row r="63" spans="1:4" x14ac:dyDescent="0.25">
      <c r="A63" s="7" t="s">
        <v>495</v>
      </c>
      <c r="B63" s="8" t="s">
        <v>413</v>
      </c>
      <c r="C63" s="6"/>
      <c r="D63" s="6"/>
    </row>
  </sheetData>
  <hyperlinks>
    <hyperlink ref="A1" location="'TOC'!A1" display="TOC" xr:uid="{00000000-0004-0000-0200-000000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12"/>
  <sheetViews>
    <sheetView workbookViewId="0">
      <selection activeCell="B7" sqref="B7"/>
    </sheetView>
  </sheetViews>
  <sheetFormatPr defaultRowHeight="15" x14ac:dyDescent="0.25"/>
  <cols>
    <col min="1" max="1" width="49.7109375" customWidth="1"/>
    <col min="2" max="3" width="22.28515625" customWidth="1"/>
  </cols>
  <sheetData>
    <row r="1" spans="1:3" x14ac:dyDescent="0.25">
      <c r="A1" t="s">
        <v>312</v>
      </c>
    </row>
    <row r="2" spans="1:3" x14ac:dyDescent="0.25">
      <c r="A2" t="s">
        <v>222</v>
      </c>
    </row>
    <row r="3" spans="1:3" x14ac:dyDescent="0.25">
      <c r="A3" t="s">
        <v>887</v>
      </c>
    </row>
    <row r="5" spans="1:3" x14ac:dyDescent="0.25">
      <c r="A5" s="81" t="s">
        <v>313</v>
      </c>
      <c r="B5" s="81"/>
      <c r="C5" s="81" t="s">
        <v>314</v>
      </c>
    </row>
    <row r="6" spans="1:3" x14ac:dyDescent="0.25">
      <c r="A6" s="81" t="s">
        <v>315</v>
      </c>
      <c r="B6" s="121" t="str">
        <f>периоды!A13</f>
        <v>2019-07-01 - 2019-09-30</v>
      </c>
      <c r="C6" s="121" t="str">
        <f>периоды!A14</f>
        <v>2018-07-01 - 2018-09-30</v>
      </c>
    </row>
    <row r="7" spans="1:3" x14ac:dyDescent="0.25">
      <c r="A7" s="81" t="s">
        <v>888</v>
      </c>
      <c r="B7" s="80"/>
      <c r="C7" s="80"/>
    </row>
    <row r="8" spans="1:3" ht="25.5" x14ac:dyDescent="0.25">
      <c r="A8" s="81" t="s">
        <v>889</v>
      </c>
      <c r="B8" s="80"/>
      <c r="C8" s="80"/>
    </row>
    <row r="9" spans="1:3" ht="25.5" x14ac:dyDescent="0.25">
      <c r="A9" s="81" t="s">
        <v>890</v>
      </c>
      <c r="B9" s="80"/>
      <c r="C9" s="80"/>
    </row>
    <row r="10" spans="1:3" ht="25.5" x14ac:dyDescent="0.25">
      <c r="A10" s="81" t="s">
        <v>891</v>
      </c>
      <c r="B10" s="80"/>
      <c r="C10" s="80"/>
    </row>
    <row r="11" spans="1:3" x14ac:dyDescent="0.25">
      <c r="A11" s="81" t="s">
        <v>892</v>
      </c>
      <c r="B11" s="80"/>
      <c r="C11" s="80"/>
    </row>
    <row r="12" spans="1:3" x14ac:dyDescent="0.25">
      <c r="A12" s="81" t="s">
        <v>441</v>
      </c>
      <c r="B12" s="80"/>
      <c r="C12" s="80"/>
    </row>
  </sheetData>
  <hyperlinks>
    <hyperlink ref="A1" location="'TOC'!A1" display="TOC" xr:uid="{00000000-0004-0000-1B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12"/>
  <sheetViews>
    <sheetView workbookViewId="0">
      <selection activeCell="B7" sqref="B7"/>
    </sheetView>
  </sheetViews>
  <sheetFormatPr defaultRowHeight="15" x14ac:dyDescent="0.25"/>
  <cols>
    <col min="1" max="1" width="49.7109375" customWidth="1"/>
    <col min="2" max="3" width="21.85546875" customWidth="1"/>
  </cols>
  <sheetData>
    <row r="1" spans="1:3" x14ac:dyDescent="0.25">
      <c r="A1" t="s">
        <v>312</v>
      </c>
    </row>
    <row r="2" spans="1:3" x14ac:dyDescent="0.25">
      <c r="A2" t="s">
        <v>223</v>
      </c>
    </row>
    <row r="3" spans="1:3" x14ac:dyDescent="0.25">
      <c r="A3" t="s">
        <v>893</v>
      </c>
    </row>
    <row r="5" spans="1:3" x14ac:dyDescent="0.25">
      <c r="A5" s="83" t="s">
        <v>313</v>
      </c>
      <c r="B5" s="83"/>
      <c r="C5" s="83" t="s">
        <v>314</v>
      </c>
    </row>
    <row r="6" spans="1:3" x14ac:dyDescent="0.25">
      <c r="A6" s="83" t="s">
        <v>315</v>
      </c>
      <c r="B6" s="122" t="str">
        <f>периоды!A16</f>
        <v>2019-01-01 - 2019-09-30</v>
      </c>
      <c r="C6" s="122" t="str">
        <f>периоды!A17</f>
        <v>2018-01-01 - 2018-09-30</v>
      </c>
    </row>
    <row r="7" spans="1:3" x14ac:dyDescent="0.25">
      <c r="A7" s="83" t="s">
        <v>888</v>
      </c>
      <c r="B7" s="82"/>
      <c r="C7" s="82"/>
    </row>
    <row r="8" spans="1:3" ht="25.5" x14ac:dyDescent="0.25">
      <c r="A8" s="83" t="s">
        <v>889</v>
      </c>
      <c r="B8" s="82"/>
      <c r="C8" s="82"/>
    </row>
    <row r="9" spans="1:3" ht="25.5" x14ac:dyDescent="0.25">
      <c r="A9" s="83" t="s">
        <v>890</v>
      </c>
      <c r="B9" s="82"/>
      <c r="C9" s="82"/>
    </row>
    <row r="10" spans="1:3" ht="25.5" x14ac:dyDescent="0.25">
      <c r="A10" s="83" t="s">
        <v>891</v>
      </c>
      <c r="B10" s="82"/>
      <c r="C10" s="82"/>
    </row>
    <row r="11" spans="1:3" x14ac:dyDescent="0.25">
      <c r="A11" s="83" t="s">
        <v>892</v>
      </c>
      <c r="B11" s="82"/>
      <c r="C11" s="82"/>
    </row>
    <row r="12" spans="1:3" x14ac:dyDescent="0.25">
      <c r="A12" s="83" t="s">
        <v>441</v>
      </c>
      <c r="B12" s="82"/>
      <c r="C12" s="82"/>
    </row>
  </sheetData>
  <hyperlinks>
    <hyperlink ref="A1" location="'TOC'!A1" display="TOC" xr:uid="{00000000-0004-0000-1C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15"/>
  <sheetViews>
    <sheetView workbookViewId="0">
      <selection activeCell="B8" sqref="B8"/>
    </sheetView>
  </sheetViews>
  <sheetFormatPr defaultRowHeight="15" x14ac:dyDescent="0.25"/>
  <cols>
    <col min="1" max="1" width="49.7109375" customWidth="1"/>
    <col min="2" max="3" width="19.85546875" customWidth="1"/>
  </cols>
  <sheetData>
    <row r="1" spans="1:3" x14ac:dyDescent="0.25">
      <c r="A1" t="s">
        <v>312</v>
      </c>
    </row>
    <row r="2" spans="1:3" x14ac:dyDescent="0.25">
      <c r="A2" t="s">
        <v>228</v>
      </c>
    </row>
    <row r="3" spans="1:3" x14ac:dyDescent="0.25">
      <c r="A3" t="s">
        <v>894</v>
      </c>
    </row>
    <row r="5" spans="1:3" x14ac:dyDescent="0.25">
      <c r="A5" s="85" t="s">
        <v>313</v>
      </c>
      <c r="B5" s="85"/>
      <c r="C5" s="85" t="s">
        <v>314</v>
      </c>
    </row>
    <row r="6" spans="1:3" x14ac:dyDescent="0.25">
      <c r="A6" s="85" t="s">
        <v>315</v>
      </c>
      <c r="B6" s="127" t="str">
        <f>периоды!A2</f>
        <v>2019-09-30</v>
      </c>
      <c r="C6" s="128" t="str">
        <f>периоды!A8</f>
        <v>2018-12-31</v>
      </c>
    </row>
    <row r="7" spans="1:3" x14ac:dyDescent="0.25">
      <c r="A7" s="85" t="s">
        <v>228</v>
      </c>
      <c r="B7" s="86"/>
      <c r="C7" s="86"/>
    </row>
    <row r="8" spans="1:3" ht="25.5" x14ac:dyDescent="0.25">
      <c r="A8" s="85" t="s">
        <v>895</v>
      </c>
      <c r="B8" s="84"/>
      <c r="C8" s="84"/>
    </row>
    <row r="9" spans="1:3" ht="25.5" x14ac:dyDescent="0.25">
      <c r="A9" s="85" t="s">
        <v>896</v>
      </c>
      <c r="B9" s="84"/>
      <c r="C9" s="84"/>
    </row>
    <row r="10" spans="1:3" x14ac:dyDescent="0.25">
      <c r="A10" s="85" t="s">
        <v>897</v>
      </c>
      <c r="B10" s="84"/>
      <c r="C10" s="84"/>
    </row>
    <row r="11" spans="1:3" ht="25.5" x14ac:dyDescent="0.25">
      <c r="A11" s="85" t="s">
        <v>898</v>
      </c>
      <c r="B11" s="84"/>
      <c r="C11" s="84"/>
    </row>
    <row r="12" spans="1:3" ht="25.5" x14ac:dyDescent="0.25">
      <c r="A12" s="85" t="s">
        <v>899</v>
      </c>
      <c r="B12" s="84"/>
      <c r="C12" s="84"/>
    </row>
    <row r="13" spans="1:3" x14ac:dyDescent="0.25">
      <c r="A13" s="85" t="s">
        <v>900</v>
      </c>
      <c r="B13" s="84"/>
      <c r="C13" s="84"/>
    </row>
    <row r="14" spans="1:3" x14ac:dyDescent="0.25">
      <c r="A14" s="85" t="s">
        <v>897</v>
      </c>
      <c r="B14" s="84"/>
      <c r="C14" s="84"/>
    </row>
    <row r="15" spans="1:3" ht="25.5" x14ac:dyDescent="0.25">
      <c r="A15" s="85" t="s">
        <v>901</v>
      </c>
      <c r="B15" s="84"/>
      <c r="C15" s="84"/>
    </row>
  </sheetData>
  <hyperlinks>
    <hyperlink ref="A1" location="'TOC'!A1" display="TOC" xr:uid="{00000000-0004-0000-1D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11"/>
  <sheetViews>
    <sheetView workbookViewId="0">
      <selection activeCell="B8" sqref="B8"/>
    </sheetView>
  </sheetViews>
  <sheetFormatPr defaultRowHeight="15" x14ac:dyDescent="0.25"/>
  <cols>
    <col min="1" max="1" width="49.7109375" customWidth="1"/>
    <col min="2" max="3" width="22.85546875" customWidth="1"/>
  </cols>
  <sheetData>
    <row r="1" spans="1:3" x14ac:dyDescent="0.25">
      <c r="A1" t="s">
        <v>312</v>
      </c>
    </row>
    <row r="2" spans="1:3" x14ac:dyDescent="0.25">
      <c r="A2" t="s">
        <v>231</v>
      </c>
    </row>
    <row r="3" spans="1:3" x14ac:dyDescent="0.25">
      <c r="A3" t="s">
        <v>902</v>
      </c>
    </row>
    <row r="5" spans="1:3" x14ac:dyDescent="0.25">
      <c r="A5" s="88" t="s">
        <v>313</v>
      </c>
      <c r="B5" s="88"/>
      <c r="C5" s="88" t="s">
        <v>314</v>
      </c>
    </row>
    <row r="6" spans="1:3" x14ac:dyDescent="0.25">
      <c r="A6" s="88" t="s">
        <v>315</v>
      </c>
      <c r="B6" s="121" t="str">
        <f>периоды!A13</f>
        <v>2019-07-01 - 2019-09-30</v>
      </c>
      <c r="C6" s="121" t="str">
        <f>периоды!A14</f>
        <v>2018-07-01 - 2018-09-30</v>
      </c>
    </row>
    <row r="7" spans="1:3" ht="25.5" x14ac:dyDescent="0.25">
      <c r="A7" s="88" t="s">
        <v>232</v>
      </c>
      <c r="B7" s="89"/>
      <c r="C7" s="89"/>
    </row>
    <row r="8" spans="1:3" ht="25.5" x14ac:dyDescent="0.25">
      <c r="A8" s="88" t="s">
        <v>903</v>
      </c>
      <c r="B8" s="87"/>
      <c r="C8" s="87"/>
    </row>
    <row r="9" spans="1:3" x14ac:dyDescent="0.25">
      <c r="A9" s="88" t="s">
        <v>904</v>
      </c>
      <c r="B9" s="87"/>
      <c r="C9" s="87"/>
    </row>
    <row r="10" spans="1:3" x14ac:dyDescent="0.25">
      <c r="A10" s="88" t="s">
        <v>905</v>
      </c>
      <c r="B10" s="87"/>
      <c r="C10" s="87"/>
    </row>
    <row r="11" spans="1:3" ht="25.5" x14ac:dyDescent="0.25">
      <c r="A11" s="88" t="s">
        <v>906</v>
      </c>
      <c r="B11" s="87"/>
      <c r="C11" s="87"/>
    </row>
  </sheetData>
  <hyperlinks>
    <hyperlink ref="A1" location="'TOC'!A1" display="TOC" xr:uid="{00000000-0004-0000-1E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11"/>
  <sheetViews>
    <sheetView workbookViewId="0">
      <selection activeCell="B8" sqref="B8"/>
    </sheetView>
  </sheetViews>
  <sheetFormatPr defaultRowHeight="15" x14ac:dyDescent="0.25"/>
  <cols>
    <col min="1" max="1" width="49.7109375" customWidth="1"/>
    <col min="2" max="3" width="22" customWidth="1"/>
  </cols>
  <sheetData>
    <row r="1" spans="1:3" x14ac:dyDescent="0.25">
      <c r="A1" t="s">
        <v>312</v>
      </c>
    </row>
    <row r="2" spans="1:3" x14ac:dyDescent="0.25">
      <c r="A2" t="s">
        <v>232</v>
      </c>
    </row>
    <row r="3" spans="1:3" x14ac:dyDescent="0.25">
      <c r="A3" t="s">
        <v>907</v>
      </c>
    </row>
    <row r="5" spans="1:3" x14ac:dyDescent="0.25">
      <c r="A5" s="91" t="s">
        <v>313</v>
      </c>
      <c r="B5" s="91"/>
      <c r="C5" s="91" t="s">
        <v>314</v>
      </c>
    </row>
    <row r="6" spans="1:3" x14ac:dyDescent="0.25">
      <c r="A6" s="91" t="s">
        <v>315</v>
      </c>
      <c r="B6" s="122" t="str">
        <f>периоды!A16</f>
        <v>2019-01-01 - 2019-09-30</v>
      </c>
      <c r="C6" s="122" t="str">
        <f>периоды!A17</f>
        <v>2018-01-01 - 2018-09-30</v>
      </c>
    </row>
    <row r="7" spans="1:3" ht="25.5" x14ac:dyDescent="0.25">
      <c r="A7" s="91" t="s">
        <v>232</v>
      </c>
      <c r="B7" s="92"/>
      <c r="C7" s="92"/>
    </row>
    <row r="8" spans="1:3" ht="25.5" x14ac:dyDescent="0.25">
      <c r="A8" s="91" t="s">
        <v>903</v>
      </c>
      <c r="B8" s="90"/>
      <c r="C8" s="90"/>
    </row>
    <row r="9" spans="1:3" x14ac:dyDescent="0.25">
      <c r="A9" s="91" t="s">
        <v>904</v>
      </c>
      <c r="B9" s="90"/>
      <c r="C9" s="90"/>
    </row>
    <row r="10" spans="1:3" x14ac:dyDescent="0.25">
      <c r="A10" s="91" t="s">
        <v>905</v>
      </c>
      <c r="B10" s="90"/>
      <c r="C10" s="90"/>
    </row>
    <row r="11" spans="1:3" ht="25.5" x14ac:dyDescent="0.25">
      <c r="A11" s="91" t="s">
        <v>906</v>
      </c>
      <c r="B11" s="90"/>
      <c r="C11" s="90"/>
    </row>
  </sheetData>
  <hyperlinks>
    <hyperlink ref="A1" location="'TOC'!A1" display="TOC" xr:uid="{00000000-0004-0000-1F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20"/>
  <sheetViews>
    <sheetView workbookViewId="0">
      <selection activeCell="B9" sqref="B9"/>
    </sheetView>
  </sheetViews>
  <sheetFormatPr defaultRowHeight="15" x14ac:dyDescent="0.25"/>
  <cols>
    <col min="1" max="1" width="49.7109375" customWidth="1"/>
    <col min="2" max="3" width="22.28515625" customWidth="1"/>
  </cols>
  <sheetData>
    <row r="1" spans="1:3" x14ac:dyDescent="0.25">
      <c r="A1" t="s">
        <v>312</v>
      </c>
    </row>
    <row r="2" spans="1:3" x14ac:dyDescent="0.25">
      <c r="A2" t="s">
        <v>235</v>
      </c>
    </row>
    <row r="3" spans="1:3" x14ac:dyDescent="0.25">
      <c r="A3" t="s">
        <v>908</v>
      </c>
    </row>
    <row r="5" spans="1:3" x14ac:dyDescent="0.25">
      <c r="A5" s="94" t="s">
        <v>313</v>
      </c>
      <c r="B5" s="94"/>
      <c r="C5" s="94" t="s">
        <v>314</v>
      </c>
    </row>
    <row r="6" spans="1:3" x14ac:dyDescent="0.25">
      <c r="A6" s="94" t="s">
        <v>315</v>
      </c>
      <c r="B6" s="121" t="str">
        <f>периоды!A13</f>
        <v>2019-07-01 - 2019-09-30</v>
      </c>
      <c r="C6" s="121" t="str">
        <f>периоды!A14</f>
        <v>2018-07-01 - 2018-09-30</v>
      </c>
    </row>
    <row r="7" spans="1:3" x14ac:dyDescent="0.25">
      <c r="A7" s="94"/>
      <c r="B7" s="94" t="s">
        <v>325</v>
      </c>
      <c r="C7" s="94" t="s">
        <v>317</v>
      </c>
    </row>
    <row r="8" spans="1:3" ht="38.25" x14ac:dyDescent="0.25">
      <c r="A8" s="94" t="s">
        <v>236</v>
      </c>
      <c r="B8" s="95"/>
      <c r="C8" s="95"/>
    </row>
    <row r="9" spans="1:3" x14ac:dyDescent="0.25">
      <c r="A9" s="94" t="s">
        <v>909</v>
      </c>
      <c r="B9" s="93"/>
      <c r="C9" s="93"/>
    </row>
    <row r="10" spans="1:3" ht="38.25" x14ac:dyDescent="0.25">
      <c r="A10" s="94" t="s">
        <v>910</v>
      </c>
      <c r="B10" s="93"/>
      <c r="C10" s="93"/>
    </row>
    <row r="11" spans="1:3" ht="38.25" x14ac:dyDescent="0.25">
      <c r="A11" s="94" t="s">
        <v>911</v>
      </c>
      <c r="B11" s="93"/>
      <c r="C11" s="93"/>
    </row>
    <row r="12" spans="1:3" x14ac:dyDescent="0.25">
      <c r="A12" s="94" t="s">
        <v>912</v>
      </c>
      <c r="B12" s="93"/>
      <c r="C12" s="93"/>
    </row>
    <row r="13" spans="1:3" x14ac:dyDescent="0.25">
      <c r="A13" s="94" t="s">
        <v>913</v>
      </c>
      <c r="B13" s="93"/>
      <c r="C13" s="93"/>
    </row>
    <row r="14" spans="1:3" ht="38.25" x14ac:dyDescent="0.25">
      <c r="A14" s="94" t="s">
        <v>914</v>
      </c>
      <c r="B14" s="93"/>
      <c r="C14" s="93"/>
    </row>
    <row r="15" spans="1:3" ht="25.5" x14ac:dyDescent="0.25">
      <c r="A15" s="94" t="s">
        <v>915</v>
      </c>
      <c r="B15" s="93"/>
      <c r="C15" s="93"/>
    </row>
    <row r="16" spans="1:3" ht="38.25" x14ac:dyDescent="0.25">
      <c r="A16" s="94" t="s">
        <v>916</v>
      </c>
      <c r="B16" s="93"/>
      <c r="C16" s="93"/>
    </row>
    <row r="17" spans="1:3" ht="25.5" x14ac:dyDescent="0.25">
      <c r="A17" s="94" t="s">
        <v>917</v>
      </c>
      <c r="B17" s="93"/>
      <c r="C17" s="93"/>
    </row>
    <row r="18" spans="1:3" ht="25.5" x14ac:dyDescent="0.25">
      <c r="A18" s="94" t="s">
        <v>918</v>
      </c>
      <c r="B18" s="93"/>
      <c r="C18" s="93"/>
    </row>
    <row r="19" spans="1:3" x14ac:dyDescent="0.25">
      <c r="A19" s="94" t="s">
        <v>919</v>
      </c>
      <c r="B19" s="93"/>
      <c r="C19" s="93"/>
    </row>
    <row r="20" spans="1:3" x14ac:dyDescent="0.25">
      <c r="A20" s="94" t="s">
        <v>920</v>
      </c>
      <c r="B20" s="93"/>
      <c r="C20" s="93"/>
    </row>
  </sheetData>
  <hyperlinks>
    <hyperlink ref="A1" location="'TOC'!A1" display="TOC" xr:uid="{00000000-0004-0000-20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20"/>
  <sheetViews>
    <sheetView workbookViewId="0">
      <selection activeCell="B9" sqref="B9"/>
    </sheetView>
  </sheetViews>
  <sheetFormatPr defaultRowHeight="15" x14ac:dyDescent="0.25"/>
  <cols>
    <col min="1" max="1" width="49.7109375" customWidth="1"/>
    <col min="2" max="3" width="23.140625" customWidth="1"/>
  </cols>
  <sheetData>
    <row r="1" spans="1:3" x14ac:dyDescent="0.25">
      <c r="A1" t="s">
        <v>312</v>
      </c>
    </row>
    <row r="2" spans="1:3" x14ac:dyDescent="0.25">
      <c r="A2" t="s">
        <v>236</v>
      </c>
    </row>
    <row r="3" spans="1:3" x14ac:dyDescent="0.25">
      <c r="A3" t="s">
        <v>921</v>
      </c>
    </row>
    <row r="5" spans="1:3" x14ac:dyDescent="0.25">
      <c r="A5" s="97" t="s">
        <v>313</v>
      </c>
      <c r="B5" s="97"/>
      <c r="C5" s="97" t="s">
        <v>314</v>
      </c>
    </row>
    <row r="6" spans="1:3" x14ac:dyDescent="0.25">
      <c r="A6" s="97" t="s">
        <v>315</v>
      </c>
      <c r="B6" s="122" t="str">
        <f>периоды!A16</f>
        <v>2019-01-01 - 2019-09-30</v>
      </c>
      <c r="C6" s="122" t="str">
        <f>периоды!A17</f>
        <v>2018-01-01 - 2018-09-30</v>
      </c>
    </row>
    <row r="7" spans="1:3" x14ac:dyDescent="0.25">
      <c r="A7" s="97"/>
      <c r="B7" s="97" t="s">
        <v>325</v>
      </c>
      <c r="C7" s="97" t="s">
        <v>317</v>
      </c>
    </row>
    <row r="8" spans="1:3" ht="38.25" x14ac:dyDescent="0.25">
      <c r="A8" s="97" t="s">
        <v>236</v>
      </c>
      <c r="B8" s="98"/>
      <c r="C8" s="98"/>
    </row>
    <row r="9" spans="1:3" x14ac:dyDescent="0.25">
      <c r="A9" s="97" t="s">
        <v>909</v>
      </c>
      <c r="B9" s="96"/>
      <c r="C9" s="96"/>
    </row>
    <row r="10" spans="1:3" ht="38.25" x14ac:dyDescent="0.25">
      <c r="A10" s="97" t="s">
        <v>910</v>
      </c>
      <c r="B10" s="96"/>
      <c r="C10" s="96"/>
    </row>
    <row r="11" spans="1:3" ht="38.25" x14ac:dyDescent="0.25">
      <c r="A11" s="97" t="s">
        <v>911</v>
      </c>
      <c r="B11" s="96"/>
      <c r="C11" s="96"/>
    </row>
    <row r="12" spans="1:3" x14ac:dyDescent="0.25">
      <c r="A12" s="97" t="s">
        <v>912</v>
      </c>
      <c r="B12" s="96"/>
      <c r="C12" s="96"/>
    </row>
    <row r="13" spans="1:3" x14ac:dyDescent="0.25">
      <c r="A13" s="97" t="s">
        <v>913</v>
      </c>
      <c r="B13" s="96"/>
      <c r="C13" s="96"/>
    </row>
    <row r="14" spans="1:3" ht="38.25" x14ac:dyDescent="0.25">
      <c r="A14" s="97" t="s">
        <v>914</v>
      </c>
      <c r="B14" s="96"/>
      <c r="C14" s="96"/>
    </row>
    <row r="15" spans="1:3" ht="25.5" x14ac:dyDescent="0.25">
      <c r="A15" s="97" t="s">
        <v>915</v>
      </c>
      <c r="B15" s="96"/>
      <c r="C15" s="96"/>
    </row>
    <row r="16" spans="1:3" ht="38.25" x14ac:dyDescent="0.25">
      <c r="A16" s="97" t="s">
        <v>916</v>
      </c>
      <c r="B16" s="96"/>
      <c r="C16" s="96"/>
    </row>
    <row r="17" spans="1:3" ht="25.5" x14ac:dyDescent="0.25">
      <c r="A17" s="97" t="s">
        <v>917</v>
      </c>
      <c r="B17" s="96"/>
      <c r="C17" s="96"/>
    </row>
    <row r="18" spans="1:3" ht="25.5" x14ac:dyDescent="0.25">
      <c r="A18" s="97" t="s">
        <v>918</v>
      </c>
      <c r="B18" s="96"/>
      <c r="C18" s="96"/>
    </row>
    <row r="19" spans="1:3" x14ac:dyDescent="0.25">
      <c r="A19" s="97" t="s">
        <v>919</v>
      </c>
      <c r="B19" s="96"/>
      <c r="C19" s="96"/>
    </row>
    <row r="20" spans="1:3" x14ac:dyDescent="0.25">
      <c r="A20" s="97" t="s">
        <v>920</v>
      </c>
      <c r="B20" s="96"/>
      <c r="C20" s="96"/>
    </row>
  </sheetData>
  <hyperlinks>
    <hyperlink ref="A1" location="'TOC'!A1" display="TOC" xr:uid="{00000000-0004-0000-21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21"/>
  <sheetViews>
    <sheetView workbookViewId="0">
      <selection activeCell="B9" sqref="B9"/>
    </sheetView>
  </sheetViews>
  <sheetFormatPr defaultRowHeight="15" x14ac:dyDescent="0.25"/>
  <cols>
    <col min="1" max="1" width="49.7109375" customWidth="1"/>
    <col min="2" max="7" width="19.85546875" customWidth="1"/>
  </cols>
  <sheetData>
    <row r="1" spans="1:7" x14ac:dyDescent="0.25">
      <c r="A1" t="s">
        <v>312</v>
      </c>
    </row>
    <row r="2" spans="1:7" x14ac:dyDescent="0.25">
      <c r="A2" t="s">
        <v>238</v>
      </c>
    </row>
    <row r="3" spans="1:7" x14ac:dyDescent="0.25">
      <c r="A3" t="s">
        <v>922</v>
      </c>
    </row>
    <row r="5" spans="1:7" x14ac:dyDescent="0.25">
      <c r="A5" s="100" t="s">
        <v>313</v>
      </c>
      <c r="B5" s="100"/>
      <c r="C5" s="100"/>
      <c r="D5" s="100"/>
      <c r="E5" s="100"/>
      <c r="F5" s="100"/>
      <c r="G5" s="100" t="s">
        <v>314</v>
      </c>
    </row>
    <row r="6" spans="1:7" x14ac:dyDescent="0.25">
      <c r="A6" s="100" t="s">
        <v>315</v>
      </c>
      <c r="B6" s="134" t="str">
        <f>периоды!A2</f>
        <v>2019-09-30</v>
      </c>
      <c r="C6" s="135"/>
      <c r="D6" s="135"/>
      <c r="E6" s="135" t="str">
        <f>периоды!A8</f>
        <v>2018-12-31</v>
      </c>
      <c r="F6" s="135"/>
      <c r="G6" s="135"/>
    </row>
    <row r="7" spans="1:7" ht="25.5" x14ac:dyDescent="0.25">
      <c r="A7" s="100"/>
      <c r="B7" s="100" t="s">
        <v>567</v>
      </c>
      <c r="C7" s="100" t="s">
        <v>568</v>
      </c>
      <c r="D7" s="100" t="s">
        <v>445</v>
      </c>
      <c r="E7" s="100" t="s">
        <v>567</v>
      </c>
      <c r="F7" s="100" t="s">
        <v>568</v>
      </c>
      <c r="G7" s="100" t="s">
        <v>445</v>
      </c>
    </row>
    <row r="8" spans="1:7" ht="38.25" x14ac:dyDescent="0.25">
      <c r="A8" s="100" t="s">
        <v>923</v>
      </c>
      <c r="B8" s="101"/>
      <c r="C8" s="101"/>
      <c r="D8" s="101"/>
      <c r="E8" s="101"/>
      <c r="F8" s="101"/>
      <c r="G8" s="101"/>
    </row>
    <row r="9" spans="1:7" ht="38.25" x14ac:dyDescent="0.25">
      <c r="A9" s="100" t="s">
        <v>924</v>
      </c>
      <c r="B9" s="99"/>
      <c r="C9" s="99"/>
      <c r="D9" s="99"/>
      <c r="E9" s="99"/>
      <c r="F9" s="99"/>
      <c r="G9" s="99"/>
    </row>
    <row r="10" spans="1:7" ht="38.25" x14ac:dyDescent="0.25">
      <c r="A10" s="100" t="s">
        <v>925</v>
      </c>
      <c r="B10" s="99"/>
      <c r="C10" s="99"/>
      <c r="D10" s="99"/>
      <c r="E10" s="99"/>
      <c r="F10" s="99"/>
      <c r="G10" s="99"/>
    </row>
    <row r="11" spans="1:7" x14ac:dyDescent="0.25">
      <c r="A11" s="100" t="s">
        <v>926</v>
      </c>
      <c r="B11" s="99"/>
      <c r="C11" s="99"/>
      <c r="D11" s="99"/>
      <c r="E11" s="99"/>
      <c r="F11" s="99"/>
      <c r="G11" s="99"/>
    </row>
    <row r="12" spans="1:7" ht="38.25" x14ac:dyDescent="0.25">
      <c r="A12" s="100" t="s">
        <v>927</v>
      </c>
      <c r="B12" s="99"/>
      <c r="C12" s="99"/>
      <c r="D12" s="99"/>
      <c r="E12" s="99"/>
      <c r="F12" s="99"/>
      <c r="G12" s="99"/>
    </row>
    <row r="13" spans="1:7" ht="38.25" x14ac:dyDescent="0.25">
      <c r="A13" s="100" t="s">
        <v>928</v>
      </c>
      <c r="B13" s="99"/>
      <c r="C13" s="99"/>
      <c r="D13" s="99"/>
      <c r="E13" s="99"/>
      <c r="F13" s="99"/>
      <c r="G13" s="99"/>
    </row>
    <row r="14" spans="1:7" ht="38.25" x14ac:dyDescent="0.25">
      <c r="A14" s="100" t="s">
        <v>929</v>
      </c>
      <c r="B14" s="99"/>
      <c r="C14" s="99"/>
      <c r="D14" s="99"/>
      <c r="E14" s="99"/>
      <c r="F14" s="99"/>
      <c r="G14" s="99"/>
    </row>
    <row r="15" spans="1:7" ht="38.25" x14ac:dyDescent="0.25">
      <c r="A15" s="100" t="s">
        <v>930</v>
      </c>
      <c r="B15" s="99"/>
      <c r="C15" s="99"/>
      <c r="D15" s="99"/>
      <c r="E15" s="99"/>
      <c r="F15" s="99"/>
      <c r="G15" s="99"/>
    </row>
    <row r="16" spans="1:7" ht="51" x14ac:dyDescent="0.25">
      <c r="A16" s="100" t="s">
        <v>931</v>
      </c>
      <c r="B16" s="99"/>
      <c r="C16" s="99"/>
      <c r="D16" s="99"/>
      <c r="E16" s="99"/>
      <c r="F16" s="99"/>
      <c r="G16" s="99"/>
    </row>
    <row r="17" spans="1:7" ht="38.25" x14ac:dyDescent="0.25">
      <c r="A17" s="100" t="s">
        <v>932</v>
      </c>
      <c r="B17" s="99"/>
      <c r="C17" s="99"/>
      <c r="D17" s="99"/>
      <c r="E17" s="99"/>
      <c r="F17" s="99"/>
      <c r="G17" s="99"/>
    </row>
    <row r="18" spans="1:7" ht="25.5" x14ac:dyDescent="0.25">
      <c r="A18" s="100" t="s">
        <v>933</v>
      </c>
      <c r="B18" s="99"/>
      <c r="C18" s="99"/>
      <c r="D18" s="99"/>
      <c r="E18" s="99"/>
      <c r="F18" s="99"/>
      <c r="G18" s="99"/>
    </row>
    <row r="19" spans="1:7" ht="38.25" x14ac:dyDescent="0.25">
      <c r="A19" s="100" t="s">
        <v>934</v>
      </c>
      <c r="B19" s="99"/>
      <c r="C19" s="99"/>
      <c r="D19" s="99"/>
      <c r="E19" s="99"/>
      <c r="F19" s="99"/>
      <c r="G19" s="99"/>
    </row>
    <row r="20" spans="1:7" x14ac:dyDescent="0.25">
      <c r="A20" s="100" t="s">
        <v>443</v>
      </c>
      <c r="B20" s="99"/>
      <c r="C20" s="99"/>
      <c r="D20" s="99"/>
      <c r="E20" s="99"/>
      <c r="F20" s="99"/>
      <c r="G20" s="99"/>
    </row>
    <row r="21" spans="1:7" x14ac:dyDescent="0.25">
      <c r="A21" s="100" t="s">
        <v>444</v>
      </c>
      <c r="B21" s="99"/>
      <c r="C21" s="99"/>
      <c r="D21" s="99"/>
      <c r="E21" s="99"/>
      <c r="F21" s="99"/>
      <c r="G21" s="99"/>
    </row>
  </sheetData>
  <mergeCells count="2">
    <mergeCell ref="B6:D6"/>
    <mergeCell ref="E6:G6"/>
  </mergeCells>
  <hyperlinks>
    <hyperlink ref="A1" location="'TOC'!A1" display="TOC" xr:uid="{00000000-0004-0000-22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15"/>
  <sheetViews>
    <sheetView workbookViewId="0">
      <selection activeCell="B9" sqref="B9"/>
    </sheetView>
  </sheetViews>
  <sheetFormatPr defaultRowHeight="15" x14ac:dyDescent="0.25"/>
  <cols>
    <col min="1" max="1" width="49.7109375" customWidth="1"/>
    <col min="2" max="7" width="19.85546875" customWidth="1"/>
  </cols>
  <sheetData>
    <row r="1" spans="1:7" x14ac:dyDescent="0.25">
      <c r="A1" t="s">
        <v>312</v>
      </c>
    </row>
    <row r="2" spans="1:7" x14ac:dyDescent="0.25">
      <c r="A2" t="s">
        <v>298</v>
      </c>
    </row>
    <row r="3" spans="1:7" x14ac:dyDescent="0.25">
      <c r="A3" t="s">
        <v>935</v>
      </c>
    </row>
    <row r="5" spans="1:7" x14ac:dyDescent="0.25">
      <c r="A5" s="103" t="s">
        <v>313</v>
      </c>
      <c r="B5" s="103"/>
      <c r="C5" s="103"/>
      <c r="D5" s="103"/>
      <c r="E5" s="103"/>
      <c r="F5" s="103"/>
      <c r="G5" s="103" t="s">
        <v>314</v>
      </c>
    </row>
    <row r="6" spans="1:7" x14ac:dyDescent="0.25">
      <c r="A6" s="103" t="s">
        <v>315</v>
      </c>
      <c r="B6" s="134" t="str">
        <f>периоды!A2</f>
        <v>2019-09-30</v>
      </c>
      <c r="C6" s="135"/>
      <c r="D6" s="135"/>
      <c r="E6" s="135" t="str">
        <f>периоды!A8</f>
        <v>2018-12-31</v>
      </c>
      <c r="F6" s="135"/>
      <c r="G6" s="135"/>
    </row>
    <row r="7" spans="1:7" ht="25.5" x14ac:dyDescent="0.25">
      <c r="A7" s="103"/>
      <c r="B7" s="103" t="s">
        <v>567</v>
      </c>
      <c r="C7" s="103" t="s">
        <v>568</v>
      </c>
      <c r="D7" s="103" t="s">
        <v>445</v>
      </c>
      <c r="E7" s="103" t="s">
        <v>567</v>
      </c>
      <c r="F7" s="103" t="s">
        <v>568</v>
      </c>
      <c r="G7" s="103" t="s">
        <v>445</v>
      </c>
    </row>
    <row r="8" spans="1:7" ht="38.25" x14ac:dyDescent="0.25">
      <c r="A8" s="103" t="s">
        <v>298</v>
      </c>
      <c r="B8" s="104"/>
      <c r="C8" s="104"/>
      <c r="D8" s="104"/>
      <c r="E8" s="104"/>
      <c r="F8" s="104"/>
      <c r="G8" s="104"/>
    </row>
    <row r="9" spans="1:7" ht="25.5" x14ac:dyDescent="0.25">
      <c r="A9" s="103" t="s">
        <v>936</v>
      </c>
      <c r="B9" s="102"/>
      <c r="C9" s="102"/>
      <c r="D9" s="102"/>
      <c r="E9" s="102"/>
      <c r="F9" s="102"/>
      <c r="G9" s="102"/>
    </row>
    <row r="10" spans="1:7" x14ac:dyDescent="0.25">
      <c r="A10" s="103" t="s">
        <v>937</v>
      </c>
      <c r="B10" s="102"/>
      <c r="C10" s="102"/>
      <c r="D10" s="102"/>
      <c r="E10" s="102"/>
      <c r="F10" s="102"/>
      <c r="G10" s="102"/>
    </row>
    <row r="11" spans="1:7" x14ac:dyDescent="0.25">
      <c r="A11" s="103" t="s">
        <v>938</v>
      </c>
      <c r="B11" s="102"/>
      <c r="C11" s="102"/>
      <c r="D11" s="102"/>
      <c r="E11" s="102"/>
      <c r="F11" s="102"/>
      <c r="G11" s="102"/>
    </row>
    <row r="12" spans="1:7" ht="38.25" x14ac:dyDescent="0.25">
      <c r="A12" s="103" t="s">
        <v>939</v>
      </c>
      <c r="B12" s="102"/>
      <c r="C12" s="102"/>
      <c r="D12" s="102"/>
      <c r="E12" s="102"/>
      <c r="F12" s="102"/>
      <c r="G12" s="102"/>
    </row>
    <row r="13" spans="1:7" x14ac:dyDescent="0.25">
      <c r="A13" s="103" t="s">
        <v>940</v>
      </c>
      <c r="B13" s="102"/>
      <c r="C13" s="102"/>
      <c r="D13" s="102"/>
      <c r="E13" s="102"/>
      <c r="F13" s="102"/>
      <c r="G13" s="102"/>
    </row>
    <row r="14" spans="1:7" x14ac:dyDescent="0.25">
      <c r="A14" s="103" t="s">
        <v>941</v>
      </c>
      <c r="B14" s="102"/>
      <c r="C14" s="102"/>
      <c r="D14" s="102"/>
      <c r="E14" s="102"/>
      <c r="F14" s="102"/>
      <c r="G14" s="102"/>
    </row>
    <row r="15" spans="1:7" x14ac:dyDescent="0.25">
      <c r="A15" s="103" t="s">
        <v>444</v>
      </c>
      <c r="B15" s="102"/>
      <c r="C15" s="102"/>
      <c r="D15" s="102"/>
      <c r="E15" s="102"/>
      <c r="F15" s="102"/>
      <c r="G15" s="102"/>
    </row>
  </sheetData>
  <mergeCells count="2">
    <mergeCell ref="B6:D6"/>
    <mergeCell ref="E6:G6"/>
  </mergeCells>
  <hyperlinks>
    <hyperlink ref="A1" location="'TOC'!A1" display="TOC" xr:uid="{00000000-0004-0000-23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E71B7-4698-4541-A0B0-92665A1FEFA1}">
  <dimension ref="A1:A20"/>
  <sheetViews>
    <sheetView workbookViewId="0">
      <selection activeCell="A16" sqref="A16"/>
    </sheetView>
  </sheetViews>
  <sheetFormatPr defaultRowHeight="15" x14ac:dyDescent="0.25"/>
  <cols>
    <col min="1" max="1" width="22.85546875" customWidth="1"/>
  </cols>
  <sheetData>
    <row r="1" spans="1:1" x14ac:dyDescent="0.25">
      <c r="A1" s="106" t="str">
        <f>TOC!B5</f>
        <v>2019-07-01</v>
      </c>
    </row>
    <row r="2" spans="1:1" x14ac:dyDescent="0.25">
      <c r="A2" s="106" t="str">
        <f>TOC!B6</f>
        <v>2019-09-30</v>
      </c>
    </row>
    <row r="3" spans="1:1" x14ac:dyDescent="0.25">
      <c r="A3" s="106"/>
    </row>
    <row r="4" spans="1:1" x14ac:dyDescent="0.25">
      <c r="A4" t="str">
        <f>((LEFT(A1,4) - 1)&amp;RIGHT(A1,6))</f>
        <v>2018-07-01</v>
      </c>
    </row>
    <row r="5" spans="1:1" x14ac:dyDescent="0.25">
      <c r="A5" s="106" t="str">
        <f xml:space="preserve"> LEFT(A1,4)-1&amp;RIGHT(A2,6)</f>
        <v>2018-09-30</v>
      </c>
    </row>
    <row r="6" spans="1:1" x14ac:dyDescent="0.25">
      <c r="A6" s="106"/>
    </row>
    <row r="7" spans="1:1" x14ac:dyDescent="0.25">
      <c r="A7" t="str">
        <f>(LEFT(A8,4)-1)&amp;"-12-31"</f>
        <v>2017-12-31</v>
      </c>
    </row>
    <row r="8" spans="1:1" x14ac:dyDescent="0.25">
      <c r="A8" t="str">
        <f>(LEFT(A1,4)-1)&amp;"-12-31"</f>
        <v>2018-12-31</v>
      </c>
    </row>
    <row r="10" spans="1:1" x14ac:dyDescent="0.25">
      <c r="A10" t="str">
        <f xml:space="preserve"> LEFT(A1,4)&amp;"-01-01"</f>
        <v>2019-01-01</v>
      </c>
    </row>
    <row r="11" spans="1:1" x14ac:dyDescent="0.25">
      <c r="A11" s="107" t="str">
        <f xml:space="preserve"> LEFT(A1,4)-1&amp;"-01-01"</f>
        <v>2018-01-01</v>
      </c>
    </row>
    <row r="12" spans="1:1" x14ac:dyDescent="0.25">
      <c r="A12" s="107"/>
    </row>
    <row r="13" spans="1:1" x14ac:dyDescent="0.25">
      <c r="A13" t="str">
        <f>A1&amp;" - "&amp;A2</f>
        <v>2019-07-01 - 2019-09-30</v>
      </c>
    </row>
    <row r="14" spans="1:1" x14ac:dyDescent="0.25">
      <c r="A14" t="str">
        <f>((LEFT(A1,4) - 1)&amp;RIGHT(A1,6))&amp;" - "&amp;((LEFT(A2,4) - 1)&amp;RIGHT(A2,6))</f>
        <v>2018-07-01 - 2018-09-30</v>
      </c>
    </row>
    <row r="16" spans="1:1" x14ac:dyDescent="0.25">
      <c r="A16" t="str">
        <f>LEFT(A1,4)&amp;"-01-01 - "&amp;A2</f>
        <v>2019-01-01 - 2019-09-30</v>
      </c>
    </row>
    <row r="17" spans="1:1" x14ac:dyDescent="0.25">
      <c r="A17" t="str">
        <f>LEFT(A1,4)-1&amp;"-01-01 - "&amp;LEFT(A1,4)-1&amp;RIGHT(A2,6)</f>
        <v>2018-01-01 - 2018-09-30</v>
      </c>
    </row>
    <row r="19" spans="1:1" x14ac:dyDescent="0.25">
      <c r="A19" t="str">
        <f>A17&amp;", "&amp;A7&amp;", "&amp;A5</f>
        <v>2018-01-01 - 2018-09-30, 2017-12-31, 2018-09-30</v>
      </c>
    </row>
    <row r="20" spans="1:1" x14ac:dyDescent="0.25">
      <c r="A20" t="str">
        <f>A16&amp;", "&amp;A8&amp;", "&amp;A2</f>
        <v>2019-01-01 - 2019-09-30, 2018-12-31, 2019-09-30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3"/>
  <sheetViews>
    <sheetView workbookViewId="0">
      <selection activeCell="C9" sqref="C9"/>
    </sheetView>
  </sheetViews>
  <sheetFormatPr defaultRowHeight="15" x14ac:dyDescent="0.25"/>
  <cols>
    <col min="1" max="1" width="49.7109375" customWidth="1"/>
    <col min="2" max="4" width="19.85546875" customWidth="1"/>
  </cols>
  <sheetData>
    <row r="1" spans="1:4" x14ac:dyDescent="0.25">
      <c r="A1" t="s">
        <v>312</v>
      </c>
    </row>
    <row r="2" spans="1:4" x14ac:dyDescent="0.25">
      <c r="A2" t="s">
        <v>55</v>
      </c>
    </row>
    <row r="3" spans="1:4" x14ac:dyDescent="0.25">
      <c r="A3" t="s">
        <v>496</v>
      </c>
    </row>
    <row r="4" spans="1:4" x14ac:dyDescent="0.25">
      <c r="C4" s="106"/>
    </row>
    <row r="5" spans="1:4" x14ac:dyDescent="0.25">
      <c r="A5" s="10" t="s">
        <v>313</v>
      </c>
      <c r="B5" s="10"/>
      <c r="C5" s="10"/>
      <c r="D5" s="10" t="s">
        <v>314</v>
      </c>
    </row>
    <row r="6" spans="1:4" x14ac:dyDescent="0.25">
      <c r="A6" s="10" t="s">
        <v>315</v>
      </c>
      <c r="B6" s="10"/>
      <c r="C6" s="109" t="str">
        <f>TOC!B6</f>
        <v>2019-09-30</v>
      </c>
      <c r="D6" s="110" t="str">
        <f>'Бухгалтерский баланс некредитно'!C6</f>
        <v>2018-12-31</v>
      </c>
    </row>
    <row r="7" spans="1:4" x14ac:dyDescent="0.25">
      <c r="A7" s="10"/>
      <c r="B7" s="10"/>
      <c r="C7" s="10" t="s">
        <v>325</v>
      </c>
      <c r="D7" s="10" t="s">
        <v>317</v>
      </c>
    </row>
    <row r="8" spans="1:4" x14ac:dyDescent="0.25">
      <c r="A8" s="10" t="s">
        <v>447</v>
      </c>
      <c r="B8" s="11"/>
      <c r="C8" s="11"/>
      <c r="D8" s="11"/>
    </row>
    <row r="9" spans="1:4" x14ac:dyDescent="0.25">
      <c r="A9" s="10" t="s">
        <v>91</v>
      </c>
      <c r="B9" s="11" t="s">
        <v>321</v>
      </c>
      <c r="C9" s="9"/>
      <c r="D9" s="9"/>
    </row>
    <row r="10" spans="1:4" ht="25.5" x14ac:dyDescent="0.25">
      <c r="A10" s="10" t="s">
        <v>448</v>
      </c>
      <c r="B10" s="11" t="s">
        <v>323</v>
      </c>
      <c r="C10" s="9"/>
      <c r="D10" s="9"/>
    </row>
    <row r="11" spans="1:4" ht="38.25" x14ac:dyDescent="0.25">
      <c r="A11" s="10" t="s">
        <v>449</v>
      </c>
      <c r="B11" s="11" t="s">
        <v>325</v>
      </c>
      <c r="C11" s="9"/>
      <c r="D11" s="9"/>
    </row>
    <row r="12" spans="1:4" ht="51" x14ac:dyDescent="0.25">
      <c r="A12" s="10" t="s">
        <v>450</v>
      </c>
      <c r="B12" s="11" t="s">
        <v>317</v>
      </c>
      <c r="C12" s="9"/>
      <c r="D12" s="9"/>
    </row>
    <row r="13" spans="1:4" ht="38.25" x14ac:dyDescent="0.25">
      <c r="A13" s="10" t="s">
        <v>451</v>
      </c>
      <c r="B13" s="11" t="s">
        <v>318</v>
      </c>
      <c r="C13" s="9"/>
      <c r="D13" s="9"/>
    </row>
    <row r="14" spans="1:4" x14ac:dyDescent="0.25">
      <c r="A14" s="10" t="s">
        <v>452</v>
      </c>
      <c r="B14" s="11" t="s">
        <v>329</v>
      </c>
      <c r="C14" s="9"/>
      <c r="D14" s="9"/>
    </row>
    <row r="15" spans="1:4" x14ac:dyDescent="0.25">
      <c r="A15" s="10" t="s">
        <v>453</v>
      </c>
      <c r="B15" s="11" t="s">
        <v>331</v>
      </c>
      <c r="C15" s="9"/>
      <c r="D15" s="9"/>
    </row>
    <row r="16" spans="1:4" ht="25.5" x14ac:dyDescent="0.25">
      <c r="A16" s="10" t="s">
        <v>454</v>
      </c>
      <c r="B16" s="11" t="s">
        <v>333</v>
      </c>
      <c r="C16" s="9"/>
      <c r="D16" s="9"/>
    </row>
    <row r="17" spans="1:4" ht="25.5" x14ac:dyDescent="0.25">
      <c r="A17" s="10" t="s">
        <v>455</v>
      </c>
      <c r="B17" s="11" t="s">
        <v>335</v>
      </c>
      <c r="C17" s="9"/>
      <c r="D17" s="9"/>
    </row>
    <row r="18" spans="1:4" x14ac:dyDescent="0.25">
      <c r="A18" s="10" t="s">
        <v>456</v>
      </c>
      <c r="B18" s="11" t="s">
        <v>337</v>
      </c>
      <c r="C18" s="9"/>
      <c r="D18" s="9"/>
    </row>
    <row r="19" spans="1:4" x14ac:dyDescent="0.25">
      <c r="A19" s="10" t="s">
        <v>457</v>
      </c>
      <c r="B19" s="11" t="s">
        <v>339</v>
      </c>
      <c r="C19" s="9"/>
      <c r="D19" s="9"/>
    </row>
    <row r="20" spans="1:4" x14ac:dyDescent="0.25">
      <c r="A20" s="10" t="s">
        <v>120</v>
      </c>
      <c r="B20" s="11" t="s">
        <v>340</v>
      </c>
      <c r="C20" s="9"/>
      <c r="D20" s="9"/>
    </row>
    <row r="21" spans="1:4" x14ac:dyDescent="0.25">
      <c r="A21" s="10" t="s">
        <v>122</v>
      </c>
      <c r="B21" s="11" t="s">
        <v>341</v>
      </c>
      <c r="C21" s="9"/>
      <c r="D21" s="9"/>
    </row>
    <row r="22" spans="1:4" x14ac:dyDescent="0.25">
      <c r="A22" s="10" t="s">
        <v>121</v>
      </c>
      <c r="B22" s="11" t="s">
        <v>342</v>
      </c>
      <c r="C22" s="9"/>
      <c r="D22" s="9"/>
    </row>
    <row r="23" spans="1:4" ht="38.25" x14ac:dyDescent="0.25">
      <c r="A23" s="10" t="s">
        <v>458</v>
      </c>
      <c r="B23" s="11" t="s">
        <v>343</v>
      </c>
      <c r="C23" s="9"/>
      <c r="D23" s="9"/>
    </row>
    <row r="24" spans="1:4" x14ac:dyDescent="0.25">
      <c r="A24" s="10" t="s">
        <v>459</v>
      </c>
      <c r="B24" s="11" t="s">
        <v>344</v>
      </c>
      <c r="C24" s="9"/>
      <c r="D24" s="9"/>
    </row>
    <row r="25" spans="1:4" x14ac:dyDescent="0.25">
      <c r="A25" s="10" t="s">
        <v>180</v>
      </c>
      <c r="B25" s="11" t="s">
        <v>345</v>
      </c>
      <c r="C25" s="9"/>
      <c r="D25" s="9"/>
    </row>
    <row r="26" spans="1:4" x14ac:dyDescent="0.25">
      <c r="A26" s="10" t="s">
        <v>189</v>
      </c>
      <c r="B26" s="11" t="s">
        <v>346</v>
      </c>
      <c r="C26" s="9"/>
      <c r="D26" s="9"/>
    </row>
    <row r="27" spans="1:4" x14ac:dyDescent="0.25">
      <c r="A27" s="10" t="s">
        <v>460</v>
      </c>
      <c r="B27" s="11" t="s">
        <v>348</v>
      </c>
      <c r="C27" s="9"/>
      <c r="D27" s="9"/>
    </row>
    <row r="28" spans="1:4" x14ac:dyDescent="0.25">
      <c r="A28" s="10" t="s">
        <v>461</v>
      </c>
      <c r="B28" s="11" t="s">
        <v>349</v>
      </c>
      <c r="C28" s="9"/>
      <c r="D28" s="9"/>
    </row>
    <row r="29" spans="1:4" x14ac:dyDescent="0.25">
      <c r="A29" s="10" t="s">
        <v>208</v>
      </c>
      <c r="B29" s="11" t="s">
        <v>351</v>
      </c>
      <c r="C29" s="9"/>
      <c r="D29" s="9"/>
    </row>
    <row r="30" spans="1:4" x14ac:dyDescent="0.25">
      <c r="A30" s="10" t="s">
        <v>462</v>
      </c>
      <c r="B30" s="11" t="s">
        <v>352</v>
      </c>
      <c r="C30" s="9"/>
      <c r="D30" s="9"/>
    </row>
    <row r="31" spans="1:4" x14ac:dyDescent="0.25">
      <c r="A31" s="10" t="s">
        <v>463</v>
      </c>
      <c r="B31" s="11"/>
      <c r="C31" s="11"/>
      <c r="D31" s="11"/>
    </row>
    <row r="32" spans="1:4" ht="38.25" x14ac:dyDescent="0.25">
      <c r="A32" s="10" t="s">
        <v>464</v>
      </c>
      <c r="B32" s="11" t="s">
        <v>353</v>
      </c>
      <c r="C32" s="9"/>
      <c r="D32" s="9"/>
    </row>
    <row r="33" spans="1:4" ht="38.25" x14ac:dyDescent="0.25">
      <c r="A33" s="10" t="s">
        <v>465</v>
      </c>
      <c r="B33" s="11" t="s">
        <v>355</v>
      </c>
      <c r="C33" s="9"/>
      <c r="D33" s="9"/>
    </row>
    <row r="34" spans="1:4" ht="51" x14ac:dyDescent="0.25">
      <c r="A34" s="10" t="s">
        <v>466</v>
      </c>
      <c r="B34" s="11" t="s">
        <v>467</v>
      </c>
      <c r="C34" s="9"/>
      <c r="D34" s="9"/>
    </row>
    <row r="35" spans="1:4" ht="25.5" x14ac:dyDescent="0.25">
      <c r="A35" s="10" t="s">
        <v>468</v>
      </c>
      <c r="B35" s="11" t="s">
        <v>358</v>
      </c>
      <c r="C35" s="9"/>
      <c r="D35" s="9"/>
    </row>
    <row r="36" spans="1:4" x14ac:dyDescent="0.25">
      <c r="A36" s="10" t="s">
        <v>469</v>
      </c>
      <c r="B36" s="11" t="s">
        <v>360</v>
      </c>
      <c r="C36" s="9"/>
      <c r="D36" s="9"/>
    </row>
    <row r="37" spans="1:4" x14ac:dyDescent="0.25">
      <c r="A37" s="10" t="s">
        <v>470</v>
      </c>
      <c r="B37" s="11" t="s">
        <v>362</v>
      </c>
      <c r="C37" s="9"/>
      <c r="D37" s="9"/>
    </row>
    <row r="38" spans="1:4" x14ac:dyDescent="0.25">
      <c r="A38" s="10" t="s">
        <v>471</v>
      </c>
      <c r="B38" s="11" t="s">
        <v>364</v>
      </c>
      <c r="C38" s="9"/>
      <c r="D38" s="9"/>
    </row>
    <row r="39" spans="1:4" x14ac:dyDescent="0.25">
      <c r="A39" s="10" t="s">
        <v>472</v>
      </c>
      <c r="B39" s="11" t="s">
        <v>367</v>
      </c>
      <c r="C39" s="9"/>
      <c r="D39" s="9"/>
    </row>
    <row r="40" spans="1:4" ht="38.25" x14ac:dyDescent="0.25">
      <c r="A40" s="10" t="s">
        <v>473</v>
      </c>
      <c r="B40" s="11" t="s">
        <v>369</v>
      </c>
      <c r="C40" s="9"/>
      <c r="D40" s="9"/>
    </row>
    <row r="41" spans="1:4" ht="38.25" x14ac:dyDescent="0.25">
      <c r="A41" s="10" t="s">
        <v>474</v>
      </c>
      <c r="B41" s="11" t="s">
        <v>371</v>
      </c>
      <c r="C41" s="9"/>
      <c r="D41" s="9"/>
    </row>
    <row r="42" spans="1:4" x14ac:dyDescent="0.25">
      <c r="A42" s="10" t="s">
        <v>475</v>
      </c>
      <c r="B42" s="11" t="s">
        <v>373</v>
      </c>
      <c r="C42" s="9"/>
      <c r="D42" s="9"/>
    </row>
    <row r="43" spans="1:4" x14ac:dyDescent="0.25">
      <c r="A43" s="10" t="s">
        <v>476</v>
      </c>
      <c r="B43" s="11" t="s">
        <v>375</v>
      </c>
      <c r="C43" s="9"/>
      <c r="D43" s="9"/>
    </row>
    <row r="44" spans="1:4" x14ac:dyDescent="0.25">
      <c r="A44" s="10" t="s">
        <v>477</v>
      </c>
      <c r="B44" s="11" t="s">
        <v>377</v>
      </c>
      <c r="C44" s="9"/>
      <c r="D44" s="9"/>
    </row>
    <row r="45" spans="1:4" x14ac:dyDescent="0.25">
      <c r="A45" s="10" t="s">
        <v>213</v>
      </c>
      <c r="B45" s="11" t="s">
        <v>379</v>
      </c>
      <c r="C45" s="9"/>
      <c r="D45" s="9"/>
    </row>
    <row r="46" spans="1:4" x14ac:dyDescent="0.25">
      <c r="A46" s="10" t="s">
        <v>478</v>
      </c>
      <c r="B46" s="11" t="s">
        <v>381</v>
      </c>
      <c r="C46" s="9"/>
      <c r="D46" s="9"/>
    </row>
    <row r="47" spans="1:4" x14ac:dyDescent="0.25">
      <c r="A47" s="10" t="s">
        <v>479</v>
      </c>
      <c r="B47" s="11"/>
      <c r="C47" s="11"/>
      <c r="D47" s="11"/>
    </row>
    <row r="48" spans="1:4" x14ac:dyDescent="0.25">
      <c r="A48" s="10" t="s">
        <v>480</v>
      </c>
      <c r="B48" s="11" t="s">
        <v>383</v>
      </c>
      <c r="C48" s="9"/>
      <c r="D48" s="9"/>
    </row>
    <row r="49" spans="1:4" x14ac:dyDescent="0.25">
      <c r="A49" s="10" t="s">
        <v>481</v>
      </c>
      <c r="B49" s="11" t="s">
        <v>385</v>
      </c>
      <c r="C49" s="9"/>
      <c r="D49" s="9"/>
    </row>
    <row r="50" spans="1:4" x14ac:dyDescent="0.25">
      <c r="A50" s="10" t="s">
        <v>482</v>
      </c>
      <c r="B50" s="11" t="s">
        <v>387</v>
      </c>
      <c r="C50" s="9"/>
      <c r="D50" s="9"/>
    </row>
    <row r="51" spans="1:4" ht="25.5" x14ac:dyDescent="0.25">
      <c r="A51" s="10" t="s">
        <v>483</v>
      </c>
      <c r="B51" s="11" t="s">
        <v>389</v>
      </c>
      <c r="C51" s="9"/>
      <c r="D51" s="9"/>
    </row>
    <row r="52" spans="1:4" ht="38.25" x14ac:dyDescent="0.25">
      <c r="A52" s="10" t="s">
        <v>484</v>
      </c>
      <c r="B52" s="11" t="s">
        <v>391</v>
      </c>
      <c r="C52" s="9"/>
      <c r="D52" s="9"/>
    </row>
    <row r="53" spans="1:4" ht="38.25" x14ac:dyDescent="0.25">
      <c r="A53" s="10" t="s">
        <v>485</v>
      </c>
      <c r="B53" s="11" t="s">
        <v>393</v>
      </c>
      <c r="C53" s="9"/>
      <c r="D53" s="9"/>
    </row>
    <row r="54" spans="1:4" ht="38.25" x14ac:dyDescent="0.25">
      <c r="A54" s="10" t="s">
        <v>486</v>
      </c>
      <c r="B54" s="11" t="s">
        <v>395</v>
      </c>
      <c r="C54" s="9"/>
      <c r="D54" s="9"/>
    </row>
    <row r="55" spans="1:4" ht="25.5" x14ac:dyDescent="0.25">
      <c r="A55" s="10" t="s">
        <v>487</v>
      </c>
      <c r="B55" s="11" t="s">
        <v>397</v>
      </c>
      <c r="C55" s="9"/>
      <c r="D55" s="9"/>
    </row>
    <row r="56" spans="1:4" ht="51" x14ac:dyDescent="0.25">
      <c r="A56" s="10" t="s">
        <v>488</v>
      </c>
      <c r="B56" s="11" t="s">
        <v>399</v>
      </c>
      <c r="C56" s="9"/>
      <c r="D56" s="9"/>
    </row>
    <row r="57" spans="1:4" ht="51" x14ac:dyDescent="0.25">
      <c r="A57" s="10" t="s">
        <v>489</v>
      </c>
      <c r="B57" s="11" t="s">
        <v>401</v>
      </c>
      <c r="C57" s="9"/>
      <c r="D57" s="9"/>
    </row>
    <row r="58" spans="1:4" ht="38.25" x14ac:dyDescent="0.25">
      <c r="A58" s="10" t="s">
        <v>490</v>
      </c>
      <c r="B58" s="11" t="s">
        <v>403</v>
      </c>
      <c r="C58" s="9"/>
      <c r="D58" s="9"/>
    </row>
    <row r="59" spans="1:4" x14ac:dyDescent="0.25">
      <c r="A59" s="10" t="s">
        <v>491</v>
      </c>
      <c r="B59" s="11" t="s">
        <v>405</v>
      </c>
      <c r="C59" s="9"/>
      <c r="D59" s="9"/>
    </row>
    <row r="60" spans="1:4" x14ac:dyDescent="0.25">
      <c r="A60" s="10" t="s">
        <v>492</v>
      </c>
      <c r="B60" s="11" t="s">
        <v>407</v>
      </c>
      <c r="C60" s="9"/>
      <c r="D60" s="9"/>
    </row>
    <row r="61" spans="1:4" x14ac:dyDescent="0.25">
      <c r="A61" s="10" t="s">
        <v>493</v>
      </c>
      <c r="B61" s="11" t="s">
        <v>409</v>
      </c>
      <c r="C61" s="9"/>
      <c r="D61" s="9"/>
    </row>
    <row r="62" spans="1:4" x14ac:dyDescent="0.25">
      <c r="A62" s="10" t="s">
        <v>494</v>
      </c>
      <c r="B62" s="11" t="s">
        <v>411</v>
      </c>
      <c r="C62" s="9"/>
      <c r="D62" s="9"/>
    </row>
    <row r="63" spans="1:4" x14ac:dyDescent="0.25">
      <c r="A63" s="10" t="s">
        <v>495</v>
      </c>
      <c r="B63" s="11" t="s">
        <v>413</v>
      </c>
      <c r="C63" s="9"/>
      <c r="D63" s="9"/>
    </row>
  </sheetData>
  <hyperlinks>
    <hyperlink ref="A1" location="'TOC'!A1" display="TOC" xr:uid="{00000000-0004-0000-0300-000000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IQ10"/>
  <sheetViews>
    <sheetView workbookViewId="0"/>
  </sheetViews>
  <sheetFormatPr defaultRowHeight="15" x14ac:dyDescent="0.25"/>
  <sheetData>
    <row r="1" spans="1:251" x14ac:dyDescent="0.25">
      <c r="A1" t="s">
        <v>798</v>
      </c>
      <c r="B1" t="s">
        <v>759</v>
      </c>
      <c r="C1" t="s">
        <v>791</v>
      </c>
      <c r="D1" t="s">
        <v>752</v>
      </c>
      <c r="E1" t="s">
        <v>942</v>
      </c>
      <c r="F1" t="s">
        <v>943</v>
      </c>
      <c r="G1" t="s">
        <v>944</v>
      </c>
      <c r="H1" t="s">
        <v>945</v>
      </c>
      <c r="I1" t="s">
        <v>946</v>
      </c>
      <c r="J1" t="s">
        <v>947</v>
      </c>
      <c r="K1" t="s">
        <v>760</v>
      </c>
      <c r="L1" t="s">
        <v>948</v>
      </c>
      <c r="M1" t="s">
        <v>949</v>
      </c>
      <c r="N1" t="s">
        <v>793</v>
      </c>
      <c r="O1" t="s">
        <v>785</v>
      </c>
      <c r="P1" t="s">
        <v>750</v>
      </c>
      <c r="Q1" t="s">
        <v>774</v>
      </c>
      <c r="R1" t="s">
        <v>778</v>
      </c>
      <c r="S1" t="s">
        <v>776</v>
      </c>
      <c r="T1" t="s">
        <v>769</v>
      </c>
      <c r="U1" t="s">
        <v>770</v>
      </c>
      <c r="V1" t="s">
        <v>768</v>
      </c>
      <c r="W1" t="s">
        <v>787</v>
      </c>
      <c r="X1" t="s">
        <v>950</v>
      </c>
      <c r="Y1" t="s">
        <v>779</v>
      </c>
      <c r="Z1" t="s">
        <v>951</v>
      </c>
      <c r="AA1" t="s">
        <v>792</v>
      </c>
      <c r="AB1" t="s">
        <v>786</v>
      </c>
      <c r="AC1" t="s">
        <v>952</v>
      </c>
      <c r="AD1" t="s">
        <v>766</v>
      </c>
      <c r="AE1" t="s">
        <v>767</v>
      </c>
      <c r="AF1" t="s">
        <v>765</v>
      </c>
      <c r="AG1" t="s">
        <v>953</v>
      </c>
      <c r="AH1" t="s">
        <v>954</v>
      </c>
      <c r="AI1" t="s">
        <v>955</v>
      </c>
      <c r="AJ1" t="s">
        <v>956</v>
      </c>
      <c r="AK1" t="s">
        <v>957</v>
      </c>
      <c r="AL1" t="s">
        <v>958</v>
      </c>
      <c r="AM1" t="s">
        <v>753</v>
      </c>
      <c r="AN1" t="s">
        <v>754</v>
      </c>
      <c r="AO1" t="s">
        <v>757</v>
      </c>
      <c r="AP1" t="s">
        <v>762</v>
      </c>
      <c r="AQ1" t="s">
        <v>959</v>
      </c>
      <c r="AR1" t="s">
        <v>781</v>
      </c>
      <c r="AS1" t="s">
        <v>780</v>
      </c>
      <c r="AT1" t="s">
        <v>794</v>
      </c>
      <c r="AU1" t="s">
        <v>756</v>
      </c>
      <c r="AV1" t="s">
        <v>761</v>
      </c>
    </row>
    <row r="2" spans="1:251" x14ac:dyDescent="0.25">
      <c r="A2" t="s">
        <v>805</v>
      </c>
      <c r="B2" t="s">
        <v>960</v>
      </c>
      <c r="C2" t="s">
        <v>493</v>
      </c>
      <c r="D2" t="s">
        <v>815</v>
      </c>
      <c r="E2" t="s">
        <v>485</v>
      </c>
      <c r="F2" t="s">
        <v>961</v>
      </c>
      <c r="G2" t="s">
        <v>962</v>
      </c>
      <c r="H2" t="s">
        <v>963</v>
      </c>
      <c r="I2" t="s">
        <v>810</v>
      </c>
      <c r="J2" t="s">
        <v>486</v>
      </c>
      <c r="K2" t="s">
        <v>814</v>
      </c>
      <c r="L2" t="s">
        <v>490</v>
      </c>
      <c r="M2" t="s">
        <v>806</v>
      </c>
      <c r="N2" t="s">
        <v>964</v>
      </c>
      <c r="O2" t="s">
        <v>804</v>
      </c>
    </row>
    <row r="3" spans="1:251" x14ac:dyDescent="0.25">
      <c r="A3" t="s">
        <v>965</v>
      </c>
      <c r="B3" t="s">
        <v>966</v>
      </c>
      <c r="C3" t="s">
        <v>967</v>
      </c>
      <c r="D3" t="s">
        <v>816</v>
      </c>
      <c r="E3" t="s">
        <v>817</v>
      </c>
      <c r="F3" t="s">
        <v>968</v>
      </c>
      <c r="G3" t="s">
        <v>969</v>
      </c>
      <c r="H3" t="s">
        <v>829</v>
      </c>
      <c r="I3" t="s">
        <v>970</v>
      </c>
      <c r="J3" t="s">
        <v>971</v>
      </c>
      <c r="K3" t="s">
        <v>972</v>
      </c>
      <c r="L3" t="s">
        <v>973</v>
      </c>
      <c r="M3" t="s">
        <v>974</v>
      </c>
      <c r="N3" t="s">
        <v>975</v>
      </c>
      <c r="O3" t="s">
        <v>976</v>
      </c>
    </row>
    <row r="4" spans="1:251" x14ac:dyDescent="0.25">
      <c r="A4" t="s">
        <v>572</v>
      </c>
      <c r="B4" t="s">
        <v>458</v>
      </c>
      <c r="C4" t="s">
        <v>83</v>
      </c>
      <c r="D4" t="s">
        <v>91</v>
      </c>
      <c r="E4" t="s">
        <v>481</v>
      </c>
      <c r="F4" t="s">
        <v>977</v>
      </c>
      <c r="G4" t="s">
        <v>978</v>
      </c>
      <c r="H4" t="s">
        <v>120</v>
      </c>
      <c r="I4" t="s">
        <v>121</v>
      </c>
      <c r="J4" t="s">
        <v>122</v>
      </c>
      <c r="K4" t="s">
        <v>459</v>
      </c>
      <c r="L4" t="s">
        <v>968</v>
      </c>
      <c r="M4" t="s">
        <v>180</v>
      </c>
      <c r="N4" t="s">
        <v>979</v>
      </c>
      <c r="O4" t="s">
        <v>573</v>
      </c>
      <c r="P4" t="s">
        <v>473</v>
      </c>
      <c r="Q4" t="s">
        <v>980</v>
      </c>
      <c r="R4" t="s">
        <v>474</v>
      </c>
      <c r="S4" t="s">
        <v>475</v>
      </c>
      <c r="T4" t="s">
        <v>189</v>
      </c>
      <c r="U4" t="s">
        <v>461</v>
      </c>
      <c r="V4" t="s">
        <v>476</v>
      </c>
      <c r="W4" t="s">
        <v>208</v>
      </c>
      <c r="X4" t="s">
        <v>213</v>
      </c>
      <c r="Y4" t="s">
        <v>492</v>
      </c>
      <c r="Z4" t="s">
        <v>485</v>
      </c>
      <c r="AA4" t="s">
        <v>484</v>
      </c>
      <c r="AB4" t="s">
        <v>981</v>
      </c>
      <c r="AC4" t="s">
        <v>487</v>
      </c>
      <c r="AD4" t="s">
        <v>488</v>
      </c>
      <c r="AE4" t="s">
        <v>486</v>
      </c>
      <c r="AF4" t="s">
        <v>491</v>
      </c>
      <c r="AG4" t="s">
        <v>982</v>
      </c>
      <c r="AH4" t="s">
        <v>482</v>
      </c>
      <c r="AI4" t="s">
        <v>477</v>
      </c>
      <c r="AJ4" t="s">
        <v>983</v>
      </c>
      <c r="AK4" t="s">
        <v>460</v>
      </c>
      <c r="AL4" t="s">
        <v>480</v>
      </c>
      <c r="AM4" t="s">
        <v>984</v>
      </c>
      <c r="AN4" t="s">
        <v>985</v>
      </c>
      <c r="AO4" t="s">
        <v>986</v>
      </c>
      <c r="AP4" t="s">
        <v>987</v>
      </c>
      <c r="AQ4" t="s">
        <v>468</v>
      </c>
      <c r="AR4" t="s">
        <v>988</v>
      </c>
      <c r="AS4" t="s">
        <v>457</v>
      </c>
      <c r="AT4" t="s">
        <v>456</v>
      </c>
      <c r="AU4" t="s">
        <v>472</v>
      </c>
      <c r="AV4" t="s">
        <v>470</v>
      </c>
      <c r="AW4" t="s">
        <v>455</v>
      </c>
      <c r="AX4" t="s">
        <v>469</v>
      </c>
      <c r="AY4" t="s">
        <v>449</v>
      </c>
      <c r="AZ4" t="s">
        <v>989</v>
      </c>
      <c r="BA4" t="s">
        <v>990</v>
      </c>
    </row>
    <row r="5" spans="1:251" x14ac:dyDescent="0.25">
      <c r="A5" t="s">
        <v>991</v>
      </c>
      <c r="B5" t="s">
        <v>992</v>
      </c>
    </row>
    <row r="6" spans="1:251" x14ac:dyDescent="0.25">
      <c r="A6" t="s">
        <v>993</v>
      </c>
      <c r="B6" t="s">
        <v>994</v>
      </c>
      <c r="C6" t="s">
        <v>995</v>
      </c>
      <c r="D6" t="s">
        <v>996</v>
      </c>
      <c r="E6" t="s">
        <v>997</v>
      </c>
      <c r="F6" t="s">
        <v>998</v>
      </c>
      <c r="G6" t="s">
        <v>999</v>
      </c>
      <c r="H6" t="s">
        <v>1000</v>
      </c>
      <c r="I6" t="s">
        <v>1001</v>
      </c>
      <c r="J6" t="s">
        <v>1002</v>
      </c>
      <c r="K6" t="s">
        <v>1003</v>
      </c>
      <c r="L6" t="s">
        <v>1004</v>
      </c>
      <c r="M6" t="s">
        <v>1005</v>
      </c>
      <c r="N6" t="s">
        <v>1006</v>
      </c>
      <c r="O6" t="s">
        <v>1007</v>
      </c>
      <c r="P6" t="s">
        <v>1008</v>
      </c>
      <c r="Q6" t="s">
        <v>1009</v>
      </c>
      <c r="R6" t="s">
        <v>1010</v>
      </c>
      <c r="S6" t="s">
        <v>1011</v>
      </c>
      <c r="T6" t="s">
        <v>1012</v>
      </c>
      <c r="U6" t="s">
        <v>1013</v>
      </c>
      <c r="V6" t="s">
        <v>1014</v>
      </c>
      <c r="W6" t="s">
        <v>1015</v>
      </c>
      <c r="X6" t="s">
        <v>1016</v>
      </c>
      <c r="Y6" t="s">
        <v>1017</v>
      </c>
      <c r="Z6" t="s">
        <v>1018</v>
      </c>
      <c r="AA6" t="s">
        <v>1019</v>
      </c>
      <c r="AB6" t="s">
        <v>1020</v>
      </c>
      <c r="AC6" t="s">
        <v>1021</v>
      </c>
      <c r="AD6" t="s">
        <v>1022</v>
      </c>
      <c r="AE6" t="s">
        <v>1023</v>
      </c>
      <c r="AF6" t="s">
        <v>1024</v>
      </c>
      <c r="AG6" t="s">
        <v>1025</v>
      </c>
      <c r="AH6" t="s">
        <v>1026</v>
      </c>
      <c r="AI6" t="s">
        <v>1027</v>
      </c>
      <c r="AJ6" t="s">
        <v>1028</v>
      </c>
      <c r="AK6" t="s">
        <v>1029</v>
      </c>
      <c r="AL6" t="s">
        <v>1030</v>
      </c>
      <c r="AM6" t="s">
        <v>1031</v>
      </c>
      <c r="AN6" t="s">
        <v>1032</v>
      </c>
      <c r="AO6" t="s">
        <v>1033</v>
      </c>
      <c r="AP6" t="s">
        <v>1034</v>
      </c>
      <c r="AQ6" t="s">
        <v>1035</v>
      </c>
      <c r="AR6" t="s">
        <v>1036</v>
      </c>
      <c r="AS6" t="s">
        <v>1037</v>
      </c>
      <c r="AT6" t="s">
        <v>1038</v>
      </c>
      <c r="AU6" t="s">
        <v>1039</v>
      </c>
      <c r="AV6" t="s">
        <v>1040</v>
      </c>
      <c r="AW6" t="s">
        <v>1041</v>
      </c>
      <c r="AX6" t="s">
        <v>1042</v>
      </c>
      <c r="AY6" t="s">
        <v>1043</v>
      </c>
      <c r="AZ6" t="s">
        <v>1044</v>
      </c>
      <c r="BA6" t="s">
        <v>1045</v>
      </c>
      <c r="BB6" t="s">
        <v>1046</v>
      </c>
      <c r="BC6" t="s">
        <v>1047</v>
      </c>
      <c r="BD6" t="s">
        <v>1048</v>
      </c>
      <c r="BE6" t="s">
        <v>1049</v>
      </c>
      <c r="BF6" t="s">
        <v>1050</v>
      </c>
      <c r="BG6" t="s">
        <v>1051</v>
      </c>
      <c r="BH6" t="s">
        <v>1052</v>
      </c>
      <c r="BI6" t="s">
        <v>1053</v>
      </c>
      <c r="BJ6" t="s">
        <v>1054</v>
      </c>
      <c r="BK6" t="s">
        <v>1055</v>
      </c>
      <c r="BL6" t="s">
        <v>1056</v>
      </c>
      <c r="BM6" t="s">
        <v>1057</v>
      </c>
      <c r="BN6" t="s">
        <v>1058</v>
      </c>
      <c r="BO6" t="s">
        <v>1059</v>
      </c>
      <c r="BP6" t="s">
        <v>1060</v>
      </c>
      <c r="BQ6" t="s">
        <v>1061</v>
      </c>
      <c r="BR6" t="s">
        <v>1062</v>
      </c>
      <c r="BS6" t="s">
        <v>1063</v>
      </c>
      <c r="BT6" t="s">
        <v>1064</v>
      </c>
      <c r="BU6" t="s">
        <v>1065</v>
      </c>
      <c r="BV6" t="s">
        <v>1066</v>
      </c>
      <c r="BW6" t="s">
        <v>1067</v>
      </c>
      <c r="BX6" t="s">
        <v>1068</v>
      </c>
      <c r="BY6" t="s">
        <v>1069</v>
      </c>
      <c r="BZ6" t="s">
        <v>1070</v>
      </c>
      <c r="CA6" t="s">
        <v>1071</v>
      </c>
      <c r="CB6" t="s">
        <v>1072</v>
      </c>
      <c r="CC6" t="s">
        <v>1073</v>
      </c>
      <c r="CD6" t="s">
        <v>1074</v>
      </c>
      <c r="CE6" t="s">
        <v>1075</v>
      </c>
      <c r="CF6" t="s">
        <v>1076</v>
      </c>
      <c r="CG6" t="s">
        <v>1077</v>
      </c>
      <c r="CH6" t="s">
        <v>1078</v>
      </c>
      <c r="CI6" t="s">
        <v>1079</v>
      </c>
      <c r="CJ6" t="s">
        <v>1080</v>
      </c>
      <c r="CK6" t="s">
        <v>1081</v>
      </c>
      <c r="CL6" t="s">
        <v>1082</v>
      </c>
      <c r="CM6" t="s">
        <v>1083</v>
      </c>
      <c r="CN6" t="s">
        <v>1084</v>
      </c>
      <c r="CO6" t="s">
        <v>1085</v>
      </c>
      <c r="CP6" t="s">
        <v>1086</v>
      </c>
      <c r="CQ6" t="s">
        <v>1087</v>
      </c>
      <c r="CR6" t="s">
        <v>1088</v>
      </c>
      <c r="CS6" t="s">
        <v>1089</v>
      </c>
      <c r="CT6" t="s">
        <v>1090</v>
      </c>
      <c r="CU6" t="s">
        <v>1091</v>
      </c>
      <c r="CV6" t="s">
        <v>1092</v>
      </c>
      <c r="CW6" t="s">
        <v>1093</v>
      </c>
      <c r="CX6" t="s">
        <v>1094</v>
      </c>
      <c r="CY6" t="s">
        <v>1095</v>
      </c>
      <c r="CZ6" t="s">
        <v>1096</v>
      </c>
      <c r="DA6" t="s">
        <v>1097</v>
      </c>
      <c r="DB6" t="s">
        <v>1098</v>
      </c>
      <c r="DC6" t="s">
        <v>1099</v>
      </c>
      <c r="DD6" t="s">
        <v>1100</v>
      </c>
      <c r="DE6" t="s">
        <v>1101</v>
      </c>
      <c r="DF6" t="s">
        <v>1102</v>
      </c>
      <c r="DG6" t="s">
        <v>1103</v>
      </c>
      <c r="DH6" t="s">
        <v>1104</v>
      </c>
      <c r="DI6" t="s">
        <v>1105</v>
      </c>
      <c r="DJ6" t="s">
        <v>1106</v>
      </c>
      <c r="DK6" t="s">
        <v>1107</v>
      </c>
      <c r="DL6" t="s">
        <v>1108</v>
      </c>
      <c r="DM6" t="s">
        <v>1109</v>
      </c>
      <c r="DN6" t="s">
        <v>1110</v>
      </c>
      <c r="DO6" t="s">
        <v>1111</v>
      </c>
      <c r="DP6" t="s">
        <v>1112</v>
      </c>
      <c r="DQ6" t="s">
        <v>1113</v>
      </c>
      <c r="DR6" t="s">
        <v>1114</v>
      </c>
      <c r="DS6" t="s">
        <v>1115</v>
      </c>
      <c r="DT6" t="s">
        <v>1116</v>
      </c>
      <c r="DU6" t="s">
        <v>1117</v>
      </c>
      <c r="DV6" t="s">
        <v>1118</v>
      </c>
      <c r="DW6" t="s">
        <v>1119</v>
      </c>
      <c r="DX6" t="s">
        <v>1120</v>
      </c>
      <c r="DY6" t="s">
        <v>1121</v>
      </c>
      <c r="DZ6" t="s">
        <v>1122</v>
      </c>
      <c r="EA6" t="s">
        <v>1123</v>
      </c>
      <c r="EB6" t="s">
        <v>1124</v>
      </c>
      <c r="EC6" t="s">
        <v>1125</v>
      </c>
      <c r="ED6" t="s">
        <v>1126</v>
      </c>
      <c r="EE6" t="s">
        <v>1127</v>
      </c>
      <c r="EF6" t="s">
        <v>1128</v>
      </c>
      <c r="EG6" t="s">
        <v>1129</v>
      </c>
      <c r="EH6" t="s">
        <v>1130</v>
      </c>
      <c r="EI6" t="s">
        <v>1131</v>
      </c>
      <c r="EJ6" t="s">
        <v>1132</v>
      </c>
      <c r="EK6" t="s">
        <v>1133</v>
      </c>
      <c r="EL6" t="s">
        <v>1134</v>
      </c>
      <c r="EM6" t="s">
        <v>1135</v>
      </c>
      <c r="EN6" t="s">
        <v>1136</v>
      </c>
      <c r="EO6" t="s">
        <v>1137</v>
      </c>
      <c r="EP6" t="s">
        <v>1138</v>
      </c>
      <c r="EQ6" t="s">
        <v>1139</v>
      </c>
      <c r="ER6" t="s">
        <v>1140</v>
      </c>
      <c r="ES6" t="s">
        <v>1141</v>
      </c>
      <c r="ET6" t="s">
        <v>1142</v>
      </c>
      <c r="EU6" t="s">
        <v>1143</v>
      </c>
      <c r="EV6" t="s">
        <v>1144</v>
      </c>
      <c r="EW6" t="s">
        <v>1145</v>
      </c>
      <c r="EX6" t="s">
        <v>1146</v>
      </c>
      <c r="EY6" t="s">
        <v>1147</v>
      </c>
      <c r="EZ6" t="s">
        <v>1148</v>
      </c>
      <c r="FA6" t="s">
        <v>1149</v>
      </c>
      <c r="FB6" t="s">
        <v>1150</v>
      </c>
      <c r="FC6" t="s">
        <v>1151</v>
      </c>
      <c r="FD6" t="s">
        <v>1152</v>
      </c>
      <c r="FE6" t="s">
        <v>1153</v>
      </c>
      <c r="FF6" t="s">
        <v>1154</v>
      </c>
      <c r="FG6" t="s">
        <v>1155</v>
      </c>
      <c r="FH6" t="s">
        <v>1156</v>
      </c>
      <c r="FI6" t="s">
        <v>1157</v>
      </c>
      <c r="FJ6" t="s">
        <v>1158</v>
      </c>
      <c r="FK6" t="s">
        <v>1159</v>
      </c>
      <c r="FL6" t="s">
        <v>1160</v>
      </c>
      <c r="FM6" t="s">
        <v>1161</v>
      </c>
      <c r="FN6" t="s">
        <v>1162</v>
      </c>
      <c r="FO6" t="s">
        <v>1163</v>
      </c>
      <c r="FP6" t="s">
        <v>1164</v>
      </c>
      <c r="FQ6" t="s">
        <v>1165</v>
      </c>
      <c r="FR6" t="s">
        <v>1166</v>
      </c>
      <c r="FS6" t="s">
        <v>1167</v>
      </c>
      <c r="FT6" t="s">
        <v>1168</v>
      </c>
      <c r="FU6" t="s">
        <v>1169</v>
      </c>
      <c r="FV6" t="s">
        <v>1170</v>
      </c>
      <c r="FW6" t="s">
        <v>1171</v>
      </c>
      <c r="FX6" t="s">
        <v>1172</v>
      </c>
      <c r="FY6" t="s">
        <v>1173</v>
      </c>
      <c r="FZ6" t="s">
        <v>1174</v>
      </c>
      <c r="GA6" t="s">
        <v>1175</v>
      </c>
      <c r="GB6" t="s">
        <v>1176</v>
      </c>
      <c r="GC6" t="s">
        <v>1177</v>
      </c>
      <c r="GD6" t="s">
        <v>1178</v>
      </c>
      <c r="GE6" t="s">
        <v>1179</v>
      </c>
      <c r="GF6" t="s">
        <v>1180</v>
      </c>
      <c r="GG6" t="s">
        <v>1181</v>
      </c>
      <c r="GH6" t="s">
        <v>1182</v>
      </c>
      <c r="GI6" t="s">
        <v>1183</v>
      </c>
      <c r="GJ6" t="s">
        <v>1184</v>
      </c>
      <c r="GK6" t="s">
        <v>1185</v>
      </c>
      <c r="GL6" t="s">
        <v>1186</v>
      </c>
      <c r="GM6" t="s">
        <v>1187</v>
      </c>
      <c r="GN6" t="s">
        <v>1188</v>
      </c>
      <c r="GO6" t="s">
        <v>1189</v>
      </c>
      <c r="GP6" t="s">
        <v>1190</v>
      </c>
      <c r="GQ6" t="s">
        <v>1191</v>
      </c>
      <c r="GR6" t="s">
        <v>1192</v>
      </c>
      <c r="GS6" t="s">
        <v>1193</v>
      </c>
      <c r="GT6" t="s">
        <v>1194</v>
      </c>
      <c r="GU6" t="s">
        <v>1195</v>
      </c>
      <c r="GV6" t="s">
        <v>1196</v>
      </c>
      <c r="GW6" t="s">
        <v>1197</v>
      </c>
      <c r="GX6" t="s">
        <v>1198</v>
      </c>
      <c r="GY6" t="s">
        <v>1199</v>
      </c>
      <c r="GZ6" t="s">
        <v>1200</v>
      </c>
      <c r="HA6" t="s">
        <v>1201</v>
      </c>
      <c r="HB6" t="s">
        <v>1202</v>
      </c>
      <c r="HC6" t="s">
        <v>1203</v>
      </c>
      <c r="HD6" t="s">
        <v>1204</v>
      </c>
      <c r="HE6" t="s">
        <v>1205</v>
      </c>
      <c r="HF6" t="s">
        <v>1206</v>
      </c>
      <c r="HG6" t="s">
        <v>1207</v>
      </c>
      <c r="HH6" t="s">
        <v>1208</v>
      </c>
      <c r="HI6" t="s">
        <v>1209</v>
      </c>
      <c r="HJ6" t="s">
        <v>1210</v>
      </c>
      <c r="HK6" t="s">
        <v>1211</v>
      </c>
      <c r="HL6" t="s">
        <v>1212</v>
      </c>
      <c r="HM6" t="s">
        <v>1213</v>
      </c>
      <c r="HN6" t="s">
        <v>1214</v>
      </c>
      <c r="HO6" t="s">
        <v>1215</v>
      </c>
      <c r="HP6" t="s">
        <v>1216</v>
      </c>
      <c r="HQ6" t="s">
        <v>1217</v>
      </c>
      <c r="HR6" t="s">
        <v>1218</v>
      </c>
      <c r="HS6" t="s">
        <v>1219</v>
      </c>
      <c r="HT6" t="s">
        <v>1220</v>
      </c>
      <c r="HU6" t="s">
        <v>1221</v>
      </c>
      <c r="HV6" t="s">
        <v>1222</v>
      </c>
      <c r="HW6" t="s">
        <v>1223</v>
      </c>
      <c r="HX6" t="s">
        <v>1224</v>
      </c>
      <c r="HY6" t="s">
        <v>1225</v>
      </c>
      <c r="HZ6" t="s">
        <v>1226</v>
      </c>
      <c r="IA6" t="s">
        <v>1227</v>
      </c>
      <c r="IB6" t="s">
        <v>1228</v>
      </c>
      <c r="IC6" t="s">
        <v>1229</v>
      </c>
      <c r="ID6" t="s">
        <v>1230</v>
      </c>
      <c r="IE6" t="s">
        <v>1231</v>
      </c>
      <c r="IF6" t="s">
        <v>1232</v>
      </c>
      <c r="IG6" t="s">
        <v>1233</v>
      </c>
      <c r="IH6" t="s">
        <v>1234</v>
      </c>
      <c r="II6" t="s">
        <v>1235</v>
      </c>
      <c r="IJ6" t="s">
        <v>1236</v>
      </c>
      <c r="IK6" t="s">
        <v>1237</v>
      </c>
      <c r="IL6" t="s">
        <v>1238</v>
      </c>
      <c r="IM6" t="s">
        <v>1239</v>
      </c>
      <c r="IN6" t="s">
        <v>1240</v>
      </c>
      <c r="IO6" t="s">
        <v>1241</v>
      </c>
      <c r="IP6" t="s">
        <v>1242</v>
      </c>
      <c r="IQ6" t="s">
        <v>1243</v>
      </c>
    </row>
    <row r="7" spans="1:251" x14ac:dyDescent="0.25">
      <c r="A7" t="s">
        <v>993</v>
      </c>
      <c r="B7" t="s">
        <v>994</v>
      </c>
      <c r="C7" t="s">
        <v>995</v>
      </c>
      <c r="D7" t="s">
        <v>996</v>
      </c>
      <c r="E7" t="s">
        <v>997</v>
      </c>
      <c r="F7" t="s">
        <v>998</v>
      </c>
      <c r="G7" t="s">
        <v>999</v>
      </c>
      <c r="H7" t="s">
        <v>1000</v>
      </c>
      <c r="I7" t="s">
        <v>1001</v>
      </c>
      <c r="J7" t="s">
        <v>1002</v>
      </c>
      <c r="K7" t="s">
        <v>1003</v>
      </c>
      <c r="L7" t="s">
        <v>1004</v>
      </c>
      <c r="M7" t="s">
        <v>1005</v>
      </c>
      <c r="N7" t="s">
        <v>1006</v>
      </c>
      <c r="O7" t="s">
        <v>1007</v>
      </c>
      <c r="P7" t="s">
        <v>1008</v>
      </c>
      <c r="Q7" t="s">
        <v>1009</v>
      </c>
      <c r="R7" t="s">
        <v>1010</v>
      </c>
      <c r="S7" t="s">
        <v>1011</v>
      </c>
      <c r="T7" t="s">
        <v>1012</v>
      </c>
      <c r="U7" t="s">
        <v>1013</v>
      </c>
      <c r="V7" t="s">
        <v>1014</v>
      </c>
      <c r="W7" t="s">
        <v>1015</v>
      </c>
      <c r="X7" t="s">
        <v>1016</v>
      </c>
      <c r="Y7" t="s">
        <v>1017</v>
      </c>
      <c r="Z7" t="s">
        <v>1018</v>
      </c>
      <c r="AA7" t="s">
        <v>1019</v>
      </c>
      <c r="AB7" t="s">
        <v>1020</v>
      </c>
      <c r="AC7" t="s">
        <v>1021</v>
      </c>
      <c r="AD7" t="s">
        <v>1022</v>
      </c>
      <c r="AE7" t="s">
        <v>1023</v>
      </c>
      <c r="AF7" t="s">
        <v>1024</v>
      </c>
      <c r="AG7" t="s">
        <v>1025</v>
      </c>
      <c r="AH7" t="s">
        <v>1026</v>
      </c>
      <c r="AI7" t="s">
        <v>1027</v>
      </c>
      <c r="AJ7" t="s">
        <v>1028</v>
      </c>
      <c r="AK7" t="s">
        <v>1029</v>
      </c>
      <c r="AL7" t="s">
        <v>1030</v>
      </c>
      <c r="AM7" t="s">
        <v>1031</v>
      </c>
      <c r="AN7" t="s">
        <v>1032</v>
      </c>
      <c r="AO7" t="s">
        <v>1033</v>
      </c>
      <c r="AP7" t="s">
        <v>1034</v>
      </c>
      <c r="AQ7" t="s">
        <v>1035</v>
      </c>
      <c r="AR7" t="s">
        <v>1036</v>
      </c>
      <c r="AS7" t="s">
        <v>1037</v>
      </c>
      <c r="AT7" t="s">
        <v>1038</v>
      </c>
      <c r="AU7" t="s">
        <v>1039</v>
      </c>
      <c r="AV7" t="s">
        <v>1040</v>
      </c>
      <c r="AW7" t="s">
        <v>1041</v>
      </c>
      <c r="AX7" t="s">
        <v>1042</v>
      </c>
      <c r="AY7" t="s">
        <v>1043</v>
      </c>
      <c r="AZ7" t="s">
        <v>1044</v>
      </c>
      <c r="BA7" t="s">
        <v>1045</v>
      </c>
      <c r="BB7" t="s">
        <v>1046</v>
      </c>
      <c r="BC7" t="s">
        <v>1047</v>
      </c>
      <c r="BD7" t="s">
        <v>1048</v>
      </c>
      <c r="BE7" t="s">
        <v>1049</v>
      </c>
      <c r="BF7" t="s">
        <v>1050</v>
      </c>
      <c r="BG7" t="s">
        <v>1051</v>
      </c>
      <c r="BH7" t="s">
        <v>1052</v>
      </c>
      <c r="BI7" t="s">
        <v>1053</v>
      </c>
      <c r="BJ7" t="s">
        <v>1054</v>
      </c>
      <c r="BK7" t="s">
        <v>1055</v>
      </c>
      <c r="BL7" t="s">
        <v>1056</v>
      </c>
      <c r="BM7" t="s">
        <v>1057</v>
      </c>
      <c r="BN7" t="s">
        <v>1058</v>
      </c>
      <c r="BO7" t="s">
        <v>1059</v>
      </c>
      <c r="BP7" t="s">
        <v>1060</v>
      </c>
      <c r="BQ7" t="s">
        <v>1061</v>
      </c>
      <c r="BR7" t="s">
        <v>1062</v>
      </c>
      <c r="BS7" t="s">
        <v>1063</v>
      </c>
      <c r="BT7" t="s">
        <v>1064</v>
      </c>
      <c r="BU7" t="s">
        <v>1065</v>
      </c>
      <c r="BV7" t="s">
        <v>1066</v>
      </c>
      <c r="BW7" t="s">
        <v>1067</v>
      </c>
      <c r="BX7" t="s">
        <v>1068</v>
      </c>
      <c r="BY7" t="s">
        <v>1069</v>
      </c>
      <c r="BZ7" t="s">
        <v>1070</v>
      </c>
      <c r="CA7" t="s">
        <v>1071</v>
      </c>
      <c r="CB7" t="s">
        <v>1072</v>
      </c>
      <c r="CC7" t="s">
        <v>1073</v>
      </c>
      <c r="CD7" t="s">
        <v>1074</v>
      </c>
      <c r="CE7" t="s">
        <v>1075</v>
      </c>
      <c r="CF7" t="s">
        <v>1076</v>
      </c>
      <c r="CG7" t="s">
        <v>1077</v>
      </c>
      <c r="CH7" t="s">
        <v>1078</v>
      </c>
      <c r="CI7" t="s">
        <v>1079</v>
      </c>
      <c r="CJ7" t="s">
        <v>1080</v>
      </c>
      <c r="CK7" t="s">
        <v>1081</v>
      </c>
      <c r="CL7" t="s">
        <v>1082</v>
      </c>
      <c r="CM7" t="s">
        <v>1083</v>
      </c>
      <c r="CN7" t="s">
        <v>1084</v>
      </c>
      <c r="CO7" t="s">
        <v>1085</v>
      </c>
      <c r="CP7" t="s">
        <v>1086</v>
      </c>
      <c r="CQ7" t="s">
        <v>1087</v>
      </c>
      <c r="CR7" t="s">
        <v>1088</v>
      </c>
      <c r="CS7" t="s">
        <v>1089</v>
      </c>
      <c r="CT7" t="s">
        <v>1090</v>
      </c>
      <c r="CU7" t="s">
        <v>1091</v>
      </c>
      <c r="CV7" t="s">
        <v>1092</v>
      </c>
      <c r="CW7" t="s">
        <v>1093</v>
      </c>
      <c r="CX7" t="s">
        <v>1094</v>
      </c>
      <c r="CY7" t="s">
        <v>1095</v>
      </c>
      <c r="CZ7" t="s">
        <v>1096</v>
      </c>
      <c r="DA7" t="s">
        <v>1097</v>
      </c>
      <c r="DB7" t="s">
        <v>1098</v>
      </c>
      <c r="DC7" t="s">
        <v>1099</v>
      </c>
      <c r="DD7" t="s">
        <v>1100</v>
      </c>
      <c r="DE7" t="s">
        <v>1101</v>
      </c>
      <c r="DF7" t="s">
        <v>1102</v>
      </c>
      <c r="DG7" t="s">
        <v>1103</v>
      </c>
      <c r="DH7" t="s">
        <v>1104</v>
      </c>
      <c r="DI7" t="s">
        <v>1105</v>
      </c>
      <c r="DJ7" t="s">
        <v>1106</v>
      </c>
      <c r="DK7" t="s">
        <v>1107</v>
      </c>
      <c r="DL7" t="s">
        <v>1108</v>
      </c>
      <c r="DM7" t="s">
        <v>1109</v>
      </c>
      <c r="DN7" t="s">
        <v>1110</v>
      </c>
      <c r="DO7" t="s">
        <v>1111</v>
      </c>
      <c r="DP7" t="s">
        <v>1112</v>
      </c>
      <c r="DQ7" t="s">
        <v>1113</v>
      </c>
      <c r="DR7" t="s">
        <v>1114</v>
      </c>
      <c r="DS7" t="s">
        <v>1115</v>
      </c>
      <c r="DT7" t="s">
        <v>1116</v>
      </c>
      <c r="DU7" t="s">
        <v>1117</v>
      </c>
      <c r="DV7" t="s">
        <v>1118</v>
      </c>
      <c r="DW7" t="s">
        <v>1119</v>
      </c>
      <c r="DX7" t="s">
        <v>1120</v>
      </c>
      <c r="DY7" t="s">
        <v>1121</v>
      </c>
      <c r="DZ7" t="s">
        <v>1122</v>
      </c>
      <c r="EA7" t="s">
        <v>1123</v>
      </c>
      <c r="EB7" t="s">
        <v>1124</v>
      </c>
      <c r="EC7" t="s">
        <v>1125</v>
      </c>
      <c r="ED7" t="s">
        <v>1126</v>
      </c>
      <c r="EE7" t="s">
        <v>1127</v>
      </c>
      <c r="EF7" t="s">
        <v>1128</v>
      </c>
      <c r="EG7" t="s">
        <v>1129</v>
      </c>
      <c r="EH7" t="s">
        <v>1130</v>
      </c>
      <c r="EI7" t="s">
        <v>1131</v>
      </c>
      <c r="EJ7" t="s">
        <v>1132</v>
      </c>
      <c r="EK7" t="s">
        <v>1133</v>
      </c>
      <c r="EL7" t="s">
        <v>1134</v>
      </c>
      <c r="EM7" t="s">
        <v>1135</v>
      </c>
      <c r="EN7" t="s">
        <v>1136</v>
      </c>
      <c r="EO7" t="s">
        <v>1137</v>
      </c>
      <c r="EP7" t="s">
        <v>1138</v>
      </c>
      <c r="EQ7" t="s">
        <v>1139</v>
      </c>
      <c r="ER7" t="s">
        <v>1140</v>
      </c>
      <c r="ES7" t="s">
        <v>1141</v>
      </c>
      <c r="ET7" t="s">
        <v>1142</v>
      </c>
      <c r="EU7" t="s">
        <v>1143</v>
      </c>
      <c r="EV7" t="s">
        <v>1144</v>
      </c>
      <c r="EW7" t="s">
        <v>1145</v>
      </c>
      <c r="EX7" t="s">
        <v>1146</v>
      </c>
      <c r="EY7" t="s">
        <v>1147</v>
      </c>
      <c r="EZ7" t="s">
        <v>1148</v>
      </c>
      <c r="FA7" t="s">
        <v>1149</v>
      </c>
      <c r="FB7" t="s">
        <v>1150</v>
      </c>
      <c r="FC7" t="s">
        <v>1151</v>
      </c>
      <c r="FD7" t="s">
        <v>1152</v>
      </c>
      <c r="FE7" t="s">
        <v>1153</v>
      </c>
      <c r="FF7" t="s">
        <v>1154</v>
      </c>
      <c r="FG7" t="s">
        <v>1155</v>
      </c>
      <c r="FH7" t="s">
        <v>1156</v>
      </c>
      <c r="FI7" t="s">
        <v>1157</v>
      </c>
      <c r="FJ7" t="s">
        <v>1158</v>
      </c>
      <c r="FK7" t="s">
        <v>1159</v>
      </c>
      <c r="FL7" t="s">
        <v>1160</v>
      </c>
      <c r="FM7" t="s">
        <v>1161</v>
      </c>
      <c r="FN7" t="s">
        <v>1162</v>
      </c>
      <c r="FO7" t="s">
        <v>1163</v>
      </c>
      <c r="FP7" t="s">
        <v>1164</v>
      </c>
      <c r="FQ7" t="s">
        <v>1165</v>
      </c>
      <c r="FR7" t="s">
        <v>1166</v>
      </c>
      <c r="FS7" t="s">
        <v>1167</v>
      </c>
      <c r="FT7" t="s">
        <v>1168</v>
      </c>
      <c r="FU7" t="s">
        <v>1169</v>
      </c>
      <c r="FV7" t="s">
        <v>1170</v>
      </c>
      <c r="FW7" t="s">
        <v>1171</v>
      </c>
      <c r="FX7" t="s">
        <v>1172</v>
      </c>
      <c r="FY7" t="s">
        <v>1173</v>
      </c>
      <c r="FZ7" t="s">
        <v>1174</v>
      </c>
      <c r="GA7" t="s">
        <v>1175</v>
      </c>
      <c r="GB7" t="s">
        <v>1176</v>
      </c>
      <c r="GC7" t="s">
        <v>1177</v>
      </c>
      <c r="GD7" t="s">
        <v>1178</v>
      </c>
      <c r="GE7" t="s">
        <v>1179</v>
      </c>
      <c r="GF7" t="s">
        <v>1180</v>
      </c>
      <c r="GG7" t="s">
        <v>1181</v>
      </c>
      <c r="GH7" t="s">
        <v>1182</v>
      </c>
      <c r="GI7" t="s">
        <v>1183</v>
      </c>
      <c r="GJ7" t="s">
        <v>1184</v>
      </c>
      <c r="GK7" t="s">
        <v>1185</v>
      </c>
      <c r="GL7" t="s">
        <v>1186</v>
      </c>
      <c r="GM7" t="s">
        <v>1187</v>
      </c>
      <c r="GN7" t="s">
        <v>1188</v>
      </c>
      <c r="GO7" t="s">
        <v>1189</v>
      </c>
      <c r="GP7" t="s">
        <v>1190</v>
      </c>
      <c r="GQ7" t="s">
        <v>1191</v>
      </c>
      <c r="GR7" t="s">
        <v>1192</v>
      </c>
      <c r="GS7" t="s">
        <v>1193</v>
      </c>
      <c r="GT7" t="s">
        <v>1194</v>
      </c>
      <c r="GU7" t="s">
        <v>1195</v>
      </c>
      <c r="GV7" t="s">
        <v>1196</v>
      </c>
      <c r="GW7" t="s">
        <v>1197</v>
      </c>
      <c r="GX7" t="s">
        <v>1198</v>
      </c>
      <c r="GY7" t="s">
        <v>1199</v>
      </c>
      <c r="GZ7" t="s">
        <v>1200</v>
      </c>
      <c r="HA7" t="s">
        <v>1201</v>
      </c>
      <c r="HB7" t="s">
        <v>1202</v>
      </c>
      <c r="HC7" t="s">
        <v>1203</v>
      </c>
      <c r="HD7" t="s">
        <v>1204</v>
      </c>
      <c r="HE7" t="s">
        <v>1205</v>
      </c>
      <c r="HF7" t="s">
        <v>1206</v>
      </c>
      <c r="HG7" t="s">
        <v>1207</v>
      </c>
      <c r="HH7" t="s">
        <v>1208</v>
      </c>
      <c r="HI7" t="s">
        <v>1209</v>
      </c>
      <c r="HJ7" t="s">
        <v>1210</v>
      </c>
      <c r="HK7" t="s">
        <v>1211</v>
      </c>
      <c r="HL7" t="s">
        <v>1212</v>
      </c>
      <c r="HM7" t="s">
        <v>1213</v>
      </c>
      <c r="HN7" t="s">
        <v>1214</v>
      </c>
      <c r="HO7" t="s">
        <v>1215</v>
      </c>
      <c r="HP7" t="s">
        <v>1216</v>
      </c>
      <c r="HQ7" t="s">
        <v>1217</v>
      </c>
      <c r="HR7" t="s">
        <v>1218</v>
      </c>
      <c r="HS7" t="s">
        <v>1219</v>
      </c>
      <c r="HT7" t="s">
        <v>1220</v>
      </c>
      <c r="HU7" t="s">
        <v>1221</v>
      </c>
      <c r="HV7" t="s">
        <v>1222</v>
      </c>
      <c r="HW7" t="s">
        <v>1223</v>
      </c>
      <c r="HX7" t="s">
        <v>1224</v>
      </c>
      <c r="HY7" t="s">
        <v>1225</v>
      </c>
      <c r="HZ7" t="s">
        <v>1226</v>
      </c>
      <c r="IA7" t="s">
        <v>1227</v>
      </c>
      <c r="IB7" t="s">
        <v>1228</v>
      </c>
      <c r="IC7" t="s">
        <v>1229</v>
      </c>
      <c r="ID7" t="s">
        <v>1230</v>
      </c>
      <c r="IE7" t="s">
        <v>1231</v>
      </c>
      <c r="IF7" t="s">
        <v>1232</v>
      </c>
      <c r="IG7" t="s">
        <v>1233</v>
      </c>
      <c r="IH7" t="s">
        <v>1234</v>
      </c>
      <c r="II7" t="s">
        <v>1235</v>
      </c>
      <c r="IJ7" t="s">
        <v>1236</v>
      </c>
      <c r="IK7" t="s">
        <v>1237</v>
      </c>
      <c r="IL7" t="s">
        <v>1238</v>
      </c>
      <c r="IM7" t="s">
        <v>1239</v>
      </c>
      <c r="IN7" t="s">
        <v>1240</v>
      </c>
      <c r="IO7" t="s">
        <v>1241</v>
      </c>
      <c r="IP7" t="s">
        <v>1242</v>
      </c>
      <c r="IQ7" t="s">
        <v>1243</v>
      </c>
    </row>
    <row r="8" spans="1:251" x14ac:dyDescent="0.25">
      <c r="A8" t="s">
        <v>993</v>
      </c>
      <c r="B8" t="s">
        <v>994</v>
      </c>
      <c r="C8" t="s">
        <v>995</v>
      </c>
      <c r="D8" t="s">
        <v>996</v>
      </c>
      <c r="E8" t="s">
        <v>997</v>
      </c>
      <c r="F8" t="s">
        <v>998</v>
      </c>
      <c r="G8" t="s">
        <v>999</v>
      </c>
      <c r="H8" t="s">
        <v>1000</v>
      </c>
      <c r="I8" t="s">
        <v>1001</v>
      </c>
      <c r="J8" t="s">
        <v>1002</v>
      </c>
      <c r="K8" t="s">
        <v>1003</v>
      </c>
      <c r="L8" t="s">
        <v>1004</v>
      </c>
      <c r="M8" t="s">
        <v>1005</v>
      </c>
      <c r="N8" t="s">
        <v>1006</v>
      </c>
      <c r="O8" t="s">
        <v>1007</v>
      </c>
      <c r="P8" t="s">
        <v>1008</v>
      </c>
      <c r="Q8" t="s">
        <v>1009</v>
      </c>
      <c r="R8" t="s">
        <v>1010</v>
      </c>
      <c r="S8" t="s">
        <v>1011</v>
      </c>
      <c r="T8" t="s">
        <v>1012</v>
      </c>
      <c r="U8" t="s">
        <v>1013</v>
      </c>
      <c r="V8" t="s">
        <v>1014</v>
      </c>
      <c r="W8" t="s">
        <v>1015</v>
      </c>
      <c r="X8" t="s">
        <v>1016</v>
      </c>
      <c r="Y8" t="s">
        <v>1017</v>
      </c>
      <c r="Z8" t="s">
        <v>1018</v>
      </c>
      <c r="AA8" t="s">
        <v>1019</v>
      </c>
      <c r="AB8" t="s">
        <v>1020</v>
      </c>
      <c r="AC8" t="s">
        <v>1021</v>
      </c>
      <c r="AD8" t="s">
        <v>1022</v>
      </c>
      <c r="AE8" t="s">
        <v>1023</v>
      </c>
      <c r="AF8" t="s">
        <v>1024</v>
      </c>
      <c r="AG8" t="s">
        <v>1025</v>
      </c>
      <c r="AH8" t="s">
        <v>1026</v>
      </c>
      <c r="AI8" t="s">
        <v>1027</v>
      </c>
      <c r="AJ8" t="s">
        <v>1028</v>
      </c>
      <c r="AK8" t="s">
        <v>1029</v>
      </c>
      <c r="AL8" t="s">
        <v>1030</v>
      </c>
      <c r="AM8" t="s">
        <v>1031</v>
      </c>
      <c r="AN8" t="s">
        <v>1032</v>
      </c>
      <c r="AO8" t="s">
        <v>1033</v>
      </c>
      <c r="AP8" t="s">
        <v>1034</v>
      </c>
      <c r="AQ8" t="s">
        <v>1035</v>
      </c>
      <c r="AR8" t="s">
        <v>1036</v>
      </c>
      <c r="AS8" t="s">
        <v>1037</v>
      </c>
      <c r="AT8" t="s">
        <v>1038</v>
      </c>
      <c r="AU8" t="s">
        <v>1039</v>
      </c>
      <c r="AV8" t="s">
        <v>1040</v>
      </c>
      <c r="AW8" t="s">
        <v>1041</v>
      </c>
      <c r="AX8" t="s">
        <v>1042</v>
      </c>
      <c r="AY8" t="s">
        <v>1043</v>
      </c>
      <c r="AZ8" t="s">
        <v>1044</v>
      </c>
      <c r="BA8" t="s">
        <v>1045</v>
      </c>
      <c r="BB8" t="s">
        <v>1046</v>
      </c>
      <c r="BC8" t="s">
        <v>1047</v>
      </c>
      <c r="BD8" t="s">
        <v>1048</v>
      </c>
      <c r="BE8" t="s">
        <v>1049</v>
      </c>
      <c r="BF8" t="s">
        <v>1050</v>
      </c>
      <c r="BG8" t="s">
        <v>1051</v>
      </c>
      <c r="BH8" t="s">
        <v>1052</v>
      </c>
      <c r="BI8" t="s">
        <v>1053</v>
      </c>
      <c r="BJ8" t="s">
        <v>1054</v>
      </c>
      <c r="BK8" t="s">
        <v>1055</v>
      </c>
      <c r="BL8" t="s">
        <v>1056</v>
      </c>
      <c r="BM8" t="s">
        <v>1057</v>
      </c>
      <c r="BN8" t="s">
        <v>1058</v>
      </c>
      <c r="BO8" t="s">
        <v>1059</v>
      </c>
      <c r="BP8" t="s">
        <v>1060</v>
      </c>
      <c r="BQ8" t="s">
        <v>1061</v>
      </c>
      <c r="BR8" t="s">
        <v>1062</v>
      </c>
      <c r="BS8" t="s">
        <v>1063</v>
      </c>
      <c r="BT8" t="s">
        <v>1064</v>
      </c>
      <c r="BU8" t="s">
        <v>1065</v>
      </c>
      <c r="BV8" t="s">
        <v>1066</v>
      </c>
      <c r="BW8" t="s">
        <v>1067</v>
      </c>
      <c r="BX8" t="s">
        <v>1068</v>
      </c>
      <c r="BY8" t="s">
        <v>1069</v>
      </c>
      <c r="BZ8" t="s">
        <v>1070</v>
      </c>
      <c r="CA8" t="s">
        <v>1071</v>
      </c>
      <c r="CB8" t="s">
        <v>1072</v>
      </c>
      <c r="CC8" t="s">
        <v>1073</v>
      </c>
      <c r="CD8" t="s">
        <v>1074</v>
      </c>
      <c r="CE8" t="s">
        <v>1075</v>
      </c>
      <c r="CF8" t="s">
        <v>1076</v>
      </c>
      <c r="CG8" t="s">
        <v>1077</v>
      </c>
      <c r="CH8" t="s">
        <v>1078</v>
      </c>
      <c r="CI8" t="s">
        <v>1079</v>
      </c>
      <c r="CJ8" t="s">
        <v>1080</v>
      </c>
      <c r="CK8" t="s">
        <v>1081</v>
      </c>
      <c r="CL8" t="s">
        <v>1082</v>
      </c>
      <c r="CM8" t="s">
        <v>1083</v>
      </c>
      <c r="CN8" t="s">
        <v>1084</v>
      </c>
      <c r="CO8" t="s">
        <v>1085</v>
      </c>
      <c r="CP8" t="s">
        <v>1086</v>
      </c>
      <c r="CQ8" t="s">
        <v>1087</v>
      </c>
      <c r="CR8" t="s">
        <v>1088</v>
      </c>
      <c r="CS8" t="s">
        <v>1089</v>
      </c>
      <c r="CT8" t="s">
        <v>1090</v>
      </c>
      <c r="CU8" t="s">
        <v>1091</v>
      </c>
      <c r="CV8" t="s">
        <v>1092</v>
      </c>
      <c r="CW8" t="s">
        <v>1093</v>
      </c>
      <c r="CX8" t="s">
        <v>1094</v>
      </c>
      <c r="CY8" t="s">
        <v>1095</v>
      </c>
      <c r="CZ8" t="s">
        <v>1096</v>
      </c>
      <c r="DA8" t="s">
        <v>1097</v>
      </c>
      <c r="DB8" t="s">
        <v>1098</v>
      </c>
      <c r="DC8" t="s">
        <v>1099</v>
      </c>
      <c r="DD8" t="s">
        <v>1100</v>
      </c>
      <c r="DE8" t="s">
        <v>1101</v>
      </c>
      <c r="DF8" t="s">
        <v>1102</v>
      </c>
      <c r="DG8" t="s">
        <v>1103</v>
      </c>
      <c r="DH8" t="s">
        <v>1104</v>
      </c>
      <c r="DI8" t="s">
        <v>1105</v>
      </c>
      <c r="DJ8" t="s">
        <v>1106</v>
      </c>
      <c r="DK8" t="s">
        <v>1107</v>
      </c>
      <c r="DL8" t="s">
        <v>1108</v>
      </c>
      <c r="DM8" t="s">
        <v>1109</v>
      </c>
      <c r="DN8" t="s">
        <v>1110</v>
      </c>
      <c r="DO8" t="s">
        <v>1111</v>
      </c>
      <c r="DP8" t="s">
        <v>1112</v>
      </c>
      <c r="DQ8" t="s">
        <v>1113</v>
      </c>
      <c r="DR8" t="s">
        <v>1114</v>
      </c>
      <c r="DS8" t="s">
        <v>1115</v>
      </c>
      <c r="DT8" t="s">
        <v>1116</v>
      </c>
      <c r="DU8" t="s">
        <v>1117</v>
      </c>
      <c r="DV8" t="s">
        <v>1118</v>
      </c>
      <c r="DW8" t="s">
        <v>1119</v>
      </c>
      <c r="DX8" t="s">
        <v>1120</v>
      </c>
      <c r="DY8" t="s">
        <v>1121</v>
      </c>
      <c r="DZ8" t="s">
        <v>1122</v>
      </c>
      <c r="EA8" t="s">
        <v>1123</v>
      </c>
      <c r="EB8" t="s">
        <v>1124</v>
      </c>
      <c r="EC8" t="s">
        <v>1125</v>
      </c>
      <c r="ED8" t="s">
        <v>1126</v>
      </c>
      <c r="EE8" t="s">
        <v>1127</v>
      </c>
      <c r="EF8" t="s">
        <v>1128</v>
      </c>
      <c r="EG8" t="s">
        <v>1129</v>
      </c>
      <c r="EH8" t="s">
        <v>1130</v>
      </c>
      <c r="EI8" t="s">
        <v>1131</v>
      </c>
      <c r="EJ8" t="s">
        <v>1132</v>
      </c>
      <c r="EK8" t="s">
        <v>1133</v>
      </c>
      <c r="EL8" t="s">
        <v>1134</v>
      </c>
      <c r="EM8" t="s">
        <v>1135</v>
      </c>
      <c r="EN8" t="s">
        <v>1136</v>
      </c>
      <c r="EO8" t="s">
        <v>1137</v>
      </c>
      <c r="EP8" t="s">
        <v>1138</v>
      </c>
      <c r="EQ8" t="s">
        <v>1139</v>
      </c>
      <c r="ER8" t="s">
        <v>1140</v>
      </c>
      <c r="ES8" t="s">
        <v>1141</v>
      </c>
      <c r="ET8" t="s">
        <v>1142</v>
      </c>
      <c r="EU8" t="s">
        <v>1143</v>
      </c>
      <c r="EV8" t="s">
        <v>1144</v>
      </c>
      <c r="EW8" t="s">
        <v>1145</v>
      </c>
      <c r="EX8" t="s">
        <v>1146</v>
      </c>
      <c r="EY8" t="s">
        <v>1147</v>
      </c>
      <c r="EZ8" t="s">
        <v>1148</v>
      </c>
      <c r="FA8" t="s">
        <v>1149</v>
      </c>
      <c r="FB8" t="s">
        <v>1150</v>
      </c>
      <c r="FC8" t="s">
        <v>1151</v>
      </c>
      <c r="FD8" t="s">
        <v>1152</v>
      </c>
      <c r="FE8" t="s">
        <v>1153</v>
      </c>
      <c r="FF8" t="s">
        <v>1154</v>
      </c>
      <c r="FG8" t="s">
        <v>1155</v>
      </c>
      <c r="FH8" t="s">
        <v>1156</v>
      </c>
      <c r="FI8" t="s">
        <v>1157</v>
      </c>
      <c r="FJ8" t="s">
        <v>1158</v>
      </c>
      <c r="FK8" t="s">
        <v>1159</v>
      </c>
      <c r="FL8" t="s">
        <v>1160</v>
      </c>
      <c r="FM8" t="s">
        <v>1161</v>
      </c>
      <c r="FN8" t="s">
        <v>1162</v>
      </c>
      <c r="FO8" t="s">
        <v>1163</v>
      </c>
      <c r="FP8" t="s">
        <v>1164</v>
      </c>
      <c r="FQ8" t="s">
        <v>1165</v>
      </c>
      <c r="FR8" t="s">
        <v>1166</v>
      </c>
      <c r="FS8" t="s">
        <v>1167</v>
      </c>
      <c r="FT8" t="s">
        <v>1168</v>
      </c>
      <c r="FU8" t="s">
        <v>1169</v>
      </c>
      <c r="FV8" t="s">
        <v>1170</v>
      </c>
      <c r="FW8" t="s">
        <v>1171</v>
      </c>
      <c r="FX8" t="s">
        <v>1172</v>
      </c>
      <c r="FY8" t="s">
        <v>1173</v>
      </c>
      <c r="FZ8" t="s">
        <v>1174</v>
      </c>
      <c r="GA8" t="s">
        <v>1175</v>
      </c>
      <c r="GB8" t="s">
        <v>1176</v>
      </c>
      <c r="GC8" t="s">
        <v>1177</v>
      </c>
      <c r="GD8" t="s">
        <v>1178</v>
      </c>
      <c r="GE8" t="s">
        <v>1179</v>
      </c>
      <c r="GF8" t="s">
        <v>1180</v>
      </c>
      <c r="GG8" t="s">
        <v>1181</v>
      </c>
      <c r="GH8" t="s">
        <v>1182</v>
      </c>
      <c r="GI8" t="s">
        <v>1183</v>
      </c>
      <c r="GJ8" t="s">
        <v>1184</v>
      </c>
      <c r="GK8" t="s">
        <v>1185</v>
      </c>
      <c r="GL8" t="s">
        <v>1186</v>
      </c>
      <c r="GM8" t="s">
        <v>1187</v>
      </c>
      <c r="GN8" t="s">
        <v>1188</v>
      </c>
      <c r="GO8" t="s">
        <v>1189</v>
      </c>
      <c r="GP8" t="s">
        <v>1190</v>
      </c>
      <c r="GQ8" t="s">
        <v>1191</v>
      </c>
      <c r="GR8" t="s">
        <v>1192</v>
      </c>
      <c r="GS8" t="s">
        <v>1193</v>
      </c>
      <c r="GT8" t="s">
        <v>1194</v>
      </c>
      <c r="GU8" t="s">
        <v>1195</v>
      </c>
      <c r="GV8" t="s">
        <v>1196</v>
      </c>
      <c r="GW8" t="s">
        <v>1197</v>
      </c>
      <c r="GX8" t="s">
        <v>1198</v>
      </c>
      <c r="GY8" t="s">
        <v>1199</v>
      </c>
      <c r="GZ8" t="s">
        <v>1200</v>
      </c>
      <c r="HA8" t="s">
        <v>1201</v>
      </c>
      <c r="HB8" t="s">
        <v>1202</v>
      </c>
      <c r="HC8" t="s">
        <v>1203</v>
      </c>
      <c r="HD8" t="s">
        <v>1204</v>
      </c>
      <c r="HE8" t="s">
        <v>1205</v>
      </c>
      <c r="HF8" t="s">
        <v>1206</v>
      </c>
      <c r="HG8" t="s">
        <v>1207</v>
      </c>
      <c r="HH8" t="s">
        <v>1208</v>
      </c>
      <c r="HI8" t="s">
        <v>1209</v>
      </c>
      <c r="HJ8" t="s">
        <v>1210</v>
      </c>
      <c r="HK8" t="s">
        <v>1211</v>
      </c>
      <c r="HL8" t="s">
        <v>1212</v>
      </c>
      <c r="HM8" t="s">
        <v>1213</v>
      </c>
      <c r="HN8" t="s">
        <v>1214</v>
      </c>
      <c r="HO8" t="s">
        <v>1215</v>
      </c>
      <c r="HP8" t="s">
        <v>1216</v>
      </c>
      <c r="HQ8" t="s">
        <v>1217</v>
      </c>
      <c r="HR8" t="s">
        <v>1218</v>
      </c>
      <c r="HS8" t="s">
        <v>1219</v>
      </c>
      <c r="HT8" t="s">
        <v>1220</v>
      </c>
      <c r="HU8" t="s">
        <v>1221</v>
      </c>
      <c r="HV8" t="s">
        <v>1222</v>
      </c>
      <c r="HW8" t="s">
        <v>1223</v>
      </c>
      <c r="HX8" t="s">
        <v>1224</v>
      </c>
      <c r="HY8" t="s">
        <v>1225</v>
      </c>
      <c r="HZ8" t="s">
        <v>1226</v>
      </c>
      <c r="IA8" t="s">
        <v>1227</v>
      </c>
      <c r="IB8" t="s">
        <v>1228</v>
      </c>
      <c r="IC8" t="s">
        <v>1229</v>
      </c>
      <c r="ID8" t="s">
        <v>1230</v>
      </c>
      <c r="IE8" t="s">
        <v>1231</v>
      </c>
      <c r="IF8" t="s">
        <v>1232</v>
      </c>
      <c r="IG8" t="s">
        <v>1233</v>
      </c>
      <c r="IH8" t="s">
        <v>1234</v>
      </c>
      <c r="II8" t="s">
        <v>1235</v>
      </c>
      <c r="IJ8" t="s">
        <v>1236</v>
      </c>
      <c r="IK8" t="s">
        <v>1237</v>
      </c>
      <c r="IL8" t="s">
        <v>1238</v>
      </c>
      <c r="IM8" t="s">
        <v>1239</v>
      </c>
      <c r="IN8" t="s">
        <v>1240</v>
      </c>
      <c r="IO8" t="s">
        <v>1241</v>
      </c>
      <c r="IP8" t="s">
        <v>1242</v>
      </c>
      <c r="IQ8" t="s">
        <v>1243</v>
      </c>
    </row>
    <row r="9" spans="1:251" x14ac:dyDescent="0.25">
      <c r="A9" t="s">
        <v>1244</v>
      </c>
    </row>
    <row r="10" spans="1:251" x14ac:dyDescent="0.25">
      <c r="A10" t="s">
        <v>420</v>
      </c>
      <c r="B10" t="s">
        <v>428</v>
      </c>
      <c r="C10" t="s">
        <v>430</v>
      </c>
      <c r="D10" t="s">
        <v>424</v>
      </c>
      <c r="E10" t="s">
        <v>433</v>
      </c>
      <c r="F10" t="s">
        <v>422</v>
      </c>
      <c r="G10" t="s">
        <v>422</v>
      </c>
      <c r="H10" t="s">
        <v>402</v>
      </c>
      <c r="I10" t="s">
        <v>402</v>
      </c>
      <c r="J10" t="s">
        <v>400</v>
      </c>
      <c r="K10" t="s">
        <v>400</v>
      </c>
      <c r="L10" t="s">
        <v>1245</v>
      </c>
      <c r="M10" t="s">
        <v>1246</v>
      </c>
      <c r="N10" t="s">
        <v>85</v>
      </c>
      <c r="O10" t="s">
        <v>1247</v>
      </c>
      <c r="P10" t="s">
        <v>350</v>
      </c>
      <c r="Q10" t="s">
        <v>338</v>
      </c>
      <c r="R10" t="s">
        <v>1248</v>
      </c>
      <c r="S10" t="s">
        <v>565</v>
      </c>
      <c r="T10" t="s">
        <v>566</v>
      </c>
      <c r="U10" t="s">
        <v>1249</v>
      </c>
      <c r="V10" t="s">
        <v>1250</v>
      </c>
      <c r="W10" t="s">
        <v>1251</v>
      </c>
      <c r="X10" t="s">
        <v>1252</v>
      </c>
      <c r="Y10" t="s">
        <v>1253</v>
      </c>
      <c r="Z10" t="s">
        <v>1254</v>
      </c>
      <c r="AA10" t="s">
        <v>1255</v>
      </c>
      <c r="AB10" t="s">
        <v>183</v>
      </c>
      <c r="AC10" t="s">
        <v>1256</v>
      </c>
      <c r="AD10" t="s">
        <v>1257</v>
      </c>
      <c r="AE10" t="s">
        <v>970</v>
      </c>
      <c r="AF10" t="s">
        <v>205</v>
      </c>
      <c r="AG10" t="s">
        <v>207</v>
      </c>
      <c r="AH10" t="s">
        <v>210</v>
      </c>
      <c r="AI10" t="s">
        <v>1258</v>
      </c>
      <c r="AJ10" t="s">
        <v>215</v>
      </c>
      <c r="AK10" t="s">
        <v>974</v>
      </c>
      <c r="AL10" t="s">
        <v>975</v>
      </c>
      <c r="AM10" t="s">
        <v>976</v>
      </c>
      <c r="AN10" t="s">
        <v>217</v>
      </c>
      <c r="AO10" t="s">
        <v>1259</v>
      </c>
      <c r="AP10" t="s">
        <v>223</v>
      </c>
      <c r="AQ10" t="s">
        <v>1260</v>
      </c>
      <c r="AR10" t="s">
        <v>320</v>
      </c>
      <c r="AS10" t="s">
        <v>1261</v>
      </c>
      <c r="AT10" t="s">
        <v>1262</v>
      </c>
      <c r="AU10" t="s">
        <v>398</v>
      </c>
      <c r="AV10" t="s">
        <v>410</v>
      </c>
      <c r="AW10" t="s">
        <v>386</v>
      </c>
      <c r="AX10" t="s">
        <v>1263</v>
      </c>
      <c r="AY10" t="s">
        <v>408</v>
      </c>
      <c r="AZ10" t="s">
        <v>357</v>
      </c>
      <c r="BA10" t="s">
        <v>1264</v>
      </c>
      <c r="BB10" t="s">
        <v>1265</v>
      </c>
      <c r="BC10" t="s">
        <v>332</v>
      </c>
      <c r="BD10" t="s">
        <v>1266</v>
      </c>
      <c r="BE10" t="s">
        <v>384</v>
      </c>
      <c r="BF10" t="s">
        <v>418</v>
      </c>
      <c r="BG10" t="s">
        <v>390</v>
      </c>
      <c r="BH10" t="s">
        <v>396</v>
      </c>
      <c r="BI10" t="s">
        <v>414</v>
      </c>
      <c r="BJ10" t="s">
        <v>412</v>
      </c>
      <c r="BK10" t="s">
        <v>1267</v>
      </c>
      <c r="BL10" t="s">
        <v>1268</v>
      </c>
      <c r="BM10" t="s">
        <v>406</v>
      </c>
      <c r="BN10" t="s">
        <v>416</v>
      </c>
      <c r="BO10" t="s">
        <v>388</v>
      </c>
      <c r="BP10" t="s">
        <v>394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9"/>
  <sheetViews>
    <sheetView workbookViewId="0">
      <selection activeCell="B8" sqref="B8"/>
    </sheetView>
  </sheetViews>
  <sheetFormatPr defaultRowHeight="15" x14ac:dyDescent="0.25"/>
  <cols>
    <col min="1" max="1" width="49.7109375" customWidth="1"/>
    <col min="2" max="3" width="22.85546875" customWidth="1"/>
  </cols>
  <sheetData>
    <row r="1" spans="1:3" x14ac:dyDescent="0.25">
      <c r="A1" t="s">
        <v>312</v>
      </c>
    </row>
    <row r="2" spans="1:3" x14ac:dyDescent="0.25">
      <c r="A2" t="s">
        <v>84</v>
      </c>
    </row>
    <row r="3" spans="1:3" x14ac:dyDescent="0.25">
      <c r="A3" t="s">
        <v>498</v>
      </c>
    </row>
    <row r="5" spans="1:3" x14ac:dyDescent="0.25">
      <c r="A5" s="13" t="s">
        <v>313</v>
      </c>
      <c r="B5" s="13"/>
      <c r="C5" s="13" t="s">
        <v>314</v>
      </c>
    </row>
    <row r="6" spans="1:3" x14ac:dyDescent="0.25">
      <c r="A6" s="13" t="s">
        <v>315</v>
      </c>
      <c r="B6" s="111" t="str">
        <f>'Отчет о финансовом результате н'!C6</f>
        <v>2019-07-01 - 2019-09-30</v>
      </c>
      <c r="C6" s="111" t="str">
        <f>'Отчет о финансовом результате н'!D6</f>
        <v>2018-07-01 - 2018-09-30</v>
      </c>
    </row>
    <row r="7" spans="1:3" ht="38.25" x14ac:dyDescent="0.25">
      <c r="A7" s="13" t="s">
        <v>499</v>
      </c>
      <c r="B7" s="14"/>
      <c r="C7" s="14"/>
    </row>
    <row r="8" spans="1:3" x14ac:dyDescent="0.25">
      <c r="A8" s="13" t="s">
        <v>500</v>
      </c>
      <c r="B8" s="12"/>
      <c r="C8" s="12"/>
    </row>
    <row r="9" spans="1:3" x14ac:dyDescent="0.25">
      <c r="A9" s="13" t="s">
        <v>501</v>
      </c>
      <c r="B9" s="12"/>
      <c r="C9" s="12"/>
    </row>
    <row r="10" spans="1:3" ht="25.5" x14ac:dyDescent="0.25">
      <c r="A10" s="13" t="s">
        <v>502</v>
      </c>
      <c r="B10" s="12"/>
      <c r="C10" s="12"/>
    </row>
    <row r="11" spans="1:3" ht="25.5" x14ac:dyDescent="0.25">
      <c r="A11" s="13" t="s">
        <v>503</v>
      </c>
      <c r="B11" s="12"/>
      <c r="C11" s="12"/>
    </row>
    <row r="12" spans="1:3" ht="25.5" x14ac:dyDescent="0.25">
      <c r="A12" s="13" t="s">
        <v>504</v>
      </c>
      <c r="B12" s="12"/>
      <c r="C12" s="12"/>
    </row>
    <row r="13" spans="1:3" ht="25.5" x14ac:dyDescent="0.25">
      <c r="A13" s="13" t="s">
        <v>505</v>
      </c>
      <c r="B13" s="12"/>
      <c r="C13" s="12"/>
    </row>
    <row r="14" spans="1:3" x14ac:dyDescent="0.25">
      <c r="A14" s="13" t="s">
        <v>444</v>
      </c>
      <c r="B14" s="12"/>
      <c r="C14" s="12"/>
    </row>
    <row r="15" spans="1:3" ht="38.25" x14ac:dyDescent="0.25">
      <c r="A15" s="13" t="s">
        <v>506</v>
      </c>
      <c r="B15" s="14"/>
      <c r="C15" s="14"/>
    </row>
    <row r="16" spans="1:3" ht="25.5" x14ac:dyDescent="0.25">
      <c r="A16" s="13" t="s">
        <v>507</v>
      </c>
      <c r="B16" s="12"/>
      <c r="C16" s="12"/>
    </row>
    <row r="17" spans="1:3" ht="25.5" x14ac:dyDescent="0.25">
      <c r="A17" s="13" t="s">
        <v>508</v>
      </c>
      <c r="B17" s="12"/>
      <c r="C17" s="12"/>
    </row>
    <row r="18" spans="1:3" ht="25.5" x14ac:dyDescent="0.25">
      <c r="A18" s="13" t="s">
        <v>509</v>
      </c>
      <c r="B18" s="12"/>
      <c r="C18" s="12"/>
    </row>
    <row r="19" spans="1:3" ht="25.5" x14ac:dyDescent="0.25">
      <c r="A19" s="13" t="s">
        <v>510</v>
      </c>
      <c r="B19" s="12"/>
      <c r="C19" s="12"/>
    </row>
    <row r="20" spans="1:3" ht="25.5" x14ac:dyDescent="0.25">
      <c r="A20" s="13" t="s">
        <v>511</v>
      </c>
      <c r="B20" s="12"/>
      <c r="C20" s="12"/>
    </row>
    <row r="21" spans="1:3" ht="25.5" x14ac:dyDescent="0.25">
      <c r="A21" s="13" t="s">
        <v>512</v>
      </c>
      <c r="B21" s="12"/>
      <c r="C21" s="12"/>
    </row>
    <row r="22" spans="1:3" ht="25.5" x14ac:dyDescent="0.25">
      <c r="A22" s="13" t="s">
        <v>513</v>
      </c>
      <c r="B22" s="12"/>
      <c r="C22" s="12"/>
    </row>
    <row r="23" spans="1:3" x14ac:dyDescent="0.25">
      <c r="A23" s="13" t="s">
        <v>444</v>
      </c>
      <c r="B23" s="12"/>
      <c r="C23" s="12"/>
    </row>
    <row r="24" spans="1:3" ht="51" x14ac:dyDescent="0.25">
      <c r="A24" s="13" t="s">
        <v>514</v>
      </c>
      <c r="B24" s="14"/>
      <c r="C24" s="14"/>
    </row>
    <row r="25" spans="1:3" ht="25.5" x14ac:dyDescent="0.25">
      <c r="A25" s="13" t="s">
        <v>515</v>
      </c>
      <c r="B25" s="12"/>
      <c r="C25" s="12"/>
    </row>
    <row r="26" spans="1:3" ht="25.5" x14ac:dyDescent="0.25">
      <c r="A26" s="13" t="s">
        <v>516</v>
      </c>
      <c r="B26" s="12"/>
      <c r="C26" s="12"/>
    </row>
    <row r="27" spans="1:3" ht="25.5" x14ac:dyDescent="0.25">
      <c r="A27" s="13" t="s">
        <v>517</v>
      </c>
      <c r="B27" s="12"/>
      <c r="C27" s="12"/>
    </row>
    <row r="28" spans="1:3" ht="25.5" x14ac:dyDescent="0.25">
      <c r="A28" s="13" t="s">
        <v>518</v>
      </c>
      <c r="B28" s="12"/>
      <c r="C28" s="12"/>
    </row>
    <row r="29" spans="1:3" ht="25.5" x14ac:dyDescent="0.25">
      <c r="A29" s="13" t="s">
        <v>519</v>
      </c>
      <c r="B29" s="12"/>
      <c r="C29" s="12"/>
    </row>
    <row r="30" spans="1:3" ht="25.5" x14ac:dyDescent="0.25">
      <c r="A30" s="13" t="s">
        <v>520</v>
      </c>
      <c r="B30" s="12"/>
      <c r="C30" s="12"/>
    </row>
    <row r="31" spans="1:3" ht="25.5" x14ac:dyDescent="0.25">
      <c r="A31" s="13" t="s">
        <v>521</v>
      </c>
      <c r="B31" s="12"/>
      <c r="C31" s="12"/>
    </row>
    <row r="32" spans="1:3" ht="25.5" x14ac:dyDescent="0.25">
      <c r="A32" s="13" t="s">
        <v>522</v>
      </c>
      <c r="B32" s="12"/>
      <c r="C32" s="12"/>
    </row>
    <row r="33" spans="1:3" ht="25.5" x14ac:dyDescent="0.25">
      <c r="A33" s="13" t="s">
        <v>523</v>
      </c>
      <c r="B33" s="12"/>
      <c r="C33" s="12"/>
    </row>
    <row r="34" spans="1:3" ht="25.5" x14ac:dyDescent="0.25">
      <c r="A34" s="13" t="s">
        <v>524</v>
      </c>
      <c r="B34" s="12"/>
      <c r="C34" s="12"/>
    </row>
    <row r="35" spans="1:3" x14ac:dyDescent="0.25">
      <c r="A35" s="13" t="s">
        <v>525</v>
      </c>
      <c r="B35" s="12"/>
      <c r="C35" s="12"/>
    </row>
    <row r="36" spans="1:3" x14ac:dyDescent="0.25">
      <c r="A36" s="13" t="s">
        <v>444</v>
      </c>
      <c r="B36" s="12"/>
      <c r="C36" s="12"/>
    </row>
    <row r="37" spans="1:3" ht="38.25" x14ac:dyDescent="0.25">
      <c r="A37" s="13" t="s">
        <v>526</v>
      </c>
      <c r="B37" s="14"/>
      <c r="C37" s="14"/>
    </row>
    <row r="38" spans="1:3" ht="25.5" x14ac:dyDescent="0.25">
      <c r="A38" s="13" t="s">
        <v>527</v>
      </c>
      <c r="B38" s="12"/>
      <c r="C38" s="12"/>
    </row>
    <row r="39" spans="1:3" ht="25.5" x14ac:dyDescent="0.25">
      <c r="A39" s="13" t="s">
        <v>528</v>
      </c>
      <c r="B39" s="12"/>
      <c r="C39" s="12"/>
    </row>
    <row r="40" spans="1:3" ht="25.5" x14ac:dyDescent="0.25">
      <c r="A40" s="13" t="s">
        <v>529</v>
      </c>
      <c r="B40" s="12"/>
      <c r="C40" s="12"/>
    </row>
    <row r="41" spans="1:3" ht="25.5" x14ac:dyDescent="0.25">
      <c r="A41" s="13" t="s">
        <v>530</v>
      </c>
      <c r="B41" s="12"/>
      <c r="C41" s="12"/>
    </row>
    <row r="42" spans="1:3" ht="38.25" x14ac:dyDescent="0.25">
      <c r="A42" s="13" t="s">
        <v>531</v>
      </c>
      <c r="B42" s="12"/>
      <c r="C42" s="12"/>
    </row>
    <row r="43" spans="1:3" ht="25.5" x14ac:dyDescent="0.25">
      <c r="A43" s="13" t="s">
        <v>532</v>
      </c>
      <c r="B43" s="12"/>
      <c r="C43" s="12"/>
    </row>
    <row r="44" spans="1:3" x14ac:dyDescent="0.25">
      <c r="A44" s="13" t="s">
        <v>444</v>
      </c>
      <c r="B44" s="12"/>
      <c r="C44" s="12"/>
    </row>
    <row r="45" spans="1:3" ht="38.25" x14ac:dyDescent="0.25">
      <c r="A45" s="13" t="s">
        <v>533</v>
      </c>
      <c r="B45" s="14"/>
      <c r="C45" s="14"/>
    </row>
    <row r="46" spans="1:3" ht="25.5" x14ac:dyDescent="0.25">
      <c r="A46" s="13" t="s">
        <v>534</v>
      </c>
      <c r="B46" s="12"/>
      <c r="C46" s="12"/>
    </row>
    <row r="47" spans="1:3" ht="25.5" x14ac:dyDescent="0.25">
      <c r="A47" s="13" t="s">
        <v>535</v>
      </c>
      <c r="B47" s="12"/>
      <c r="C47" s="12"/>
    </row>
    <row r="48" spans="1:3" ht="25.5" x14ac:dyDescent="0.25">
      <c r="A48" s="13" t="s">
        <v>536</v>
      </c>
      <c r="B48" s="12"/>
      <c r="C48" s="12"/>
    </row>
    <row r="49" spans="1:3" ht="25.5" x14ac:dyDescent="0.25">
      <c r="A49" s="13" t="s">
        <v>537</v>
      </c>
      <c r="B49" s="12"/>
      <c r="C49" s="12"/>
    </row>
    <row r="50" spans="1:3" ht="25.5" x14ac:dyDescent="0.25">
      <c r="A50" s="13" t="s">
        <v>538</v>
      </c>
      <c r="B50" s="12"/>
      <c r="C50" s="12"/>
    </row>
    <row r="51" spans="1:3" ht="25.5" x14ac:dyDescent="0.25">
      <c r="A51" s="13" t="s">
        <v>539</v>
      </c>
      <c r="B51" s="12"/>
      <c r="C51" s="12"/>
    </row>
    <row r="52" spans="1:3" ht="25.5" x14ac:dyDescent="0.25">
      <c r="A52" s="13" t="s">
        <v>540</v>
      </c>
      <c r="B52" s="12"/>
      <c r="C52" s="12"/>
    </row>
    <row r="53" spans="1:3" x14ac:dyDescent="0.25">
      <c r="A53" s="13" t="s">
        <v>444</v>
      </c>
      <c r="B53" s="12"/>
      <c r="C53" s="12"/>
    </row>
    <row r="54" spans="1:3" ht="25.5" x14ac:dyDescent="0.25">
      <c r="A54" s="13" t="s">
        <v>541</v>
      </c>
      <c r="B54" s="14"/>
      <c r="C54" s="14"/>
    </row>
    <row r="55" spans="1:3" ht="51" x14ac:dyDescent="0.25">
      <c r="A55" s="13" t="s">
        <v>542</v>
      </c>
      <c r="B55" s="12"/>
      <c r="C55" s="12"/>
    </row>
    <row r="56" spans="1:3" ht="25.5" x14ac:dyDescent="0.25">
      <c r="A56" s="13" t="s">
        <v>543</v>
      </c>
      <c r="B56" s="12"/>
      <c r="C56" s="12"/>
    </row>
    <row r="57" spans="1:3" ht="25.5" x14ac:dyDescent="0.25">
      <c r="A57" s="13" t="s">
        <v>544</v>
      </c>
      <c r="B57" s="12"/>
      <c r="C57" s="12"/>
    </row>
    <row r="58" spans="1:3" ht="25.5" x14ac:dyDescent="0.25">
      <c r="A58" s="13" t="s">
        <v>545</v>
      </c>
      <c r="B58" s="12"/>
      <c r="C58" s="12"/>
    </row>
    <row r="59" spans="1:3" x14ac:dyDescent="0.25">
      <c r="A59" s="13" t="s">
        <v>546</v>
      </c>
      <c r="B59" s="12"/>
      <c r="C59" s="12"/>
    </row>
    <row r="60" spans="1:3" x14ac:dyDescent="0.25">
      <c r="A60" s="13" t="s">
        <v>444</v>
      </c>
      <c r="B60" s="12"/>
      <c r="C60" s="12"/>
    </row>
    <row r="61" spans="1:3" ht="38.25" x14ac:dyDescent="0.25">
      <c r="A61" s="13" t="s">
        <v>547</v>
      </c>
      <c r="B61" s="14"/>
      <c r="C61" s="14"/>
    </row>
    <row r="62" spans="1:3" x14ac:dyDescent="0.25">
      <c r="A62" s="13" t="s">
        <v>548</v>
      </c>
      <c r="B62" s="12"/>
      <c r="C62" s="12"/>
    </row>
    <row r="63" spans="1:3" x14ac:dyDescent="0.25">
      <c r="A63" s="13" t="s">
        <v>549</v>
      </c>
      <c r="B63" s="12"/>
      <c r="C63" s="12"/>
    </row>
    <row r="64" spans="1:3" ht="25.5" x14ac:dyDescent="0.25">
      <c r="A64" s="13" t="s">
        <v>550</v>
      </c>
      <c r="B64" s="12"/>
      <c r="C64" s="12"/>
    </row>
    <row r="65" spans="1:3" ht="25.5" x14ac:dyDescent="0.25">
      <c r="A65" s="13" t="s">
        <v>551</v>
      </c>
      <c r="B65" s="12"/>
      <c r="C65" s="12"/>
    </row>
    <row r="66" spans="1:3" ht="25.5" x14ac:dyDescent="0.25">
      <c r="A66" s="13" t="s">
        <v>552</v>
      </c>
      <c r="B66" s="12"/>
      <c r="C66" s="12"/>
    </row>
    <row r="67" spans="1:3" ht="25.5" x14ac:dyDescent="0.25">
      <c r="A67" s="13" t="s">
        <v>553</v>
      </c>
      <c r="B67" s="12"/>
      <c r="C67" s="12"/>
    </row>
    <row r="68" spans="1:3" x14ac:dyDescent="0.25">
      <c r="A68" s="13" t="s">
        <v>444</v>
      </c>
      <c r="B68" s="12"/>
      <c r="C68" s="12"/>
    </row>
    <row r="69" spans="1:3" x14ac:dyDescent="0.25">
      <c r="A69" s="13" t="s">
        <v>554</v>
      </c>
      <c r="B69" s="12"/>
      <c r="C69" s="12"/>
    </row>
  </sheetData>
  <hyperlinks>
    <hyperlink ref="A1" location="'TOC'!A1" display="TOC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9"/>
  <sheetViews>
    <sheetView workbookViewId="0">
      <selection activeCell="B8" sqref="B8"/>
    </sheetView>
  </sheetViews>
  <sheetFormatPr defaultRowHeight="15" x14ac:dyDescent="0.25"/>
  <cols>
    <col min="1" max="1" width="49.7109375" customWidth="1"/>
    <col min="2" max="2" width="22.5703125" customWidth="1"/>
    <col min="3" max="3" width="22.85546875" customWidth="1"/>
  </cols>
  <sheetData>
    <row r="1" spans="1:3" x14ac:dyDescent="0.25">
      <c r="A1" t="s">
        <v>312</v>
      </c>
    </row>
    <row r="2" spans="1:3" x14ac:dyDescent="0.25">
      <c r="A2" t="s">
        <v>85</v>
      </c>
    </row>
    <row r="3" spans="1:3" x14ac:dyDescent="0.25">
      <c r="A3" t="s">
        <v>555</v>
      </c>
    </row>
    <row r="5" spans="1:3" x14ac:dyDescent="0.25">
      <c r="A5" s="16" t="s">
        <v>313</v>
      </c>
      <c r="B5" s="16"/>
      <c r="C5" s="16" t="s">
        <v>314</v>
      </c>
    </row>
    <row r="6" spans="1:3" x14ac:dyDescent="0.25">
      <c r="A6" s="16" t="s">
        <v>315</v>
      </c>
      <c r="B6" s="112" t="str">
        <f>LEFT(TOC!B5,4)&amp;"-01-01 - "&amp;TOC!B6</f>
        <v>2019-01-01 - 2019-09-30</v>
      </c>
      <c r="C6" s="112" t="str">
        <f>LEFT(TOC!B5,4)-1&amp;"-01-01 - "&amp;LEFT(TOC!B5,4)-1&amp;RIGHT(TOC!B6,6)</f>
        <v>2018-01-01 - 2018-09-30</v>
      </c>
    </row>
    <row r="7" spans="1:3" ht="38.25" x14ac:dyDescent="0.25">
      <c r="A7" s="16" t="s">
        <v>499</v>
      </c>
      <c r="B7" s="17"/>
      <c r="C7" s="17"/>
    </row>
    <row r="8" spans="1:3" x14ac:dyDescent="0.25">
      <c r="A8" s="16" t="s">
        <v>500</v>
      </c>
      <c r="B8" s="15"/>
      <c r="C8" s="15"/>
    </row>
    <row r="9" spans="1:3" x14ac:dyDescent="0.25">
      <c r="A9" s="16" t="s">
        <v>501</v>
      </c>
      <c r="B9" s="15"/>
      <c r="C9" s="15"/>
    </row>
    <row r="10" spans="1:3" ht="25.5" x14ac:dyDescent="0.25">
      <c r="A10" s="16" t="s">
        <v>502</v>
      </c>
      <c r="B10" s="15"/>
      <c r="C10" s="15"/>
    </row>
    <row r="11" spans="1:3" ht="25.5" x14ac:dyDescent="0.25">
      <c r="A11" s="16" t="s">
        <v>503</v>
      </c>
      <c r="B11" s="15"/>
      <c r="C11" s="15"/>
    </row>
    <row r="12" spans="1:3" ht="25.5" x14ac:dyDescent="0.25">
      <c r="A12" s="16" t="s">
        <v>504</v>
      </c>
      <c r="B12" s="15"/>
      <c r="C12" s="15"/>
    </row>
    <row r="13" spans="1:3" ht="25.5" x14ac:dyDescent="0.25">
      <c r="A13" s="16" t="s">
        <v>505</v>
      </c>
      <c r="B13" s="15"/>
      <c r="C13" s="15"/>
    </row>
    <row r="14" spans="1:3" x14ac:dyDescent="0.25">
      <c r="A14" s="16" t="s">
        <v>444</v>
      </c>
      <c r="B14" s="15"/>
      <c r="C14" s="15"/>
    </row>
    <row r="15" spans="1:3" ht="38.25" x14ac:dyDescent="0.25">
      <c r="A15" s="16" t="s">
        <v>506</v>
      </c>
      <c r="B15" s="17"/>
      <c r="C15" s="17"/>
    </row>
    <row r="16" spans="1:3" ht="25.5" x14ac:dyDescent="0.25">
      <c r="A16" s="16" t="s">
        <v>507</v>
      </c>
      <c r="B16" s="15"/>
      <c r="C16" s="15"/>
    </row>
    <row r="17" spans="1:3" ht="25.5" x14ac:dyDescent="0.25">
      <c r="A17" s="16" t="s">
        <v>508</v>
      </c>
      <c r="B17" s="15"/>
      <c r="C17" s="15"/>
    </row>
    <row r="18" spans="1:3" ht="25.5" x14ac:dyDescent="0.25">
      <c r="A18" s="16" t="s">
        <v>509</v>
      </c>
      <c r="B18" s="15"/>
      <c r="C18" s="15"/>
    </row>
    <row r="19" spans="1:3" ht="25.5" x14ac:dyDescent="0.25">
      <c r="A19" s="16" t="s">
        <v>510</v>
      </c>
      <c r="B19" s="15"/>
      <c r="C19" s="15"/>
    </row>
    <row r="20" spans="1:3" ht="25.5" x14ac:dyDescent="0.25">
      <c r="A20" s="16" t="s">
        <v>511</v>
      </c>
      <c r="B20" s="15"/>
      <c r="C20" s="15"/>
    </row>
    <row r="21" spans="1:3" ht="25.5" x14ac:dyDescent="0.25">
      <c r="A21" s="16" t="s">
        <v>512</v>
      </c>
      <c r="B21" s="15"/>
      <c r="C21" s="15"/>
    </row>
    <row r="22" spans="1:3" ht="25.5" x14ac:dyDescent="0.25">
      <c r="A22" s="16" t="s">
        <v>513</v>
      </c>
      <c r="B22" s="15"/>
      <c r="C22" s="15"/>
    </row>
    <row r="23" spans="1:3" x14ac:dyDescent="0.25">
      <c r="A23" s="16" t="s">
        <v>444</v>
      </c>
      <c r="B23" s="15"/>
      <c r="C23" s="15"/>
    </row>
    <row r="24" spans="1:3" ht="51" x14ac:dyDescent="0.25">
      <c r="A24" s="16" t="s">
        <v>514</v>
      </c>
      <c r="B24" s="17"/>
      <c r="C24" s="17"/>
    </row>
    <row r="25" spans="1:3" ht="25.5" x14ac:dyDescent="0.25">
      <c r="A25" s="16" t="s">
        <v>515</v>
      </c>
      <c r="B25" s="15"/>
      <c r="C25" s="15"/>
    </row>
    <row r="26" spans="1:3" ht="25.5" x14ac:dyDescent="0.25">
      <c r="A26" s="16" t="s">
        <v>516</v>
      </c>
      <c r="B26" s="15"/>
      <c r="C26" s="15"/>
    </row>
    <row r="27" spans="1:3" ht="25.5" x14ac:dyDescent="0.25">
      <c r="A27" s="16" t="s">
        <v>517</v>
      </c>
      <c r="B27" s="15"/>
      <c r="C27" s="15"/>
    </row>
    <row r="28" spans="1:3" ht="25.5" x14ac:dyDescent="0.25">
      <c r="A28" s="16" t="s">
        <v>518</v>
      </c>
      <c r="B28" s="15"/>
      <c r="C28" s="15"/>
    </row>
    <row r="29" spans="1:3" ht="25.5" x14ac:dyDescent="0.25">
      <c r="A29" s="16" t="s">
        <v>519</v>
      </c>
      <c r="B29" s="15"/>
      <c r="C29" s="15"/>
    </row>
    <row r="30" spans="1:3" ht="25.5" x14ac:dyDescent="0.25">
      <c r="A30" s="16" t="s">
        <v>520</v>
      </c>
      <c r="B30" s="15"/>
      <c r="C30" s="15"/>
    </row>
    <row r="31" spans="1:3" ht="25.5" x14ac:dyDescent="0.25">
      <c r="A31" s="16" t="s">
        <v>521</v>
      </c>
      <c r="B31" s="15"/>
      <c r="C31" s="15"/>
    </row>
    <row r="32" spans="1:3" ht="25.5" x14ac:dyDescent="0.25">
      <c r="A32" s="16" t="s">
        <v>522</v>
      </c>
      <c r="B32" s="15"/>
      <c r="C32" s="15"/>
    </row>
    <row r="33" spans="1:3" ht="25.5" x14ac:dyDescent="0.25">
      <c r="A33" s="16" t="s">
        <v>523</v>
      </c>
      <c r="B33" s="15"/>
      <c r="C33" s="15"/>
    </row>
    <row r="34" spans="1:3" ht="25.5" x14ac:dyDescent="0.25">
      <c r="A34" s="16" t="s">
        <v>524</v>
      </c>
      <c r="B34" s="15"/>
      <c r="C34" s="15"/>
    </row>
    <row r="35" spans="1:3" x14ac:dyDescent="0.25">
      <c r="A35" s="16" t="s">
        <v>525</v>
      </c>
      <c r="B35" s="15"/>
      <c r="C35" s="15"/>
    </row>
    <row r="36" spans="1:3" x14ac:dyDescent="0.25">
      <c r="A36" s="16" t="s">
        <v>444</v>
      </c>
      <c r="B36" s="15"/>
      <c r="C36" s="15"/>
    </row>
    <row r="37" spans="1:3" ht="38.25" x14ac:dyDescent="0.25">
      <c r="A37" s="16" t="s">
        <v>526</v>
      </c>
      <c r="B37" s="17"/>
      <c r="C37" s="17"/>
    </row>
    <row r="38" spans="1:3" ht="25.5" x14ac:dyDescent="0.25">
      <c r="A38" s="16" t="s">
        <v>527</v>
      </c>
      <c r="B38" s="15"/>
      <c r="C38" s="15"/>
    </row>
    <row r="39" spans="1:3" ht="25.5" x14ac:dyDescent="0.25">
      <c r="A39" s="16" t="s">
        <v>528</v>
      </c>
      <c r="B39" s="15"/>
      <c r="C39" s="15"/>
    </row>
    <row r="40" spans="1:3" ht="25.5" x14ac:dyDescent="0.25">
      <c r="A40" s="16" t="s">
        <v>529</v>
      </c>
      <c r="B40" s="15"/>
      <c r="C40" s="15"/>
    </row>
    <row r="41" spans="1:3" ht="25.5" x14ac:dyDescent="0.25">
      <c r="A41" s="16" t="s">
        <v>530</v>
      </c>
      <c r="B41" s="15"/>
      <c r="C41" s="15"/>
    </row>
    <row r="42" spans="1:3" ht="38.25" x14ac:dyDescent="0.25">
      <c r="A42" s="16" t="s">
        <v>531</v>
      </c>
      <c r="B42" s="15"/>
      <c r="C42" s="15"/>
    </row>
    <row r="43" spans="1:3" ht="25.5" x14ac:dyDescent="0.25">
      <c r="A43" s="16" t="s">
        <v>532</v>
      </c>
      <c r="B43" s="15"/>
      <c r="C43" s="15"/>
    </row>
    <row r="44" spans="1:3" x14ac:dyDescent="0.25">
      <c r="A44" s="16" t="s">
        <v>444</v>
      </c>
      <c r="B44" s="15"/>
      <c r="C44" s="15"/>
    </row>
    <row r="45" spans="1:3" ht="38.25" x14ac:dyDescent="0.25">
      <c r="A45" s="16" t="s">
        <v>533</v>
      </c>
      <c r="B45" s="17"/>
      <c r="C45" s="17"/>
    </row>
    <row r="46" spans="1:3" ht="25.5" x14ac:dyDescent="0.25">
      <c r="A46" s="16" t="s">
        <v>534</v>
      </c>
      <c r="B46" s="15"/>
      <c r="C46" s="15"/>
    </row>
    <row r="47" spans="1:3" ht="25.5" x14ac:dyDescent="0.25">
      <c r="A47" s="16" t="s">
        <v>535</v>
      </c>
      <c r="B47" s="15"/>
      <c r="C47" s="15"/>
    </row>
    <row r="48" spans="1:3" ht="25.5" x14ac:dyDescent="0.25">
      <c r="A48" s="16" t="s">
        <v>536</v>
      </c>
      <c r="B48" s="15"/>
      <c r="C48" s="15"/>
    </row>
    <row r="49" spans="1:3" ht="25.5" x14ac:dyDescent="0.25">
      <c r="A49" s="16" t="s">
        <v>537</v>
      </c>
      <c r="B49" s="15"/>
      <c r="C49" s="15"/>
    </row>
    <row r="50" spans="1:3" ht="25.5" x14ac:dyDescent="0.25">
      <c r="A50" s="16" t="s">
        <v>538</v>
      </c>
      <c r="B50" s="15"/>
      <c r="C50" s="15"/>
    </row>
    <row r="51" spans="1:3" ht="25.5" x14ac:dyDescent="0.25">
      <c r="A51" s="16" t="s">
        <v>539</v>
      </c>
      <c r="B51" s="15"/>
      <c r="C51" s="15"/>
    </row>
    <row r="52" spans="1:3" ht="25.5" x14ac:dyDescent="0.25">
      <c r="A52" s="16" t="s">
        <v>540</v>
      </c>
      <c r="B52" s="15"/>
      <c r="C52" s="15"/>
    </row>
    <row r="53" spans="1:3" x14ac:dyDescent="0.25">
      <c r="A53" s="16" t="s">
        <v>444</v>
      </c>
      <c r="B53" s="15"/>
      <c r="C53" s="15"/>
    </row>
    <row r="54" spans="1:3" ht="25.5" x14ac:dyDescent="0.25">
      <c r="A54" s="16" t="s">
        <v>541</v>
      </c>
      <c r="B54" s="17"/>
      <c r="C54" s="17"/>
    </row>
    <row r="55" spans="1:3" ht="51" x14ac:dyDescent="0.25">
      <c r="A55" s="16" t="s">
        <v>542</v>
      </c>
      <c r="B55" s="15"/>
      <c r="C55" s="15"/>
    </row>
    <row r="56" spans="1:3" ht="25.5" x14ac:dyDescent="0.25">
      <c r="A56" s="16" t="s">
        <v>543</v>
      </c>
      <c r="B56" s="15"/>
      <c r="C56" s="15"/>
    </row>
    <row r="57" spans="1:3" ht="25.5" x14ac:dyDescent="0.25">
      <c r="A57" s="16" t="s">
        <v>544</v>
      </c>
      <c r="B57" s="15"/>
      <c r="C57" s="15"/>
    </row>
    <row r="58" spans="1:3" ht="25.5" x14ac:dyDescent="0.25">
      <c r="A58" s="16" t="s">
        <v>545</v>
      </c>
      <c r="B58" s="15"/>
      <c r="C58" s="15"/>
    </row>
    <row r="59" spans="1:3" x14ac:dyDescent="0.25">
      <c r="A59" s="16" t="s">
        <v>546</v>
      </c>
      <c r="B59" s="15"/>
      <c r="C59" s="15"/>
    </row>
    <row r="60" spans="1:3" x14ac:dyDescent="0.25">
      <c r="A60" s="16" t="s">
        <v>444</v>
      </c>
      <c r="B60" s="15"/>
      <c r="C60" s="15"/>
    </row>
    <row r="61" spans="1:3" ht="38.25" x14ac:dyDescent="0.25">
      <c r="A61" s="16" t="s">
        <v>547</v>
      </c>
      <c r="B61" s="17"/>
      <c r="C61" s="17"/>
    </row>
    <row r="62" spans="1:3" x14ac:dyDescent="0.25">
      <c r="A62" s="16" t="s">
        <v>548</v>
      </c>
      <c r="B62" s="15"/>
      <c r="C62" s="15"/>
    </row>
    <row r="63" spans="1:3" x14ac:dyDescent="0.25">
      <c r="A63" s="16" t="s">
        <v>549</v>
      </c>
      <c r="B63" s="15"/>
      <c r="C63" s="15"/>
    </row>
    <row r="64" spans="1:3" ht="25.5" x14ac:dyDescent="0.25">
      <c r="A64" s="16" t="s">
        <v>550</v>
      </c>
      <c r="B64" s="15"/>
      <c r="C64" s="15"/>
    </row>
    <row r="65" spans="1:3" ht="25.5" x14ac:dyDescent="0.25">
      <c r="A65" s="16" t="s">
        <v>551</v>
      </c>
      <c r="B65" s="15"/>
      <c r="C65" s="15"/>
    </row>
    <row r="66" spans="1:3" ht="25.5" x14ac:dyDescent="0.25">
      <c r="A66" s="16" t="s">
        <v>552</v>
      </c>
      <c r="B66" s="15"/>
      <c r="C66" s="15"/>
    </row>
    <row r="67" spans="1:3" ht="25.5" x14ac:dyDescent="0.25">
      <c r="A67" s="16" t="s">
        <v>553</v>
      </c>
      <c r="B67" s="15"/>
      <c r="C67" s="15"/>
    </row>
    <row r="68" spans="1:3" x14ac:dyDescent="0.25">
      <c r="A68" s="16" t="s">
        <v>444</v>
      </c>
      <c r="B68" s="15"/>
      <c r="C68" s="15"/>
    </row>
    <row r="69" spans="1:3" x14ac:dyDescent="0.25">
      <c r="A69" s="16" t="s">
        <v>554</v>
      </c>
      <c r="B69" s="15"/>
      <c r="C69" s="15"/>
    </row>
  </sheetData>
  <hyperlinks>
    <hyperlink ref="A1" location="'TOC'!A1" display="TOC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B9" sqref="B9"/>
    </sheetView>
  </sheetViews>
  <sheetFormatPr defaultRowHeight="15" x14ac:dyDescent="0.25"/>
  <cols>
    <col min="1" max="1" width="49.7109375" customWidth="1"/>
    <col min="2" max="7" width="19.85546875" customWidth="1"/>
  </cols>
  <sheetData>
    <row r="1" spans="1:7" x14ac:dyDescent="0.25">
      <c r="A1" t="s">
        <v>312</v>
      </c>
    </row>
    <row r="2" spans="1:7" x14ac:dyDescent="0.25">
      <c r="A2" t="s">
        <v>91</v>
      </c>
    </row>
    <row r="3" spans="1:7" x14ac:dyDescent="0.25">
      <c r="A3" t="s">
        <v>556</v>
      </c>
    </row>
    <row r="5" spans="1:7" x14ac:dyDescent="0.25">
      <c r="A5" s="19" t="s">
        <v>313</v>
      </c>
      <c r="B5" s="19"/>
      <c r="C5" s="19"/>
      <c r="D5" s="19"/>
      <c r="E5" s="19"/>
      <c r="F5" s="19"/>
      <c r="G5" s="19" t="s">
        <v>314</v>
      </c>
    </row>
    <row r="6" spans="1:7" x14ac:dyDescent="0.25">
      <c r="A6" s="19" t="s">
        <v>315</v>
      </c>
      <c r="B6" s="132" t="str">
        <f>TOC!B6</f>
        <v>2019-09-30</v>
      </c>
      <c r="C6" s="133"/>
      <c r="D6" s="133"/>
      <c r="E6" s="133" t="str">
        <f>'Бухгалтерский баланс некредитно'!C6</f>
        <v>2018-12-31</v>
      </c>
      <c r="F6" s="133"/>
      <c r="G6" s="133"/>
    </row>
    <row r="7" spans="1:7" ht="25.5" x14ac:dyDescent="0.25">
      <c r="A7" s="19"/>
      <c r="B7" s="19" t="s">
        <v>557</v>
      </c>
      <c r="C7" s="19" t="s">
        <v>558</v>
      </c>
      <c r="D7" s="19" t="s">
        <v>559</v>
      </c>
      <c r="E7" s="19" t="s">
        <v>557</v>
      </c>
      <c r="F7" s="19" t="s">
        <v>558</v>
      </c>
      <c r="G7" s="19" t="s">
        <v>559</v>
      </c>
    </row>
    <row r="8" spans="1:7" x14ac:dyDescent="0.25">
      <c r="A8" s="19" t="s">
        <v>91</v>
      </c>
      <c r="B8" s="20"/>
      <c r="C8" s="20"/>
      <c r="D8" s="20"/>
      <c r="E8" s="20"/>
      <c r="F8" s="20"/>
      <c r="G8" s="20"/>
    </row>
    <row r="9" spans="1:7" x14ac:dyDescent="0.25">
      <c r="A9" s="19" t="s">
        <v>560</v>
      </c>
      <c r="B9" s="18"/>
      <c r="C9" s="20"/>
      <c r="D9" s="18"/>
      <c r="E9" s="18"/>
      <c r="F9" s="20"/>
      <c r="G9" s="18"/>
    </row>
    <row r="10" spans="1:7" x14ac:dyDescent="0.25">
      <c r="A10" s="19" t="s">
        <v>561</v>
      </c>
      <c r="B10" s="18"/>
      <c r="C10" s="20"/>
      <c r="D10" s="18"/>
      <c r="E10" s="18"/>
      <c r="F10" s="20"/>
      <c r="G10" s="18"/>
    </row>
    <row r="11" spans="1:7" x14ac:dyDescent="0.25">
      <c r="A11" s="19" t="s">
        <v>562</v>
      </c>
      <c r="B11" s="18"/>
      <c r="C11" s="18"/>
      <c r="D11" s="18"/>
      <c r="E11" s="18"/>
      <c r="F11" s="18"/>
      <c r="G11" s="18"/>
    </row>
    <row r="12" spans="1:7" ht="25.5" x14ac:dyDescent="0.25">
      <c r="A12" s="19" t="s">
        <v>563</v>
      </c>
      <c r="B12" s="18"/>
      <c r="C12" s="18"/>
      <c r="D12" s="18"/>
      <c r="E12" s="18"/>
      <c r="F12" s="18"/>
      <c r="G12" s="18"/>
    </row>
    <row r="13" spans="1:7" x14ac:dyDescent="0.25">
      <c r="A13" s="19" t="s">
        <v>564</v>
      </c>
      <c r="B13" s="18"/>
      <c r="C13" s="18"/>
      <c r="D13" s="18"/>
      <c r="E13" s="18"/>
      <c r="F13" s="18"/>
      <c r="G13" s="18"/>
    </row>
    <row r="14" spans="1:7" x14ac:dyDescent="0.25">
      <c r="A14" s="19" t="s">
        <v>444</v>
      </c>
      <c r="B14" s="18"/>
      <c r="C14" s="18"/>
      <c r="D14" s="18"/>
      <c r="E14" s="18"/>
      <c r="F14" s="18"/>
      <c r="G14" s="18"/>
    </row>
  </sheetData>
  <mergeCells count="2">
    <mergeCell ref="B6:D6"/>
    <mergeCell ref="E6:G6"/>
  </mergeCells>
  <hyperlinks>
    <hyperlink ref="A1" location="'TOC'!A1" display="TOC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3"/>
  <sheetViews>
    <sheetView workbookViewId="0">
      <selection activeCell="B18" sqref="B18"/>
    </sheetView>
  </sheetViews>
  <sheetFormatPr defaultRowHeight="15" x14ac:dyDescent="0.25"/>
  <cols>
    <col min="1" max="1" width="49.7109375" customWidth="1"/>
    <col min="2" max="2" width="72.7109375" customWidth="1"/>
  </cols>
  <sheetData>
    <row r="1" spans="1:2" x14ac:dyDescent="0.25">
      <c r="A1" t="s">
        <v>312</v>
      </c>
    </row>
    <row r="2" spans="1:2" x14ac:dyDescent="0.25">
      <c r="A2" t="s">
        <v>165</v>
      </c>
    </row>
    <row r="3" spans="1:2" x14ac:dyDescent="0.25">
      <c r="A3" t="s">
        <v>574</v>
      </c>
    </row>
    <row r="5" spans="1:2" x14ac:dyDescent="0.25">
      <c r="A5" s="22" t="s">
        <v>313</v>
      </c>
      <c r="B5" s="22" t="s">
        <v>314</v>
      </c>
    </row>
    <row r="6" spans="1:2" x14ac:dyDescent="0.25">
      <c r="A6" s="22" t="s">
        <v>315</v>
      </c>
      <c r="B6" s="113" t="str">
        <f>TOC!B6</f>
        <v>2019-09-30</v>
      </c>
    </row>
    <row r="7" spans="1:2" x14ac:dyDescent="0.25">
      <c r="A7" s="22" t="s">
        <v>165</v>
      </c>
      <c r="B7" s="23"/>
    </row>
    <row r="8" spans="1:2" ht="30" x14ac:dyDescent="0.25">
      <c r="A8" s="22" t="s">
        <v>575</v>
      </c>
      <c r="B8" s="21" t="s">
        <v>576</v>
      </c>
    </row>
    <row r="9" spans="1:2" x14ac:dyDescent="0.25">
      <c r="A9" s="22" t="s">
        <v>577</v>
      </c>
      <c r="B9" s="21" t="s">
        <v>578</v>
      </c>
    </row>
    <row r="10" spans="1:2" x14ac:dyDescent="0.25">
      <c r="A10" s="22" t="s">
        <v>579</v>
      </c>
      <c r="B10" s="21" t="s">
        <v>580</v>
      </c>
    </row>
    <row r="11" spans="1:2" ht="25.5" x14ac:dyDescent="0.25">
      <c r="A11" s="22" t="s">
        <v>581</v>
      </c>
      <c r="B11" s="21" t="s">
        <v>582</v>
      </c>
    </row>
    <row r="12" spans="1:2" ht="25.5" x14ac:dyDescent="0.25">
      <c r="A12" s="22" t="s">
        <v>583</v>
      </c>
      <c r="B12" s="21" t="s">
        <v>7</v>
      </c>
    </row>
    <row r="13" spans="1:2" ht="25.5" x14ac:dyDescent="0.25">
      <c r="A13" s="22" t="s">
        <v>584</v>
      </c>
      <c r="B13" s="21"/>
    </row>
    <row r="14" spans="1:2" x14ac:dyDescent="0.25">
      <c r="A14" s="22" t="s">
        <v>585</v>
      </c>
      <c r="B14" s="21" t="s">
        <v>586</v>
      </c>
    </row>
    <row r="15" spans="1:2" ht="25.5" x14ac:dyDescent="0.25">
      <c r="A15" s="22" t="s">
        <v>587</v>
      </c>
      <c r="B15" s="23"/>
    </row>
    <row r="16" spans="1:2" x14ac:dyDescent="0.25">
      <c r="A16" s="22" t="s">
        <v>588</v>
      </c>
      <c r="B16" s="21" t="s">
        <v>589</v>
      </c>
    </row>
    <row r="17" spans="1:2" x14ac:dyDescent="0.25">
      <c r="A17" s="22" t="s">
        <v>590</v>
      </c>
      <c r="B17" s="21" t="s">
        <v>591</v>
      </c>
    </row>
    <row r="18" spans="1:2" x14ac:dyDescent="0.25">
      <c r="A18" s="22" t="s">
        <v>592</v>
      </c>
      <c r="B18" s="130" t="s">
        <v>593</v>
      </c>
    </row>
    <row r="19" spans="1:2" ht="25.5" x14ac:dyDescent="0.25">
      <c r="A19" s="22" t="s">
        <v>594</v>
      </c>
      <c r="B19" s="23"/>
    </row>
    <row r="20" spans="1:2" x14ac:dyDescent="0.25">
      <c r="A20" s="22" t="s">
        <v>588</v>
      </c>
      <c r="B20" s="21" t="s">
        <v>595</v>
      </c>
    </row>
    <row r="21" spans="1:2" x14ac:dyDescent="0.25">
      <c r="A21" s="22" t="s">
        <v>590</v>
      </c>
      <c r="B21" s="21" t="s">
        <v>596</v>
      </c>
    </row>
    <row r="22" spans="1:2" x14ac:dyDescent="0.25">
      <c r="A22" s="22" t="s">
        <v>597</v>
      </c>
      <c r="B22" s="21" t="s">
        <v>598</v>
      </c>
    </row>
    <row r="23" spans="1:2" x14ac:dyDescent="0.25">
      <c r="A23" s="22" t="s">
        <v>599</v>
      </c>
      <c r="B23" s="130" t="s">
        <v>593</v>
      </c>
    </row>
  </sheetData>
  <hyperlinks>
    <hyperlink ref="A1" location="'TOC'!A1" display="TOC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2"/>
  <sheetViews>
    <sheetView workbookViewId="0">
      <selection activeCell="B8" sqref="B8"/>
    </sheetView>
  </sheetViews>
  <sheetFormatPr defaultRowHeight="15" x14ac:dyDescent="0.25"/>
  <cols>
    <col min="1" max="1" width="49.7109375" customWidth="1"/>
    <col min="2" max="3" width="19.85546875" customWidth="1"/>
  </cols>
  <sheetData>
    <row r="1" spans="1:3" x14ac:dyDescent="0.25">
      <c r="A1" t="s">
        <v>312</v>
      </c>
    </row>
    <row r="2" spans="1:3" x14ac:dyDescent="0.25">
      <c r="A2" t="s">
        <v>170</v>
      </c>
    </row>
    <row r="3" spans="1:3" x14ac:dyDescent="0.25">
      <c r="A3" t="s">
        <v>600</v>
      </c>
    </row>
    <row r="5" spans="1:3" x14ac:dyDescent="0.25">
      <c r="A5" s="25" t="s">
        <v>313</v>
      </c>
      <c r="B5" s="25"/>
      <c r="C5" s="25" t="s">
        <v>314</v>
      </c>
    </row>
    <row r="6" spans="1:3" x14ac:dyDescent="0.25">
      <c r="A6" s="25" t="s">
        <v>315</v>
      </c>
      <c r="B6" s="114" t="str">
        <f>'Бухгалтерский баланс некредит_2'!C6</f>
        <v>2019-09-30</v>
      </c>
      <c r="C6" s="114" t="str">
        <f>'Бухгалтерский баланс некредит_2'!D6</f>
        <v>2018-12-31</v>
      </c>
    </row>
    <row r="7" spans="1:3" x14ac:dyDescent="0.25">
      <c r="A7" s="25" t="s">
        <v>170</v>
      </c>
      <c r="B7" s="26"/>
      <c r="C7" s="26"/>
    </row>
    <row r="8" spans="1:3" x14ac:dyDescent="0.25">
      <c r="A8" s="25" t="s">
        <v>601</v>
      </c>
      <c r="B8" s="24"/>
      <c r="C8" s="24"/>
    </row>
    <row r="9" spans="1:3" ht="38.25" x14ac:dyDescent="0.25">
      <c r="A9" s="25" t="s">
        <v>602</v>
      </c>
      <c r="B9" s="24"/>
      <c r="C9" s="24"/>
    </row>
    <row r="10" spans="1:3" ht="51" x14ac:dyDescent="0.25">
      <c r="A10" s="25" t="s">
        <v>603</v>
      </c>
      <c r="B10" s="24"/>
      <c r="C10" s="24"/>
    </row>
    <row r="11" spans="1:3" ht="25.5" x14ac:dyDescent="0.25">
      <c r="A11" s="25" t="s">
        <v>604</v>
      </c>
      <c r="B11" s="24"/>
      <c r="C11" s="24"/>
    </row>
    <row r="12" spans="1:3" x14ac:dyDescent="0.25">
      <c r="A12" s="25" t="s">
        <v>605</v>
      </c>
      <c r="B12" s="24"/>
      <c r="C12" s="24"/>
    </row>
  </sheetData>
  <hyperlinks>
    <hyperlink ref="A1" location="'TOC'!A1" display="TOC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40</vt:i4>
      </vt:variant>
    </vt:vector>
  </HeadingPairs>
  <TitlesOfParts>
    <vt:vector size="40" baseType="lpstr">
      <vt:lpstr>TOC</vt:lpstr>
      <vt:lpstr>Отчет о финансовом результате н</vt:lpstr>
      <vt:lpstr>Бухгалтерский баланс некредитно</vt:lpstr>
      <vt:lpstr>Бухгалтерский баланс некредит_2</vt:lpstr>
      <vt:lpstr>Выручка от оказания услуг и ком</vt:lpstr>
      <vt:lpstr>Выручка от оказания услуг и к_2</vt:lpstr>
      <vt:lpstr>Денежные средства</vt:lpstr>
      <vt:lpstr>Информация об отчитывающейся ор</vt:lpstr>
      <vt:lpstr>Компоненты денежных средств и и</vt:lpstr>
      <vt:lpstr>Краткое изложение принципов уче</vt:lpstr>
      <vt:lpstr>Кредиторская задолженность</vt:lpstr>
      <vt:lpstr>Нематериальные активы</vt:lpstr>
      <vt:lpstr>Общие и административные расход</vt:lpstr>
      <vt:lpstr>Общие и административные расх_2</vt:lpstr>
      <vt:lpstr>Основная деятельность некредитн</vt:lpstr>
      <vt:lpstr>Отчет о потоках денежных сред_3</vt:lpstr>
      <vt:lpstr>Отчет о потоках денежных сред_4</vt:lpstr>
      <vt:lpstr>Отчет о финансовом результате_2</vt:lpstr>
      <vt:lpstr>Отчет об изменениях собственн_3</vt:lpstr>
      <vt:lpstr>Процентные доходы За последний </vt:lpstr>
      <vt:lpstr>Процентные доходы</vt:lpstr>
      <vt:lpstr>Прочие активы</vt:lpstr>
      <vt:lpstr>Прочие обязательства</vt:lpstr>
      <vt:lpstr>Прочие расходы За последний ква</vt:lpstr>
      <vt:lpstr>Прочие расходы</vt:lpstr>
      <vt:lpstr>Прочие доходы За последний квар</vt:lpstr>
      <vt:lpstr>Прочие доходы</vt:lpstr>
      <vt:lpstr>Расход доход по налогу на прибы</vt:lpstr>
      <vt:lpstr>Расход доход по налогу на при_2</vt:lpstr>
      <vt:lpstr>Расходы на персонал За последни</vt:lpstr>
      <vt:lpstr>Расходы на персонал</vt:lpstr>
      <vt:lpstr>Сверка активов и обязательств п</vt:lpstr>
      <vt:lpstr>Сверка совокупных прибылей и уб</vt:lpstr>
      <vt:lpstr>Сверка совокупных прибылей и _2</vt:lpstr>
      <vt:lpstr>Сопоставление теоретического ра</vt:lpstr>
      <vt:lpstr>Сопоставление теоретического _2</vt:lpstr>
      <vt:lpstr>Средства в кредитных организаци</vt:lpstr>
      <vt:lpstr>Финансовые активы оцениваемые п</vt:lpstr>
      <vt:lpstr>периоды</vt:lpstr>
      <vt:lpstr>_dropDownSheet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Андрей</cp:lastModifiedBy>
  <dcterms:created xsi:type="dcterms:W3CDTF">2019-08-21T13:13:26Z</dcterms:created>
  <dcterms:modified xsi:type="dcterms:W3CDTF">2019-10-23T13:40:59Z</dcterms:modified>
</cp:coreProperties>
</file>