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SCHA_Prirost\tmp\"/>
    </mc:Choice>
  </mc:AlternateContent>
  <xr:revisionPtr revIDLastSave="0" documentId="13_ncr:1_{78BFBE2E-29C4-4F7A-8B18-EA1692796B39}" xr6:coauthVersionLast="40" xr6:coauthVersionMax="40" xr10:uidLastSave="{00000000-0000-0000-0000-000000000000}"/>
  <bookViews>
    <workbookView xWindow="0" yWindow="0" windowWidth="27780" windowHeight="10890" activeTab="3" xr2:uid="{00000000-000D-0000-FFFF-FFFF00000000}"/>
  </bookViews>
  <sheets>
    <sheet name="РПИ" sheetId="1" r:id="rId1"/>
    <sheet name="АРС_Капитал" sheetId="2" r:id="rId2"/>
    <sheet name="Лист2" sheetId="3" r:id="rId3"/>
    <sheet name="списки" sheetId="4" r:id="rId4"/>
  </sheets>
  <definedNames>
    <definedName name="qq">списки!$A$31:$A$35</definedName>
  </definedNames>
  <calcPr calcId="191029"/>
</workbook>
</file>

<file path=xl/calcChain.xml><?xml version="1.0" encoding="utf-8"?>
<calcChain xmlns="http://schemas.openxmlformats.org/spreadsheetml/2006/main">
  <c r="B2" i="1" l="1"/>
  <c r="B5" i="1" l="1"/>
  <c r="B4" i="1"/>
</calcChain>
</file>

<file path=xl/sharedStrings.xml><?xml version="1.0" encoding="utf-8"?>
<sst xmlns="http://schemas.openxmlformats.org/spreadsheetml/2006/main" count="76" uniqueCount="45">
  <si>
    <t>id</t>
  </si>
  <si>
    <t>лицензия</t>
  </si>
  <si>
    <t>точность</t>
  </si>
  <si>
    <t>СД</t>
  </si>
  <si>
    <t>ИНН_СД</t>
  </si>
  <si>
    <t>ОГРН_СД</t>
  </si>
  <si>
    <t>ЗПИФ_РПИ</t>
  </si>
  <si>
    <t>Акционерное общество "Депозитарная компания "РЕГИОН"</t>
  </si>
  <si>
    <t>ЗПИФ_АРС Капитал</t>
  </si>
  <si>
    <t>Закрытое акционерное общество "Первый Специализированный Депозитарий"</t>
  </si>
  <si>
    <t>ЗПИФ_Дон</t>
  </si>
  <si>
    <t>ЗПИФ_Азов</t>
  </si>
  <si>
    <t>Акционерное общество "Специализированный депозитарий "ИНФИНИТУМ"</t>
  </si>
  <si>
    <t>ЗПИФ_Центр</t>
  </si>
  <si>
    <t>ЗПИФ_Кубань</t>
  </si>
  <si>
    <t>ЗПИФ_ЦентрДевелопмент</t>
  </si>
  <si>
    <t>ЗПИФ_ВостокКапитал</t>
  </si>
  <si>
    <t>7710198911</t>
  </si>
  <si>
    <t>7708213619</t>
  </si>
  <si>
    <t>7705380065</t>
  </si>
  <si>
    <t>1037708002144</t>
  </si>
  <si>
    <t>тип_счета</t>
  </si>
  <si>
    <t>расчетный</t>
  </si>
  <si>
    <t>депозитный</t>
  </si>
  <si>
    <t>транзитный</t>
  </si>
  <si>
    <t>СпецДеп</t>
  </si>
  <si>
    <t>Акционерное общество «Специализированный депозитарий «ИНФИНИТУМ»</t>
  </si>
  <si>
    <t>1027700373678</t>
  </si>
  <si>
    <t>1027739039283</t>
  </si>
  <si>
    <t>СД_ИНН</t>
  </si>
  <si>
    <t>СД_ОГРН</t>
  </si>
  <si>
    <t>ГПБ-2</t>
  </si>
  <si>
    <t>БАНК ГПБ (АО)</t>
  </si>
  <si>
    <t>ООО КБ "ГТ БАНК"</t>
  </si>
  <si>
    <t>ГПБ-1</t>
  </si>
  <si>
    <t>Филиал Банка ГПБ (АО) "Южный"</t>
  </si>
  <si>
    <t>ГТБ</t>
  </si>
  <si>
    <t>name</t>
  </si>
  <si>
    <t>тип счета:</t>
  </si>
  <si>
    <t>наименование банка</t>
  </si>
  <si>
    <t>номер счета</t>
  </si>
  <si>
    <t>пай</t>
  </si>
  <si>
    <t>Счета в кредитных организациях:</t>
  </si>
  <si>
    <t>идентификатор фонда</t>
  </si>
  <si>
    <t>qwerty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</si>
</sst>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/>
    </xf>
    <xf numFmtId="0" fontId="0" fillId="0" borderId="10" xfId="0" applyBorder="1" applyAlignment="1">
      <alignment vertical="top"/>
    </xf>
    <xf numFmtId="49" fontId="0" fillId="0" borderId="10" xfId="0" applyNumberForma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1" xfId="0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0" fillId="0" borderId="15" xfId="0" applyBorder="1"/>
    <xf numFmtId="0" fontId="0" fillId="0" borderId="16" xfId="0" applyBorder="1" applyAlignment="1">
      <alignment horizontal="left" vertical="top"/>
    </xf>
    <xf numFmtId="49" fontId="0" fillId="0" borderId="14" xfId="0" applyNumberFormat="1" applyBorder="1" applyAlignment="1">
      <alignment vertical="top"/>
    </xf>
    <xf numFmtId="0" fontId="0" fillId="0" borderId="17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/>
    <xf numFmtId="0" fontId="0" fillId="33" borderId="10" xfId="0" applyNumberForma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49" fontId="18" fillId="34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9" fillId="0" borderId="10" xfId="0" applyNumberFormat="1" applyFon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33" borderId="14" xfId="0" applyNumberForma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ип_счета" displayName="Тип_счета" ref="A1:A4" totalsRowShown="0" headerRowBorderDxfId="14" tableBorderDxfId="13" totalsRowBorderDxfId="12">
  <autoFilter ref="A1:A4" xr:uid="{00000000-0009-0000-0100-000001000000}"/>
  <tableColumns count="1">
    <tableColumn id="1" xr3:uid="{00000000-0010-0000-0000-000001000000}" name="тип_счета" dataDxfId="11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СпецДеп" displayName="СпецДеп" ref="A7:C10" totalsRowShown="0" headerRowDxfId="10" headerRowBorderDxfId="9" tableBorderDxfId="8" totalsRowBorderDxfId="7">
  <autoFilter ref="A7:C10" xr:uid="{00000000-0009-0000-0100-000002000000}"/>
  <tableColumns count="3">
    <tableColumn id="1" xr3:uid="{00000000-0010-0000-0100-000001000000}" name="СД_ИНН"/>
    <tableColumn id="2" xr3:uid="{00000000-0010-0000-0100-000002000000}" name="СД_ОГРН"/>
    <tableColumn id="3" xr3:uid="{00000000-0010-0000-0100-000003000000}" name="СпецДеп" dataDxfId="6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Банк" displayName="Банк" ref="B13:C16" totalsRowShown="0">
  <autoFilter ref="B13:C16" xr:uid="{00000000-0009-0000-0100-000004000000}"/>
  <tableColumns count="2">
    <tableColumn id="1" xr3:uid="{00000000-0010-0000-0200-000001000000}" name="id"/>
    <tableColumn id="2" xr3:uid="{00000000-0010-0000-0200-000002000000}" name="name"/>
  </tableColumns>
  <tableStyleInfo name="TableStyleDark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if" displayName="pif" comment="ыувуц" ref="C19:D27" totalsRowShown="0" dataDxfId="4" headerRowBorderDxfId="5" tableBorderDxfId="3" totalsRowBorderDxfId="2">
  <autoFilter ref="C19:D27" xr:uid="{00000000-0009-0000-0100-000005000000}"/>
  <tableColumns count="2">
    <tableColumn id="1" xr3:uid="{00000000-0010-0000-0300-000001000000}" name="id" dataDxfId="1"/>
    <tableColumn id="2" xr3:uid="{00000000-0010-0000-0300-000002000000}" name="пай" dataDxfId="0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A2" sqref="A2"/>
    </sheetView>
  </sheetViews>
  <sheetFormatPr defaultRowHeight="15" x14ac:dyDescent="0.25"/>
  <cols>
    <col min="1" max="1" width="26.42578125" style="18" customWidth="1"/>
    <col min="2" max="2" width="45.7109375" style="3" customWidth="1"/>
    <col min="3" max="3" width="21.85546875" style="3" customWidth="1"/>
    <col min="5" max="5" width="14.5703125" customWidth="1"/>
    <col min="6" max="6" width="16.5703125" customWidth="1"/>
  </cols>
  <sheetData>
    <row r="1" spans="1:3" ht="18.75" x14ac:dyDescent="0.25">
      <c r="A1" s="22" t="s">
        <v>43</v>
      </c>
      <c r="B1" s="30" t="s">
        <v>6</v>
      </c>
    </row>
    <row r="2" spans="1:3" x14ac:dyDescent="0.25">
      <c r="A2" s="22" t="s">
        <v>2</v>
      </c>
      <c r="B2" s="21">
        <f>INDEX(pif[пай],MATCH(B1,pif[id],0))</f>
        <v>5</v>
      </c>
    </row>
    <row r="3" spans="1:3" ht="30" x14ac:dyDescent="0.25">
      <c r="A3" s="22" t="s">
        <v>3</v>
      </c>
      <c r="B3" s="31" t="s">
        <v>9</v>
      </c>
    </row>
    <row r="4" spans="1:3" x14ac:dyDescent="0.25">
      <c r="A4" s="22" t="s">
        <v>29</v>
      </c>
      <c r="B4" s="21" t="str">
        <f>INDEX(СпецДеп[СД_ИНН],MATCH(B3,СпецДеп[СпецДеп],0))</f>
        <v>7710198911</v>
      </c>
    </row>
    <row r="5" spans="1:3" x14ac:dyDescent="0.25">
      <c r="A5" s="23" t="s">
        <v>30</v>
      </c>
      <c r="B5" s="32" t="str">
        <f>INDEX(СпецДеп[СД_ОГРН],MATCH(B3,СпецДеп[СпецДеп],0))</f>
        <v>1027700373678</v>
      </c>
    </row>
    <row r="6" spans="1:3" x14ac:dyDescent="0.25">
      <c r="A6" s="33" t="s">
        <v>42</v>
      </c>
      <c r="B6" s="33"/>
      <c r="C6" s="33"/>
    </row>
    <row r="7" spans="1:3" x14ac:dyDescent="0.25">
      <c r="A7" s="26" t="s">
        <v>38</v>
      </c>
      <c r="B7" s="27" t="s">
        <v>39</v>
      </c>
      <c r="C7" s="27" t="s">
        <v>40</v>
      </c>
    </row>
    <row r="8" spans="1:3" x14ac:dyDescent="0.25">
      <c r="A8" s="19" t="s">
        <v>22</v>
      </c>
      <c r="B8" s="25" t="s">
        <v>35</v>
      </c>
      <c r="C8" s="24">
        <v>111111111</v>
      </c>
    </row>
    <row r="9" spans="1:3" x14ac:dyDescent="0.25">
      <c r="A9" s="19"/>
      <c r="B9" s="25"/>
      <c r="C9" s="20"/>
    </row>
    <row r="10" spans="1:3" x14ac:dyDescent="0.25">
      <c r="A10" s="19"/>
      <c r="B10" s="25"/>
      <c r="C10" s="20"/>
    </row>
    <row r="11" spans="1:3" x14ac:dyDescent="0.25">
      <c r="A11" s="19"/>
      <c r="B11" s="25"/>
      <c r="C11" s="20"/>
    </row>
    <row r="12" spans="1:3" x14ac:dyDescent="0.25">
      <c r="A12" s="4"/>
    </row>
    <row r="13" spans="1:3" x14ac:dyDescent="0.25">
      <c r="A13" s="2"/>
    </row>
  </sheetData>
  <mergeCells count="1">
    <mergeCell ref="A6:C6"/>
  </mergeCells>
  <dataValidations count="4">
    <dataValidation type="list" allowBlank="1" showInputMessage="1" showErrorMessage="1" sqref="A8:A11" xr:uid="{00000000-0002-0000-0000-000000000000}">
      <formula1>INDIRECT("Тип_счета[тип_счета]")</formula1>
    </dataValidation>
    <dataValidation type="list" allowBlank="1" showInputMessage="1" showErrorMessage="1" sqref="B3" xr:uid="{00000000-0002-0000-0000-000001000000}">
      <formula1>INDIRECT("СпецДеп[СпецДеп]")</formula1>
    </dataValidation>
    <dataValidation type="list" allowBlank="1" showInputMessage="1" showErrorMessage="1" sqref="B8:B11" xr:uid="{00000000-0002-0000-0000-000002000000}">
      <formula1>INDIRECT("Банк[name]")</formula1>
    </dataValidation>
    <dataValidation type="list" allowBlank="1" showInputMessage="1" showErrorMessage="1" sqref="B1" xr:uid="{00000000-0002-0000-0000-000003000000}">
      <formula1>INDIRECT("ПИФ[id]")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activeCell="F14" sqref="F14"/>
    </sheetView>
  </sheetViews>
  <sheetFormatPr defaultRowHeight="15" x14ac:dyDescent="0.25"/>
  <cols>
    <col min="5" max="5" width="19.140625" style="3" customWidth="1"/>
    <col min="6" max="6" width="20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 x14ac:dyDescent="0.25">
      <c r="A2" t="s">
        <v>6</v>
      </c>
      <c r="B2">
        <v>3216</v>
      </c>
      <c r="C2">
        <v>5</v>
      </c>
      <c r="D2" t="s">
        <v>7</v>
      </c>
      <c r="E2" s="6" t="s">
        <v>18</v>
      </c>
      <c r="F2" s="1">
        <v>1037710000000</v>
      </c>
    </row>
    <row r="3" spans="1:6" x14ac:dyDescent="0.25">
      <c r="A3" t="s">
        <v>8</v>
      </c>
      <c r="B3">
        <v>3426</v>
      </c>
      <c r="C3">
        <v>6</v>
      </c>
      <c r="D3" t="s">
        <v>9</v>
      </c>
      <c r="E3" s="6" t="s">
        <v>17</v>
      </c>
      <c r="F3" s="1">
        <v>1027700000000</v>
      </c>
    </row>
    <row r="4" spans="1:6" x14ac:dyDescent="0.25">
      <c r="A4" t="s">
        <v>10</v>
      </c>
      <c r="B4">
        <v>3379</v>
      </c>
      <c r="C4">
        <v>6</v>
      </c>
      <c r="D4" t="s">
        <v>9</v>
      </c>
      <c r="E4" s="6" t="s">
        <v>17</v>
      </c>
      <c r="F4" s="1">
        <v>1027700000000</v>
      </c>
    </row>
    <row r="5" spans="1:6" x14ac:dyDescent="0.25">
      <c r="A5" t="s">
        <v>11</v>
      </c>
      <c r="B5">
        <v>3402</v>
      </c>
      <c r="C5">
        <v>6</v>
      </c>
      <c r="D5" t="s">
        <v>12</v>
      </c>
      <c r="E5" s="6" t="s">
        <v>19</v>
      </c>
      <c r="F5" s="1">
        <v>1027740000000</v>
      </c>
    </row>
    <row r="6" spans="1:6" x14ac:dyDescent="0.25">
      <c r="A6" t="s">
        <v>13</v>
      </c>
      <c r="B6">
        <v>3736</v>
      </c>
      <c r="C6">
        <v>6</v>
      </c>
      <c r="D6" t="s">
        <v>9</v>
      </c>
      <c r="E6" s="6" t="s">
        <v>17</v>
      </c>
      <c r="F6" s="1">
        <v>1027700000000</v>
      </c>
    </row>
    <row r="7" spans="1:6" x14ac:dyDescent="0.25">
      <c r="A7" t="s">
        <v>14</v>
      </c>
      <c r="B7">
        <v>3839</v>
      </c>
      <c r="C7">
        <v>6</v>
      </c>
      <c r="D7" t="s">
        <v>9</v>
      </c>
      <c r="E7" s="6" t="s">
        <v>17</v>
      </c>
      <c r="F7" s="1">
        <v>1027700000000</v>
      </c>
    </row>
    <row r="8" spans="1:6" x14ac:dyDescent="0.25">
      <c r="A8" t="s">
        <v>15</v>
      </c>
      <c r="B8">
        <v>3972</v>
      </c>
      <c r="C8">
        <v>6</v>
      </c>
      <c r="D8" t="s">
        <v>9</v>
      </c>
      <c r="E8" s="6" t="s">
        <v>17</v>
      </c>
      <c r="F8" s="1">
        <v>1027700000000</v>
      </c>
    </row>
    <row r="9" spans="1:6" x14ac:dyDescent="0.25">
      <c r="A9" t="s">
        <v>16</v>
      </c>
      <c r="B9">
        <v>3973</v>
      </c>
      <c r="C9">
        <v>6</v>
      </c>
      <c r="D9" t="s">
        <v>9</v>
      </c>
      <c r="E9" s="6" t="s">
        <v>17</v>
      </c>
      <c r="F9" s="1">
        <v>1027700000000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tabSelected="1" workbookViewId="0">
      <selection activeCell="A35" sqref="A35"/>
    </sheetView>
  </sheetViews>
  <sheetFormatPr defaultRowHeight="15" x14ac:dyDescent="0.25"/>
  <cols>
    <col min="1" max="1" width="14" customWidth="1"/>
    <col min="2" max="2" width="15.5703125" customWidth="1"/>
    <col min="3" max="3" width="76.42578125" bestFit="1" customWidth="1"/>
  </cols>
  <sheetData>
    <row r="1" spans="1:3" x14ac:dyDescent="0.25">
      <c r="A1" t="s">
        <v>21</v>
      </c>
    </row>
    <row r="2" spans="1:3" x14ac:dyDescent="0.25">
      <c r="A2" s="10" t="s">
        <v>22</v>
      </c>
    </row>
    <row r="3" spans="1:3" x14ac:dyDescent="0.25">
      <c r="A3" s="10" t="s">
        <v>23</v>
      </c>
    </row>
    <row r="4" spans="1:3" x14ac:dyDescent="0.25">
      <c r="A4" s="11" t="s">
        <v>24</v>
      </c>
    </row>
    <row r="7" spans="1:3" x14ac:dyDescent="0.25">
      <c r="A7" t="s">
        <v>29</v>
      </c>
      <c r="B7" t="s">
        <v>30</v>
      </c>
      <c r="C7" t="s">
        <v>25</v>
      </c>
    </row>
    <row r="8" spans="1:3" x14ac:dyDescent="0.25">
      <c r="A8" s="12" t="s">
        <v>17</v>
      </c>
      <c r="B8" s="7" t="s">
        <v>27</v>
      </c>
      <c r="C8" s="14" t="s">
        <v>9</v>
      </c>
    </row>
    <row r="9" spans="1:3" x14ac:dyDescent="0.25">
      <c r="A9" s="13">
        <v>7708213619</v>
      </c>
      <c r="B9" s="8" t="s">
        <v>20</v>
      </c>
      <c r="C9" s="14" t="s">
        <v>7</v>
      </c>
    </row>
    <row r="10" spans="1:3" x14ac:dyDescent="0.25">
      <c r="A10" s="15">
        <v>7705380065</v>
      </c>
      <c r="B10" s="16" t="s">
        <v>28</v>
      </c>
      <c r="C10" s="17" t="s">
        <v>26</v>
      </c>
    </row>
    <row r="13" spans="1:3" x14ac:dyDescent="0.25">
      <c r="B13" t="s">
        <v>0</v>
      </c>
      <c r="C13" t="s">
        <v>37</v>
      </c>
    </row>
    <row r="14" spans="1:3" x14ac:dyDescent="0.25">
      <c r="B14" t="s">
        <v>34</v>
      </c>
      <c r="C14" t="s">
        <v>32</v>
      </c>
    </row>
    <row r="15" spans="1:3" x14ac:dyDescent="0.25">
      <c r="B15" t="s">
        <v>31</v>
      </c>
      <c r="C15" t="s">
        <v>35</v>
      </c>
    </row>
    <row r="16" spans="1:3" x14ac:dyDescent="0.25">
      <c r="B16" t="s">
        <v>36</v>
      </c>
      <c r="C16" t="s">
        <v>33</v>
      </c>
    </row>
    <row r="19" spans="1:4" x14ac:dyDescent="0.25">
      <c r="C19" t="s">
        <v>0</v>
      </c>
      <c r="D19" s="28" t="s">
        <v>41</v>
      </c>
    </row>
    <row r="20" spans="1:4" x14ac:dyDescent="0.25">
      <c r="C20" s="9" t="s">
        <v>6</v>
      </c>
      <c r="D20" s="29">
        <v>5</v>
      </c>
    </row>
    <row r="21" spans="1:4" x14ac:dyDescent="0.25">
      <c r="C21" s="9" t="s">
        <v>8</v>
      </c>
      <c r="D21" s="29">
        <v>6</v>
      </c>
    </row>
    <row r="22" spans="1:4" x14ac:dyDescent="0.25">
      <c r="C22" s="9" t="s">
        <v>10</v>
      </c>
      <c r="D22" s="29">
        <v>6</v>
      </c>
    </row>
    <row r="23" spans="1:4" x14ac:dyDescent="0.25">
      <c r="C23" s="9" t="s">
        <v>11</v>
      </c>
      <c r="D23" s="29">
        <v>6</v>
      </c>
    </row>
    <row r="24" spans="1:4" x14ac:dyDescent="0.25">
      <c r="C24" s="9" t="s">
        <v>13</v>
      </c>
      <c r="D24" s="29">
        <v>6</v>
      </c>
    </row>
    <row r="25" spans="1:4" x14ac:dyDescent="0.25">
      <c r="C25" s="9" t="s">
        <v>14</v>
      </c>
      <c r="D25" s="29">
        <v>6</v>
      </c>
    </row>
    <row r="26" spans="1:4" x14ac:dyDescent="0.25">
      <c r="C26" s="9" t="s">
        <v>15</v>
      </c>
      <c r="D26" s="29">
        <v>6</v>
      </c>
    </row>
    <row r="27" spans="1:4" x14ac:dyDescent="0.25">
      <c r="C27" s="9" t="s">
        <v>16</v>
      </c>
      <c r="D27" s="29">
        <v>6</v>
      </c>
    </row>
    <row r="31" spans="1:4" x14ac:dyDescent="0.25">
      <c r="A31" t="s">
        <v>44</v>
      </c>
    </row>
    <row r="32" spans="1:4" x14ac:dyDescent="0.25">
      <c r="A32">
        <v>21312</v>
      </c>
    </row>
    <row r="33" spans="1:1" x14ac:dyDescent="0.25">
      <c r="A33">
        <v>43453</v>
      </c>
    </row>
    <row r="34" spans="1:1" x14ac:dyDescent="0.25">
      <c r="A34">
        <v>67567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РПИ</vt:lpstr>
      <vt:lpstr>АРС_Капитал</vt:lpstr>
      <vt:lpstr>Лист2</vt:lpstr>
      <vt:lpstr>списки</vt:lpstr>
      <vt:lpstr>qq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Андрей</cp:lastModifiedBy>
  <dcterms:created xsi:type="dcterms:W3CDTF">2020-10-26T09:57:31Z</dcterms:created>
  <dcterms:modified xsi:type="dcterms:W3CDTF">2020-10-26T13:25:19Z</dcterms:modified>
</cp:coreProperties>
</file>