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YandexDisk\Git\XBRL_SCHA_Prirost\Шаблоны\"/>
    </mc:Choice>
  </mc:AlternateContent>
  <xr:revisionPtr revIDLastSave="0" documentId="13_ncr:1_{BFC5F95E-FAAB-4004-82F7-D2EBAE3B77D2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0420502" sheetId="1" r:id="rId1"/>
    <sheet name="042050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E2" i="2" s="1"/>
  <c r="F3" i="2"/>
  <c r="F4" i="2" s="1"/>
  <c r="F5" i="2" s="1"/>
  <c r="F6" i="2" s="1"/>
  <c r="F7" i="2" s="1"/>
  <c r="F8" i="2" s="1"/>
  <c r="F9" i="2" s="1"/>
  <c r="H3" i="2"/>
  <c r="H4" i="2" s="1"/>
  <c r="H5" i="2" s="1"/>
  <c r="H6" i="2" s="1"/>
  <c r="H7" i="2" s="1"/>
  <c r="H8" i="2" s="1"/>
  <c r="H9" i="2" s="1"/>
  <c r="G3" i="2" l="1"/>
  <c r="G4" i="2" s="1"/>
  <c r="G5" i="2" s="1"/>
  <c r="E4" i="2"/>
  <c r="E3" i="2"/>
  <c r="E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E5" i="2" l="1"/>
  <c r="G6" i="2"/>
  <c r="E65" i="1"/>
  <c r="E22" i="1"/>
  <c r="E62" i="1"/>
  <c r="E56" i="1"/>
  <c r="E50" i="1"/>
  <c r="E44" i="1"/>
  <c r="E38" i="1"/>
  <c r="E32" i="1"/>
  <c r="E26" i="1"/>
  <c r="E20" i="1"/>
  <c r="E14" i="1"/>
  <c r="E8" i="1"/>
  <c r="E61" i="1"/>
  <c r="E49" i="1"/>
  <c r="E37" i="1"/>
  <c r="E31" i="1"/>
  <c r="E25" i="1"/>
  <c r="E19" i="1"/>
  <c r="E13" i="1"/>
  <c r="E7" i="1"/>
  <c r="E55" i="1"/>
  <c r="E43" i="1"/>
  <c r="E60" i="1"/>
  <c r="E54" i="1"/>
  <c r="E48" i="1"/>
  <c r="E42" i="1"/>
  <c r="E36" i="1"/>
  <c r="E30" i="1"/>
  <c r="E24" i="1"/>
  <c r="E18" i="1"/>
  <c r="E12" i="1"/>
  <c r="E6" i="1"/>
  <c r="E59" i="1"/>
  <c r="E53" i="1"/>
  <c r="E47" i="1"/>
  <c r="E41" i="1"/>
  <c r="E35" i="1"/>
  <c r="E29" i="1"/>
  <c r="E23" i="1"/>
  <c r="E17" i="1"/>
  <c r="E11" i="1"/>
  <c r="E5" i="1"/>
  <c r="E16" i="1"/>
  <c r="E10" i="1"/>
  <c r="E4" i="1"/>
  <c r="E64" i="1"/>
  <c r="E58" i="1"/>
  <c r="E52" i="1"/>
  <c r="E46" i="1"/>
  <c r="E40" i="1"/>
  <c r="E34" i="1"/>
  <c r="E28" i="1"/>
  <c r="E63" i="1"/>
  <c r="E57" i="1"/>
  <c r="E51" i="1"/>
  <c r="E45" i="1"/>
  <c r="E39" i="1"/>
  <c r="E33" i="1"/>
  <c r="E27" i="1"/>
  <c r="E21" i="1"/>
  <c r="E15" i="1"/>
  <c r="E9" i="1"/>
  <c r="E3" i="1"/>
  <c r="G7" i="2" l="1"/>
  <c r="E6" i="2"/>
  <c r="D3" i="2"/>
  <c r="D4" i="2"/>
  <c r="D5" i="2"/>
  <c r="D6" i="2"/>
  <c r="D7" i="2"/>
  <c r="D8" i="2"/>
  <c r="D9" i="2"/>
  <c r="D2" i="2"/>
  <c r="D2" i="1"/>
  <c r="D3" i="1"/>
  <c r="D4" i="1"/>
  <c r="D5" i="1"/>
  <c r="D6" i="1"/>
  <c r="D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9" i="1"/>
  <c r="D10" i="1"/>
  <c r="D11" i="1"/>
  <c r="D12" i="1"/>
  <c r="D13" i="1"/>
  <c r="D14" i="1"/>
  <c r="D15" i="1"/>
  <c r="D16" i="1"/>
  <c r="D17" i="1"/>
  <c r="D18" i="1"/>
  <c r="D8" i="1"/>
  <c r="G8" i="2" l="1"/>
  <c r="E7" i="2"/>
  <c r="AL22" i="1"/>
  <c r="AL23" i="1"/>
  <c r="AL24" i="1"/>
  <c r="AL26" i="1"/>
  <c r="AL27" i="1"/>
  <c r="AL28" i="1"/>
  <c r="AL29" i="1"/>
  <c r="AL30" i="1"/>
  <c r="AL31" i="1"/>
  <c r="AL33" i="1"/>
  <c r="AL34" i="1"/>
  <c r="AL35" i="1"/>
  <c r="AL36" i="1"/>
  <c r="AL37" i="1"/>
  <c r="AL38" i="1"/>
  <c r="AL48" i="1"/>
  <c r="AL49" i="1"/>
  <c r="AL50" i="1"/>
  <c r="AL51" i="1"/>
  <c r="AL59" i="1"/>
  <c r="AL60" i="1"/>
  <c r="AL61" i="1"/>
  <c r="AL62" i="1"/>
  <c r="AL65" i="1"/>
  <c r="AL21" i="1"/>
  <c r="G9" i="2" l="1"/>
  <c r="E9" i="2" s="1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</authors>
  <commentList>
    <comment ref="K1" authorId="0" shapeId="0" xr:uid="{CB9C5EE4-E546-4107-9954-5A31A20EF7B1}">
      <text>
        <r>
          <rPr>
            <b/>
            <sz val="9"/>
            <color indexed="81"/>
            <rFont val="Tahoma"/>
            <charset val="1"/>
          </rPr>
          <t>Андрей:</t>
        </r>
        <r>
          <rPr>
            <sz val="9"/>
            <color indexed="81"/>
            <rFont val="Tahoma"/>
            <charset val="1"/>
          </rPr>
          <t xml:space="preserve">
Заголовки форм в файле-Аванкор</t>
        </r>
      </text>
    </comment>
    <comment ref="L1" authorId="0" shapeId="0" xr:uid="{732FCCF1-B638-4F1F-A577-BB3F6DA2B0FB}">
      <text>
        <r>
          <rPr>
            <b/>
            <sz val="9"/>
            <color indexed="81"/>
            <rFont val="Tahoma"/>
            <charset val="1"/>
          </rPr>
          <t>Андрей:</t>
        </r>
        <r>
          <rPr>
            <sz val="9"/>
            <color indexed="81"/>
            <rFont val="Tahoma"/>
            <charset val="1"/>
          </rPr>
          <t xml:space="preserve">
строка, в которой расположен заголовок формы</t>
        </r>
      </text>
    </comment>
    <comment ref="N1" authorId="0" shapeId="0" xr:uid="{AB2B531E-7AC4-4887-9F22-11F2F5537B5B}">
      <text>
        <r>
          <rPr>
            <b/>
            <sz val="9"/>
            <color indexed="81"/>
            <rFont val="Tahoma"/>
            <charset val="1"/>
          </rPr>
          <t>Андрей:</t>
        </r>
        <r>
          <rPr>
            <sz val="9"/>
            <color indexed="81"/>
            <rFont val="Tahoma"/>
            <charset val="1"/>
          </rPr>
          <t xml:space="preserve">
Первая ячейка с данными
(левая-верхняя)</t>
        </r>
      </text>
    </comment>
    <comment ref="P1" authorId="0" shapeId="0" xr:uid="{43EAF64B-74A1-4D91-ACA4-19304641C42F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номер колонки левой-верхней ячейки</t>
        </r>
      </text>
    </comment>
    <comment ref="Q1" authorId="0" shapeId="0" xr:uid="{D3F598D6-73C1-4C4B-ADD4-FD2EFB8FD584}">
      <text>
        <r>
          <rPr>
            <b/>
            <sz val="9"/>
            <color indexed="81"/>
            <rFont val="Tahoma"/>
            <charset val="1"/>
          </rPr>
          <t>Андрей:</t>
        </r>
        <r>
          <rPr>
            <sz val="9"/>
            <color indexed="81"/>
            <rFont val="Tahoma"/>
            <charset val="1"/>
          </rPr>
          <t xml:space="preserve">
Последняя ячейка 
(правая-нижняя)</t>
        </r>
      </text>
    </comment>
    <comment ref="R1" authorId="0" shapeId="0" xr:uid="{92AEA06E-6257-4261-B89D-F707DDA3555E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количество строк от заголовка формы до левой-верхней ячейки</t>
        </r>
      </text>
    </comment>
    <comment ref="S1" authorId="0" shapeId="0" xr:uid="{383D3B8F-2265-4E8B-AC7A-C05185E2319B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Текст в левой-нижней ячейки</t>
        </r>
      </text>
    </comment>
    <comment ref="T1" authorId="0" shapeId="0" xr:uid="{D2D9C88A-4BF3-4970-AA6F-24E503A3ED7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Количество строк с данными</t>
        </r>
      </text>
    </comment>
    <comment ref="U1" authorId="0" shapeId="0" xr:uid="{0B951AF2-7062-4B40-B87B-0EB14BB44E55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Количество колонок с данными</t>
        </r>
      </text>
    </comment>
    <comment ref="AF1" authorId="0" shapeId="0" xr:uid="{0684270A-FF1A-4C78-A8C3-C2AD5EF8DBAB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Пробелов с начала строки</t>
        </r>
      </text>
    </comment>
    <comment ref="AI1" authorId="0" shapeId="0" xr:uid="{C92634C1-69A0-41B3-A6C1-8B61F7C0A1C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Пробелов с начала строки</t>
        </r>
      </text>
    </comment>
    <comment ref="AL1" authorId="0" shapeId="0" xr:uid="{417A648D-7776-4D59-BD51-11DCAF10ABD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"id_1"
(кол-во колонок влево от колонки с "id_fond")</t>
        </r>
      </text>
    </comment>
    <comment ref="AM1" authorId="0" shapeId="0" xr:uid="{FBD8B335-DCB5-44E4-80F7-7B6C67F3845F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описание идентификатора</t>
        </r>
      </text>
    </comment>
    <comment ref="AN1" authorId="0" shapeId="0" xr:uid="{8E6B5445-534B-4967-AE35-0D5BA0D77842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"id_2"
(кол-во колонок влево от колонки с "id_fond")</t>
        </r>
      </text>
    </comment>
    <comment ref="AO1" authorId="0" shapeId="0" xr:uid="{428A850B-39EE-473B-BA6A-ED70C606F6B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описание идентификатора</t>
        </r>
      </text>
    </comment>
    <comment ref="AP1" authorId="0" shapeId="0" xr:uid="{DEBB5EB5-F607-4B3D-A5B6-4AD8E552078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"id_3"
(кол-во колонок влево от колонки с "id_fond")</t>
        </r>
      </text>
    </comment>
    <comment ref="AQ1" authorId="0" shapeId="0" xr:uid="{EA24E581-F3E4-4264-A6DC-5A499282365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описание идентификатора</t>
        </r>
      </text>
    </comment>
    <comment ref="AM32" authorId="0" shapeId="0" xr:uid="{CD09F76A-A918-4061-9A9F-07DFBE73F48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ИНН векселедателя</t>
        </r>
      </text>
    </comment>
    <comment ref="AO48" authorId="0" shapeId="0" xr:uid="{10CA4E3E-55C9-4FDF-8AD8-CFFFEE841DB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№ договора</t>
        </r>
      </text>
    </comment>
    <comment ref="AM49" authorId="0" shapeId="0" xr:uid="{393E8ADE-A57D-4B1A-9FAA-B136B038D536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номер договора</t>
        </r>
      </text>
    </comment>
    <comment ref="AO50" authorId="0" shapeId="0" xr:uid="{53051734-7BF1-4018-97D9-4A1D5DF9C5C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№ договора</t>
        </r>
      </text>
    </comment>
    <comment ref="AO51" authorId="0" shapeId="0" xr:uid="{3FDC52B0-CBEB-4B57-A615-12701F1AD54C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номер договора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</authors>
  <commentList>
    <comment ref="B4" authorId="0" shapeId="0" xr:uid="{AA3B6865-334D-4BE8-A354-351C12F8D920}">
      <text>
        <r>
          <rPr>
            <b/>
            <sz val="9"/>
            <color indexed="81"/>
            <rFont val="Tahoma"/>
            <charset val="1"/>
          </rPr>
          <t>Андрей:</t>
        </r>
        <r>
          <rPr>
            <sz val="9"/>
            <color indexed="81"/>
            <rFont val="Tahoma"/>
            <charset val="1"/>
          </rPr>
          <t xml:space="preserve">
форма не заполняется</t>
        </r>
      </text>
    </comment>
    <comment ref="B6" authorId="0" shapeId="0" xr:uid="{01472A36-EFDB-4456-81CE-F0195689856D}">
      <text>
        <r>
          <rPr>
            <b/>
            <sz val="9"/>
            <color indexed="81"/>
            <rFont val="Tahoma"/>
            <charset val="1"/>
          </rPr>
          <t>Андрей:</t>
        </r>
        <r>
          <rPr>
            <sz val="9"/>
            <color indexed="81"/>
            <rFont val="Tahoma"/>
            <charset val="1"/>
          </rPr>
          <t xml:space="preserve">
форма не заполняется</t>
        </r>
      </text>
    </comment>
    <comment ref="B7" authorId="0" shapeId="0" xr:uid="{6898B24D-1090-4F54-AF65-ACD7A0FA649E}">
      <text>
        <r>
          <rPr>
            <b/>
            <sz val="9"/>
            <color indexed="81"/>
            <rFont val="Tahoma"/>
            <charset val="1"/>
          </rPr>
          <t>Андрей:</t>
        </r>
        <r>
          <rPr>
            <sz val="9"/>
            <color indexed="81"/>
            <rFont val="Tahoma"/>
            <charset val="1"/>
          </rPr>
          <t xml:space="preserve">
форма не заполняется</t>
        </r>
      </text>
    </comment>
  </commentList>
</comments>
</file>

<file path=xl/sharedStrings.xml><?xml version="1.0" encoding="utf-8"?>
<sst xmlns="http://schemas.openxmlformats.org/spreadsheetml/2006/main" count="664" uniqueCount="486">
  <si>
    <t>0420502 Справка о стоимости ч_3</t>
  </si>
  <si>
    <t>Подраздел 1. Денежные средства</t>
  </si>
  <si>
    <t>0420502 Справка о стоимости _14</t>
  </si>
  <si>
    <t>1.1. Денежные средства на счетах в кредитных организациях</t>
  </si>
  <si>
    <t>0420502 Справка о стоимости _15</t>
  </si>
  <si>
    <t>1.2. Денежные средства на счетах по депозиту в кредитных организациях</t>
  </si>
  <si>
    <t>0420502 Справка о стоимости ч_5</t>
  </si>
  <si>
    <t>Подраздел 2. Ценные бумаги российских эмитентов (за исключением закладных)</t>
  </si>
  <si>
    <t>0420502 Справка о стоимости _16</t>
  </si>
  <si>
    <t>2.1. Облигации российских хозяйственных обществ</t>
  </si>
  <si>
    <t>0420502 Справка о стоимости _19</t>
  </si>
  <si>
    <t>2.2. Государственные ценные бумаги Российской Федерации</t>
  </si>
  <si>
    <t>0420502 Справка о стоимости _20</t>
  </si>
  <si>
    <t>2.3. Государственные ценные бумаги субъектов Российской Федерации</t>
  </si>
  <si>
    <t>0420502 Справка о стоимости _21</t>
  </si>
  <si>
    <t>2.4. Муниципальные ценные бумаги</t>
  </si>
  <si>
    <t>0420502 Справка о стоимости _22</t>
  </si>
  <si>
    <t>2.5. Российские депозитарные расписки</t>
  </si>
  <si>
    <t>0420502 Справка о стоимости _23</t>
  </si>
  <si>
    <t>2.6. Инвестиционные паи паевых инвестиционных фондов</t>
  </si>
  <si>
    <t>0420502 Справка о стоимости _24</t>
  </si>
  <si>
    <t>2.7. Акции российских акционерных обществ</t>
  </si>
  <si>
    <t>0420502 Справка о стоимости _25</t>
  </si>
  <si>
    <t>2.8. Векселя российских хозяйственных обществ</t>
  </si>
  <si>
    <t>0420502 Справка о стоимости _26</t>
  </si>
  <si>
    <t>2.9. Облигации с ипотечным покрытием</t>
  </si>
  <si>
    <t>0420502 Справка о стоимости _17</t>
  </si>
  <si>
    <t>2.10. Ипотечные сертификаты участия</t>
  </si>
  <si>
    <t>0420502 Справка о стоимости ч_6</t>
  </si>
  <si>
    <t>Подраздел 3. Ценные бумаги иностранных эмитентов</t>
  </si>
  <si>
    <t>0420502 Справка о стоимости _27</t>
  </si>
  <si>
    <t>3.1. Облигации иностранных коммерческих организаций</t>
  </si>
  <si>
    <t>0420502 Справка о стоимости _58</t>
  </si>
  <si>
    <t>3.2. Облигации иностранных государств</t>
  </si>
  <si>
    <t>0420502 Справка о стоимости _28</t>
  </si>
  <si>
    <t>3.3. Облигации международных финансовых организаций</t>
  </si>
  <si>
    <t>0420502 Справка о стоимости _29</t>
  </si>
  <si>
    <t>3.4. Иностранные депозитарные расписки</t>
  </si>
  <si>
    <t>0420502 Справка о стоимости _30</t>
  </si>
  <si>
    <t>3.5. Паи (акции) иностранных инвестиционных фондов</t>
  </si>
  <si>
    <t>0420502 Справка о стоимости _31</t>
  </si>
  <si>
    <t>3.6. Акции иностранных акционерных обществ</t>
  </si>
  <si>
    <t>0420502 Справка о стоимости ч_4</t>
  </si>
  <si>
    <t>Подраздел 4. Недвижимое имущество и права аренды недвижимого имущества</t>
  </si>
  <si>
    <t>0420502 Справка о стоимости _33</t>
  </si>
  <si>
    <t>4.1. Недвижимое имущество</t>
  </si>
  <si>
    <t>0420502 Справка о стоимости _34</t>
  </si>
  <si>
    <t>4.2.1. Право аренды недвижимого имущества (арендодатель – физическое лицо)</t>
  </si>
  <si>
    <t>0420502 Справка о стоимости _35</t>
  </si>
  <si>
    <t>4.2.2. Право аренды недвижимого имущества (арендодатель – юридическое лицо)</t>
  </si>
  <si>
    <t>0420502 Справка о стоимости ч_7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</si>
  <si>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</si>
  <si>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0420502 Справка о стоимости _36</t>
  </si>
  <si>
    <t>5.1. Имущественные права из договоров участия в долевом строительстве объектов недвижимого имущества</t>
  </si>
  <si>
    <t>0420502 Справка о стоимости _37</t>
  </si>
  <si>
    <t>5.2. Имущественные права, связанные с возникновением права собственности на объект недвижимости (его часть) после завершения его строительства (создание) и возникающие из договора, стороной по которому является юридическое лицо, которому принадлежит право собственности или иное вещное право, включая право аренды, на земельный участок, выделенный в установленном порядке для целей строительства объекта недвижимости, и (или) имеющее разрешение на строительство объекта недвижимости на указанном земельном участке, либо юридическое лицо, инвестирующее денежные средства или иное имущество в строительство объекта недвижимости</t>
  </si>
  <si>
    <t>0420502 Справка о стоимости _38</t>
  </si>
  <si>
    <t>5.3. Имущественные права из договоров, на основании которых осуществляется строительство (создание) объектов недвижимого имущества (в том числе на месте объектов недвижимости) на выделенном в установленном порядке для целей строительства (создания) указанного объекта недвижимости земельном участке, который (право аренды которого) составляет активы акционерного инвестиционного фонда (паевого инвестиционного фонда)</t>
  </si>
  <si>
    <t>0420502 Справка о стоимости _39</t>
  </si>
  <si>
    <t>5.4. Имущественные права из договоров, на основании которых осуществляется реконструкция объектов недвижимости, составляющих активы акционерного инвестиционного фонда (паевого инвестиционного фонда)</t>
  </si>
  <si>
    <t>0420502 Справка о стоимости _40</t>
  </si>
  <si>
    <t>5.5. Иные имущественные права</t>
  </si>
  <si>
    <t>0420502 Справка о стоимости ч_8</t>
  </si>
  <si>
    <t>Подраздел 6. Денежные требования по кредитным договорам и договорам займа, в том числе удостоверенные закладными</t>
  </si>
  <si>
    <t>0420502 Справка о стоимости _41</t>
  </si>
  <si>
    <t>6.1.1. Денежные требования по кредитным договорам и договорам займа (должник – физическое лицо)</t>
  </si>
  <si>
    <t>0420502 Справка о стоимости _42</t>
  </si>
  <si>
    <t>6.1.2. Денежные требования по кредитным договорам и договорам займа (должник – юридическое лицо)</t>
  </si>
  <si>
    <t>0420502 Справка о стоимости _43</t>
  </si>
  <si>
    <t>6.2.1. Закладные (должник – физическое лицо)</t>
  </si>
  <si>
    <t>0420502 Справка о стоимости _44</t>
  </si>
  <si>
    <t>6.2.2. Закладные (должник – юридическое лицо)</t>
  </si>
  <si>
    <t>0420502 Справка о стоимости ч_9</t>
  </si>
  <si>
    <t>Подраздел 7. Иное имущество, не указанное в подразделах 1-6</t>
  </si>
  <si>
    <t>0420502 Справка о стоимости _45</t>
  </si>
  <si>
    <t>7.1. Доли в уставных капиталах российских обществ с ограниченной ответственностью</t>
  </si>
  <si>
    <t>0420502 Справка о стоимости _46</t>
  </si>
  <si>
    <t>7.2. Права участия в уставных капиталах иностранных коммерческих организаций</t>
  </si>
  <si>
    <t>0420502 Справка о стоимости _47</t>
  </si>
  <si>
    <t>7.3. Проектная документация для строительства или реконструкции объекта недвижимости</t>
  </si>
  <si>
    <t>0420502 Справка о стоимости _48</t>
  </si>
  <si>
    <t>Подраздел 7.4. Драгоценные металлы</t>
  </si>
  <si>
    <t>0420502 Справка о стоимости _49</t>
  </si>
  <si>
    <t>7.5. Требования к кредитной организации выплатить денежный эквивалент драгоценных металлов по текущему курсу</t>
  </si>
  <si>
    <t>0420502 Справка о стоимости _50</t>
  </si>
  <si>
    <t>7.6. Художественные ценности</t>
  </si>
  <si>
    <t>0420502 Справка о стоимости _51</t>
  </si>
  <si>
    <t>7.7. Иное имущество, не указанное в таблицах пунктов 7.1 - 7.6</t>
  </si>
  <si>
    <t>0420502 Справка о стоимости _10</t>
  </si>
  <si>
    <t>Подраздел 8. Дебиторская задолженность</t>
  </si>
  <si>
    <t>0420502 Справка о стоимости _52</t>
  </si>
  <si>
    <t>8.1. Дебиторская задолженность (должник – физическое лицо)</t>
  </si>
  <si>
    <t>0420502 Справка о стоимости _53</t>
  </si>
  <si>
    <t>8.2. Дебиторская задолженность (должник – юридическое лицо)</t>
  </si>
  <si>
    <t>0420502 Пояснительная записка к</t>
  </si>
  <si>
    <t>Информация о фактах совершения ошибок, потребовавших перерасчета стоимости чистых активов, а также о принятых мерах по исправлению и последствиях исправления таких ошибок</t>
  </si>
  <si>
    <t>0420502 Справка о стоимости _18</t>
  </si>
  <si>
    <t>2.11. Иные ценные бумаги российских эмитентов (за исключением закладных)</t>
  </si>
  <si>
    <t>0420502 Справка о стоимости _32</t>
  </si>
  <si>
    <t>3.7. Иные ценные бумаги иностранных эмитентов</t>
  </si>
  <si>
    <t>0420502 Справка о стоимости _54</t>
  </si>
  <si>
    <t>Подраздел 1. Кредиторская задолженность (кредитор – физическое лицо)</t>
  </si>
  <si>
    <t>0420502 Справка о стоимости _55</t>
  </si>
  <si>
    <t>Подраздел 2. Кредиторская задолженность (кредитор – юридическое лицо)</t>
  </si>
  <si>
    <t>0420502 Справка о стоимости чис</t>
  </si>
  <si>
    <t>Раздел I. Реквизиты акционерного инвестиционного фонда (паевого инвестиционного фонда)</t>
  </si>
  <si>
    <t>0420502 Справка о стоимости ч_2</t>
  </si>
  <si>
    <t>Раздел II. Параметры справки о стоимости чистых активов</t>
  </si>
  <si>
    <t>0420502 Справка о стоимости _11</t>
  </si>
  <si>
    <t>Подраздел 9. Общая стоимость активов</t>
  </si>
  <si>
    <t>0420502 Справка о стоимости _12</t>
  </si>
  <si>
    <t>Раздел IV. Обязательства</t>
  </si>
  <si>
    <t>0420502 Справка о стоимости _13</t>
  </si>
  <si>
    <t>Раздел V. Стоимость чистых активов</t>
  </si>
  <si>
    <t>0420502 Пояснительная записка_6</t>
  </si>
  <si>
    <t>Информация о фактах возникновения разногласий со специализированным депозитарием при расчете стоимости чистых активов, а также о принятых мерах по преодолению этих разногласий</t>
  </si>
  <si>
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</si>
  <si>
    <t>0420502 Пояснительная записка_2</t>
  </si>
  <si>
    <t>0420502 Пояснительная записка_4</t>
  </si>
  <si>
    <t>Информация о требованиях и обязательствах по опционным и (или) фьючерсным договорам (контрактам)</t>
  </si>
  <si>
    <t>0420502 Пояснительная записка_3</t>
  </si>
  <si>
    <t>Иная информация</t>
  </si>
  <si>
    <t>tbl_row</t>
  </si>
  <si>
    <t>tbl_col</t>
  </si>
  <si>
    <t>A18</t>
  </si>
  <si>
    <t>I25</t>
  </si>
  <si>
    <t>I37</t>
  </si>
  <si>
    <t>I58</t>
  </si>
  <si>
    <t>I72</t>
  </si>
  <si>
    <t>I84</t>
  </si>
  <si>
    <t>I95</t>
  </si>
  <si>
    <t>I103</t>
  </si>
  <si>
    <t>I117</t>
  </si>
  <si>
    <t>I127</t>
  </si>
  <si>
    <t>I133</t>
  </si>
  <si>
    <t>I143</t>
  </si>
  <si>
    <t>cell1</t>
  </si>
  <si>
    <t>tile_row</t>
  </si>
  <si>
    <t>tile_col</t>
  </si>
  <si>
    <t>sheet_2</t>
  </si>
  <si>
    <t>sheet_1_title</t>
  </si>
  <si>
    <t>Итого</t>
  </si>
  <si>
    <t>cell2_row</t>
  </si>
  <si>
    <t>cell1_row</t>
  </si>
  <si>
    <t>cell1_col</t>
  </si>
  <si>
    <t>0420502 Справка о стоимости _56</t>
  </si>
  <si>
    <t>0420502 Справка о стоимости _57</t>
  </si>
  <si>
    <t>Руководитель      акционерного      инвестиционного
фонда (управляющей компании паевого инвестиционного
фонда)  (лицо, исполняющее обязанности руководителя
акционерного инвестиционного фонда
(управляющей компании паевого инвестиционного фонда)</t>
  </si>
  <si>
    <t>Уполномоченное лицо специализированного депозитария
акционерного инвестиционного фонда (паевого инвестиционного фонда)</t>
  </si>
  <si>
    <t>0420502 Пояснительная записка_5</t>
  </si>
  <si>
    <t>period_row</t>
  </si>
  <si>
    <t>№</t>
  </si>
  <si>
    <t>period_col_minus</t>
  </si>
  <si>
    <t>cell2_col_minus</t>
  </si>
  <si>
    <t>cell2_col</t>
  </si>
  <si>
    <t>id_0</t>
  </si>
  <si>
    <t>id_1</t>
  </si>
  <si>
    <t>id_2</t>
  </si>
  <si>
    <t>title_row_plus</t>
  </si>
  <si>
    <t>cell1_txt</t>
  </si>
  <si>
    <t>Оценочная стоимость базовых активов по всем срочным контрактам, финансовые инструменты по которым составляют активы акционерного или паевого
инвестиционного фонда</t>
  </si>
  <si>
    <t>Ъ</t>
  </si>
  <si>
    <t>id_1_0</t>
  </si>
  <si>
    <t>id_2_0</t>
  </si>
  <si>
    <t>id_1_txt</t>
  </si>
  <si>
    <t>Идентификатор УК АИФ ПИФ</t>
  </si>
  <si>
    <t>Идентификатор Кредитной организации</t>
  </si>
  <si>
    <t>Банковский счет</t>
  </si>
  <si>
    <t>Идентификатор выпуска ценных бумаг</t>
  </si>
  <si>
    <t>Идентификатор биржи</t>
  </si>
  <si>
    <t>Идентификатор объекта недвижимости</t>
  </si>
  <si>
    <t>Идентификатор договора</t>
  </si>
  <si>
    <t>Идентификатор физического лица</t>
  </si>
  <si>
    <t>Идентификатор денежного требования</t>
  </si>
  <si>
    <t>Вид иного имущества</t>
  </si>
  <si>
    <t>Идентификатор основания возникновения дебиторской задолженности</t>
  </si>
  <si>
    <t>Идентификатор дебитора</t>
  </si>
  <si>
    <t>Идентификатор основания возникновения кредиторской задолженности</t>
  </si>
  <si>
    <t>Идентификатор кредитора</t>
  </si>
  <si>
    <t>Идентификатор АИФ ПИФ</t>
  </si>
  <si>
    <t>id_1_col</t>
  </si>
  <si>
    <t>id_2_col</t>
  </si>
  <si>
    <t>id_2_txt</t>
  </si>
  <si>
    <t>Идентификатор депозита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</si>
  <si>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</si>
  <si>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</si>
  <si>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</si>
  <si>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id_3</t>
  </si>
  <si>
    <t>id_3_col</t>
  </si>
  <si>
    <t>id_3_txt</t>
  </si>
  <si>
    <t>Идентификатор паевого инвестиционного фонда</t>
  </si>
  <si>
    <t>cell_idFond_row</t>
  </si>
  <si>
    <t>cell_idFond_col</t>
  </si>
  <si>
    <t>Идентификатор векселя</t>
  </si>
  <si>
    <t>Идентификатор иностранной депозитарной расписки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</si>
  <si>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</si>
  <si>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</si>
  <si>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</si>
  <si>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</si>
  <si>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</si>
  <si>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M10</t>
  </si>
  <si>
    <t>cell_end</t>
  </si>
  <si>
    <t>O31</t>
  </si>
  <si>
    <t>G18</t>
  </si>
  <si>
    <t>O52</t>
  </si>
  <si>
    <t>O66</t>
  </si>
  <si>
    <t>O78</t>
  </si>
  <si>
    <t>O89</t>
  </si>
  <si>
    <t>O97</t>
  </si>
  <si>
    <t>O111</t>
  </si>
  <si>
    <t>O121</t>
  </si>
  <si>
    <t>M127</t>
  </si>
  <si>
    <t>O137</t>
  </si>
  <si>
    <t>K145</t>
  </si>
  <si>
    <t>A10</t>
  </si>
  <si>
    <t>J</t>
  </si>
  <si>
    <t>cell_fio</t>
  </si>
  <si>
    <t>B7</t>
  </si>
  <si>
    <t>B8</t>
  </si>
  <si>
    <t>C7</t>
  </si>
  <si>
    <t>C6</t>
  </si>
  <si>
    <t>B6</t>
  </si>
  <si>
    <t>cell_period</t>
  </si>
  <si>
    <t>B9</t>
  </si>
  <si>
    <t>B10</t>
  </si>
  <si>
    <t>cell2</t>
  </si>
  <si>
    <t>sheet_xbrl</t>
  </si>
  <si>
    <t>0420503 Отчет о приросте об уме</t>
  </si>
  <si>
    <t>0420503 Отчет о приросте об у_2</t>
  </si>
  <si>
    <t>0420503 Отчет о приросте об у_3</t>
  </si>
  <si>
    <t>0420503 Отчет о приросте об у_4</t>
  </si>
  <si>
    <t>0420503 Отчет о приросте об у_5</t>
  </si>
  <si>
    <t>0420503 Отчет о приросте об у_6</t>
  </si>
  <si>
    <t>0420503 Отчет о приросте об у_7</t>
  </si>
  <si>
    <t>0420503 Отчет о приросте об у_8</t>
  </si>
  <si>
    <t>А10</t>
  </si>
  <si>
    <t>id1</t>
  </si>
  <si>
    <t>id2</t>
  </si>
  <si>
    <t>idFond</t>
  </si>
  <si>
    <t>C5</t>
  </si>
  <si>
    <t>col4copy</t>
  </si>
  <si>
    <t>E5</t>
  </si>
  <si>
    <t>D5</t>
  </si>
  <si>
    <t>D7</t>
  </si>
  <si>
    <t>C9</t>
  </si>
  <si>
    <t>A9</t>
  </si>
  <si>
    <t>H5</t>
  </si>
  <si>
    <t>id2_col</t>
  </si>
  <si>
    <t>C</t>
  </si>
  <si>
    <t>begin_cell</t>
  </si>
  <si>
    <t>begin_coll</t>
  </si>
  <si>
    <t>E</t>
  </si>
  <si>
    <t>A8</t>
  </si>
  <si>
    <t>id1_cell</t>
  </si>
  <si>
    <t>id2__cell</t>
  </si>
  <si>
    <t>Идентификатор эмитента</t>
  </si>
  <si>
    <t>Раздел II. Параметры отчета о приросте (об уменьшении) стоимости имущества</t>
  </si>
  <si>
    <t>Раздел III.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</si>
  <si>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Раздел IV. Отчет о финансовых вложениях, переданных (полученных) с обязательством обратного выкупа (обратной продажи) по сделкам РЕПО</t>
  </si>
  <si>
    <t>Раздел_Аванкор</t>
  </si>
  <si>
    <t>begin_cell_Avr</t>
  </si>
  <si>
    <t>F143</t>
  </si>
  <si>
    <t>F146</t>
  </si>
  <si>
    <t>B11</t>
  </si>
  <si>
    <t>B19</t>
  </si>
  <si>
    <t>D105</t>
  </si>
  <si>
    <t>F105</t>
  </si>
  <si>
    <t>Руководитель акционерного инвестиционного фонда
(управляющей  компании  паевого инвестиционного
фонда)     (лицо,    исполняющее    обязанности
руководителя акционерного инвестиционного фонда
(управляющей  компании  паевого инвестиционного
Фонда)</t>
  </si>
  <si>
    <t>Уполномоченное лицо специализированного
депозитария акционерного инвестиционного
фонда (паевого инвестиционного фонда)</t>
  </si>
  <si>
    <t>E26</t>
  </si>
  <si>
    <t>URL</t>
  </si>
  <si>
    <t>URL_end</t>
  </si>
  <si>
    <t>http://www.cbr.ru/xbrl/nso/uk/2019-12-31/tab/SR_0420503_R1</t>
  </si>
  <si>
    <t>http://www.cbr.ru/xbrl/nso/uk/2019-12-31/tab/SR_0420503_R2</t>
  </si>
  <si>
    <t>http://www.cbr.ru/xbrl/nso/uk/2019-12-31/tab/SR_0420503_R3</t>
  </si>
  <si>
    <t>http://www.cbr.ru/xbrl/nso/uk/2019-12-31/tab/SR_0420503_podpisant</t>
  </si>
  <si>
    <t>http://www.cbr.ru/xbrl/nso/uk/2019-12-31/tab/SR_0420503_podpisant_spec_dep</t>
  </si>
  <si>
    <t>http://www.cbr.ru/xbrl/nso/uk/2019-05-01/tab/SR_0420502_PZ_inf_fakt_sversh_oshib</t>
  </si>
  <si>
    <t>http://www.cbr.ru/xbrl/nso/uk/2019-05-01/tab/SR_0420502_PZ_sved_sobyt_okaz_susshestv_vliayn_scha</t>
  </si>
  <si>
    <t>http://www.cbr.ru/xbrl/nso/uk/2019-05-01/tab/SR_0420502_PZ_inaya_inf</t>
  </si>
  <si>
    <t>http://www.cbr.ru/xbrl/nso/uk/2019-05-01/tab/SR_0420502_PZ_inf_treb_i_obyaz_opz_fiuch</t>
  </si>
  <si>
    <t>http://www.cbr.ru/xbrl/nso/uk/2019-05-01/tab/SR_0420502_PZ_inf_treb_i_obyaz_opz_fiuch_2</t>
  </si>
  <si>
    <t>http://www.cbr.ru/xbrl/nso/uk/2019-05-01/tab/SR_0420502_PZ_inf_fakt_raznoglas_so_spec_dep</t>
  </si>
  <si>
    <t>http://www.cbr.ru/xbrl/nso/uk/</t>
  </si>
  <si>
    <t>URL_begin</t>
  </si>
  <si>
    <t>2019-05-01</t>
  </si>
  <si>
    <t>tab</t>
  </si>
  <si>
    <t>/tab/</t>
  </si>
  <si>
    <t>tax</t>
  </si>
  <si>
    <t>http://www.cbr.ru/xbrl/nso/uk/2019-05-01/tab/SR_0420502_Rasshifr_Akt_P2_1</t>
  </si>
  <si>
    <t>http://www.cbr.ru/xbrl/nso/uk/2019-05-01/tab/SR_0420502_Rasshifr_Akt_P2_10</t>
  </si>
  <si>
    <t>http://www.cbr.ru/xbrl/nso/uk/2019-05-01/tab/SR_0420502_Rasshifr_Akt_P2_11</t>
  </si>
  <si>
    <t>http://www.cbr.ru/xbrl/nso/uk/2019-05-01/tab/SR_0420502_Rasshifr_Akt_P2_2</t>
  </si>
  <si>
    <t>http://www.cbr.ru/xbrl/nso/uk/2019-05-01/tab/SR_0420502_Rasshifr_Akt_P2_3</t>
  </si>
  <si>
    <t>http://www.cbr.ru/xbrl/nso/uk/2019-05-01/tab/SR_0420502_Rasshifr_Akt_P2_4</t>
  </si>
  <si>
    <t>http://www.cbr.ru/xbrl/nso/uk/2019-05-01/tab/SR_0420502_Rasshifr_Akt_P2_5</t>
  </si>
  <si>
    <t>http://www.cbr.ru/xbrl/nso/uk/2019-05-01/tab/SR_0420502_Rasshifr_Akt_P2_6</t>
  </si>
  <si>
    <t>http://www.cbr.ru/xbrl/nso/uk/2019-05-01/tab/SR_0420502_Rasshifr_Akt_P2_8</t>
  </si>
  <si>
    <t>http://www.cbr.ru/xbrl/nso/uk/2019-05-01/tab/SR_0420502_Rasshifr_Akt_P2_9</t>
  </si>
  <si>
    <t>http://www.cbr.ru/xbrl/nso/uk/2019-05-01/tab/SR_0420502_Rasshifr_Akt_P3_1</t>
  </si>
  <si>
    <t>http://www.cbr.ru/xbrl/nso/uk/2019-05-01/tab/SR_0420502_Rasshifr_Akt_P3_3</t>
  </si>
  <si>
    <t>http://www.cbr.ru/xbrl/nso/uk/2019-05-01/tab/SR_0420502_Rasshifr_Akt_P3_4</t>
  </si>
  <si>
    <t>http://www.cbr.ru/xbrl/nso/uk/2019-05-01/tab/SR_0420502_Rasshifr_Akt_P3_5</t>
  </si>
  <si>
    <t>http://www.cbr.ru/xbrl/nso/uk/2019-05-01/tab/SR_0420502_Rasshifr_Akt_P3_6</t>
  </si>
  <si>
    <t>http://www.cbr.ru/xbrl/nso/uk/2019-05-01/tab/SR_0420502_Rasshifr_Akt_P3_7</t>
  </si>
  <si>
    <t>http://www.cbr.ru/xbrl/nso/uk/2019-05-01/tab/SR_0420502_Rasshifr_Akt_P4_1</t>
  </si>
  <si>
    <t>http://www.cbr.ru/xbrl/nso/uk/2019-05-01/tab/SR_0420502_Rasshifr_Akt_P4_2_1</t>
  </si>
  <si>
    <t>http://www.cbr.ru/xbrl/nso/uk/2019-05-01/tab/SR_0420502_Rasshifr_Akt_P4_2_2</t>
  </si>
  <si>
    <t>http://www.cbr.ru/xbrl/nso/uk/2019-05-01/tab/SR_0420502_Rasshifr_Akt_P5_1</t>
  </si>
  <si>
    <t>http://www.cbr.ru/xbrl/nso/uk/2019-05-01/tab/SR_0420502_Rasshifr_Akt_P5_2</t>
  </si>
  <si>
    <t>http://www.cbr.ru/xbrl/nso/uk/2019-05-01/tab/SR_0420502_Rasshifr_Akt_P5_3</t>
  </si>
  <si>
    <t>http://www.cbr.ru/xbrl/nso/uk/2019-05-01/tab/SR_0420502_Rasshifr_Akt_P5_4</t>
  </si>
  <si>
    <t>http://www.cbr.ru/xbrl/nso/uk/2019-05-01/tab/SR_0420502_Rasshifr_Akt_P5_5</t>
  </si>
  <si>
    <t>http://www.cbr.ru/xbrl/nso/uk/2019-05-01/tab/SR_0420502_Rasshifr_Akt_P6_1_1</t>
  </si>
  <si>
    <t>http://www.cbr.ru/xbrl/nso/uk/2019-05-01/tab/SR_0420502_Rasshifr_Akt_P6_2_1</t>
  </si>
  <si>
    <t>http://www.cbr.ru/xbrl/nso/uk/2019-05-01/tab/SR_0420502_Rasshifr_Akt_P6_2_2</t>
  </si>
  <si>
    <t>http://www.cbr.ru/xbrl/nso/uk/2019-05-01/tab/SR_0420502_Rasshifr_Akt_P7_1</t>
  </si>
  <si>
    <t>http://www.cbr.ru/xbrl/nso/uk/2019-05-01/tab/SR_0420502_Rasshifr_Akt_P7_2</t>
  </si>
  <si>
    <t>http://www.cbr.ru/xbrl/nso/uk/2019-05-01/tab/SR_0420502_Rasshifr_Akt_P7_3</t>
  </si>
  <si>
    <t>http://www.cbr.ru/xbrl/nso/uk/2019-05-01/tab/SR_0420502_Rasshifr_Akt_P7_4</t>
  </si>
  <si>
    <t>http://www.cbr.ru/xbrl/nso/uk/2019-05-01/tab/SR_0420502_Rasshifr_Akt_P7_5</t>
  </si>
  <si>
    <t>http://www.cbr.ru/xbrl/nso/uk/2019-05-01/tab/SR_0420502_Rasshifr_Akt_P7_6</t>
  </si>
  <si>
    <t>http://www.cbr.ru/xbrl/nso/uk/2019-05-01/tab/SR_0420502_Rasshifr_Akt_P7_7</t>
  </si>
  <si>
    <t>http://www.cbr.ru/xbrl/nso/uk/2019-05-01/tab/SR_0420502_Rasshifr_Akt_P8_1</t>
  </si>
  <si>
    <t>http://www.cbr.ru/xbrl/nso/uk/2019-05-01/tab/SR_0420502_Rasshifr_Ob_P1</t>
  </si>
  <si>
    <t>http://www.cbr.ru/xbrl/nso/uk/2019-05-01/tab/SR_0420502_Rasshifr_Akt_P3_2</t>
  </si>
  <si>
    <t>http://www.cbr.ru/xbrl/nso/uk/2019-05-01/tab/SR_0420502_R1</t>
  </si>
  <si>
    <t>http://www.cbr.ru/xbrl/nso/uk/2019-05-01/tab/SR_0420502_R2</t>
  </si>
  <si>
    <t>http://www.cbr.ru/xbrl/nso/uk/2019-05-01/tab/SR_0420502_R3_P1</t>
  </si>
  <si>
    <t>http://www.cbr.ru/xbrl/nso/uk/2019-05-01/tab/SR_0420502_R3_P4</t>
  </si>
  <si>
    <t>http://www.cbr.ru/xbrl/nso/uk/2019-05-01/tab/SR_0420502_R3_P2</t>
  </si>
  <si>
    <t>http://www.cbr.ru/xbrl/nso/uk/2019-05-01/tab/SR_0420502_R3_P3</t>
  </si>
  <si>
    <t>http://www.cbr.ru/xbrl/nso/uk/2019-05-01/tab/SR_0420502_R3_P5</t>
  </si>
  <si>
    <t>http://www.cbr.ru/xbrl/nso/uk/2019-05-01/tab/SR_0420502_R3_P6</t>
  </si>
  <si>
    <t>http://www.cbr.ru/xbrl/nso/uk/2019-05-01/tab/SR_0420502_R3_P7</t>
  </si>
  <si>
    <t>http://www.cbr.ru/xbrl/nso/uk/2019-05-01/tab/SR_0420502_R3_P8</t>
  </si>
  <si>
    <t>http://www.cbr.ru/xbrl/nso/uk/2019-05-01/tab/SR_0420502_R3_P9</t>
  </si>
  <si>
    <t>http://www.cbr.ru/xbrl/nso/uk/2019-05-01/tab/SR_0420502_R4</t>
  </si>
  <si>
    <t>http://www.cbr.ru/xbrl/nso/uk/2019-05-01/tab/SR_0420502_R5</t>
  </si>
  <si>
    <t>http://www.cbr.ru/xbrl/nso/uk/2019-05-01/tab/SR_0420502_Rasshifr_Akt_P1_P1</t>
  </si>
  <si>
    <t>http://www.cbr.ru/xbrl/nso/uk/2019-05-01/tab/SR_0420502_Rasshifr_Akt_P1_P2</t>
  </si>
  <si>
    <t>http://www.cbr.ru/xbrl/nso/uk/2019-05-01/tab/SR_0420502_Rasshifr_Akt_P2_7</t>
  </si>
  <si>
    <t>http://www.cbr.ru/xbrl/nso/uk/2019-05-01/tab/SR_0420502_Rasshifr_Akt_P6_1_2</t>
  </si>
  <si>
    <t>http://www.cbr.ru/xbrl/nso/uk/2019-05-01/tab/SR_0420502_Rasshifr_Akt_P8_2</t>
  </si>
  <si>
    <t>http://www.cbr.ru/xbrl/nso/uk/2019-05-01/tab/SR_0420502_Rasshifr_Ob_P2</t>
  </si>
  <si>
    <t>http://www.cbr.ru/xbrl/nso/uk/2019-05-01/tab/SR_0420502_Podpisant</t>
  </si>
  <si>
    <t>http://www.cbr.ru/xbrl/nso/uk/2019-05-01/tab/SR_0420502_Podpisant_spec_dep</t>
  </si>
  <si>
    <t>URL_tmp</t>
  </si>
  <si>
    <t>SR_0420502_PZ_inf_fakt_sversh_oshib</t>
  </si>
  <si>
    <t>SR_0420502_PZ_sved_sobyt_okaz_susshestv_vliayn_scha</t>
  </si>
  <si>
    <t>SR_0420502_PZ_inaya_inf</t>
  </si>
  <si>
    <t>SR_0420502_PZ_inf_treb_i_obyaz_opz_fiuch</t>
  </si>
  <si>
    <t>SR_0420502_PZ_inf_treb_i_obyaz_opz_fiuch_2</t>
  </si>
  <si>
    <t>SR_0420502_PZ_inf_fakt_raznoglas_so_spec_dep</t>
  </si>
  <si>
    <t>SR_0420502_R1</t>
  </si>
  <si>
    <t>SR_0420502_R2</t>
  </si>
  <si>
    <t>SR_0420502_R3_P1</t>
  </si>
  <si>
    <t>SR_0420502_R3_P4</t>
  </si>
  <si>
    <t>SR_0420502_R3_P2</t>
  </si>
  <si>
    <t>SR_0420502_R3_P3</t>
  </si>
  <si>
    <t>SR_0420502_R3_P5</t>
  </si>
  <si>
    <t>SR_0420502_R3_P6</t>
  </si>
  <si>
    <t>SR_0420502_R3_P7</t>
  </si>
  <si>
    <t>SR_0420502_R3_P8</t>
  </si>
  <si>
    <t>SR_0420502_R3_P9</t>
  </si>
  <si>
    <t>SR_0420502_R4</t>
  </si>
  <si>
    <t>SR_0420502_R5</t>
  </si>
  <si>
    <t>SR_0420502_Rasshifr_Akt_P1_P1</t>
  </si>
  <si>
    <t>SR_0420502_Rasshifr_Akt_P1_P2</t>
  </si>
  <si>
    <t>SR_0420502_Rasshifr_Akt_P2_1</t>
  </si>
  <si>
    <t>SR_0420502_Rasshifr_Akt_P2_10</t>
  </si>
  <si>
    <t>SR_0420502_Rasshifr_Akt_P2_11</t>
  </si>
  <si>
    <t>SR_0420502_Rasshifr_Akt_P2_2</t>
  </si>
  <si>
    <t>SR_0420502_Rasshifr_Akt_P2_3</t>
  </si>
  <si>
    <t>SR_0420502_Rasshifr_Akt_P2_4</t>
  </si>
  <si>
    <t>SR_0420502_Rasshifr_Akt_P2_5</t>
  </si>
  <si>
    <t>SR_0420502_Rasshifr_Akt_P2_6</t>
  </si>
  <si>
    <t>SR_0420502_Rasshifr_Akt_P2_7</t>
  </si>
  <si>
    <t>SR_0420502_Rasshifr_Akt_P2_8</t>
  </si>
  <si>
    <t>SR_0420502_Rasshifr_Akt_P2_9</t>
  </si>
  <si>
    <t>SR_0420502_Rasshifr_Akt_P3_1</t>
  </si>
  <si>
    <t>SR_0420502_Rasshifr_Akt_P3_3</t>
  </si>
  <si>
    <t>SR_0420502_Rasshifr_Akt_P3_4</t>
  </si>
  <si>
    <t>SR_0420502_Rasshifr_Akt_P3_5</t>
  </si>
  <si>
    <t>SR_0420502_Rasshifr_Akt_P3_6</t>
  </si>
  <si>
    <t>SR_0420502_Rasshifr_Akt_P3_7</t>
  </si>
  <si>
    <t>SR_0420502_Rasshifr_Akt_P4_1</t>
  </si>
  <si>
    <t>SR_0420502_Rasshifr_Akt_P4_2_1</t>
  </si>
  <si>
    <t>SR_0420502_Rasshifr_Akt_P4_2_2</t>
  </si>
  <si>
    <t>SR_0420502_Rasshifr_Akt_P5_1</t>
  </si>
  <si>
    <t>SR_0420502_Rasshifr_Akt_P5_2</t>
  </si>
  <si>
    <t>SR_0420502_Rasshifr_Akt_P5_3</t>
  </si>
  <si>
    <t>SR_0420502_Rasshifr_Akt_P5_4</t>
  </si>
  <si>
    <t>SR_0420502_Rasshifr_Akt_P5_5</t>
  </si>
  <si>
    <t>SR_0420502_Rasshifr_Akt_P6_1_1</t>
  </si>
  <si>
    <t>SR_0420502_Rasshifr_Akt_P6_1_2</t>
  </si>
  <si>
    <t>SR_0420502_Rasshifr_Akt_P6_2_1</t>
  </si>
  <si>
    <t>SR_0420502_Rasshifr_Akt_P6_2_2</t>
  </si>
  <si>
    <t>SR_0420502_Rasshifr_Akt_P7_1</t>
  </si>
  <si>
    <t>SR_0420502_Rasshifr_Akt_P7_2</t>
  </si>
  <si>
    <t>SR_0420502_Rasshifr_Akt_P7_3</t>
  </si>
  <si>
    <t>SR_0420502_Rasshifr_Akt_P7_4</t>
  </si>
  <si>
    <t>SR_0420502_Rasshifr_Akt_P7_5</t>
  </si>
  <si>
    <t>SR_0420502_Rasshifr_Akt_P7_6</t>
  </si>
  <si>
    <t>SR_0420502_Rasshifr_Akt_P7_7</t>
  </si>
  <si>
    <t>SR_0420502_Rasshifr_Akt_P8_1</t>
  </si>
  <si>
    <t>SR_0420502_Rasshifr_Akt_P8_2</t>
  </si>
  <si>
    <t>SR_0420502_Rasshifr_Ob_P1</t>
  </si>
  <si>
    <t>SR_0420502_Rasshifr_Ob_P2</t>
  </si>
  <si>
    <t>SR_0420502_Podpisant</t>
  </si>
  <si>
    <t>SR_0420502_Podpisant_spec_dep</t>
  </si>
  <si>
    <t>SR_0420502_Rasshifr_Akt_P3_2</t>
  </si>
  <si>
    <t>URL_end_tmp</t>
  </si>
  <si>
    <t>SR_0420503_R1</t>
  </si>
  <si>
    <t>SR_0420503_R2</t>
  </si>
  <si>
    <t>SR_0420503_R3</t>
  </si>
  <si>
    <t>SR_0420503_podpisant</t>
  </si>
  <si>
    <t>SR_0420503_podpisant_spec_dep</t>
  </si>
  <si>
    <t>SR_0420503_R3_5</t>
  </si>
  <si>
    <t>SR_0420503_R4_5</t>
  </si>
  <si>
    <t>SR_0420503_R4</t>
  </si>
  <si>
    <t>url_id</t>
  </si>
  <si>
    <t>pz1</t>
  </si>
  <si>
    <t>pz2</t>
  </si>
  <si>
    <t>pz3</t>
  </si>
  <si>
    <t>pz4</t>
  </si>
  <si>
    <t>pz5</t>
  </si>
  <si>
    <t>pz6</t>
  </si>
  <si>
    <t>sch01(I)</t>
  </si>
  <si>
    <t>sch02(II)</t>
  </si>
  <si>
    <t>sch03(1)</t>
  </si>
  <si>
    <t>sch04(4)</t>
  </si>
  <si>
    <t>sch05(2)</t>
  </si>
  <si>
    <t>sch06(3)</t>
  </si>
  <si>
    <t>sch07(5)</t>
  </si>
  <si>
    <t>sch08(6)</t>
  </si>
  <si>
    <t>sch09(7)</t>
  </si>
  <si>
    <t>sch10(8)</t>
  </si>
  <si>
    <t>sch11(9)</t>
  </si>
  <si>
    <t>sch12(IV)</t>
  </si>
  <si>
    <t>sch13(V)</t>
  </si>
  <si>
    <t>rasshifr14(1.1)</t>
  </si>
  <si>
    <t>rasshifr15(1.2)</t>
  </si>
  <si>
    <t>rasshifr16(2.1)</t>
  </si>
  <si>
    <t>rasshifr17(2.10)</t>
  </si>
  <si>
    <t>rasshifr18(2.11)</t>
  </si>
  <si>
    <t>rasshifr19(2.2)</t>
  </si>
  <si>
    <t>rasshifr20(2.3)</t>
  </si>
  <si>
    <t>rasshifr21(2.4)</t>
  </si>
  <si>
    <t>rasshifr22(2.5)</t>
  </si>
  <si>
    <t>rasshifr23(2.6)</t>
  </si>
  <si>
    <t>rasshifr24(2.7)</t>
  </si>
  <si>
    <t>rasshifr25(2.8)</t>
  </si>
  <si>
    <t>rasshifr26(2.9)</t>
  </si>
  <si>
    <t>rasshifr27(3.1)</t>
  </si>
  <si>
    <t>rasshifr28(3.3)</t>
  </si>
  <si>
    <t>rasshifr29(3.4)</t>
  </si>
  <si>
    <t>rasshifr30(3.5)</t>
  </si>
  <si>
    <t>rasshifr31(3.6)</t>
  </si>
  <si>
    <t>rasshifr32(3.7)</t>
  </si>
  <si>
    <t>rasshifr33(4.1)</t>
  </si>
  <si>
    <t>rasshifr34(4.2.1)</t>
  </si>
  <si>
    <t>rasshifr35(4.2.2)</t>
  </si>
  <si>
    <t>rasshifr36(5.1)</t>
  </si>
  <si>
    <t>rasshifr37(5.2)</t>
  </si>
  <si>
    <t>rasshifr38(5.3)</t>
  </si>
  <si>
    <t>rasshifr39(5.4)</t>
  </si>
  <si>
    <t>rasshifr40(5.5)</t>
  </si>
  <si>
    <t>rasshifr41(6.1.1)</t>
  </si>
  <si>
    <t>rasshifr42(6.1.2)</t>
  </si>
  <si>
    <t>rasshifr43(6.2.1)</t>
  </si>
  <si>
    <t>rasshifr44(6.2.2)</t>
  </si>
  <si>
    <t>rasshifr45(7.1)</t>
  </si>
  <si>
    <t>rasshifr46(7.2)</t>
  </si>
  <si>
    <t>rasshifr47(7.3)</t>
  </si>
  <si>
    <t>rasshifr48(7.4)</t>
  </si>
  <si>
    <t>rasshifr49(7.5)</t>
  </si>
  <si>
    <t>rasshifr50(7.6)</t>
  </si>
  <si>
    <t>rasshifr51(7.7)</t>
  </si>
  <si>
    <t>rasshifr52(8.1)</t>
  </si>
  <si>
    <t>rasshifr53(8.2)</t>
  </si>
  <si>
    <t>rasshifr54(IV.1)</t>
  </si>
  <si>
    <t>rasshifr55(IV.2)</t>
  </si>
  <si>
    <t>rasshifr58(3.2)</t>
  </si>
  <si>
    <t>podpisant56(UK)</t>
  </si>
  <si>
    <t>podpisant57(SD)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</si>
</sst>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Border="1" applyAlignment="1"/>
    <xf numFmtId="0" fontId="0" fillId="34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0" fillId="0" borderId="10" xfId="0" applyFont="1" applyBorder="1"/>
    <xf numFmtId="0" fontId="21" fillId="0" borderId="10" xfId="0" applyFont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14" fillId="35" borderId="10" xfId="0" applyFont="1" applyFill="1" applyBorder="1" applyAlignment="1">
      <alignment horizontal="center"/>
    </xf>
    <xf numFmtId="0" fontId="14" fillId="33" borderId="10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4" borderId="11" xfId="0" applyFont="1" applyFill="1" applyBorder="1" applyAlignment="1">
      <alignment horizontal="center"/>
    </xf>
    <xf numFmtId="0" fontId="28" fillId="35" borderId="10" xfId="0" applyFont="1" applyFill="1" applyBorder="1" applyAlignment="1">
      <alignment horizontal="center"/>
    </xf>
    <xf numFmtId="0" fontId="14" fillId="37" borderId="10" xfId="0" applyFont="1" applyFill="1" applyBorder="1" applyAlignment="1">
      <alignment horizontal="center"/>
    </xf>
    <xf numFmtId="0" fontId="14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29" fillId="33" borderId="11" xfId="0" applyFont="1" applyFill="1" applyBorder="1" applyAlignment="1">
      <alignment horizontal="center" vertical="center"/>
    </xf>
    <xf numFmtId="0" fontId="30" fillId="0" borderId="10" xfId="0" applyFont="1" applyBorder="1"/>
    <xf numFmtId="0" fontId="30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25" fillId="0" borderId="10" xfId="0" applyFont="1" applyBorder="1"/>
    <xf numFmtId="49" fontId="14" fillId="33" borderId="1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5" fillId="0" borderId="10" xfId="0" applyNumberFormat="1" applyFont="1" applyBorder="1" applyAlignment="1">
      <alignment horizontal="center"/>
    </xf>
    <xf numFmtId="0" fontId="0" fillId="0" borderId="10" xfId="0" applyFill="1" applyBorder="1"/>
    <xf numFmtId="49" fontId="25" fillId="38" borderId="10" xfId="0" applyNumberFormat="1" applyFont="1" applyFill="1" applyBorder="1" applyAlignment="1">
      <alignment horizontal="center"/>
    </xf>
    <xf numFmtId="0" fontId="0" fillId="0" borderId="0" xfId="0" applyFill="1"/>
    <xf numFmtId="49" fontId="0" fillId="0" borderId="10" xfId="0" applyNumberFormat="1" applyBorder="1"/>
    <xf numFmtId="0" fontId="14" fillId="33" borderId="10" xfId="0" applyNumberFormat="1" applyFont="1" applyFill="1" applyBorder="1" applyAlignment="1">
      <alignment horizontal="center" vertical="center"/>
    </xf>
    <xf numFmtId="0" fontId="0" fillId="0" borderId="10" xfId="0" applyNumberFormat="1" applyBorder="1"/>
    <xf numFmtId="0" fontId="0" fillId="0" borderId="0" xfId="0" applyNumberFormat="1"/>
    <xf numFmtId="49" fontId="30" fillId="0" borderId="10" xfId="0" applyNumberFormat="1" applyFont="1" applyBorder="1"/>
    <xf numFmtId="0" fontId="30" fillId="0" borderId="10" xfId="0" applyNumberFormat="1" applyFont="1" applyBorder="1"/>
    <xf numFmtId="0" fontId="25" fillId="0" borderId="10" xfId="0" applyNumberFormat="1" applyFont="1" applyBorder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tabSelected="1" workbookViewId="0">
      <pane xSplit="2" ySplit="1" topLeftCell="C2" activePane="bottomRight" state="frozenSplit"/>
      <selection pane="topRight" activeCell="H1" sqref="H1"/>
      <selection pane="bottomLeft" activeCell="A19" sqref="A19"/>
      <selection pane="bottomRight" activeCell="K63" sqref="K63"/>
    </sheetView>
  </sheetViews>
  <sheetFormatPr defaultRowHeight="15" x14ac:dyDescent="0.25"/>
  <cols>
    <col min="1" max="1" width="3.140625" bestFit="1" customWidth="1"/>
    <col min="2" max="2" width="35" customWidth="1"/>
    <col min="3" max="4" width="4.7109375" customWidth="1"/>
    <col min="5" max="5" width="41.7109375" customWidth="1"/>
    <col min="6" max="6" width="30.28515625" bestFit="1" customWidth="1"/>
    <col min="7" max="7" width="10.42578125" style="44" bestFit="1" customWidth="1"/>
    <col min="8" max="8" width="5.5703125" style="44" bestFit="1" customWidth="1"/>
    <col min="9" max="9" width="15.85546875" style="56" bestFit="1" customWidth="1"/>
    <col min="10" max="10" width="56.42578125" customWidth="1"/>
    <col min="11" max="11" width="56.28515625" customWidth="1"/>
    <col min="12" max="14" width="9.140625" style="1"/>
    <col min="15" max="15" width="9.28515625" style="1" customWidth="1"/>
    <col min="16" max="16" width="8.7109375" style="1" bestFit="1" customWidth="1"/>
    <col min="17" max="17" width="8.7109375" style="1" customWidth="1"/>
    <col min="18" max="18" width="14.42578125" bestFit="1" customWidth="1"/>
    <col min="19" max="19" width="8.5703125" bestFit="1" customWidth="1"/>
    <col min="20" max="20" width="7.85546875" style="1" bestFit="1" customWidth="1"/>
    <col min="21" max="22" width="9.140625" style="1"/>
    <col min="23" max="23" width="15.85546875" style="1" bestFit="1" customWidth="1"/>
    <col min="24" max="24" width="15" style="1" bestFit="1" customWidth="1"/>
    <col min="25" max="25" width="10.5703125" style="1" bestFit="1" customWidth="1"/>
    <col min="26" max="26" width="11.28515625" bestFit="1" customWidth="1"/>
    <col min="27" max="27" width="17" bestFit="1" customWidth="1"/>
    <col min="28" max="28" width="6.7109375" customWidth="1"/>
    <col min="30" max="30" width="16.140625" bestFit="1" customWidth="1"/>
    <col min="31" max="31" width="8.7109375" bestFit="1" customWidth="1"/>
    <col min="32" max="32" width="6.7109375" bestFit="1" customWidth="1"/>
    <col min="33" max="33" width="7.140625" customWidth="1"/>
    <col min="34" max="34" width="45.140625" customWidth="1"/>
    <col min="35" max="35" width="6.7109375" style="1" bestFit="1" customWidth="1"/>
    <col min="36" max="36" width="37" customWidth="1"/>
    <col min="37" max="37" width="22.28515625" bestFit="1" customWidth="1"/>
  </cols>
  <sheetData>
    <row r="1" spans="1:43" x14ac:dyDescent="0.25">
      <c r="A1" s="4" t="s">
        <v>151</v>
      </c>
      <c r="B1" s="26" t="s">
        <v>139</v>
      </c>
      <c r="C1" s="26" t="s">
        <v>347</v>
      </c>
      <c r="D1" s="26" t="s">
        <v>412</v>
      </c>
      <c r="E1" s="26" t="s">
        <v>270</v>
      </c>
      <c r="F1" s="26" t="s">
        <v>284</v>
      </c>
      <c r="G1" s="43" t="s">
        <v>288</v>
      </c>
      <c r="H1" s="43" t="s">
        <v>286</v>
      </c>
      <c r="I1" s="50" t="s">
        <v>421</v>
      </c>
      <c r="J1" s="26" t="s">
        <v>271</v>
      </c>
      <c r="K1" s="25" t="s">
        <v>140</v>
      </c>
      <c r="L1" s="29" t="s">
        <v>137</v>
      </c>
      <c r="M1" s="29" t="s">
        <v>138</v>
      </c>
      <c r="N1" s="25" t="s">
        <v>136</v>
      </c>
      <c r="O1" s="10" t="s">
        <v>143</v>
      </c>
      <c r="P1" s="25" t="s">
        <v>144</v>
      </c>
      <c r="Q1" s="25" t="s">
        <v>201</v>
      </c>
      <c r="R1" s="10" t="s">
        <v>158</v>
      </c>
      <c r="S1" s="10" t="s">
        <v>159</v>
      </c>
      <c r="T1" s="26" t="s">
        <v>122</v>
      </c>
      <c r="U1" s="26" t="s">
        <v>123</v>
      </c>
      <c r="V1" s="27" t="s">
        <v>216</v>
      </c>
      <c r="W1" s="8" t="s">
        <v>191</v>
      </c>
      <c r="X1" s="8" t="s">
        <v>192</v>
      </c>
      <c r="Y1" s="28" t="s">
        <v>222</v>
      </c>
      <c r="Z1" s="8" t="s">
        <v>150</v>
      </c>
      <c r="AA1" s="8" t="s">
        <v>152</v>
      </c>
      <c r="AB1" s="30" t="s">
        <v>225</v>
      </c>
      <c r="AC1" s="16" t="s">
        <v>142</v>
      </c>
      <c r="AD1" s="16" t="s">
        <v>153</v>
      </c>
      <c r="AE1" s="9" t="s">
        <v>154</v>
      </c>
      <c r="AF1" s="17" t="s">
        <v>162</v>
      </c>
      <c r="AG1" s="8" t="s">
        <v>155</v>
      </c>
      <c r="AH1" s="8" t="s">
        <v>156</v>
      </c>
      <c r="AI1" s="17" t="s">
        <v>163</v>
      </c>
      <c r="AJ1" s="8" t="s">
        <v>157</v>
      </c>
      <c r="AK1" s="8" t="s">
        <v>187</v>
      </c>
      <c r="AL1" s="12" t="s">
        <v>180</v>
      </c>
      <c r="AM1" s="12" t="s">
        <v>164</v>
      </c>
      <c r="AN1" s="12" t="s">
        <v>181</v>
      </c>
      <c r="AO1" s="12" t="s">
        <v>182</v>
      </c>
      <c r="AP1" s="12" t="s">
        <v>188</v>
      </c>
      <c r="AQ1" s="12" t="s">
        <v>189</v>
      </c>
    </row>
    <row r="2" spans="1:43" x14ac:dyDescent="0.25">
      <c r="A2" s="3">
        <v>1</v>
      </c>
      <c r="B2" s="3" t="s">
        <v>94</v>
      </c>
      <c r="C2" s="3" t="s">
        <v>277</v>
      </c>
      <c r="D2" s="42" t="str">
        <f t="shared" ref="D2:D33" si="0">RIGHT(C2,LEN(C2) - SEARCH("tab/", C2)-3)</f>
        <v>SR_0420502_PZ_inf_fakt_sversh_oshib</v>
      </c>
      <c r="E2" s="42" t="str">
        <f t="shared" ref="E2:E33" si="1">F2&amp;G2&amp;H2&amp;J2</f>
        <v>http://www.cbr.ru/xbrl/nso/uk/2019-05-01/tab/SR_0420502_PZ_inf_fakt_sversh_oshib</v>
      </c>
      <c r="F2" s="46" t="s">
        <v>283</v>
      </c>
      <c r="G2" s="47" t="s">
        <v>285</v>
      </c>
      <c r="H2" s="45" t="s">
        <v>287</v>
      </c>
      <c r="I2" s="55" t="s">
        <v>422</v>
      </c>
      <c r="J2" s="42" t="s">
        <v>348</v>
      </c>
      <c r="K2" s="3" t="s">
        <v>95</v>
      </c>
      <c r="L2" s="2"/>
      <c r="M2" s="2">
        <v>2</v>
      </c>
      <c r="N2" s="2"/>
      <c r="O2" s="2"/>
      <c r="P2" s="2">
        <v>3</v>
      </c>
      <c r="Q2" s="2"/>
      <c r="R2" s="2">
        <v>4</v>
      </c>
      <c r="S2" s="2"/>
      <c r="T2" s="2"/>
      <c r="U2" s="23">
        <v>3</v>
      </c>
      <c r="V2" s="2"/>
      <c r="W2" s="2">
        <v>5</v>
      </c>
      <c r="X2" s="2"/>
      <c r="Y2" s="2"/>
      <c r="Z2" s="2"/>
      <c r="AA2" s="2"/>
      <c r="AB2" s="23" t="s">
        <v>223</v>
      </c>
      <c r="AC2" s="2">
        <v>8</v>
      </c>
      <c r="AD2" s="2"/>
      <c r="AE2" s="2"/>
      <c r="AF2" s="2"/>
      <c r="AG2" s="2"/>
      <c r="AH2" s="6"/>
      <c r="AI2" s="2"/>
      <c r="AJ2" s="6"/>
      <c r="AK2" s="6"/>
      <c r="AL2" s="2"/>
      <c r="AM2" s="2"/>
      <c r="AN2" s="2"/>
      <c r="AO2" s="2"/>
      <c r="AP2" s="2"/>
      <c r="AQ2" s="2"/>
    </row>
    <row r="3" spans="1:43" x14ac:dyDescent="0.25">
      <c r="A3" s="3">
        <v>2</v>
      </c>
      <c r="B3" s="3" t="s">
        <v>117</v>
      </c>
      <c r="C3" s="3" t="s">
        <v>278</v>
      </c>
      <c r="D3" s="42" t="str">
        <f t="shared" si="0"/>
        <v>SR_0420502_PZ_sved_sobyt_okaz_susshestv_vliayn_scha</v>
      </c>
      <c r="E3" s="42" t="str">
        <f t="shared" si="1"/>
        <v>http://www.cbr.ru/xbrl/nso/uk/2019-05-01/tab/SR_0420502_PZ_sved_sobyt_okaz_susshestv_vliayn_scha</v>
      </c>
      <c r="F3" s="3" t="str">
        <f>F2</f>
        <v>http://www.cbr.ru/xbrl/nso/uk/</v>
      </c>
      <c r="G3" s="22" t="str">
        <f>G2</f>
        <v>2019-05-01</v>
      </c>
      <c r="H3" s="45" t="str">
        <f t="shared" ref="H3:H65" si="2">H2</f>
        <v>/tab/</v>
      </c>
      <c r="I3" s="55" t="s">
        <v>423</v>
      </c>
      <c r="J3" s="42" t="s">
        <v>349</v>
      </c>
      <c r="K3" s="3" t="s">
        <v>116</v>
      </c>
      <c r="L3" s="2"/>
      <c r="M3" s="2">
        <v>2</v>
      </c>
      <c r="N3" s="2"/>
      <c r="O3" s="2"/>
      <c r="P3" s="2">
        <v>3</v>
      </c>
      <c r="Q3" s="2"/>
      <c r="R3" s="2">
        <v>4</v>
      </c>
      <c r="S3" s="2"/>
      <c r="T3" s="2"/>
      <c r="U3" s="23">
        <v>1</v>
      </c>
      <c r="V3" s="2"/>
      <c r="W3" s="2">
        <v>5</v>
      </c>
      <c r="X3" s="2"/>
      <c r="Y3" s="2"/>
      <c r="Z3" s="2"/>
      <c r="AA3" s="2"/>
      <c r="AB3" s="23" t="s">
        <v>218</v>
      </c>
      <c r="AC3" s="2">
        <v>7</v>
      </c>
      <c r="AD3" s="2"/>
      <c r="AE3" s="2"/>
      <c r="AF3" s="2"/>
      <c r="AG3" s="2"/>
      <c r="AH3" s="6"/>
      <c r="AI3" s="2"/>
      <c r="AJ3" s="6"/>
      <c r="AK3" s="6"/>
      <c r="AL3" s="2"/>
      <c r="AM3" s="2"/>
      <c r="AN3" s="2"/>
      <c r="AO3" s="2"/>
      <c r="AP3" s="2"/>
      <c r="AQ3" s="2"/>
    </row>
    <row r="4" spans="1:43" x14ac:dyDescent="0.25">
      <c r="A4" s="3">
        <v>3</v>
      </c>
      <c r="B4" s="3" t="s">
        <v>120</v>
      </c>
      <c r="C4" s="3" t="s">
        <v>279</v>
      </c>
      <c r="D4" s="42" t="str">
        <f t="shared" si="0"/>
        <v>SR_0420502_PZ_inaya_inf</v>
      </c>
      <c r="E4" s="42" t="str">
        <f t="shared" si="1"/>
        <v>http://www.cbr.ru/xbrl/nso/uk/2019-05-01/tab/SR_0420502_PZ_inaya_inf</v>
      </c>
      <c r="F4" s="3" t="str">
        <f t="shared" ref="F4:F65" si="3">F3</f>
        <v>http://www.cbr.ru/xbrl/nso/uk/</v>
      </c>
      <c r="G4" s="22" t="str">
        <f t="shared" ref="G4:G65" si="4">G3</f>
        <v>2019-05-01</v>
      </c>
      <c r="H4" s="45" t="str">
        <f t="shared" si="2"/>
        <v>/tab/</v>
      </c>
      <c r="I4" s="55" t="s">
        <v>424</v>
      </c>
      <c r="J4" s="42" t="s">
        <v>350</v>
      </c>
      <c r="K4" s="3" t="s">
        <v>121</v>
      </c>
      <c r="L4" s="2"/>
      <c r="M4" s="2">
        <v>2</v>
      </c>
      <c r="N4" s="2"/>
      <c r="O4" s="2"/>
      <c r="P4" s="2">
        <v>3</v>
      </c>
      <c r="Q4" s="2"/>
      <c r="R4" s="2">
        <v>4</v>
      </c>
      <c r="S4" s="2"/>
      <c r="T4" s="2">
        <v>1</v>
      </c>
      <c r="U4" s="23">
        <v>1</v>
      </c>
      <c r="V4" s="2"/>
      <c r="W4" s="2">
        <v>5</v>
      </c>
      <c r="X4" s="2"/>
      <c r="Y4" s="2"/>
      <c r="Z4" s="2"/>
      <c r="AA4" s="2"/>
      <c r="AB4" s="23" t="s">
        <v>218</v>
      </c>
      <c r="AC4" s="2">
        <v>8</v>
      </c>
      <c r="AD4" s="2"/>
      <c r="AE4" s="2"/>
      <c r="AF4" s="2"/>
      <c r="AG4" s="2"/>
      <c r="AH4" s="6"/>
      <c r="AI4" s="2"/>
      <c r="AJ4" s="6"/>
      <c r="AK4" s="6"/>
      <c r="AL4" s="2"/>
      <c r="AM4" s="2"/>
      <c r="AN4" s="2"/>
      <c r="AO4" s="2"/>
      <c r="AP4" s="2"/>
      <c r="AQ4" s="2"/>
    </row>
    <row r="5" spans="1:43" x14ac:dyDescent="0.25">
      <c r="A5" s="3">
        <v>4</v>
      </c>
      <c r="B5" s="3" t="s">
        <v>118</v>
      </c>
      <c r="C5" s="3" t="s">
        <v>280</v>
      </c>
      <c r="D5" s="42" t="str">
        <f t="shared" si="0"/>
        <v>SR_0420502_PZ_inf_treb_i_obyaz_opz_fiuch</v>
      </c>
      <c r="E5" s="42" t="str">
        <f t="shared" si="1"/>
        <v>http://www.cbr.ru/xbrl/nso/uk/2019-05-01/tab/SR_0420502_PZ_inf_treb_i_obyaz_opz_fiuch</v>
      </c>
      <c r="F5" s="3" t="str">
        <f t="shared" si="3"/>
        <v>http://www.cbr.ru/xbrl/nso/uk/</v>
      </c>
      <c r="G5" s="22" t="str">
        <f t="shared" si="4"/>
        <v>2019-05-01</v>
      </c>
      <c r="H5" s="45" t="str">
        <f t="shared" si="2"/>
        <v>/tab/</v>
      </c>
      <c r="I5" s="55" t="s">
        <v>425</v>
      </c>
      <c r="J5" s="42" t="s">
        <v>351</v>
      </c>
      <c r="K5" s="3" t="s">
        <v>119</v>
      </c>
      <c r="L5" s="2"/>
      <c r="M5" s="2">
        <v>2</v>
      </c>
      <c r="N5" s="2"/>
      <c r="O5" s="2"/>
      <c r="P5" s="2">
        <v>3</v>
      </c>
      <c r="Q5" s="2"/>
      <c r="R5" s="2">
        <v>5</v>
      </c>
      <c r="S5" s="6" t="s">
        <v>160</v>
      </c>
      <c r="T5" s="2"/>
      <c r="U5" s="23">
        <v>10</v>
      </c>
      <c r="V5" s="2"/>
      <c r="W5" s="2">
        <v>5</v>
      </c>
      <c r="X5" s="2"/>
      <c r="Y5" s="2"/>
      <c r="Z5" s="2"/>
      <c r="AA5" s="2"/>
      <c r="AB5" s="23" t="s">
        <v>224</v>
      </c>
      <c r="AC5" s="2">
        <v>9</v>
      </c>
      <c r="AD5" s="2"/>
      <c r="AE5" s="2"/>
      <c r="AF5" s="2"/>
      <c r="AG5" s="2"/>
      <c r="AH5" s="6"/>
      <c r="AI5" s="2"/>
      <c r="AJ5" s="6"/>
      <c r="AK5" s="6"/>
      <c r="AL5" s="2"/>
      <c r="AM5" s="2"/>
      <c r="AN5" s="2"/>
      <c r="AO5" s="2"/>
      <c r="AP5" s="2"/>
      <c r="AQ5" s="2"/>
    </row>
    <row r="6" spans="1:43" x14ac:dyDescent="0.25">
      <c r="A6" s="3">
        <v>5</v>
      </c>
      <c r="B6" s="3" t="s">
        <v>149</v>
      </c>
      <c r="C6" s="3" t="s">
        <v>281</v>
      </c>
      <c r="D6" s="42" t="str">
        <f t="shared" si="0"/>
        <v>SR_0420502_PZ_inf_treb_i_obyaz_opz_fiuch_2</v>
      </c>
      <c r="E6" s="42" t="str">
        <f t="shared" si="1"/>
        <v>http://www.cbr.ru/xbrl/nso/uk/2019-05-01/tab/SR_0420502_PZ_inf_treb_i_obyaz_opz_fiuch_2</v>
      </c>
      <c r="F6" s="3" t="str">
        <f t="shared" si="3"/>
        <v>http://www.cbr.ru/xbrl/nso/uk/</v>
      </c>
      <c r="G6" s="22" t="str">
        <f t="shared" si="4"/>
        <v>2019-05-01</v>
      </c>
      <c r="H6" s="45" t="str">
        <f t="shared" si="2"/>
        <v>/tab/</v>
      </c>
      <c r="I6" s="55" t="s">
        <v>426</v>
      </c>
      <c r="J6" s="42" t="s">
        <v>352</v>
      </c>
      <c r="K6" s="3"/>
      <c r="L6" s="2"/>
      <c r="M6" s="2"/>
      <c r="N6" s="2"/>
      <c r="O6" s="2"/>
      <c r="P6" s="2"/>
      <c r="Q6" s="2"/>
      <c r="R6" s="2"/>
      <c r="S6" s="6"/>
      <c r="T6" s="2">
        <v>1</v>
      </c>
      <c r="U6" s="23">
        <v>1</v>
      </c>
      <c r="V6" s="2"/>
      <c r="W6" s="2">
        <v>5</v>
      </c>
      <c r="X6" s="2"/>
      <c r="Y6" s="2"/>
      <c r="Z6" s="2"/>
      <c r="AA6" s="2"/>
      <c r="AB6" s="23" t="s">
        <v>217</v>
      </c>
      <c r="AC6" s="2">
        <v>8</v>
      </c>
      <c r="AD6" s="2"/>
      <c r="AE6" s="2"/>
      <c r="AF6" s="2"/>
      <c r="AG6" s="2"/>
      <c r="AH6" s="6"/>
      <c r="AI6" s="2"/>
      <c r="AJ6" s="6"/>
      <c r="AK6" s="6"/>
      <c r="AL6" s="2"/>
      <c r="AM6" s="2"/>
      <c r="AN6" s="2"/>
      <c r="AO6" s="2"/>
      <c r="AP6" s="2"/>
      <c r="AQ6" s="2"/>
    </row>
    <row r="7" spans="1:43" x14ac:dyDescent="0.25">
      <c r="A7" s="3">
        <v>6</v>
      </c>
      <c r="B7" s="3" t="s">
        <v>114</v>
      </c>
      <c r="C7" s="3" t="s">
        <v>282</v>
      </c>
      <c r="D7" s="42" t="str">
        <f t="shared" si="0"/>
        <v>SR_0420502_PZ_inf_fakt_raznoglas_so_spec_dep</v>
      </c>
      <c r="E7" s="42" t="str">
        <f t="shared" si="1"/>
        <v>http://www.cbr.ru/xbrl/nso/uk/2019-05-01/tab/SR_0420502_PZ_inf_fakt_raznoglas_so_spec_dep</v>
      </c>
      <c r="F7" s="3" t="str">
        <f t="shared" si="3"/>
        <v>http://www.cbr.ru/xbrl/nso/uk/</v>
      </c>
      <c r="G7" s="22" t="str">
        <f t="shared" si="4"/>
        <v>2019-05-01</v>
      </c>
      <c r="H7" s="45" t="str">
        <f t="shared" si="2"/>
        <v>/tab/</v>
      </c>
      <c r="I7" s="55" t="s">
        <v>427</v>
      </c>
      <c r="J7" s="42" t="s">
        <v>353</v>
      </c>
      <c r="K7" s="3" t="s">
        <v>115</v>
      </c>
      <c r="L7" s="2"/>
      <c r="M7" s="2">
        <v>2</v>
      </c>
      <c r="N7" s="2"/>
      <c r="O7" s="2"/>
      <c r="P7" s="2">
        <v>3</v>
      </c>
      <c r="Q7" s="2"/>
      <c r="R7" s="2">
        <v>4</v>
      </c>
      <c r="S7" s="2"/>
      <c r="T7" s="2"/>
      <c r="U7" s="23">
        <v>2</v>
      </c>
      <c r="V7" s="2"/>
      <c r="W7" s="2">
        <v>5</v>
      </c>
      <c r="X7" s="2"/>
      <c r="Y7" s="2"/>
      <c r="Z7" s="2"/>
      <c r="AA7" s="2"/>
      <c r="AB7" s="23" t="s">
        <v>223</v>
      </c>
      <c r="AC7" s="2">
        <v>8</v>
      </c>
      <c r="AD7" s="2"/>
      <c r="AE7" s="2"/>
      <c r="AF7" s="2"/>
      <c r="AG7" s="2"/>
      <c r="AH7" s="6"/>
      <c r="AI7" s="2"/>
      <c r="AJ7" s="6"/>
      <c r="AK7" s="6"/>
      <c r="AL7" s="2"/>
      <c r="AM7" s="2"/>
      <c r="AN7" s="2"/>
      <c r="AO7" s="2"/>
      <c r="AP7" s="2"/>
      <c r="AQ7" s="2"/>
    </row>
    <row r="8" spans="1:43" x14ac:dyDescent="0.25">
      <c r="A8" s="3">
        <v>7</v>
      </c>
      <c r="B8" s="14" t="s">
        <v>104</v>
      </c>
      <c r="C8" s="42" t="s">
        <v>326</v>
      </c>
      <c r="D8" s="42" t="str">
        <f t="shared" si="0"/>
        <v>SR_0420502_R1</v>
      </c>
      <c r="E8" s="42" t="str">
        <f t="shared" si="1"/>
        <v>http://www.cbr.ru/xbrl/nso/uk/2019-05-01/tab/SR_0420502_R1</v>
      </c>
      <c r="F8" s="3" t="str">
        <f t="shared" si="3"/>
        <v>http://www.cbr.ru/xbrl/nso/uk/</v>
      </c>
      <c r="G8" s="22" t="str">
        <f t="shared" si="4"/>
        <v>2019-05-01</v>
      </c>
      <c r="H8" s="45" t="str">
        <f t="shared" si="2"/>
        <v>/tab/</v>
      </c>
      <c r="I8" s="55" t="s">
        <v>428</v>
      </c>
      <c r="J8" s="42" t="s">
        <v>354</v>
      </c>
      <c r="K8" s="3" t="s">
        <v>105</v>
      </c>
      <c r="L8" s="2">
        <v>6</v>
      </c>
      <c r="M8" s="2">
        <v>1</v>
      </c>
      <c r="N8" s="23" t="s">
        <v>214</v>
      </c>
      <c r="O8" s="21">
        <v>10</v>
      </c>
      <c r="P8" s="21">
        <v>1</v>
      </c>
      <c r="Q8" s="23" t="s">
        <v>200</v>
      </c>
      <c r="R8" s="2">
        <v>4</v>
      </c>
      <c r="S8" s="22" t="s">
        <v>161</v>
      </c>
      <c r="T8" s="2">
        <v>1</v>
      </c>
      <c r="U8" s="20">
        <v>5</v>
      </c>
      <c r="V8" s="20"/>
      <c r="W8" s="24">
        <v>5</v>
      </c>
      <c r="X8" s="24">
        <v>7</v>
      </c>
      <c r="Y8" s="19"/>
      <c r="Z8" s="2"/>
      <c r="AA8" s="2"/>
      <c r="AB8" s="2"/>
      <c r="AC8" s="2"/>
      <c r="AD8" s="2"/>
      <c r="AE8" s="2"/>
      <c r="AF8" s="2">
        <v>0</v>
      </c>
      <c r="AG8" s="2"/>
      <c r="AH8" s="6" t="s">
        <v>179</v>
      </c>
      <c r="AI8" s="2">
        <v>6</v>
      </c>
      <c r="AJ8" s="6" t="s">
        <v>165</v>
      </c>
      <c r="AK8" s="6"/>
      <c r="AL8" s="2">
        <v>6</v>
      </c>
      <c r="AM8" s="2">
        <v>3</v>
      </c>
      <c r="AN8" s="2">
        <v>5</v>
      </c>
      <c r="AO8" s="2">
        <v>1</v>
      </c>
      <c r="AP8" s="2"/>
      <c r="AQ8" s="2"/>
    </row>
    <row r="9" spans="1:43" x14ac:dyDescent="0.25">
      <c r="A9" s="3">
        <v>8</v>
      </c>
      <c r="B9" s="3" t="s">
        <v>106</v>
      </c>
      <c r="C9" s="3" t="s">
        <v>327</v>
      </c>
      <c r="D9" s="42" t="str">
        <f t="shared" si="0"/>
        <v>SR_0420502_R2</v>
      </c>
      <c r="E9" s="42" t="str">
        <f t="shared" si="1"/>
        <v>http://www.cbr.ru/xbrl/nso/uk/2019-05-01/tab/SR_0420502_R2</v>
      </c>
      <c r="F9" s="3" t="str">
        <f t="shared" si="3"/>
        <v>http://www.cbr.ru/xbrl/nso/uk/</v>
      </c>
      <c r="G9" s="22" t="str">
        <f t="shared" si="4"/>
        <v>2019-05-01</v>
      </c>
      <c r="H9" s="45" t="str">
        <f t="shared" si="2"/>
        <v>/tab/</v>
      </c>
      <c r="I9" s="55" t="s">
        <v>429</v>
      </c>
      <c r="J9" s="42" t="s">
        <v>355</v>
      </c>
      <c r="K9" s="3" t="s">
        <v>107</v>
      </c>
      <c r="L9" s="2">
        <v>14</v>
      </c>
      <c r="M9" s="2">
        <v>1</v>
      </c>
      <c r="N9" s="23" t="s">
        <v>124</v>
      </c>
      <c r="O9" s="21">
        <v>18</v>
      </c>
      <c r="P9" s="21">
        <v>1</v>
      </c>
      <c r="Q9" s="23" t="s">
        <v>203</v>
      </c>
      <c r="R9" s="2">
        <v>4</v>
      </c>
      <c r="S9" s="22" t="s">
        <v>161</v>
      </c>
      <c r="T9" s="2">
        <v>1</v>
      </c>
      <c r="U9" s="20">
        <v>3</v>
      </c>
      <c r="V9" s="20"/>
      <c r="W9" s="2">
        <v>5</v>
      </c>
      <c r="X9" s="2"/>
      <c r="Y9" s="2"/>
      <c r="Z9" s="2">
        <v>5</v>
      </c>
      <c r="AA9" s="2">
        <v>2</v>
      </c>
      <c r="AB9" s="2"/>
      <c r="AC9" s="2">
        <v>9</v>
      </c>
      <c r="AD9" s="2"/>
      <c r="AE9" s="2"/>
      <c r="AF9" s="2"/>
      <c r="AG9" s="2"/>
      <c r="AH9" s="6"/>
      <c r="AI9" s="2"/>
      <c r="AJ9" s="6"/>
      <c r="AK9" s="6"/>
      <c r="AL9" s="2"/>
      <c r="AM9" s="2"/>
      <c r="AN9" s="2"/>
      <c r="AO9" s="2"/>
      <c r="AP9" s="2"/>
      <c r="AQ9" s="2"/>
    </row>
    <row r="10" spans="1:43" x14ac:dyDescent="0.25">
      <c r="A10" s="3">
        <v>9</v>
      </c>
      <c r="B10" s="3" t="s">
        <v>0</v>
      </c>
      <c r="C10" s="3" t="s">
        <v>328</v>
      </c>
      <c r="D10" s="42" t="str">
        <f t="shared" si="0"/>
        <v>SR_0420502_R3_P1</v>
      </c>
      <c r="E10" s="42" t="str">
        <f t="shared" si="1"/>
        <v>http://www.cbr.ru/xbrl/nso/uk/2019-05-01/tab/SR_0420502_R3_P1</v>
      </c>
      <c r="F10" s="3" t="str">
        <f t="shared" si="3"/>
        <v>http://www.cbr.ru/xbrl/nso/uk/</v>
      </c>
      <c r="G10" s="22" t="str">
        <f t="shared" si="4"/>
        <v>2019-05-01</v>
      </c>
      <c r="H10" s="45" t="str">
        <f t="shared" si="2"/>
        <v>/tab/</v>
      </c>
      <c r="I10" s="55" t="s">
        <v>430</v>
      </c>
      <c r="J10" s="42" t="s">
        <v>356</v>
      </c>
      <c r="K10" s="5" t="s">
        <v>1</v>
      </c>
      <c r="L10" s="2">
        <v>21</v>
      </c>
      <c r="M10" s="2">
        <v>1</v>
      </c>
      <c r="N10" s="23" t="s">
        <v>125</v>
      </c>
      <c r="O10" s="21">
        <v>25</v>
      </c>
      <c r="P10" s="21">
        <v>9</v>
      </c>
      <c r="Q10" s="23" t="s">
        <v>202</v>
      </c>
      <c r="R10" s="2">
        <v>4</v>
      </c>
      <c r="S10" s="22" t="s">
        <v>161</v>
      </c>
      <c r="T10" s="2">
        <v>7</v>
      </c>
      <c r="U10" s="20">
        <v>4</v>
      </c>
      <c r="V10" s="20"/>
      <c r="W10" s="2">
        <v>5</v>
      </c>
      <c r="X10" s="2"/>
      <c r="Y10" s="23" t="s">
        <v>219</v>
      </c>
      <c r="Z10" s="2">
        <v>7</v>
      </c>
      <c r="AA10" s="2">
        <v>3</v>
      </c>
      <c r="AB10" s="2"/>
      <c r="AC10" s="2">
        <v>10</v>
      </c>
      <c r="AD10" s="2"/>
      <c r="AE10" s="2"/>
      <c r="AF10" s="2"/>
      <c r="AG10" s="2"/>
      <c r="AH10" s="6"/>
      <c r="AI10" s="2"/>
      <c r="AJ10" s="6"/>
      <c r="AK10" s="6"/>
      <c r="AL10" s="2"/>
      <c r="AM10" s="2"/>
      <c r="AN10" s="2"/>
      <c r="AO10" s="2"/>
      <c r="AP10" s="2"/>
      <c r="AQ10" s="2"/>
    </row>
    <row r="11" spans="1:43" x14ac:dyDescent="0.25">
      <c r="A11" s="3">
        <v>10</v>
      </c>
      <c r="B11" s="3" t="s">
        <v>42</v>
      </c>
      <c r="C11" s="3" t="s">
        <v>329</v>
      </c>
      <c r="D11" s="42" t="str">
        <f t="shared" si="0"/>
        <v>SR_0420502_R3_P4</v>
      </c>
      <c r="E11" s="42" t="str">
        <f t="shared" si="1"/>
        <v>http://www.cbr.ru/xbrl/nso/uk/2019-05-01/tab/SR_0420502_R3_P4</v>
      </c>
      <c r="F11" s="3" t="str">
        <f t="shared" si="3"/>
        <v>http://www.cbr.ru/xbrl/nso/uk/</v>
      </c>
      <c r="G11" s="22" t="str">
        <f t="shared" si="4"/>
        <v>2019-05-01</v>
      </c>
      <c r="H11" s="45" t="str">
        <f t="shared" si="2"/>
        <v>/tab/</v>
      </c>
      <c r="I11" s="55" t="s">
        <v>431</v>
      </c>
      <c r="J11" s="42" t="s">
        <v>357</v>
      </c>
      <c r="K11" s="3" t="s">
        <v>43</v>
      </c>
      <c r="L11" s="2">
        <v>68</v>
      </c>
      <c r="M11" s="2">
        <v>1</v>
      </c>
      <c r="N11" s="23" t="s">
        <v>128</v>
      </c>
      <c r="O11" s="21">
        <v>72</v>
      </c>
      <c r="P11" s="21">
        <v>9</v>
      </c>
      <c r="Q11" s="23" t="s">
        <v>206</v>
      </c>
      <c r="R11" s="2">
        <v>4</v>
      </c>
      <c r="S11" s="22" t="s">
        <v>161</v>
      </c>
      <c r="T11" s="2">
        <v>7</v>
      </c>
      <c r="U11" s="20">
        <v>4</v>
      </c>
      <c r="V11" s="20"/>
      <c r="W11" s="2">
        <v>5</v>
      </c>
      <c r="X11" s="2"/>
      <c r="Y11" s="23" t="s">
        <v>220</v>
      </c>
      <c r="Z11" s="2">
        <v>6</v>
      </c>
      <c r="AA11" s="2">
        <v>3</v>
      </c>
      <c r="AB11" s="2"/>
      <c r="AC11" s="2">
        <v>10</v>
      </c>
      <c r="AD11" s="2"/>
      <c r="AE11" s="2"/>
      <c r="AF11" s="2"/>
      <c r="AG11" s="2"/>
      <c r="AH11" s="6"/>
      <c r="AI11" s="2"/>
      <c r="AJ11" s="6"/>
      <c r="AK11" s="6"/>
      <c r="AL11" s="2"/>
      <c r="AM11" s="2"/>
      <c r="AN11" s="2"/>
      <c r="AO11" s="2"/>
      <c r="AP11" s="2"/>
      <c r="AQ11" s="2"/>
    </row>
    <row r="12" spans="1:43" x14ac:dyDescent="0.25">
      <c r="A12" s="3">
        <v>11</v>
      </c>
      <c r="B12" s="3" t="s">
        <v>6</v>
      </c>
      <c r="C12" s="3" t="s">
        <v>330</v>
      </c>
      <c r="D12" s="42" t="str">
        <f t="shared" si="0"/>
        <v>SR_0420502_R3_P2</v>
      </c>
      <c r="E12" s="42" t="str">
        <f t="shared" si="1"/>
        <v>http://www.cbr.ru/xbrl/nso/uk/2019-05-01/tab/SR_0420502_R3_P2</v>
      </c>
      <c r="F12" s="3" t="str">
        <f t="shared" si="3"/>
        <v>http://www.cbr.ru/xbrl/nso/uk/</v>
      </c>
      <c r="G12" s="22" t="str">
        <f t="shared" si="4"/>
        <v>2019-05-01</v>
      </c>
      <c r="H12" s="45" t="str">
        <f t="shared" si="2"/>
        <v>/tab/</v>
      </c>
      <c r="I12" s="55" t="s">
        <v>432</v>
      </c>
      <c r="J12" s="42" t="s">
        <v>358</v>
      </c>
      <c r="K12" s="3" t="s">
        <v>7</v>
      </c>
      <c r="L12" s="2">
        <v>33</v>
      </c>
      <c r="M12" s="2">
        <v>1</v>
      </c>
      <c r="N12" s="23" t="s">
        <v>126</v>
      </c>
      <c r="O12" s="21">
        <v>37</v>
      </c>
      <c r="P12" s="21">
        <v>9</v>
      </c>
      <c r="Q12" s="23" t="s">
        <v>204</v>
      </c>
      <c r="R12" s="2">
        <v>4</v>
      </c>
      <c r="S12" s="22" t="s">
        <v>161</v>
      </c>
      <c r="T12" s="2">
        <v>16</v>
      </c>
      <c r="U12" s="20">
        <v>4</v>
      </c>
      <c r="V12" s="20"/>
      <c r="W12" s="2">
        <v>5</v>
      </c>
      <c r="X12" s="2"/>
      <c r="Y12" s="23" t="s">
        <v>220</v>
      </c>
      <c r="Z12" s="2">
        <v>6</v>
      </c>
      <c r="AA12" s="2">
        <v>3</v>
      </c>
      <c r="AB12" s="2"/>
      <c r="AC12" s="2">
        <v>10</v>
      </c>
      <c r="AD12" s="2"/>
      <c r="AE12" s="2"/>
      <c r="AF12" s="2"/>
      <c r="AG12" s="2"/>
      <c r="AH12" s="6"/>
      <c r="AI12" s="2"/>
      <c r="AJ12" s="6"/>
      <c r="AK12" s="6"/>
      <c r="AL12" s="2"/>
      <c r="AM12" s="2"/>
      <c r="AN12" s="2"/>
      <c r="AO12" s="2"/>
      <c r="AP12" s="2"/>
      <c r="AQ12" s="2"/>
    </row>
    <row r="13" spans="1:43" x14ac:dyDescent="0.25">
      <c r="A13" s="3">
        <v>12</v>
      </c>
      <c r="B13" s="3" t="s">
        <v>28</v>
      </c>
      <c r="C13" s="3" t="s">
        <v>331</v>
      </c>
      <c r="D13" s="42" t="str">
        <f t="shared" si="0"/>
        <v>SR_0420502_R3_P3</v>
      </c>
      <c r="E13" s="42" t="str">
        <f t="shared" si="1"/>
        <v>http://www.cbr.ru/xbrl/nso/uk/2019-05-01/tab/SR_0420502_R3_P3</v>
      </c>
      <c r="F13" s="3" t="str">
        <f t="shared" si="3"/>
        <v>http://www.cbr.ru/xbrl/nso/uk/</v>
      </c>
      <c r="G13" s="22" t="str">
        <f t="shared" si="4"/>
        <v>2019-05-01</v>
      </c>
      <c r="H13" s="45" t="str">
        <f t="shared" si="2"/>
        <v>/tab/</v>
      </c>
      <c r="I13" s="55" t="s">
        <v>433</v>
      </c>
      <c r="J13" s="42" t="s">
        <v>359</v>
      </c>
      <c r="K13" s="3" t="s">
        <v>29</v>
      </c>
      <c r="L13" s="2">
        <v>54</v>
      </c>
      <c r="M13" s="2">
        <v>1</v>
      </c>
      <c r="N13" s="23" t="s">
        <v>127</v>
      </c>
      <c r="O13" s="21">
        <v>58</v>
      </c>
      <c r="P13" s="21">
        <v>9</v>
      </c>
      <c r="Q13" s="23" t="s">
        <v>205</v>
      </c>
      <c r="R13" s="2">
        <v>4</v>
      </c>
      <c r="S13" s="22" t="s">
        <v>161</v>
      </c>
      <c r="T13" s="2">
        <v>9</v>
      </c>
      <c r="U13" s="20">
        <v>4</v>
      </c>
      <c r="V13" s="20"/>
      <c r="W13" s="2">
        <v>5</v>
      </c>
      <c r="X13" s="2"/>
      <c r="Y13" s="23" t="s">
        <v>220</v>
      </c>
      <c r="Z13" s="2">
        <v>6</v>
      </c>
      <c r="AA13" s="2">
        <v>3</v>
      </c>
      <c r="AB13" s="2"/>
      <c r="AC13" s="2">
        <v>10</v>
      </c>
      <c r="AD13" s="2"/>
      <c r="AE13" s="2"/>
      <c r="AF13" s="2"/>
      <c r="AG13" s="2"/>
      <c r="AH13" s="6"/>
      <c r="AI13" s="2"/>
      <c r="AJ13" s="6"/>
      <c r="AK13" s="6"/>
      <c r="AL13" s="2"/>
      <c r="AM13" s="2"/>
      <c r="AN13" s="2"/>
      <c r="AO13" s="2"/>
      <c r="AP13" s="2"/>
      <c r="AQ13" s="2"/>
    </row>
    <row r="14" spans="1:43" x14ac:dyDescent="0.25">
      <c r="A14" s="3">
        <v>13</v>
      </c>
      <c r="B14" s="3" t="s">
        <v>50</v>
      </c>
      <c r="C14" s="3" t="s">
        <v>332</v>
      </c>
      <c r="D14" s="42" t="str">
        <f t="shared" si="0"/>
        <v>SR_0420502_R3_P5</v>
      </c>
      <c r="E14" s="42" t="str">
        <f t="shared" si="1"/>
        <v>http://www.cbr.ru/xbrl/nso/uk/2019-05-01/tab/SR_0420502_R3_P5</v>
      </c>
      <c r="F14" s="3" t="str">
        <f t="shared" si="3"/>
        <v>http://www.cbr.ru/xbrl/nso/uk/</v>
      </c>
      <c r="G14" s="22" t="str">
        <f t="shared" si="4"/>
        <v>2019-05-01</v>
      </c>
      <c r="H14" s="45" t="str">
        <f t="shared" si="2"/>
        <v>/tab/</v>
      </c>
      <c r="I14" s="55" t="s">
        <v>434</v>
      </c>
      <c r="J14" s="42" t="s">
        <v>360</v>
      </c>
      <c r="K14" s="3" t="s">
        <v>51</v>
      </c>
      <c r="L14" s="2">
        <v>80</v>
      </c>
      <c r="M14" s="2">
        <v>1</v>
      </c>
      <c r="N14" s="23" t="s">
        <v>129</v>
      </c>
      <c r="O14" s="21">
        <v>84</v>
      </c>
      <c r="P14" s="21">
        <v>9</v>
      </c>
      <c r="Q14" s="23" t="s">
        <v>207</v>
      </c>
      <c r="R14" s="2">
        <v>4</v>
      </c>
      <c r="S14" s="22" t="s">
        <v>161</v>
      </c>
      <c r="T14" s="2">
        <v>6</v>
      </c>
      <c r="U14" s="20">
        <v>4</v>
      </c>
      <c r="V14" s="20"/>
      <c r="W14" s="2">
        <v>5</v>
      </c>
      <c r="X14" s="2"/>
      <c r="Y14" s="23" t="s">
        <v>220</v>
      </c>
      <c r="Z14" s="2">
        <v>6</v>
      </c>
      <c r="AA14" s="2">
        <v>3</v>
      </c>
      <c r="AB14" s="2"/>
      <c r="AC14" s="2">
        <v>10</v>
      </c>
      <c r="AD14" s="2"/>
      <c r="AE14" s="2"/>
      <c r="AF14" s="2"/>
      <c r="AG14" s="2"/>
      <c r="AH14" s="6"/>
      <c r="AI14" s="2"/>
      <c r="AJ14" s="6"/>
      <c r="AK14" s="6"/>
      <c r="AL14" s="2"/>
      <c r="AM14" s="2"/>
      <c r="AN14" s="2"/>
      <c r="AO14" s="2"/>
      <c r="AP14" s="2"/>
      <c r="AQ14" s="2"/>
    </row>
    <row r="15" spans="1:43" x14ac:dyDescent="0.25">
      <c r="A15" s="3">
        <v>14</v>
      </c>
      <c r="B15" s="3" t="s">
        <v>62</v>
      </c>
      <c r="C15" s="3" t="s">
        <v>333</v>
      </c>
      <c r="D15" s="42" t="str">
        <f t="shared" si="0"/>
        <v>SR_0420502_R3_P6</v>
      </c>
      <c r="E15" s="42" t="str">
        <f t="shared" si="1"/>
        <v>http://www.cbr.ru/xbrl/nso/uk/2019-05-01/tab/SR_0420502_R3_P6</v>
      </c>
      <c r="F15" s="3" t="str">
        <f t="shared" si="3"/>
        <v>http://www.cbr.ru/xbrl/nso/uk/</v>
      </c>
      <c r="G15" s="22" t="str">
        <f t="shared" si="4"/>
        <v>2019-05-01</v>
      </c>
      <c r="H15" s="45" t="str">
        <f t="shared" si="2"/>
        <v>/tab/</v>
      </c>
      <c r="I15" s="55" t="s">
        <v>435</v>
      </c>
      <c r="J15" s="42" t="s">
        <v>361</v>
      </c>
      <c r="K15" s="3" t="s">
        <v>63</v>
      </c>
      <c r="L15" s="2">
        <v>91</v>
      </c>
      <c r="M15" s="2">
        <v>1</v>
      </c>
      <c r="N15" s="23" t="s">
        <v>130</v>
      </c>
      <c r="O15" s="21">
        <v>95</v>
      </c>
      <c r="P15" s="21">
        <v>9</v>
      </c>
      <c r="Q15" s="23" t="s">
        <v>208</v>
      </c>
      <c r="R15" s="2">
        <v>4</v>
      </c>
      <c r="S15" s="22" t="s">
        <v>161</v>
      </c>
      <c r="T15" s="2">
        <v>3</v>
      </c>
      <c r="U15" s="20">
        <v>4</v>
      </c>
      <c r="V15" s="20"/>
      <c r="W15" s="2">
        <v>5</v>
      </c>
      <c r="X15" s="2"/>
      <c r="Y15" s="23" t="s">
        <v>220</v>
      </c>
      <c r="Z15" s="2">
        <v>6</v>
      </c>
      <c r="AA15" s="2">
        <v>3</v>
      </c>
      <c r="AB15" s="2"/>
      <c r="AC15" s="2">
        <v>10</v>
      </c>
      <c r="AD15" s="2"/>
      <c r="AE15" s="2"/>
      <c r="AF15" s="2"/>
      <c r="AG15" s="2"/>
      <c r="AH15" s="6"/>
      <c r="AI15" s="2"/>
      <c r="AJ15" s="6"/>
      <c r="AK15" s="6"/>
      <c r="AL15" s="2"/>
      <c r="AM15" s="2"/>
      <c r="AN15" s="2"/>
      <c r="AO15" s="2"/>
      <c r="AP15" s="2"/>
      <c r="AQ15" s="2"/>
    </row>
    <row r="16" spans="1:43" x14ac:dyDescent="0.25">
      <c r="A16" s="3">
        <v>15</v>
      </c>
      <c r="B16" s="3" t="s">
        <v>72</v>
      </c>
      <c r="C16" s="3" t="s">
        <v>334</v>
      </c>
      <c r="D16" s="42" t="str">
        <f t="shared" si="0"/>
        <v>SR_0420502_R3_P7</v>
      </c>
      <c r="E16" s="42" t="str">
        <f t="shared" si="1"/>
        <v>http://www.cbr.ru/xbrl/nso/uk/2019-05-01/tab/SR_0420502_R3_P7</v>
      </c>
      <c r="F16" s="3" t="str">
        <f t="shared" si="3"/>
        <v>http://www.cbr.ru/xbrl/nso/uk/</v>
      </c>
      <c r="G16" s="22" t="str">
        <f t="shared" si="4"/>
        <v>2019-05-01</v>
      </c>
      <c r="H16" s="45" t="str">
        <f t="shared" si="2"/>
        <v>/tab/</v>
      </c>
      <c r="I16" s="55" t="s">
        <v>436</v>
      </c>
      <c r="J16" s="42" t="s">
        <v>362</v>
      </c>
      <c r="K16" s="3" t="s">
        <v>73</v>
      </c>
      <c r="L16" s="2">
        <v>99</v>
      </c>
      <c r="M16" s="2">
        <v>1</v>
      </c>
      <c r="N16" s="23" t="s">
        <v>131</v>
      </c>
      <c r="O16" s="21">
        <v>103</v>
      </c>
      <c r="P16" s="21">
        <v>9</v>
      </c>
      <c r="Q16" s="23" t="s">
        <v>209</v>
      </c>
      <c r="R16" s="2">
        <v>4</v>
      </c>
      <c r="S16" s="22" t="s">
        <v>161</v>
      </c>
      <c r="T16" s="2">
        <v>9</v>
      </c>
      <c r="U16" s="20">
        <v>4</v>
      </c>
      <c r="V16" s="20"/>
      <c r="W16" s="2">
        <v>5</v>
      </c>
      <c r="X16" s="2"/>
      <c r="Y16" s="23" t="s">
        <v>220</v>
      </c>
      <c r="Z16" s="2">
        <v>6</v>
      </c>
      <c r="AA16" s="2">
        <v>3</v>
      </c>
      <c r="AB16" s="2"/>
      <c r="AC16" s="2">
        <v>10</v>
      </c>
      <c r="AD16" s="2"/>
      <c r="AE16" s="2"/>
      <c r="AF16" s="2"/>
      <c r="AG16" s="2"/>
      <c r="AH16" s="6"/>
      <c r="AI16" s="2"/>
      <c r="AJ16" s="6"/>
      <c r="AK16" s="6"/>
      <c r="AL16" s="2"/>
      <c r="AM16" s="2"/>
      <c r="AN16" s="2"/>
      <c r="AO16" s="2"/>
      <c r="AP16" s="2"/>
      <c r="AQ16" s="2"/>
    </row>
    <row r="17" spans="1:43" x14ac:dyDescent="0.25">
      <c r="A17" s="3">
        <v>16</v>
      </c>
      <c r="B17" s="3" t="s">
        <v>88</v>
      </c>
      <c r="C17" s="3" t="s">
        <v>335</v>
      </c>
      <c r="D17" s="42" t="str">
        <f t="shared" si="0"/>
        <v>SR_0420502_R3_P8</v>
      </c>
      <c r="E17" s="42" t="str">
        <f t="shared" si="1"/>
        <v>http://www.cbr.ru/xbrl/nso/uk/2019-05-01/tab/SR_0420502_R3_P8</v>
      </c>
      <c r="F17" s="3" t="str">
        <f t="shared" si="3"/>
        <v>http://www.cbr.ru/xbrl/nso/uk/</v>
      </c>
      <c r="G17" s="22" t="str">
        <f t="shared" si="4"/>
        <v>2019-05-01</v>
      </c>
      <c r="H17" s="45" t="str">
        <f t="shared" si="2"/>
        <v>/tab/</v>
      </c>
      <c r="I17" s="55" t="s">
        <v>437</v>
      </c>
      <c r="J17" s="42" t="s">
        <v>363</v>
      </c>
      <c r="K17" s="3" t="s">
        <v>89</v>
      </c>
      <c r="L17" s="2">
        <v>113</v>
      </c>
      <c r="M17" s="2">
        <v>1</v>
      </c>
      <c r="N17" s="23" t="s">
        <v>132</v>
      </c>
      <c r="O17" s="21">
        <v>117</v>
      </c>
      <c r="P17" s="21">
        <v>9</v>
      </c>
      <c r="Q17" s="23" t="s">
        <v>210</v>
      </c>
      <c r="R17" s="2">
        <v>4</v>
      </c>
      <c r="S17" s="22" t="s">
        <v>161</v>
      </c>
      <c r="T17" s="2">
        <v>5</v>
      </c>
      <c r="U17" s="20">
        <v>4</v>
      </c>
      <c r="V17" s="20"/>
      <c r="W17" s="2">
        <v>5</v>
      </c>
      <c r="X17" s="2"/>
      <c r="Y17" s="23" t="s">
        <v>220</v>
      </c>
      <c r="Z17" s="2">
        <v>6</v>
      </c>
      <c r="AA17" s="2">
        <v>3</v>
      </c>
      <c r="AB17" s="2"/>
      <c r="AC17" s="2">
        <v>10</v>
      </c>
      <c r="AD17" s="2"/>
      <c r="AE17" s="2"/>
      <c r="AF17" s="2"/>
      <c r="AG17" s="2"/>
      <c r="AH17" s="6"/>
      <c r="AI17" s="2"/>
      <c r="AJ17" s="6"/>
      <c r="AK17" s="6"/>
      <c r="AL17" s="2"/>
      <c r="AM17" s="2"/>
      <c r="AN17" s="2"/>
      <c r="AO17" s="2"/>
      <c r="AP17" s="2"/>
      <c r="AQ17" s="2"/>
    </row>
    <row r="18" spans="1:43" x14ac:dyDescent="0.25">
      <c r="A18" s="3">
        <v>17</v>
      </c>
      <c r="B18" s="3" t="s">
        <v>108</v>
      </c>
      <c r="C18" s="3" t="s">
        <v>336</v>
      </c>
      <c r="D18" s="42" t="str">
        <f t="shared" si="0"/>
        <v>SR_0420502_R3_P9</v>
      </c>
      <c r="E18" s="42" t="str">
        <f t="shared" si="1"/>
        <v>http://www.cbr.ru/xbrl/nso/uk/2019-05-01/tab/SR_0420502_R3_P9</v>
      </c>
      <c r="F18" s="3" t="str">
        <f t="shared" si="3"/>
        <v>http://www.cbr.ru/xbrl/nso/uk/</v>
      </c>
      <c r="G18" s="22" t="str">
        <f t="shared" si="4"/>
        <v>2019-05-01</v>
      </c>
      <c r="H18" s="45" t="str">
        <f t="shared" si="2"/>
        <v>/tab/</v>
      </c>
      <c r="I18" s="55" t="s">
        <v>438</v>
      </c>
      <c r="J18" s="42" t="s">
        <v>364</v>
      </c>
      <c r="K18" s="3" t="s">
        <v>109</v>
      </c>
      <c r="L18" s="2">
        <v>123</v>
      </c>
      <c r="M18" s="2">
        <v>1</v>
      </c>
      <c r="N18" s="23" t="s">
        <v>133</v>
      </c>
      <c r="O18" s="21">
        <v>127</v>
      </c>
      <c r="P18" s="21">
        <v>9</v>
      </c>
      <c r="Q18" s="23" t="s">
        <v>211</v>
      </c>
      <c r="R18" s="2">
        <v>4</v>
      </c>
      <c r="S18" s="22" t="s">
        <v>161</v>
      </c>
      <c r="T18" s="2">
        <v>1</v>
      </c>
      <c r="U18" s="20">
        <v>3</v>
      </c>
      <c r="V18" s="20"/>
      <c r="W18" s="2">
        <v>5</v>
      </c>
      <c r="X18" s="2"/>
      <c r="Y18" s="23" t="s">
        <v>221</v>
      </c>
      <c r="Z18" s="2">
        <v>6</v>
      </c>
      <c r="AA18" s="2">
        <v>2</v>
      </c>
      <c r="AB18" s="2"/>
      <c r="AC18" s="2">
        <v>10</v>
      </c>
      <c r="AD18" s="2"/>
      <c r="AE18" s="2"/>
      <c r="AF18" s="2"/>
      <c r="AG18" s="2"/>
      <c r="AH18" s="6"/>
      <c r="AI18" s="2"/>
      <c r="AJ18" s="6"/>
      <c r="AK18" s="6"/>
      <c r="AL18" s="2"/>
      <c r="AM18" s="2"/>
      <c r="AN18" s="2"/>
      <c r="AO18" s="2"/>
      <c r="AP18" s="2"/>
      <c r="AQ18" s="2"/>
    </row>
    <row r="19" spans="1:43" x14ac:dyDescent="0.25">
      <c r="A19" s="3">
        <v>18</v>
      </c>
      <c r="B19" s="3" t="s">
        <v>110</v>
      </c>
      <c r="C19" s="3" t="s">
        <v>337</v>
      </c>
      <c r="D19" s="42" t="str">
        <f t="shared" si="0"/>
        <v>SR_0420502_R4</v>
      </c>
      <c r="E19" s="42" t="str">
        <f t="shared" si="1"/>
        <v>http://www.cbr.ru/xbrl/nso/uk/2019-05-01/tab/SR_0420502_R4</v>
      </c>
      <c r="F19" s="3" t="str">
        <f t="shared" si="3"/>
        <v>http://www.cbr.ru/xbrl/nso/uk/</v>
      </c>
      <c r="G19" s="22" t="str">
        <f t="shared" si="4"/>
        <v>2019-05-01</v>
      </c>
      <c r="H19" s="45" t="str">
        <f t="shared" si="2"/>
        <v>/tab/</v>
      </c>
      <c r="I19" s="55" t="s">
        <v>439</v>
      </c>
      <c r="J19" s="42" t="s">
        <v>365</v>
      </c>
      <c r="K19" s="3" t="s">
        <v>111</v>
      </c>
      <c r="L19" s="2">
        <v>129</v>
      </c>
      <c r="M19" s="2">
        <v>1</v>
      </c>
      <c r="N19" s="23" t="s">
        <v>134</v>
      </c>
      <c r="O19" s="21">
        <v>133</v>
      </c>
      <c r="P19" s="21">
        <v>9</v>
      </c>
      <c r="Q19" s="23" t="s">
        <v>212</v>
      </c>
      <c r="R19" s="2">
        <v>4</v>
      </c>
      <c r="S19" s="22" t="s">
        <v>161</v>
      </c>
      <c r="T19" s="2">
        <v>5</v>
      </c>
      <c r="U19" s="20">
        <v>4</v>
      </c>
      <c r="V19" s="20"/>
      <c r="W19" s="2">
        <v>5</v>
      </c>
      <c r="X19" s="2"/>
      <c r="Y19" s="23" t="s">
        <v>220</v>
      </c>
      <c r="Z19" s="2">
        <v>6</v>
      </c>
      <c r="AA19" s="2">
        <v>3</v>
      </c>
      <c r="AB19" s="2"/>
      <c r="AC19" s="2">
        <v>10</v>
      </c>
      <c r="AD19" s="2"/>
      <c r="AE19" s="2"/>
      <c r="AF19" s="2"/>
      <c r="AG19" s="2"/>
      <c r="AH19" s="6"/>
      <c r="AI19" s="2"/>
      <c r="AJ19" s="6"/>
      <c r="AK19" s="6"/>
      <c r="AL19" s="2"/>
      <c r="AM19" s="2"/>
      <c r="AN19" s="2"/>
      <c r="AO19" s="2"/>
      <c r="AP19" s="2"/>
      <c r="AQ19" s="2"/>
    </row>
    <row r="20" spans="1:43" x14ac:dyDescent="0.25">
      <c r="A20" s="3">
        <v>19</v>
      </c>
      <c r="B20" s="3" t="s">
        <v>112</v>
      </c>
      <c r="C20" s="3" t="s">
        <v>338</v>
      </c>
      <c r="D20" s="42" t="str">
        <f t="shared" si="0"/>
        <v>SR_0420502_R5</v>
      </c>
      <c r="E20" s="42" t="str">
        <f t="shared" si="1"/>
        <v>http://www.cbr.ru/xbrl/nso/uk/2019-05-01/tab/SR_0420502_R5</v>
      </c>
      <c r="F20" s="3" t="str">
        <f t="shared" si="3"/>
        <v>http://www.cbr.ru/xbrl/nso/uk/</v>
      </c>
      <c r="G20" s="22" t="str">
        <f t="shared" si="4"/>
        <v>2019-05-01</v>
      </c>
      <c r="H20" s="45" t="str">
        <f t="shared" si="2"/>
        <v>/tab/</v>
      </c>
      <c r="I20" s="55" t="s">
        <v>440</v>
      </c>
      <c r="J20" s="42" t="s">
        <v>366</v>
      </c>
      <c r="K20" s="3" t="s">
        <v>113</v>
      </c>
      <c r="L20" s="2">
        <v>139</v>
      </c>
      <c r="M20" s="2">
        <v>1</v>
      </c>
      <c r="N20" s="23" t="s">
        <v>135</v>
      </c>
      <c r="O20" s="21">
        <v>143</v>
      </c>
      <c r="P20" s="21">
        <v>9</v>
      </c>
      <c r="Q20" s="23" t="s">
        <v>213</v>
      </c>
      <c r="R20" s="2">
        <v>4</v>
      </c>
      <c r="S20" s="22" t="s">
        <v>161</v>
      </c>
      <c r="T20" s="2">
        <v>3</v>
      </c>
      <c r="U20" s="20">
        <v>2</v>
      </c>
      <c r="V20" s="20"/>
      <c r="W20" s="2">
        <v>5</v>
      </c>
      <c r="X20" s="2"/>
      <c r="Y20" s="2"/>
      <c r="Z20" s="2"/>
      <c r="AA20" s="2"/>
      <c r="AB20" s="2"/>
      <c r="AC20" s="2">
        <v>9</v>
      </c>
      <c r="AD20" s="2">
        <v>1</v>
      </c>
      <c r="AE20" s="2"/>
      <c r="AF20" s="2"/>
      <c r="AG20" s="2"/>
      <c r="AH20" s="6"/>
      <c r="AI20" s="2"/>
      <c r="AJ20" s="6"/>
      <c r="AK20" s="6"/>
      <c r="AL20" s="2"/>
      <c r="AM20" s="2"/>
      <c r="AN20" s="2"/>
      <c r="AO20" s="2"/>
      <c r="AP20" s="2"/>
      <c r="AQ20" s="2"/>
    </row>
    <row r="21" spans="1:43" x14ac:dyDescent="0.25">
      <c r="A21" s="3">
        <v>20</v>
      </c>
      <c r="B21" s="3" t="s">
        <v>2</v>
      </c>
      <c r="C21" s="3" t="s">
        <v>339</v>
      </c>
      <c r="D21" s="42" t="str">
        <f t="shared" si="0"/>
        <v>SR_0420502_Rasshifr_Akt_P1_P1</v>
      </c>
      <c r="E21" s="42" t="str">
        <f t="shared" si="1"/>
        <v>http://www.cbr.ru/xbrl/nso/uk/2019-05-01/tab/SR_0420502_Rasshifr_Akt_P1_P1</v>
      </c>
      <c r="F21" s="3" t="str">
        <f t="shared" si="3"/>
        <v>http://www.cbr.ru/xbrl/nso/uk/</v>
      </c>
      <c r="G21" s="22" t="str">
        <f t="shared" si="4"/>
        <v>2019-05-01</v>
      </c>
      <c r="H21" s="45" t="str">
        <f t="shared" si="2"/>
        <v>/tab/</v>
      </c>
      <c r="I21" s="55" t="s">
        <v>441</v>
      </c>
      <c r="J21" s="42" t="s">
        <v>367</v>
      </c>
      <c r="K21" s="3" t="s">
        <v>3</v>
      </c>
      <c r="L21" s="2">
        <v>153</v>
      </c>
      <c r="M21" s="2">
        <v>2</v>
      </c>
      <c r="N21" s="2"/>
      <c r="O21" s="2"/>
      <c r="P21" s="2">
        <v>3</v>
      </c>
      <c r="Q21" s="2"/>
      <c r="R21" s="2">
        <v>4</v>
      </c>
      <c r="S21" s="2" t="s">
        <v>141</v>
      </c>
      <c r="T21" s="2"/>
      <c r="U21" s="2">
        <v>10</v>
      </c>
      <c r="V21" s="2"/>
      <c r="W21" s="2">
        <v>5</v>
      </c>
      <c r="X21" s="2"/>
      <c r="Y21" s="2"/>
      <c r="Z21" s="2"/>
      <c r="AA21" s="2"/>
      <c r="AB21" s="2"/>
      <c r="AC21" s="2">
        <v>10</v>
      </c>
      <c r="AD21" s="2">
        <v>9</v>
      </c>
      <c r="AE21" s="2"/>
      <c r="AF21" s="2">
        <v>6</v>
      </c>
      <c r="AG21" s="2" t="s">
        <v>141</v>
      </c>
      <c r="AH21" s="6" t="s">
        <v>166</v>
      </c>
      <c r="AI21" s="2">
        <v>12</v>
      </c>
      <c r="AJ21" s="6" t="s">
        <v>167</v>
      </c>
      <c r="AK21" s="6"/>
      <c r="AL21" s="2">
        <f>AN21+1</f>
        <v>10</v>
      </c>
      <c r="AM21" s="2">
        <v>8</v>
      </c>
      <c r="AN21" s="2">
        <v>9</v>
      </c>
      <c r="AO21" s="15">
        <v>8</v>
      </c>
      <c r="AP21" s="2"/>
      <c r="AQ21" s="2"/>
    </row>
    <row r="22" spans="1:43" x14ac:dyDescent="0.25">
      <c r="A22" s="3">
        <v>21</v>
      </c>
      <c r="B22" s="3" t="s">
        <v>4</v>
      </c>
      <c r="C22" s="3" t="s">
        <v>340</v>
      </c>
      <c r="D22" s="42" t="str">
        <f t="shared" si="0"/>
        <v>SR_0420502_Rasshifr_Akt_P1_P2</v>
      </c>
      <c r="E22" s="42" t="str">
        <f t="shared" si="1"/>
        <v>http://www.cbr.ru/xbrl/nso/uk/2019-05-01/tab/SR_0420502_Rasshifr_Akt_P1_P2</v>
      </c>
      <c r="F22" s="3" t="str">
        <f t="shared" si="3"/>
        <v>http://www.cbr.ru/xbrl/nso/uk/</v>
      </c>
      <c r="G22" s="22" t="str">
        <f t="shared" si="4"/>
        <v>2019-05-01</v>
      </c>
      <c r="H22" s="45" t="str">
        <f t="shared" si="2"/>
        <v>/tab/</v>
      </c>
      <c r="I22" s="55" t="s">
        <v>442</v>
      </c>
      <c r="J22" s="42" t="s">
        <v>368</v>
      </c>
      <c r="K22" s="3" t="s">
        <v>5</v>
      </c>
      <c r="L22" s="2"/>
      <c r="M22" s="2">
        <v>2</v>
      </c>
      <c r="N22" s="2"/>
      <c r="O22" s="2"/>
      <c r="P22" s="2">
        <v>3</v>
      </c>
      <c r="Q22" s="2"/>
      <c r="R22" s="2">
        <v>4</v>
      </c>
      <c r="S22" s="2" t="s">
        <v>141</v>
      </c>
      <c r="T22" s="2"/>
      <c r="U22" s="2">
        <v>11</v>
      </c>
      <c r="V22" s="2"/>
      <c r="W22" s="2">
        <v>5</v>
      </c>
      <c r="X22" s="2"/>
      <c r="Y22" s="2"/>
      <c r="Z22" s="2"/>
      <c r="AA22" s="2"/>
      <c r="AB22" s="2"/>
      <c r="AC22" s="2">
        <v>10</v>
      </c>
      <c r="AD22" s="2">
        <v>10</v>
      </c>
      <c r="AE22" s="2"/>
      <c r="AF22" s="2">
        <v>6</v>
      </c>
      <c r="AG22" s="2" t="s">
        <v>141</v>
      </c>
      <c r="AH22" s="6" t="s">
        <v>166</v>
      </c>
      <c r="AI22" s="2">
        <v>12</v>
      </c>
      <c r="AJ22" s="6" t="s">
        <v>183</v>
      </c>
      <c r="AK22" s="6"/>
      <c r="AL22" s="2">
        <f t="shared" ref="AL22:AL65" si="5">AN22+1</f>
        <v>11</v>
      </c>
      <c r="AM22" s="2">
        <v>8</v>
      </c>
      <c r="AN22" s="2">
        <v>10</v>
      </c>
      <c r="AO22" s="15">
        <v>8</v>
      </c>
      <c r="AP22" s="2"/>
      <c r="AQ22" s="2"/>
    </row>
    <row r="23" spans="1:43" x14ac:dyDescent="0.25">
      <c r="A23" s="3">
        <v>22</v>
      </c>
      <c r="B23" s="3" t="s">
        <v>8</v>
      </c>
      <c r="C23" s="3" t="s">
        <v>289</v>
      </c>
      <c r="D23" s="42" t="str">
        <f t="shared" si="0"/>
        <v>SR_0420502_Rasshifr_Akt_P2_1</v>
      </c>
      <c r="E23" s="42" t="str">
        <f t="shared" si="1"/>
        <v>http://www.cbr.ru/xbrl/nso/uk/2019-05-01/tab/SR_0420502_Rasshifr_Akt_P2_1</v>
      </c>
      <c r="F23" s="3" t="str">
        <f t="shared" si="3"/>
        <v>http://www.cbr.ru/xbrl/nso/uk/</v>
      </c>
      <c r="G23" s="22" t="str">
        <f t="shared" si="4"/>
        <v>2019-05-01</v>
      </c>
      <c r="H23" s="45" t="str">
        <f t="shared" si="2"/>
        <v>/tab/</v>
      </c>
      <c r="I23" s="55" t="s">
        <v>443</v>
      </c>
      <c r="J23" s="42" t="s">
        <v>369</v>
      </c>
      <c r="K23" s="3" t="s">
        <v>9</v>
      </c>
      <c r="L23" s="2"/>
      <c r="M23" s="2">
        <v>2</v>
      </c>
      <c r="N23" s="2"/>
      <c r="O23" s="2"/>
      <c r="P23" s="2">
        <v>3</v>
      </c>
      <c r="Q23" s="2"/>
      <c r="R23" s="2">
        <v>4</v>
      </c>
      <c r="S23" s="2" t="s">
        <v>141</v>
      </c>
      <c r="T23" s="2"/>
      <c r="U23" s="2">
        <v>14</v>
      </c>
      <c r="V23" s="2"/>
      <c r="W23" s="2">
        <v>5</v>
      </c>
      <c r="X23" s="2"/>
      <c r="Y23" s="2"/>
      <c r="Z23" s="2"/>
      <c r="AA23" s="2"/>
      <c r="AB23" s="2"/>
      <c r="AC23" s="2">
        <v>10</v>
      </c>
      <c r="AD23" s="2">
        <v>13</v>
      </c>
      <c r="AE23" s="2"/>
      <c r="AF23" s="2">
        <v>6</v>
      </c>
      <c r="AG23" s="2" t="s">
        <v>141</v>
      </c>
      <c r="AH23" s="6" t="s">
        <v>168</v>
      </c>
      <c r="AI23" s="2">
        <v>12</v>
      </c>
      <c r="AJ23" s="6" t="s">
        <v>169</v>
      </c>
      <c r="AK23" s="6"/>
      <c r="AL23" s="2">
        <f t="shared" si="5"/>
        <v>14</v>
      </c>
      <c r="AM23" s="2">
        <v>7</v>
      </c>
      <c r="AN23" s="2">
        <v>13</v>
      </c>
      <c r="AO23" s="2">
        <v>1</v>
      </c>
      <c r="AP23" s="2"/>
      <c r="AQ23" s="2"/>
    </row>
    <row r="24" spans="1:43" x14ac:dyDescent="0.25">
      <c r="A24" s="3">
        <v>23</v>
      </c>
      <c r="B24" s="3" t="s">
        <v>26</v>
      </c>
      <c r="C24" s="3" t="s">
        <v>290</v>
      </c>
      <c r="D24" s="42" t="str">
        <f t="shared" si="0"/>
        <v>SR_0420502_Rasshifr_Akt_P2_10</v>
      </c>
      <c r="E24" s="42" t="str">
        <f t="shared" si="1"/>
        <v>http://www.cbr.ru/xbrl/nso/uk/2019-05-01/tab/SR_0420502_Rasshifr_Akt_P2_10</v>
      </c>
      <c r="F24" s="3" t="str">
        <f t="shared" si="3"/>
        <v>http://www.cbr.ru/xbrl/nso/uk/</v>
      </c>
      <c r="G24" s="22" t="str">
        <f t="shared" si="4"/>
        <v>2019-05-01</v>
      </c>
      <c r="H24" s="45" t="str">
        <f t="shared" si="2"/>
        <v>/tab/</v>
      </c>
      <c r="I24" s="55" t="s">
        <v>444</v>
      </c>
      <c r="J24" s="42" t="s">
        <v>370</v>
      </c>
      <c r="K24" s="3" t="s">
        <v>27</v>
      </c>
      <c r="L24" s="2"/>
      <c r="M24" s="2">
        <v>2</v>
      </c>
      <c r="N24" s="2"/>
      <c r="O24" s="2"/>
      <c r="P24" s="2">
        <v>3</v>
      </c>
      <c r="Q24" s="2"/>
      <c r="R24" s="2">
        <v>4</v>
      </c>
      <c r="S24" s="2" t="s">
        <v>141</v>
      </c>
      <c r="T24" s="2"/>
      <c r="U24" s="2">
        <v>12</v>
      </c>
      <c r="V24" s="2"/>
      <c r="W24" s="2">
        <v>5</v>
      </c>
      <c r="X24" s="2"/>
      <c r="Y24" s="2"/>
      <c r="Z24" s="2"/>
      <c r="AA24" s="2"/>
      <c r="AB24" s="2"/>
      <c r="AC24" s="2">
        <v>10</v>
      </c>
      <c r="AD24" s="2">
        <v>11</v>
      </c>
      <c r="AE24" s="2"/>
      <c r="AF24" s="2">
        <v>6</v>
      </c>
      <c r="AG24" s="2" t="s">
        <v>141</v>
      </c>
      <c r="AH24" s="6" t="s">
        <v>184</v>
      </c>
      <c r="AI24" s="2">
        <v>12</v>
      </c>
      <c r="AJ24" s="6" t="s">
        <v>169</v>
      </c>
      <c r="AK24" s="6"/>
      <c r="AL24" s="2">
        <f t="shared" si="5"/>
        <v>12</v>
      </c>
      <c r="AM24" s="2">
        <v>10</v>
      </c>
      <c r="AN24" s="2">
        <v>11</v>
      </c>
      <c r="AO24" s="2">
        <v>1</v>
      </c>
      <c r="AP24" s="2"/>
      <c r="AQ24" s="2"/>
    </row>
    <row r="25" spans="1:43" x14ac:dyDescent="0.25">
      <c r="A25" s="3">
        <v>24</v>
      </c>
      <c r="B25" s="3" t="s">
        <v>96</v>
      </c>
      <c r="C25" s="3" t="s">
        <v>291</v>
      </c>
      <c r="D25" s="42" t="str">
        <f t="shared" si="0"/>
        <v>SR_0420502_Rasshifr_Akt_P2_11</v>
      </c>
      <c r="E25" s="42" t="str">
        <f t="shared" si="1"/>
        <v>http://www.cbr.ru/xbrl/nso/uk/2019-05-01/tab/SR_0420502_Rasshifr_Akt_P2_11</v>
      </c>
      <c r="F25" s="3" t="str">
        <f t="shared" si="3"/>
        <v>http://www.cbr.ru/xbrl/nso/uk/</v>
      </c>
      <c r="G25" s="22" t="str">
        <f t="shared" si="4"/>
        <v>2019-05-01</v>
      </c>
      <c r="H25" s="45" t="str">
        <f t="shared" si="2"/>
        <v>/tab/</v>
      </c>
      <c r="I25" s="55" t="s">
        <v>445</v>
      </c>
      <c r="J25" s="42" t="s">
        <v>371</v>
      </c>
      <c r="K25" s="3" t="s">
        <v>97</v>
      </c>
      <c r="L25" s="2"/>
      <c r="M25" s="2">
        <v>2</v>
      </c>
      <c r="N25" s="2"/>
      <c r="O25" s="2"/>
      <c r="P25" s="2">
        <v>3</v>
      </c>
      <c r="Q25" s="2"/>
      <c r="R25" s="2">
        <v>4</v>
      </c>
      <c r="S25" s="2" t="s">
        <v>141</v>
      </c>
      <c r="T25" s="2"/>
      <c r="U25" s="2">
        <v>9</v>
      </c>
      <c r="V25" s="2"/>
      <c r="W25" s="2">
        <v>5</v>
      </c>
      <c r="X25" s="2"/>
      <c r="Y25" s="2"/>
      <c r="Z25" s="2"/>
      <c r="AA25" s="2"/>
      <c r="AB25" s="2"/>
      <c r="AC25" s="2">
        <v>10</v>
      </c>
      <c r="AD25" s="2">
        <v>8</v>
      </c>
      <c r="AE25" s="2"/>
      <c r="AF25" s="2">
        <v>6</v>
      </c>
      <c r="AG25" s="2" t="s">
        <v>141</v>
      </c>
      <c r="AH25" s="6" t="s">
        <v>185</v>
      </c>
      <c r="AI25" s="2"/>
      <c r="AJ25" s="6"/>
      <c r="AK25" s="6"/>
      <c r="AL25" s="2">
        <v>8</v>
      </c>
      <c r="AM25" s="2">
        <v>7</v>
      </c>
      <c r="AN25" s="2"/>
      <c r="AO25" s="2"/>
      <c r="AP25" s="2"/>
      <c r="AQ25" s="2"/>
    </row>
    <row r="26" spans="1:43" x14ac:dyDescent="0.25">
      <c r="A26" s="3">
        <v>25</v>
      </c>
      <c r="B26" s="3" t="s">
        <v>10</v>
      </c>
      <c r="C26" s="3" t="s">
        <v>292</v>
      </c>
      <c r="D26" s="42" t="str">
        <f t="shared" si="0"/>
        <v>SR_0420502_Rasshifr_Akt_P2_2</v>
      </c>
      <c r="E26" s="42" t="str">
        <f t="shared" si="1"/>
        <v>http://www.cbr.ru/xbrl/nso/uk/2019-05-01/tab/SR_0420502_Rasshifr_Akt_P2_2</v>
      </c>
      <c r="F26" s="3" t="str">
        <f t="shared" si="3"/>
        <v>http://www.cbr.ru/xbrl/nso/uk/</v>
      </c>
      <c r="G26" s="22" t="str">
        <f t="shared" si="4"/>
        <v>2019-05-01</v>
      </c>
      <c r="H26" s="45" t="str">
        <f t="shared" si="2"/>
        <v>/tab/</v>
      </c>
      <c r="I26" s="55" t="s">
        <v>446</v>
      </c>
      <c r="J26" s="42" t="s">
        <v>372</v>
      </c>
      <c r="K26" s="3" t="s">
        <v>11</v>
      </c>
      <c r="L26" s="2"/>
      <c r="M26" s="2">
        <v>2</v>
      </c>
      <c r="N26" s="2"/>
      <c r="O26" s="2"/>
      <c r="P26" s="2">
        <v>3</v>
      </c>
      <c r="Q26" s="2"/>
      <c r="R26" s="2">
        <v>4</v>
      </c>
      <c r="S26" s="2" t="s">
        <v>141</v>
      </c>
      <c r="T26" s="2"/>
      <c r="U26" s="2">
        <v>12</v>
      </c>
      <c r="V26" s="2"/>
      <c r="W26" s="2">
        <v>5</v>
      </c>
      <c r="X26" s="2"/>
      <c r="Y26" s="2"/>
      <c r="Z26" s="2"/>
      <c r="AA26" s="2"/>
      <c r="AB26" s="2"/>
      <c r="AC26" s="2">
        <v>10</v>
      </c>
      <c r="AD26" s="2">
        <v>11</v>
      </c>
      <c r="AE26" s="2"/>
      <c r="AF26" s="2">
        <v>6</v>
      </c>
      <c r="AG26" s="2" t="s">
        <v>141</v>
      </c>
      <c r="AH26" s="6" t="s">
        <v>168</v>
      </c>
      <c r="AI26" s="2">
        <v>12</v>
      </c>
      <c r="AJ26" s="6" t="s">
        <v>169</v>
      </c>
      <c r="AK26" s="6"/>
      <c r="AL26" s="2">
        <f t="shared" si="5"/>
        <v>12</v>
      </c>
      <c r="AM26" s="2">
        <v>7</v>
      </c>
      <c r="AN26" s="2">
        <v>11</v>
      </c>
      <c r="AO26" s="2">
        <v>1</v>
      </c>
      <c r="AP26" s="2"/>
      <c r="AQ26" s="2"/>
    </row>
    <row r="27" spans="1:43" x14ac:dyDescent="0.25">
      <c r="A27" s="3">
        <v>26</v>
      </c>
      <c r="B27" s="3" t="s">
        <v>12</v>
      </c>
      <c r="C27" s="3" t="s">
        <v>293</v>
      </c>
      <c r="D27" s="42" t="str">
        <f t="shared" si="0"/>
        <v>SR_0420502_Rasshifr_Akt_P2_3</v>
      </c>
      <c r="E27" s="42" t="str">
        <f t="shared" si="1"/>
        <v>http://www.cbr.ru/xbrl/nso/uk/2019-05-01/tab/SR_0420502_Rasshifr_Akt_P2_3</v>
      </c>
      <c r="F27" s="3" t="str">
        <f t="shared" si="3"/>
        <v>http://www.cbr.ru/xbrl/nso/uk/</v>
      </c>
      <c r="G27" s="22" t="str">
        <f t="shared" si="4"/>
        <v>2019-05-01</v>
      </c>
      <c r="H27" s="45" t="str">
        <f t="shared" si="2"/>
        <v>/tab/</v>
      </c>
      <c r="I27" s="55" t="s">
        <v>447</v>
      </c>
      <c r="J27" s="42" t="s">
        <v>373</v>
      </c>
      <c r="K27" s="3" t="s">
        <v>13</v>
      </c>
      <c r="L27" s="2"/>
      <c r="M27" s="2">
        <v>2</v>
      </c>
      <c r="N27" s="2"/>
      <c r="O27" s="2"/>
      <c r="P27" s="2">
        <v>3</v>
      </c>
      <c r="Q27" s="2"/>
      <c r="R27" s="2">
        <v>4</v>
      </c>
      <c r="S27" s="2" t="s">
        <v>141</v>
      </c>
      <c r="T27" s="2"/>
      <c r="U27" s="2">
        <v>13</v>
      </c>
      <c r="V27" s="2"/>
      <c r="W27" s="2">
        <v>5</v>
      </c>
      <c r="X27" s="2"/>
      <c r="Y27" s="2"/>
      <c r="Z27" s="2"/>
      <c r="AA27" s="2"/>
      <c r="AB27" s="2"/>
      <c r="AC27" s="2">
        <v>10</v>
      </c>
      <c r="AD27" s="2">
        <v>12</v>
      </c>
      <c r="AE27" s="2"/>
      <c r="AF27" s="2">
        <v>6</v>
      </c>
      <c r="AG27" s="2" t="s">
        <v>141</v>
      </c>
      <c r="AH27" s="6" t="s">
        <v>168</v>
      </c>
      <c r="AI27" s="2">
        <v>12</v>
      </c>
      <c r="AJ27" s="6" t="s">
        <v>169</v>
      </c>
      <c r="AK27" s="6"/>
      <c r="AL27" s="2">
        <f t="shared" si="5"/>
        <v>13</v>
      </c>
      <c r="AM27" s="2">
        <v>7</v>
      </c>
      <c r="AN27" s="2">
        <v>12</v>
      </c>
      <c r="AO27" s="2">
        <v>1</v>
      </c>
      <c r="AP27" s="2"/>
      <c r="AQ27" s="2"/>
    </row>
    <row r="28" spans="1:43" x14ac:dyDescent="0.25">
      <c r="A28" s="3">
        <v>27</v>
      </c>
      <c r="B28" s="3" t="s">
        <v>14</v>
      </c>
      <c r="C28" s="3" t="s">
        <v>294</v>
      </c>
      <c r="D28" s="42" t="str">
        <f t="shared" si="0"/>
        <v>SR_0420502_Rasshifr_Akt_P2_4</v>
      </c>
      <c r="E28" s="42" t="str">
        <f t="shared" si="1"/>
        <v>http://www.cbr.ru/xbrl/nso/uk/2019-05-01/tab/SR_0420502_Rasshifr_Akt_P2_4</v>
      </c>
      <c r="F28" s="3" t="str">
        <f t="shared" si="3"/>
        <v>http://www.cbr.ru/xbrl/nso/uk/</v>
      </c>
      <c r="G28" s="22" t="str">
        <f t="shared" si="4"/>
        <v>2019-05-01</v>
      </c>
      <c r="H28" s="45" t="str">
        <f t="shared" si="2"/>
        <v>/tab/</v>
      </c>
      <c r="I28" s="55" t="s">
        <v>448</v>
      </c>
      <c r="J28" s="42" t="s">
        <v>374</v>
      </c>
      <c r="K28" s="3" t="s">
        <v>15</v>
      </c>
      <c r="L28" s="2"/>
      <c r="M28" s="2">
        <v>2</v>
      </c>
      <c r="N28" s="2"/>
      <c r="O28" s="2"/>
      <c r="P28" s="2">
        <v>3</v>
      </c>
      <c r="Q28" s="2"/>
      <c r="R28" s="2">
        <v>4</v>
      </c>
      <c r="S28" s="2" t="s">
        <v>141</v>
      </c>
      <c r="T28" s="2"/>
      <c r="U28" s="2">
        <v>13</v>
      </c>
      <c r="V28" s="2"/>
      <c r="W28" s="2">
        <v>5</v>
      </c>
      <c r="X28" s="2"/>
      <c r="Y28" s="2"/>
      <c r="Z28" s="2"/>
      <c r="AA28" s="2"/>
      <c r="AB28" s="2"/>
      <c r="AC28" s="2">
        <v>10</v>
      </c>
      <c r="AD28" s="2">
        <v>12</v>
      </c>
      <c r="AE28" s="2"/>
      <c r="AF28" s="2">
        <v>6</v>
      </c>
      <c r="AG28" s="2" t="s">
        <v>141</v>
      </c>
      <c r="AH28" s="6" t="s">
        <v>168</v>
      </c>
      <c r="AI28" s="2">
        <v>12</v>
      </c>
      <c r="AJ28" s="6" t="s">
        <v>169</v>
      </c>
      <c r="AK28" s="6"/>
      <c r="AL28" s="2">
        <f t="shared" si="5"/>
        <v>13</v>
      </c>
      <c r="AM28" s="2">
        <v>7</v>
      </c>
      <c r="AN28" s="2">
        <v>12</v>
      </c>
      <c r="AO28" s="2">
        <v>1</v>
      </c>
      <c r="AP28" s="2"/>
      <c r="AQ28" s="2"/>
    </row>
    <row r="29" spans="1:43" x14ac:dyDescent="0.25">
      <c r="A29" s="3">
        <v>28</v>
      </c>
      <c r="B29" s="3" t="s">
        <v>16</v>
      </c>
      <c r="C29" s="3" t="s">
        <v>295</v>
      </c>
      <c r="D29" s="42" t="str">
        <f t="shared" si="0"/>
        <v>SR_0420502_Rasshifr_Akt_P2_5</v>
      </c>
      <c r="E29" s="42" t="str">
        <f t="shared" si="1"/>
        <v>http://www.cbr.ru/xbrl/nso/uk/2019-05-01/tab/SR_0420502_Rasshifr_Akt_P2_5</v>
      </c>
      <c r="F29" s="3" t="str">
        <f t="shared" si="3"/>
        <v>http://www.cbr.ru/xbrl/nso/uk/</v>
      </c>
      <c r="G29" s="22" t="str">
        <f t="shared" si="4"/>
        <v>2019-05-01</v>
      </c>
      <c r="H29" s="45" t="str">
        <f t="shared" si="2"/>
        <v>/tab/</v>
      </c>
      <c r="I29" s="55" t="s">
        <v>449</v>
      </c>
      <c r="J29" s="42" t="s">
        <v>375</v>
      </c>
      <c r="K29" s="3" t="s">
        <v>17</v>
      </c>
      <c r="L29" s="2"/>
      <c r="M29" s="2">
        <v>2</v>
      </c>
      <c r="N29" s="2"/>
      <c r="O29" s="2"/>
      <c r="P29" s="2">
        <v>3</v>
      </c>
      <c r="Q29" s="2"/>
      <c r="R29" s="2">
        <v>4</v>
      </c>
      <c r="S29" s="2" t="s">
        <v>141</v>
      </c>
      <c r="T29" s="2"/>
      <c r="U29" s="2">
        <v>19</v>
      </c>
      <c r="V29" s="2"/>
      <c r="W29" s="2">
        <v>5</v>
      </c>
      <c r="X29" s="2"/>
      <c r="Y29" s="2"/>
      <c r="Z29" s="2"/>
      <c r="AA29" s="2"/>
      <c r="AB29" s="2"/>
      <c r="AC29" s="2">
        <v>10</v>
      </c>
      <c r="AD29" s="2">
        <v>18</v>
      </c>
      <c r="AE29" s="2"/>
      <c r="AF29" s="2">
        <v>6</v>
      </c>
      <c r="AG29" s="2" t="s">
        <v>141</v>
      </c>
      <c r="AH29" s="6" t="s">
        <v>186</v>
      </c>
      <c r="AI29" s="2">
        <v>12</v>
      </c>
      <c r="AJ29" s="6" t="s">
        <v>168</v>
      </c>
      <c r="AK29" s="6" t="s">
        <v>169</v>
      </c>
      <c r="AL29" s="2">
        <f t="shared" si="5"/>
        <v>20</v>
      </c>
      <c r="AM29" s="2">
        <v>6</v>
      </c>
      <c r="AN29" s="2">
        <v>19</v>
      </c>
      <c r="AO29" s="13">
        <v>13</v>
      </c>
      <c r="AP29" s="2">
        <v>18</v>
      </c>
      <c r="AQ29" s="2">
        <v>1</v>
      </c>
    </row>
    <row r="30" spans="1:43" x14ac:dyDescent="0.25">
      <c r="A30" s="3">
        <v>29</v>
      </c>
      <c r="B30" s="3" t="s">
        <v>18</v>
      </c>
      <c r="C30" s="3" t="s">
        <v>296</v>
      </c>
      <c r="D30" s="42" t="str">
        <f t="shared" si="0"/>
        <v>SR_0420502_Rasshifr_Akt_P2_6</v>
      </c>
      <c r="E30" s="42" t="str">
        <f t="shared" si="1"/>
        <v>http://www.cbr.ru/xbrl/nso/uk/2019-05-01/tab/SR_0420502_Rasshifr_Akt_P2_6</v>
      </c>
      <c r="F30" s="3" t="str">
        <f t="shared" si="3"/>
        <v>http://www.cbr.ru/xbrl/nso/uk/</v>
      </c>
      <c r="G30" s="22" t="str">
        <f t="shared" si="4"/>
        <v>2019-05-01</v>
      </c>
      <c r="H30" s="45" t="str">
        <f t="shared" si="2"/>
        <v>/tab/</v>
      </c>
      <c r="I30" s="55" t="s">
        <v>450</v>
      </c>
      <c r="J30" s="42" t="s">
        <v>376</v>
      </c>
      <c r="K30" s="3" t="s">
        <v>19</v>
      </c>
      <c r="L30" s="2"/>
      <c r="M30" s="2">
        <v>2</v>
      </c>
      <c r="N30" s="2"/>
      <c r="O30" s="2"/>
      <c r="P30" s="2">
        <v>3</v>
      </c>
      <c r="Q30" s="2"/>
      <c r="R30" s="2">
        <v>4</v>
      </c>
      <c r="S30" s="2" t="s">
        <v>141</v>
      </c>
      <c r="T30" s="2"/>
      <c r="U30" s="2">
        <v>12</v>
      </c>
      <c r="V30" s="2"/>
      <c r="W30" s="2">
        <v>5</v>
      </c>
      <c r="X30" s="2"/>
      <c r="Y30" s="2"/>
      <c r="Z30" s="2"/>
      <c r="AA30" s="2"/>
      <c r="AB30" s="2"/>
      <c r="AC30" s="2">
        <v>10</v>
      </c>
      <c r="AD30" s="2">
        <v>11</v>
      </c>
      <c r="AE30" s="2"/>
      <c r="AF30" s="2">
        <v>6</v>
      </c>
      <c r="AG30" s="2" t="s">
        <v>141</v>
      </c>
      <c r="AH30" s="6" t="s">
        <v>190</v>
      </c>
      <c r="AI30" s="2">
        <v>12</v>
      </c>
      <c r="AJ30" s="6" t="s">
        <v>168</v>
      </c>
      <c r="AK30" s="6" t="s">
        <v>169</v>
      </c>
      <c r="AL30" s="2">
        <f t="shared" si="5"/>
        <v>13</v>
      </c>
      <c r="AM30" s="2">
        <v>9</v>
      </c>
      <c r="AN30" s="2">
        <v>12</v>
      </c>
      <c r="AO30" s="2">
        <v>9</v>
      </c>
      <c r="AP30" s="2">
        <v>11</v>
      </c>
      <c r="AQ30" s="2">
        <v>1</v>
      </c>
    </row>
    <row r="31" spans="1:43" x14ac:dyDescent="0.25">
      <c r="A31" s="3">
        <v>30</v>
      </c>
      <c r="B31" s="3" t="s">
        <v>20</v>
      </c>
      <c r="C31" s="3" t="s">
        <v>341</v>
      </c>
      <c r="D31" s="42" t="str">
        <f t="shared" si="0"/>
        <v>SR_0420502_Rasshifr_Akt_P2_7</v>
      </c>
      <c r="E31" s="42" t="str">
        <f t="shared" si="1"/>
        <v>http://www.cbr.ru/xbrl/nso/uk/2019-05-01/tab/SR_0420502_Rasshifr_Akt_P2_7</v>
      </c>
      <c r="F31" s="3" t="str">
        <f t="shared" si="3"/>
        <v>http://www.cbr.ru/xbrl/nso/uk/</v>
      </c>
      <c r="G31" s="22" t="str">
        <f t="shared" si="4"/>
        <v>2019-05-01</v>
      </c>
      <c r="H31" s="45" t="str">
        <f t="shared" si="2"/>
        <v>/tab/</v>
      </c>
      <c r="I31" s="55" t="s">
        <v>451</v>
      </c>
      <c r="J31" s="42" t="s">
        <v>377</v>
      </c>
      <c r="K31" s="3" t="s">
        <v>21</v>
      </c>
      <c r="L31" s="2"/>
      <c r="M31" s="2">
        <v>2</v>
      </c>
      <c r="N31" s="2"/>
      <c r="O31" s="2"/>
      <c r="P31" s="2">
        <v>3</v>
      </c>
      <c r="Q31" s="2"/>
      <c r="R31" s="2">
        <v>4</v>
      </c>
      <c r="S31" s="2" t="s">
        <v>141</v>
      </c>
      <c r="T31" s="2"/>
      <c r="U31" s="2">
        <v>13</v>
      </c>
      <c r="V31" s="2"/>
      <c r="W31" s="2">
        <v>5</v>
      </c>
      <c r="X31" s="2"/>
      <c r="Y31" s="2"/>
      <c r="Z31" s="2"/>
      <c r="AA31" s="2"/>
      <c r="AB31" s="2"/>
      <c r="AC31" s="2">
        <v>10</v>
      </c>
      <c r="AD31" s="2">
        <v>12</v>
      </c>
      <c r="AE31" s="2"/>
      <c r="AF31" s="2">
        <v>6</v>
      </c>
      <c r="AG31" s="2" t="s">
        <v>141</v>
      </c>
      <c r="AH31" s="6" t="s">
        <v>168</v>
      </c>
      <c r="AI31" s="2">
        <v>12</v>
      </c>
      <c r="AJ31" s="6" t="s">
        <v>169</v>
      </c>
      <c r="AK31" s="6"/>
      <c r="AL31" s="2">
        <f t="shared" si="5"/>
        <v>13</v>
      </c>
      <c r="AM31" s="2">
        <v>7</v>
      </c>
      <c r="AN31" s="2">
        <v>12</v>
      </c>
      <c r="AO31" s="2">
        <v>1</v>
      </c>
      <c r="AP31" s="2"/>
      <c r="AQ31" s="2"/>
    </row>
    <row r="32" spans="1:43" x14ac:dyDescent="0.25">
      <c r="A32" s="3">
        <v>31</v>
      </c>
      <c r="B32" s="3" t="s">
        <v>22</v>
      </c>
      <c r="C32" s="3" t="s">
        <v>297</v>
      </c>
      <c r="D32" s="42" t="str">
        <f t="shared" si="0"/>
        <v>SR_0420502_Rasshifr_Akt_P2_8</v>
      </c>
      <c r="E32" s="42" t="str">
        <f t="shared" si="1"/>
        <v>http://www.cbr.ru/xbrl/nso/uk/2019-05-01/tab/SR_0420502_Rasshifr_Akt_P2_8</v>
      </c>
      <c r="F32" s="3" t="str">
        <f t="shared" si="3"/>
        <v>http://www.cbr.ru/xbrl/nso/uk/</v>
      </c>
      <c r="G32" s="22" t="str">
        <f t="shared" si="4"/>
        <v>2019-05-01</v>
      </c>
      <c r="H32" s="45" t="str">
        <f t="shared" si="2"/>
        <v>/tab/</v>
      </c>
      <c r="I32" s="55" t="s">
        <v>452</v>
      </c>
      <c r="J32" s="42" t="s">
        <v>378</v>
      </c>
      <c r="K32" s="3" t="s">
        <v>23</v>
      </c>
      <c r="L32" s="2"/>
      <c r="M32" s="2">
        <v>2</v>
      </c>
      <c r="N32" s="2"/>
      <c r="O32" s="2"/>
      <c r="P32" s="2">
        <v>3</v>
      </c>
      <c r="Q32" s="2"/>
      <c r="R32" s="2">
        <v>4</v>
      </c>
      <c r="S32" s="2" t="s">
        <v>141</v>
      </c>
      <c r="T32" s="2"/>
      <c r="U32" s="2">
        <v>9</v>
      </c>
      <c r="V32" s="2"/>
      <c r="W32" s="2">
        <v>5</v>
      </c>
      <c r="X32" s="2"/>
      <c r="Y32" s="2"/>
      <c r="Z32" s="2"/>
      <c r="AA32" s="2"/>
      <c r="AB32" s="2"/>
      <c r="AC32" s="2">
        <v>10</v>
      </c>
      <c r="AD32" s="2">
        <v>8</v>
      </c>
      <c r="AE32" s="2"/>
      <c r="AF32" s="2">
        <v>6</v>
      </c>
      <c r="AG32" s="2" t="s">
        <v>141</v>
      </c>
      <c r="AH32" s="6" t="s">
        <v>193</v>
      </c>
      <c r="AI32" s="2"/>
      <c r="AJ32" s="6"/>
      <c r="AK32" s="6"/>
      <c r="AL32" s="2">
        <v>8</v>
      </c>
      <c r="AM32" s="15">
        <v>5</v>
      </c>
      <c r="AN32" s="2"/>
      <c r="AO32" s="2"/>
      <c r="AP32" s="2"/>
      <c r="AQ32" s="2"/>
    </row>
    <row r="33" spans="1:43" x14ac:dyDescent="0.25">
      <c r="A33" s="3">
        <v>32</v>
      </c>
      <c r="B33" s="3" t="s">
        <v>24</v>
      </c>
      <c r="C33" s="3" t="s">
        <v>298</v>
      </c>
      <c r="D33" s="42" t="str">
        <f t="shared" si="0"/>
        <v>SR_0420502_Rasshifr_Akt_P2_9</v>
      </c>
      <c r="E33" s="42" t="str">
        <f t="shared" si="1"/>
        <v>http://www.cbr.ru/xbrl/nso/uk/2019-05-01/tab/SR_0420502_Rasshifr_Akt_P2_9</v>
      </c>
      <c r="F33" s="3" t="str">
        <f t="shared" si="3"/>
        <v>http://www.cbr.ru/xbrl/nso/uk/</v>
      </c>
      <c r="G33" s="22" t="str">
        <f t="shared" si="4"/>
        <v>2019-05-01</v>
      </c>
      <c r="H33" s="45" t="str">
        <f t="shared" si="2"/>
        <v>/tab/</v>
      </c>
      <c r="I33" s="55" t="s">
        <v>453</v>
      </c>
      <c r="J33" s="42" t="s">
        <v>379</v>
      </c>
      <c r="K33" s="3" t="s">
        <v>25</v>
      </c>
      <c r="L33" s="2"/>
      <c r="M33" s="2">
        <v>2</v>
      </c>
      <c r="N33" s="2"/>
      <c r="O33" s="2"/>
      <c r="P33" s="2">
        <v>3</v>
      </c>
      <c r="Q33" s="2"/>
      <c r="R33" s="2">
        <v>4</v>
      </c>
      <c r="S33" s="2" t="s">
        <v>141</v>
      </c>
      <c r="T33" s="2"/>
      <c r="U33" s="2">
        <v>13</v>
      </c>
      <c r="V33" s="2"/>
      <c r="W33" s="2">
        <v>5</v>
      </c>
      <c r="X33" s="2"/>
      <c r="Y33" s="2"/>
      <c r="Z33" s="2"/>
      <c r="AA33" s="2"/>
      <c r="AB33" s="2"/>
      <c r="AC33" s="2">
        <v>10</v>
      </c>
      <c r="AD33" s="2">
        <v>12</v>
      </c>
      <c r="AE33" s="2"/>
      <c r="AF33" s="2">
        <v>6</v>
      </c>
      <c r="AG33" s="2" t="s">
        <v>141</v>
      </c>
      <c r="AH33" s="6" t="s">
        <v>168</v>
      </c>
      <c r="AI33" s="2">
        <v>12</v>
      </c>
      <c r="AJ33" s="6" t="s">
        <v>169</v>
      </c>
      <c r="AK33" s="6"/>
      <c r="AL33" s="2">
        <f t="shared" si="5"/>
        <v>13</v>
      </c>
      <c r="AM33" s="2">
        <v>7</v>
      </c>
      <c r="AN33" s="2">
        <v>12</v>
      </c>
      <c r="AO33" s="2">
        <v>1</v>
      </c>
      <c r="AP33" s="2"/>
      <c r="AQ33" s="2"/>
    </row>
    <row r="34" spans="1:43" x14ac:dyDescent="0.25">
      <c r="A34" s="3">
        <v>33</v>
      </c>
      <c r="B34" s="3" t="s">
        <v>30</v>
      </c>
      <c r="C34" s="3" t="s">
        <v>299</v>
      </c>
      <c r="D34" s="42" t="str">
        <f t="shared" ref="D34:D65" si="6">RIGHT(C34,LEN(C34) - SEARCH("tab/", C34)-3)</f>
        <v>SR_0420502_Rasshifr_Akt_P3_1</v>
      </c>
      <c r="E34" s="42" t="str">
        <f t="shared" ref="E34:E65" si="7">F34&amp;G34&amp;H34&amp;J34</f>
        <v>http://www.cbr.ru/xbrl/nso/uk/2019-05-01/tab/SR_0420502_Rasshifr_Akt_P3_1</v>
      </c>
      <c r="F34" s="3" t="str">
        <f t="shared" si="3"/>
        <v>http://www.cbr.ru/xbrl/nso/uk/</v>
      </c>
      <c r="G34" s="22" t="str">
        <f t="shared" si="4"/>
        <v>2019-05-01</v>
      </c>
      <c r="H34" s="45" t="str">
        <f t="shared" si="2"/>
        <v>/tab/</v>
      </c>
      <c r="I34" s="55" t="s">
        <v>454</v>
      </c>
      <c r="J34" s="42" t="s">
        <v>380</v>
      </c>
      <c r="K34" s="3" t="s">
        <v>31</v>
      </c>
      <c r="L34" s="2"/>
      <c r="M34" s="2">
        <v>2</v>
      </c>
      <c r="N34" s="2"/>
      <c r="O34" s="2"/>
      <c r="P34" s="2">
        <v>3</v>
      </c>
      <c r="Q34" s="2"/>
      <c r="R34" s="2">
        <v>4</v>
      </c>
      <c r="S34" s="2" t="s">
        <v>141</v>
      </c>
      <c r="T34" s="2"/>
      <c r="U34" s="2">
        <v>14</v>
      </c>
      <c r="V34" s="2"/>
      <c r="W34" s="2">
        <v>5</v>
      </c>
      <c r="X34" s="2"/>
      <c r="Y34" s="2"/>
      <c r="Z34" s="2"/>
      <c r="AA34" s="2"/>
      <c r="AB34" s="2"/>
      <c r="AC34" s="2">
        <v>10</v>
      </c>
      <c r="AD34" s="2">
        <v>13</v>
      </c>
      <c r="AE34" s="2"/>
      <c r="AF34" s="2">
        <v>6</v>
      </c>
      <c r="AG34" s="2" t="s">
        <v>141</v>
      </c>
      <c r="AH34" s="6" t="s">
        <v>168</v>
      </c>
      <c r="AI34" s="2">
        <v>12</v>
      </c>
      <c r="AJ34" s="6" t="s">
        <v>169</v>
      </c>
      <c r="AK34" s="6"/>
      <c r="AL34" s="2">
        <f t="shared" si="5"/>
        <v>14</v>
      </c>
      <c r="AM34" s="2">
        <v>8</v>
      </c>
      <c r="AN34" s="2">
        <v>13</v>
      </c>
      <c r="AO34" s="2">
        <v>1</v>
      </c>
      <c r="AP34" s="2"/>
      <c r="AQ34" s="2"/>
    </row>
    <row r="35" spans="1:43" x14ac:dyDescent="0.25">
      <c r="A35" s="3">
        <v>34</v>
      </c>
      <c r="B35" s="3" t="s">
        <v>34</v>
      </c>
      <c r="C35" s="3" t="s">
        <v>300</v>
      </c>
      <c r="D35" s="42" t="str">
        <f t="shared" si="6"/>
        <v>SR_0420502_Rasshifr_Akt_P3_3</v>
      </c>
      <c r="E35" s="42" t="str">
        <f t="shared" si="7"/>
        <v>http://www.cbr.ru/xbrl/nso/uk/2019-05-01/tab/SR_0420502_Rasshifr_Akt_P3_3</v>
      </c>
      <c r="F35" s="3" t="str">
        <f t="shared" si="3"/>
        <v>http://www.cbr.ru/xbrl/nso/uk/</v>
      </c>
      <c r="G35" s="22" t="str">
        <f t="shared" si="4"/>
        <v>2019-05-01</v>
      </c>
      <c r="H35" s="45" t="str">
        <f t="shared" si="2"/>
        <v>/tab/</v>
      </c>
      <c r="I35" s="55" t="s">
        <v>455</v>
      </c>
      <c r="J35" s="42" t="s">
        <v>381</v>
      </c>
      <c r="K35" s="3" t="s">
        <v>35</v>
      </c>
      <c r="L35" s="2"/>
      <c r="M35" s="2">
        <v>2</v>
      </c>
      <c r="N35" s="2"/>
      <c r="O35" s="2"/>
      <c r="P35" s="2">
        <v>3</v>
      </c>
      <c r="Q35" s="2"/>
      <c r="R35" s="2">
        <v>4</v>
      </c>
      <c r="S35" s="2" t="s">
        <v>141</v>
      </c>
      <c r="T35" s="2"/>
      <c r="U35" s="2">
        <v>12</v>
      </c>
      <c r="V35" s="2"/>
      <c r="W35" s="2">
        <v>5</v>
      </c>
      <c r="X35" s="2"/>
      <c r="Y35" s="2"/>
      <c r="Z35" s="2"/>
      <c r="AA35" s="2"/>
      <c r="AB35" s="2"/>
      <c r="AC35" s="2">
        <v>10</v>
      </c>
      <c r="AD35" s="2">
        <v>11</v>
      </c>
      <c r="AE35" s="2"/>
      <c r="AF35" s="2">
        <v>6</v>
      </c>
      <c r="AG35" s="2" t="s">
        <v>141</v>
      </c>
      <c r="AH35" s="6" t="s">
        <v>168</v>
      </c>
      <c r="AI35" s="2">
        <v>12</v>
      </c>
      <c r="AJ35" s="6" t="s">
        <v>169</v>
      </c>
      <c r="AK35" s="6"/>
      <c r="AL35" s="2">
        <f t="shared" si="5"/>
        <v>12</v>
      </c>
      <c r="AM35" s="2">
        <v>8</v>
      </c>
      <c r="AN35" s="2">
        <v>11</v>
      </c>
      <c r="AO35" s="2">
        <v>1</v>
      </c>
      <c r="AP35" s="2"/>
      <c r="AQ35" s="2"/>
    </row>
    <row r="36" spans="1:43" x14ac:dyDescent="0.25">
      <c r="A36" s="3">
        <v>35</v>
      </c>
      <c r="B36" s="3" t="s">
        <v>36</v>
      </c>
      <c r="C36" s="3" t="s">
        <v>301</v>
      </c>
      <c r="D36" s="42" t="str">
        <f t="shared" si="6"/>
        <v>SR_0420502_Rasshifr_Akt_P3_4</v>
      </c>
      <c r="E36" s="42" t="str">
        <f t="shared" si="7"/>
        <v>http://www.cbr.ru/xbrl/nso/uk/2019-05-01/tab/SR_0420502_Rasshifr_Akt_P3_4</v>
      </c>
      <c r="F36" s="3" t="str">
        <f t="shared" si="3"/>
        <v>http://www.cbr.ru/xbrl/nso/uk/</v>
      </c>
      <c r="G36" s="22" t="str">
        <f t="shared" si="4"/>
        <v>2019-05-01</v>
      </c>
      <c r="H36" s="45" t="str">
        <f t="shared" si="2"/>
        <v>/tab/</v>
      </c>
      <c r="I36" s="55" t="s">
        <v>456</v>
      </c>
      <c r="J36" s="42" t="s">
        <v>382</v>
      </c>
      <c r="K36" s="3" t="s">
        <v>37</v>
      </c>
      <c r="L36" s="2"/>
      <c r="M36" s="2">
        <v>2</v>
      </c>
      <c r="N36" s="2"/>
      <c r="O36" s="2"/>
      <c r="P36" s="2">
        <v>3</v>
      </c>
      <c r="Q36" s="2"/>
      <c r="R36" s="2">
        <v>4</v>
      </c>
      <c r="S36" s="2" t="s">
        <v>141</v>
      </c>
      <c r="T36" s="2"/>
      <c r="U36" s="2">
        <v>20</v>
      </c>
      <c r="V36" s="2"/>
      <c r="W36" s="2">
        <v>5</v>
      </c>
      <c r="X36" s="2"/>
      <c r="Y36" s="2"/>
      <c r="Z36" s="2"/>
      <c r="AA36" s="2"/>
      <c r="AB36" s="2"/>
      <c r="AC36" s="2">
        <v>10</v>
      </c>
      <c r="AD36" s="2">
        <v>19</v>
      </c>
      <c r="AE36" s="2"/>
      <c r="AF36" s="2">
        <v>6</v>
      </c>
      <c r="AG36" s="2" t="s">
        <v>141</v>
      </c>
      <c r="AH36" s="6" t="s">
        <v>194</v>
      </c>
      <c r="AI36" s="2">
        <v>12</v>
      </c>
      <c r="AJ36" s="6" t="s">
        <v>168</v>
      </c>
      <c r="AK36" s="6" t="s">
        <v>169</v>
      </c>
      <c r="AL36" s="2">
        <f t="shared" si="5"/>
        <v>21</v>
      </c>
      <c r="AM36" s="2">
        <v>8</v>
      </c>
      <c r="AN36" s="2">
        <v>20</v>
      </c>
      <c r="AO36" s="2">
        <v>14</v>
      </c>
      <c r="AP36" s="2">
        <v>19</v>
      </c>
      <c r="AQ36" s="2">
        <v>1</v>
      </c>
    </row>
    <row r="37" spans="1:43" x14ac:dyDescent="0.25">
      <c r="A37" s="3">
        <v>36</v>
      </c>
      <c r="B37" s="3" t="s">
        <v>38</v>
      </c>
      <c r="C37" s="3" t="s">
        <v>302</v>
      </c>
      <c r="D37" s="42" t="str">
        <f t="shared" si="6"/>
        <v>SR_0420502_Rasshifr_Akt_P3_5</v>
      </c>
      <c r="E37" s="42" t="str">
        <f t="shared" si="7"/>
        <v>http://www.cbr.ru/xbrl/nso/uk/2019-05-01/tab/SR_0420502_Rasshifr_Akt_P3_5</v>
      </c>
      <c r="F37" s="3" t="str">
        <f t="shared" si="3"/>
        <v>http://www.cbr.ru/xbrl/nso/uk/</v>
      </c>
      <c r="G37" s="22" t="str">
        <f t="shared" si="4"/>
        <v>2019-05-01</v>
      </c>
      <c r="H37" s="45" t="str">
        <f t="shared" si="2"/>
        <v>/tab/</v>
      </c>
      <c r="I37" s="55" t="s">
        <v>457</v>
      </c>
      <c r="J37" s="42" t="s">
        <v>383</v>
      </c>
      <c r="K37" s="3" t="s">
        <v>39</v>
      </c>
      <c r="L37" s="2"/>
      <c r="M37" s="2">
        <v>2</v>
      </c>
      <c r="N37" s="2"/>
      <c r="O37" s="2"/>
      <c r="P37" s="2">
        <v>3</v>
      </c>
      <c r="Q37" s="2"/>
      <c r="R37" s="2">
        <v>4</v>
      </c>
      <c r="S37" s="2" t="s">
        <v>141</v>
      </c>
      <c r="T37" s="2"/>
      <c r="U37" s="2">
        <v>14</v>
      </c>
      <c r="V37" s="2"/>
      <c r="W37" s="2">
        <v>5</v>
      </c>
      <c r="X37" s="2"/>
      <c r="Y37" s="2"/>
      <c r="Z37" s="2"/>
      <c r="AA37" s="2"/>
      <c r="AB37" s="2"/>
      <c r="AC37" s="2">
        <v>10</v>
      </c>
      <c r="AD37" s="2">
        <v>13</v>
      </c>
      <c r="AE37" s="2"/>
      <c r="AF37" s="2">
        <v>6</v>
      </c>
      <c r="AG37" s="2" t="s">
        <v>141</v>
      </c>
      <c r="AH37" s="6" t="s">
        <v>168</v>
      </c>
      <c r="AI37" s="2">
        <v>12</v>
      </c>
      <c r="AJ37" s="6" t="s">
        <v>169</v>
      </c>
      <c r="AK37" s="6"/>
      <c r="AL37" s="2">
        <f t="shared" si="5"/>
        <v>14</v>
      </c>
      <c r="AM37" s="2">
        <v>10</v>
      </c>
      <c r="AN37" s="2">
        <v>13</v>
      </c>
      <c r="AO37" s="2">
        <v>1</v>
      </c>
      <c r="AP37" s="2"/>
      <c r="AQ37" s="2"/>
    </row>
    <row r="38" spans="1:43" x14ac:dyDescent="0.25">
      <c r="A38" s="3">
        <v>37</v>
      </c>
      <c r="B38" s="3" t="s">
        <v>40</v>
      </c>
      <c r="C38" s="3" t="s">
        <v>303</v>
      </c>
      <c r="D38" s="42" t="str">
        <f t="shared" si="6"/>
        <v>SR_0420502_Rasshifr_Akt_P3_6</v>
      </c>
      <c r="E38" s="42" t="str">
        <f t="shared" si="7"/>
        <v>http://www.cbr.ru/xbrl/nso/uk/2019-05-01/tab/SR_0420502_Rasshifr_Akt_P3_6</v>
      </c>
      <c r="F38" s="3" t="str">
        <f t="shared" si="3"/>
        <v>http://www.cbr.ru/xbrl/nso/uk/</v>
      </c>
      <c r="G38" s="22" t="str">
        <f t="shared" si="4"/>
        <v>2019-05-01</v>
      </c>
      <c r="H38" s="45" t="str">
        <f t="shared" si="2"/>
        <v>/tab/</v>
      </c>
      <c r="I38" s="55" t="s">
        <v>458</v>
      </c>
      <c r="J38" s="42" t="s">
        <v>384</v>
      </c>
      <c r="K38" s="3" t="s">
        <v>41</v>
      </c>
      <c r="L38" s="2"/>
      <c r="M38" s="2">
        <v>2</v>
      </c>
      <c r="N38" s="2"/>
      <c r="O38" s="2"/>
      <c r="P38" s="2">
        <v>3</v>
      </c>
      <c r="Q38" s="2"/>
      <c r="R38" s="2">
        <v>4</v>
      </c>
      <c r="S38" s="2" t="s">
        <v>141</v>
      </c>
      <c r="T38" s="2"/>
      <c r="U38" s="2">
        <v>13</v>
      </c>
      <c r="V38" s="2"/>
      <c r="W38" s="2">
        <v>5</v>
      </c>
      <c r="X38" s="2"/>
      <c r="Y38" s="2"/>
      <c r="Z38" s="2"/>
      <c r="AA38" s="2"/>
      <c r="AB38" s="2"/>
      <c r="AC38" s="2">
        <v>10</v>
      </c>
      <c r="AD38" s="2">
        <v>12</v>
      </c>
      <c r="AE38" s="2"/>
      <c r="AF38" s="2">
        <v>6</v>
      </c>
      <c r="AG38" s="2" t="s">
        <v>141</v>
      </c>
      <c r="AH38" s="6" t="s">
        <v>168</v>
      </c>
      <c r="AI38" s="2">
        <v>12</v>
      </c>
      <c r="AJ38" s="6" t="s">
        <v>169</v>
      </c>
      <c r="AK38" s="6"/>
      <c r="AL38" s="2">
        <f t="shared" si="5"/>
        <v>13</v>
      </c>
      <c r="AM38" s="2">
        <v>8</v>
      </c>
      <c r="AN38" s="2">
        <v>12</v>
      </c>
      <c r="AO38" s="2">
        <v>1</v>
      </c>
      <c r="AP38" s="2"/>
      <c r="AQ38" s="2"/>
    </row>
    <row r="39" spans="1:43" x14ac:dyDescent="0.25">
      <c r="A39" s="3">
        <v>38</v>
      </c>
      <c r="B39" s="3" t="s">
        <v>98</v>
      </c>
      <c r="C39" s="3" t="s">
        <v>304</v>
      </c>
      <c r="D39" s="42" t="str">
        <f t="shared" si="6"/>
        <v>SR_0420502_Rasshifr_Akt_P3_7</v>
      </c>
      <c r="E39" s="42" t="str">
        <f t="shared" si="7"/>
        <v>http://www.cbr.ru/xbrl/nso/uk/2019-05-01/tab/SR_0420502_Rasshifr_Akt_P3_7</v>
      </c>
      <c r="F39" s="3" t="str">
        <f t="shared" si="3"/>
        <v>http://www.cbr.ru/xbrl/nso/uk/</v>
      </c>
      <c r="G39" s="22" t="str">
        <f t="shared" si="4"/>
        <v>2019-05-01</v>
      </c>
      <c r="H39" s="45" t="str">
        <f t="shared" si="2"/>
        <v>/tab/</v>
      </c>
      <c r="I39" s="55" t="s">
        <v>459</v>
      </c>
      <c r="J39" s="42" t="s">
        <v>385</v>
      </c>
      <c r="K39" s="3" t="s">
        <v>99</v>
      </c>
      <c r="L39" s="2"/>
      <c r="M39" s="2">
        <v>2</v>
      </c>
      <c r="N39" s="2"/>
      <c r="O39" s="2"/>
      <c r="P39" s="2">
        <v>3</v>
      </c>
      <c r="Q39" s="2"/>
      <c r="R39" s="2">
        <v>4</v>
      </c>
      <c r="S39" s="2" t="s">
        <v>141</v>
      </c>
      <c r="T39" s="2"/>
      <c r="U39" s="2">
        <v>10</v>
      </c>
      <c r="V39" s="2"/>
      <c r="W39" s="2">
        <v>5</v>
      </c>
      <c r="X39" s="2"/>
      <c r="Y39" s="2"/>
      <c r="Z39" s="2"/>
      <c r="AA39" s="2"/>
      <c r="AB39" s="2"/>
      <c r="AC39" s="2">
        <v>10</v>
      </c>
      <c r="AD39" s="2">
        <v>9</v>
      </c>
      <c r="AE39" s="2"/>
      <c r="AF39" s="2">
        <v>6</v>
      </c>
      <c r="AG39" s="2" t="s">
        <v>141</v>
      </c>
      <c r="AH39" s="6" t="s">
        <v>185</v>
      </c>
      <c r="AI39" s="2"/>
      <c r="AJ39" s="6"/>
      <c r="AK39" s="6"/>
      <c r="AL39" s="2">
        <v>9</v>
      </c>
      <c r="AM39" s="2">
        <v>8</v>
      </c>
      <c r="AN39" s="2"/>
      <c r="AO39" s="2"/>
      <c r="AP39" s="2"/>
      <c r="AQ39" s="2"/>
    </row>
    <row r="40" spans="1:43" x14ac:dyDescent="0.25">
      <c r="A40" s="3">
        <v>39</v>
      </c>
      <c r="B40" s="3" t="s">
        <v>44</v>
      </c>
      <c r="C40" s="3" t="s">
        <v>305</v>
      </c>
      <c r="D40" s="42" t="str">
        <f t="shared" si="6"/>
        <v>SR_0420502_Rasshifr_Akt_P4_1</v>
      </c>
      <c r="E40" s="42" t="str">
        <f t="shared" si="7"/>
        <v>http://www.cbr.ru/xbrl/nso/uk/2019-05-01/tab/SR_0420502_Rasshifr_Akt_P4_1</v>
      </c>
      <c r="F40" s="3" t="str">
        <f t="shared" si="3"/>
        <v>http://www.cbr.ru/xbrl/nso/uk/</v>
      </c>
      <c r="G40" s="22" t="str">
        <f t="shared" si="4"/>
        <v>2019-05-01</v>
      </c>
      <c r="H40" s="45" t="str">
        <f t="shared" si="2"/>
        <v>/tab/</v>
      </c>
      <c r="I40" s="55" t="s">
        <v>460</v>
      </c>
      <c r="J40" s="42" t="s">
        <v>386</v>
      </c>
      <c r="K40" s="3" t="s">
        <v>45</v>
      </c>
      <c r="L40" s="2"/>
      <c r="M40" s="2">
        <v>2</v>
      </c>
      <c r="N40" s="2"/>
      <c r="O40" s="2"/>
      <c r="P40" s="2">
        <v>3</v>
      </c>
      <c r="Q40" s="2"/>
      <c r="R40" s="2">
        <v>4</v>
      </c>
      <c r="S40" s="2" t="s">
        <v>141</v>
      </c>
      <c r="T40" s="2"/>
      <c r="U40" s="2">
        <v>9</v>
      </c>
      <c r="V40" s="2"/>
      <c r="W40" s="2">
        <v>5</v>
      </c>
      <c r="X40" s="2"/>
      <c r="Y40" s="2"/>
      <c r="Z40" s="2"/>
      <c r="AA40" s="2"/>
      <c r="AB40" s="2"/>
      <c r="AC40" s="2">
        <v>10</v>
      </c>
      <c r="AD40" s="2">
        <v>8</v>
      </c>
      <c r="AE40" s="2"/>
      <c r="AF40" s="2">
        <v>6</v>
      </c>
      <c r="AG40" s="2" t="s">
        <v>141</v>
      </c>
      <c r="AH40" s="6" t="s">
        <v>170</v>
      </c>
      <c r="AI40" s="2"/>
      <c r="AJ40" s="6"/>
      <c r="AK40" s="6"/>
      <c r="AL40" s="2">
        <v>8</v>
      </c>
      <c r="AM40" s="2">
        <v>7</v>
      </c>
      <c r="AN40" s="2"/>
      <c r="AO40" s="2"/>
      <c r="AP40" s="2"/>
      <c r="AQ40" s="2"/>
    </row>
    <row r="41" spans="1:43" x14ac:dyDescent="0.25">
      <c r="A41" s="3">
        <v>40</v>
      </c>
      <c r="B41" s="3" t="s">
        <v>46</v>
      </c>
      <c r="C41" s="3" t="s">
        <v>306</v>
      </c>
      <c r="D41" s="42" t="str">
        <f t="shared" si="6"/>
        <v>SR_0420502_Rasshifr_Akt_P4_2_1</v>
      </c>
      <c r="E41" s="42" t="str">
        <f t="shared" si="7"/>
        <v>http://www.cbr.ru/xbrl/nso/uk/2019-05-01/tab/SR_0420502_Rasshifr_Akt_P4_2_1</v>
      </c>
      <c r="F41" s="3" t="str">
        <f t="shared" si="3"/>
        <v>http://www.cbr.ru/xbrl/nso/uk/</v>
      </c>
      <c r="G41" s="22" t="str">
        <f t="shared" si="4"/>
        <v>2019-05-01</v>
      </c>
      <c r="H41" s="45" t="str">
        <f t="shared" si="2"/>
        <v>/tab/</v>
      </c>
      <c r="I41" s="55" t="s">
        <v>461</v>
      </c>
      <c r="J41" s="42" t="s">
        <v>387</v>
      </c>
      <c r="K41" s="3" t="s">
        <v>47</v>
      </c>
      <c r="L41" s="2"/>
      <c r="M41" s="2">
        <v>2</v>
      </c>
      <c r="N41" s="2"/>
      <c r="O41" s="2"/>
      <c r="P41" s="2">
        <v>3</v>
      </c>
      <c r="Q41" s="2"/>
      <c r="R41" s="2">
        <v>4</v>
      </c>
      <c r="S41" s="2" t="s">
        <v>141</v>
      </c>
      <c r="T41" s="2"/>
      <c r="U41" s="2">
        <v>12</v>
      </c>
      <c r="V41" s="2"/>
      <c r="W41" s="2">
        <v>5</v>
      </c>
      <c r="X41" s="2"/>
      <c r="Y41" s="2"/>
      <c r="Z41" s="2"/>
      <c r="AA41" s="2"/>
      <c r="AB41" s="2"/>
      <c r="AC41" s="2">
        <v>10</v>
      </c>
      <c r="AD41" s="2">
        <v>11</v>
      </c>
      <c r="AE41" s="2"/>
      <c r="AF41" s="2">
        <v>6</v>
      </c>
      <c r="AG41" s="2" t="s">
        <v>141</v>
      </c>
      <c r="AH41" s="6" t="s">
        <v>170</v>
      </c>
      <c r="AI41" s="2"/>
      <c r="AJ41" s="6"/>
      <c r="AK41" s="6"/>
      <c r="AL41" s="2">
        <v>11</v>
      </c>
      <c r="AM41" s="2">
        <v>8</v>
      </c>
      <c r="AN41" s="2"/>
      <c r="AO41" s="2"/>
      <c r="AP41" s="2"/>
      <c r="AQ41" s="2"/>
    </row>
    <row r="42" spans="1:43" x14ac:dyDescent="0.25">
      <c r="A42" s="3">
        <v>41</v>
      </c>
      <c r="B42" s="3" t="s">
        <v>48</v>
      </c>
      <c r="C42" s="3" t="s">
        <v>307</v>
      </c>
      <c r="D42" s="42" t="str">
        <f t="shared" si="6"/>
        <v>SR_0420502_Rasshifr_Akt_P4_2_2</v>
      </c>
      <c r="E42" s="42" t="str">
        <f t="shared" si="7"/>
        <v>http://www.cbr.ru/xbrl/nso/uk/2019-05-01/tab/SR_0420502_Rasshifr_Akt_P4_2_2</v>
      </c>
      <c r="F42" s="3" t="str">
        <f t="shared" si="3"/>
        <v>http://www.cbr.ru/xbrl/nso/uk/</v>
      </c>
      <c r="G42" s="22" t="str">
        <f t="shared" si="4"/>
        <v>2019-05-01</v>
      </c>
      <c r="H42" s="45" t="str">
        <f t="shared" si="2"/>
        <v>/tab/</v>
      </c>
      <c r="I42" s="55" t="s">
        <v>462</v>
      </c>
      <c r="J42" s="42" t="s">
        <v>388</v>
      </c>
      <c r="K42" s="3" t="s">
        <v>49</v>
      </c>
      <c r="L42" s="2"/>
      <c r="M42" s="2">
        <v>2</v>
      </c>
      <c r="N42" s="2"/>
      <c r="O42" s="2"/>
      <c r="P42" s="2">
        <v>3</v>
      </c>
      <c r="Q42" s="2"/>
      <c r="R42" s="2">
        <v>4</v>
      </c>
      <c r="S42" s="2" t="s">
        <v>141</v>
      </c>
      <c r="T42" s="2"/>
      <c r="U42" s="2">
        <v>13</v>
      </c>
      <c r="V42" s="2"/>
      <c r="W42" s="2">
        <v>5</v>
      </c>
      <c r="X42" s="2"/>
      <c r="Y42" s="2"/>
      <c r="Z42" s="2"/>
      <c r="AA42" s="2"/>
      <c r="AB42" s="2"/>
      <c r="AC42" s="2">
        <v>10</v>
      </c>
      <c r="AD42" s="2">
        <v>12</v>
      </c>
      <c r="AE42" s="2"/>
      <c r="AF42" s="2">
        <v>6</v>
      </c>
      <c r="AG42" s="2" t="s">
        <v>141</v>
      </c>
      <c r="AH42" s="6" t="s">
        <v>170</v>
      </c>
      <c r="AI42" s="2"/>
      <c r="AJ42" s="6"/>
      <c r="AK42" s="6"/>
      <c r="AL42" s="2">
        <v>12</v>
      </c>
      <c r="AM42" s="2">
        <v>8</v>
      </c>
      <c r="AN42" s="2"/>
      <c r="AO42" s="2"/>
      <c r="AP42" s="2"/>
      <c r="AQ42" s="2"/>
    </row>
    <row r="43" spans="1:43" x14ac:dyDescent="0.25">
      <c r="A43" s="3">
        <v>42</v>
      </c>
      <c r="B43" s="3" t="s">
        <v>52</v>
      </c>
      <c r="C43" s="3" t="s">
        <v>308</v>
      </c>
      <c r="D43" s="42" t="str">
        <f t="shared" si="6"/>
        <v>SR_0420502_Rasshifr_Akt_P5_1</v>
      </c>
      <c r="E43" s="42" t="str">
        <f t="shared" si="7"/>
        <v>http://www.cbr.ru/xbrl/nso/uk/2019-05-01/tab/SR_0420502_Rasshifr_Akt_P5_1</v>
      </c>
      <c r="F43" s="3" t="str">
        <f t="shared" si="3"/>
        <v>http://www.cbr.ru/xbrl/nso/uk/</v>
      </c>
      <c r="G43" s="22" t="str">
        <f t="shared" si="4"/>
        <v>2019-05-01</v>
      </c>
      <c r="H43" s="45" t="str">
        <f t="shared" si="2"/>
        <v>/tab/</v>
      </c>
      <c r="I43" s="55" t="s">
        <v>463</v>
      </c>
      <c r="J43" s="42" t="s">
        <v>389</v>
      </c>
      <c r="K43" s="3" t="s">
        <v>53</v>
      </c>
      <c r="L43" s="2"/>
      <c r="M43" s="2">
        <v>2</v>
      </c>
      <c r="N43" s="2"/>
      <c r="O43" s="2"/>
      <c r="P43" s="2">
        <v>3</v>
      </c>
      <c r="Q43" s="2"/>
      <c r="R43" s="2">
        <v>4</v>
      </c>
      <c r="S43" s="2" t="s">
        <v>141</v>
      </c>
      <c r="T43" s="2"/>
      <c r="U43" s="2">
        <v>12</v>
      </c>
      <c r="V43" s="2"/>
      <c r="W43" s="2">
        <v>5</v>
      </c>
      <c r="X43" s="2"/>
      <c r="Y43" s="2"/>
      <c r="Z43" s="2"/>
      <c r="AA43" s="2"/>
      <c r="AB43" s="2"/>
      <c r="AC43" s="2">
        <v>10</v>
      </c>
      <c r="AD43" s="2">
        <v>11</v>
      </c>
      <c r="AE43" s="2"/>
      <c r="AF43" s="2">
        <v>6</v>
      </c>
      <c r="AG43" s="2" t="s">
        <v>141</v>
      </c>
      <c r="AH43" s="6" t="s">
        <v>171</v>
      </c>
      <c r="AI43" s="2"/>
      <c r="AJ43" s="6"/>
      <c r="AK43" s="6"/>
      <c r="AL43" s="2">
        <v>11</v>
      </c>
      <c r="AM43" s="2">
        <v>5</v>
      </c>
      <c r="AN43" s="2"/>
      <c r="AO43" s="2"/>
      <c r="AP43" s="2"/>
      <c r="AQ43" s="2"/>
    </row>
    <row r="44" spans="1:43" x14ac:dyDescent="0.25">
      <c r="A44" s="3">
        <v>43</v>
      </c>
      <c r="B44" s="3" t="s">
        <v>54</v>
      </c>
      <c r="C44" s="3" t="s">
        <v>309</v>
      </c>
      <c r="D44" s="42" t="str">
        <f t="shared" si="6"/>
        <v>SR_0420502_Rasshifr_Akt_P5_2</v>
      </c>
      <c r="E44" s="42" t="str">
        <f t="shared" si="7"/>
        <v>http://www.cbr.ru/xbrl/nso/uk/2019-05-01/tab/SR_0420502_Rasshifr_Akt_P5_2</v>
      </c>
      <c r="F44" s="3" t="str">
        <f t="shared" si="3"/>
        <v>http://www.cbr.ru/xbrl/nso/uk/</v>
      </c>
      <c r="G44" s="22" t="str">
        <f t="shared" si="4"/>
        <v>2019-05-01</v>
      </c>
      <c r="H44" s="45" t="str">
        <f t="shared" si="2"/>
        <v>/tab/</v>
      </c>
      <c r="I44" s="55" t="s">
        <v>464</v>
      </c>
      <c r="J44" s="42" t="s">
        <v>390</v>
      </c>
      <c r="K44" s="3" t="s">
        <v>55</v>
      </c>
      <c r="L44" s="2"/>
      <c r="M44" s="2">
        <v>2</v>
      </c>
      <c r="N44" s="2"/>
      <c r="O44" s="2"/>
      <c r="P44" s="2">
        <v>3</v>
      </c>
      <c r="Q44" s="2"/>
      <c r="R44" s="2">
        <v>4</v>
      </c>
      <c r="S44" s="2" t="s">
        <v>141</v>
      </c>
      <c r="T44" s="2"/>
      <c r="U44" s="2">
        <v>12</v>
      </c>
      <c r="V44" s="2"/>
      <c r="W44" s="2">
        <v>5</v>
      </c>
      <c r="X44" s="2"/>
      <c r="Y44" s="2"/>
      <c r="Z44" s="2"/>
      <c r="AA44" s="2"/>
      <c r="AB44" s="2"/>
      <c r="AC44" s="2">
        <v>10</v>
      </c>
      <c r="AD44" s="2">
        <v>11</v>
      </c>
      <c r="AE44" s="2"/>
      <c r="AF44" s="2">
        <v>6</v>
      </c>
      <c r="AG44" s="2" t="s">
        <v>141</v>
      </c>
      <c r="AH44" s="6" t="s">
        <v>171</v>
      </c>
      <c r="AI44" s="2"/>
      <c r="AJ44" s="6"/>
      <c r="AK44" s="6"/>
      <c r="AL44" s="2">
        <v>11</v>
      </c>
      <c r="AM44" s="2">
        <v>5</v>
      </c>
      <c r="AN44" s="2"/>
      <c r="AO44" s="2"/>
      <c r="AP44" s="2"/>
      <c r="AQ44" s="2"/>
    </row>
    <row r="45" spans="1:43" x14ac:dyDescent="0.25">
      <c r="A45" s="3">
        <v>44</v>
      </c>
      <c r="B45" s="3" t="s">
        <v>56</v>
      </c>
      <c r="C45" s="3" t="s">
        <v>310</v>
      </c>
      <c r="D45" s="42" t="str">
        <f t="shared" si="6"/>
        <v>SR_0420502_Rasshifr_Akt_P5_3</v>
      </c>
      <c r="E45" s="42" t="str">
        <f t="shared" si="7"/>
        <v>http://www.cbr.ru/xbrl/nso/uk/2019-05-01/tab/SR_0420502_Rasshifr_Akt_P5_3</v>
      </c>
      <c r="F45" s="3" t="str">
        <f t="shared" si="3"/>
        <v>http://www.cbr.ru/xbrl/nso/uk/</v>
      </c>
      <c r="G45" s="22" t="str">
        <f t="shared" si="4"/>
        <v>2019-05-01</v>
      </c>
      <c r="H45" s="45" t="str">
        <f t="shared" si="2"/>
        <v>/tab/</v>
      </c>
      <c r="I45" s="55" t="s">
        <v>465</v>
      </c>
      <c r="J45" s="42" t="s">
        <v>391</v>
      </c>
      <c r="K45" s="3" t="s">
        <v>57</v>
      </c>
      <c r="L45" s="2"/>
      <c r="M45" s="2">
        <v>2</v>
      </c>
      <c r="N45" s="2"/>
      <c r="O45" s="2"/>
      <c r="P45" s="2">
        <v>3</v>
      </c>
      <c r="Q45" s="2"/>
      <c r="R45" s="2">
        <v>4</v>
      </c>
      <c r="S45" s="2" t="s">
        <v>141</v>
      </c>
      <c r="T45" s="2"/>
      <c r="U45" s="2">
        <v>12</v>
      </c>
      <c r="V45" s="2"/>
      <c r="W45" s="2">
        <v>5</v>
      </c>
      <c r="X45" s="2"/>
      <c r="Y45" s="2"/>
      <c r="Z45" s="2"/>
      <c r="AA45" s="2"/>
      <c r="AB45" s="2"/>
      <c r="AC45" s="2">
        <v>10</v>
      </c>
      <c r="AD45" s="2">
        <v>11</v>
      </c>
      <c r="AE45" s="2"/>
      <c r="AF45" s="2">
        <v>6</v>
      </c>
      <c r="AG45" s="2" t="s">
        <v>141</v>
      </c>
      <c r="AH45" s="6" t="s">
        <v>171</v>
      </c>
      <c r="AI45" s="2"/>
      <c r="AJ45" s="6"/>
      <c r="AK45" s="6"/>
      <c r="AL45" s="2">
        <v>11</v>
      </c>
      <c r="AM45" s="2">
        <v>5</v>
      </c>
      <c r="AN45" s="2"/>
      <c r="AO45" s="2"/>
      <c r="AP45" s="2"/>
      <c r="AQ45" s="2"/>
    </row>
    <row r="46" spans="1:43" x14ac:dyDescent="0.25">
      <c r="A46" s="3">
        <v>45</v>
      </c>
      <c r="B46" s="3" t="s">
        <v>58</v>
      </c>
      <c r="C46" s="3" t="s">
        <v>311</v>
      </c>
      <c r="D46" s="42" t="str">
        <f t="shared" si="6"/>
        <v>SR_0420502_Rasshifr_Akt_P5_4</v>
      </c>
      <c r="E46" s="42" t="str">
        <f t="shared" si="7"/>
        <v>http://www.cbr.ru/xbrl/nso/uk/2019-05-01/tab/SR_0420502_Rasshifr_Akt_P5_4</v>
      </c>
      <c r="F46" s="3" t="str">
        <f t="shared" si="3"/>
        <v>http://www.cbr.ru/xbrl/nso/uk/</v>
      </c>
      <c r="G46" s="22" t="str">
        <f t="shared" si="4"/>
        <v>2019-05-01</v>
      </c>
      <c r="H46" s="45" t="str">
        <f t="shared" si="2"/>
        <v>/tab/</v>
      </c>
      <c r="I46" s="55" t="s">
        <v>466</v>
      </c>
      <c r="J46" s="42" t="s">
        <v>392</v>
      </c>
      <c r="K46" s="3" t="s">
        <v>59</v>
      </c>
      <c r="L46" s="2"/>
      <c r="M46" s="2">
        <v>2</v>
      </c>
      <c r="N46" s="2"/>
      <c r="O46" s="2"/>
      <c r="P46" s="2">
        <v>3</v>
      </c>
      <c r="Q46" s="2"/>
      <c r="R46" s="2">
        <v>4</v>
      </c>
      <c r="S46" s="2" t="s">
        <v>141</v>
      </c>
      <c r="T46" s="2"/>
      <c r="U46" s="2">
        <v>12</v>
      </c>
      <c r="V46" s="2"/>
      <c r="W46" s="2">
        <v>5</v>
      </c>
      <c r="X46" s="2"/>
      <c r="Y46" s="2"/>
      <c r="Z46" s="2"/>
      <c r="AA46" s="2"/>
      <c r="AB46" s="2"/>
      <c r="AC46" s="2">
        <v>10</v>
      </c>
      <c r="AD46" s="2">
        <v>11</v>
      </c>
      <c r="AE46" s="2"/>
      <c r="AF46" s="2">
        <v>6</v>
      </c>
      <c r="AG46" s="2" t="s">
        <v>141</v>
      </c>
      <c r="AH46" s="6" t="s">
        <v>171</v>
      </c>
      <c r="AI46" s="2"/>
      <c r="AJ46" s="6"/>
      <c r="AK46" s="6"/>
      <c r="AL46" s="2">
        <v>11</v>
      </c>
      <c r="AM46" s="2">
        <v>5</v>
      </c>
      <c r="AN46" s="2"/>
      <c r="AO46" s="2"/>
      <c r="AP46" s="2"/>
      <c r="AQ46" s="2"/>
    </row>
    <row r="47" spans="1:43" x14ac:dyDescent="0.25">
      <c r="A47" s="3">
        <v>46</v>
      </c>
      <c r="B47" s="3" t="s">
        <v>60</v>
      </c>
      <c r="C47" s="3" t="s">
        <v>312</v>
      </c>
      <c r="D47" s="42" t="str">
        <f t="shared" si="6"/>
        <v>SR_0420502_Rasshifr_Akt_P5_5</v>
      </c>
      <c r="E47" s="42" t="str">
        <f t="shared" si="7"/>
        <v>http://www.cbr.ru/xbrl/nso/uk/2019-05-01/tab/SR_0420502_Rasshifr_Akt_P5_5</v>
      </c>
      <c r="F47" s="3" t="str">
        <f t="shared" si="3"/>
        <v>http://www.cbr.ru/xbrl/nso/uk/</v>
      </c>
      <c r="G47" s="22" t="str">
        <f t="shared" si="4"/>
        <v>2019-05-01</v>
      </c>
      <c r="H47" s="45" t="str">
        <f t="shared" si="2"/>
        <v>/tab/</v>
      </c>
      <c r="I47" s="55" t="s">
        <v>467</v>
      </c>
      <c r="J47" s="42" t="s">
        <v>393</v>
      </c>
      <c r="K47" s="3" t="s">
        <v>61</v>
      </c>
      <c r="L47" s="2"/>
      <c r="M47" s="2">
        <v>2</v>
      </c>
      <c r="N47" s="2"/>
      <c r="O47" s="2"/>
      <c r="P47" s="2">
        <v>3</v>
      </c>
      <c r="Q47" s="2"/>
      <c r="R47" s="2">
        <v>4</v>
      </c>
      <c r="S47" s="2" t="s">
        <v>141</v>
      </c>
      <c r="T47" s="2"/>
      <c r="U47" s="2">
        <v>5</v>
      </c>
      <c r="V47" s="2"/>
      <c r="W47" s="2">
        <v>5</v>
      </c>
      <c r="X47" s="2"/>
      <c r="Y47" s="2"/>
      <c r="Z47" s="2"/>
      <c r="AA47" s="2"/>
      <c r="AB47" s="2"/>
      <c r="AC47" s="2">
        <v>10</v>
      </c>
      <c r="AD47" s="2">
        <v>4</v>
      </c>
      <c r="AE47" s="2"/>
      <c r="AF47" s="2">
        <v>6</v>
      </c>
      <c r="AG47" s="2" t="s">
        <v>141</v>
      </c>
      <c r="AH47" s="6" t="s">
        <v>171</v>
      </c>
      <c r="AI47" s="2"/>
      <c r="AJ47" s="6"/>
      <c r="AK47" s="6"/>
      <c r="AL47" s="2">
        <v>4</v>
      </c>
      <c r="AM47" s="2">
        <v>3</v>
      </c>
      <c r="AN47" s="2"/>
      <c r="AO47" s="2"/>
      <c r="AP47" s="2"/>
      <c r="AQ47" s="2"/>
    </row>
    <row r="48" spans="1:43" x14ac:dyDescent="0.25">
      <c r="A48" s="3">
        <v>47</v>
      </c>
      <c r="B48" s="3" t="s">
        <v>64</v>
      </c>
      <c r="C48" s="3" t="s">
        <v>313</v>
      </c>
      <c r="D48" s="42" t="str">
        <f t="shared" si="6"/>
        <v>SR_0420502_Rasshifr_Akt_P6_1_1</v>
      </c>
      <c r="E48" s="42" t="str">
        <f t="shared" si="7"/>
        <v>http://www.cbr.ru/xbrl/nso/uk/2019-05-01/tab/SR_0420502_Rasshifr_Akt_P6_1_1</v>
      </c>
      <c r="F48" s="3" t="str">
        <f t="shared" si="3"/>
        <v>http://www.cbr.ru/xbrl/nso/uk/</v>
      </c>
      <c r="G48" s="22" t="str">
        <f t="shared" si="4"/>
        <v>2019-05-01</v>
      </c>
      <c r="H48" s="45" t="str">
        <f t="shared" si="2"/>
        <v>/tab/</v>
      </c>
      <c r="I48" s="55" t="s">
        <v>468</v>
      </c>
      <c r="J48" s="42" t="s">
        <v>394</v>
      </c>
      <c r="K48" s="3" t="s">
        <v>65</v>
      </c>
      <c r="L48" s="2"/>
      <c r="M48" s="2">
        <v>2</v>
      </c>
      <c r="N48" s="2"/>
      <c r="O48" s="2"/>
      <c r="P48" s="2">
        <v>3</v>
      </c>
      <c r="Q48" s="2"/>
      <c r="R48" s="2">
        <v>4</v>
      </c>
      <c r="S48" s="2" t="s">
        <v>141</v>
      </c>
      <c r="T48" s="2"/>
      <c r="U48" s="2">
        <v>12</v>
      </c>
      <c r="V48" s="2"/>
      <c r="W48" s="2">
        <v>5</v>
      </c>
      <c r="X48" s="2"/>
      <c r="Y48" s="2"/>
      <c r="Z48" s="2"/>
      <c r="AA48" s="2"/>
      <c r="AB48" s="2"/>
      <c r="AC48" s="2">
        <v>10</v>
      </c>
      <c r="AD48" s="2">
        <v>11</v>
      </c>
      <c r="AE48" s="2"/>
      <c r="AF48" s="2">
        <v>6</v>
      </c>
      <c r="AG48" s="2" t="s">
        <v>141</v>
      </c>
      <c r="AH48" s="6" t="s">
        <v>172</v>
      </c>
      <c r="AI48" s="2">
        <v>12</v>
      </c>
      <c r="AJ48" s="6" t="s">
        <v>173</v>
      </c>
      <c r="AK48" s="6"/>
      <c r="AL48" s="2">
        <f t="shared" si="5"/>
        <v>12</v>
      </c>
      <c r="AM48" s="2">
        <v>5</v>
      </c>
      <c r="AN48" s="2">
        <v>11</v>
      </c>
      <c r="AO48" s="15">
        <v>10</v>
      </c>
      <c r="AP48" s="2"/>
      <c r="AQ48" s="2"/>
    </row>
    <row r="49" spans="1:43" x14ac:dyDescent="0.25">
      <c r="A49" s="3">
        <v>48</v>
      </c>
      <c r="B49" s="3" t="s">
        <v>66</v>
      </c>
      <c r="C49" s="3" t="s">
        <v>342</v>
      </c>
      <c r="D49" s="42" t="str">
        <f t="shared" si="6"/>
        <v>SR_0420502_Rasshifr_Akt_P6_1_2</v>
      </c>
      <c r="E49" s="42" t="str">
        <f t="shared" si="7"/>
        <v>http://www.cbr.ru/xbrl/nso/uk/2019-05-01/tab/SR_0420502_Rasshifr_Akt_P6_1_2</v>
      </c>
      <c r="F49" s="3" t="str">
        <f t="shared" si="3"/>
        <v>http://www.cbr.ru/xbrl/nso/uk/</v>
      </c>
      <c r="G49" s="22" t="str">
        <f t="shared" si="4"/>
        <v>2019-05-01</v>
      </c>
      <c r="H49" s="45" t="str">
        <f t="shared" si="2"/>
        <v>/tab/</v>
      </c>
      <c r="I49" s="55" t="s">
        <v>469</v>
      </c>
      <c r="J49" s="42" t="s">
        <v>395</v>
      </c>
      <c r="K49" s="3" t="s">
        <v>67</v>
      </c>
      <c r="L49" s="2"/>
      <c r="M49" s="2">
        <v>2</v>
      </c>
      <c r="N49" s="2"/>
      <c r="O49" s="2"/>
      <c r="P49" s="2">
        <v>3</v>
      </c>
      <c r="Q49" s="2"/>
      <c r="R49" s="2">
        <v>4</v>
      </c>
      <c r="S49" s="2" t="s">
        <v>141</v>
      </c>
      <c r="T49" s="2"/>
      <c r="U49" s="2">
        <v>14</v>
      </c>
      <c r="V49" s="2"/>
      <c r="W49" s="2">
        <v>5</v>
      </c>
      <c r="X49" s="2"/>
      <c r="Y49" s="2"/>
      <c r="Z49" s="2"/>
      <c r="AA49" s="2"/>
      <c r="AB49" s="2"/>
      <c r="AC49" s="2">
        <v>10</v>
      </c>
      <c r="AD49" s="2">
        <v>13</v>
      </c>
      <c r="AE49" s="2"/>
      <c r="AF49" s="2">
        <v>6</v>
      </c>
      <c r="AG49" s="2" t="s">
        <v>141</v>
      </c>
      <c r="AH49" s="6" t="s">
        <v>173</v>
      </c>
      <c r="AI49" s="2">
        <v>12</v>
      </c>
      <c r="AJ49" s="6" t="s">
        <v>195</v>
      </c>
      <c r="AK49" s="6"/>
      <c r="AL49" s="2">
        <f t="shared" si="5"/>
        <v>14</v>
      </c>
      <c r="AM49" s="11">
        <v>12</v>
      </c>
      <c r="AN49" s="2">
        <v>13</v>
      </c>
      <c r="AO49" s="2">
        <v>5</v>
      </c>
      <c r="AP49" s="2"/>
      <c r="AQ49" s="2"/>
    </row>
    <row r="50" spans="1:43" x14ac:dyDescent="0.25">
      <c r="A50" s="3">
        <v>49</v>
      </c>
      <c r="B50" s="3" t="s">
        <v>68</v>
      </c>
      <c r="C50" s="3" t="s">
        <v>314</v>
      </c>
      <c r="D50" s="42" t="str">
        <f t="shared" si="6"/>
        <v>SR_0420502_Rasshifr_Akt_P6_2_1</v>
      </c>
      <c r="E50" s="42" t="str">
        <f t="shared" si="7"/>
        <v>http://www.cbr.ru/xbrl/nso/uk/2019-05-01/tab/SR_0420502_Rasshifr_Akt_P6_2_1</v>
      </c>
      <c r="F50" s="3" t="str">
        <f t="shared" si="3"/>
        <v>http://www.cbr.ru/xbrl/nso/uk/</v>
      </c>
      <c r="G50" s="22" t="str">
        <f t="shared" si="4"/>
        <v>2019-05-01</v>
      </c>
      <c r="H50" s="45" t="str">
        <f t="shared" si="2"/>
        <v>/tab/</v>
      </c>
      <c r="I50" s="55" t="s">
        <v>470</v>
      </c>
      <c r="J50" s="42" t="s">
        <v>396</v>
      </c>
      <c r="K50" s="3" t="s">
        <v>69</v>
      </c>
      <c r="L50" s="2"/>
      <c r="M50" s="2">
        <v>2</v>
      </c>
      <c r="N50" s="2"/>
      <c r="O50" s="2"/>
      <c r="P50" s="2">
        <v>3</v>
      </c>
      <c r="Q50" s="2"/>
      <c r="R50" s="2">
        <v>4</v>
      </c>
      <c r="S50" s="2" t="s">
        <v>141</v>
      </c>
      <c r="T50" s="2"/>
      <c r="U50" s="2">
        <v>12</v>
      </c>
      <c r="V50" s="2"/>
      <c r="W50" s="2">
        <v>5</v>
      </c>
      <c r="X50" s="2"/>
      <c r="Y50" s="2"/>
      <c r="Z50" s="2"/>
      <c r="AA50" s="2"/>
      <c r="AB50" s="2"/>
      <c r="AC50" s="2">
        <v>10</v>
      </c>
      <c r="AD50" s="2">
        <v>11</v>
      </c>
      <c r="AE50" s="2"/>
      <c r="AF50" s="2">
        <v>6</v>
      </c>
      <c r="AG50" s="2" t="s">
        <v>141</v>
      </c>
      <c r="AH50" s="6" t="s">
        <v>172</v>
      </c>
      <c r="AI50" s="2">
        <v>12</v>
      </c>
      <c r="AJ50" s="6" t="s">
        <v>173</v>
      </c>
      <c r="AK50" s="6"/>
      <c r="AL50" s="2">
        <f t="shared" si="5"/>
        <v>12</v>
      </c>
      <c r="AM50" s="2">
        <v>5</v>
      </c>
      <c r="AN50" s="2">
        <v>11</v>
      </c>
      <c r="AO50" s="15">
        <v>10</v>
      </c>
      <c r="AP50" s="2"/>
      <c r="AQ50" s="2"/>
    </row>
    <row r="51" spans="1:43" x14ac:dyDescent="0.25">
      <c r="A51" s="3">
        <v>50</v>
      </c>
      <c r="B51" s="3" t="s">
        <v>70</v>
      </c>
      <c r="C51" s="3" t="s">
        <v>315</v>
      </c>
      <c r="D51" s="42" t="str">
        <f t="shared" si="6"/>
        <v>SR_0420502_Rasshifr_Akt_P6_2_2</v>
      </c>
      <c r="E51" s="42" t="str">
        <f t="shared" si="7"/>
        <v>http://www.cbr.ru/xbrl/nso/uk/2019-05-01/tab/SR_0420502_Rasshifr_Akt_P6_2_2</v>
      </c>
      <c r="F51" s="3" t="str">
        <f t="shared" si="3"/>
        <v>http://www.cbr.ru/xbrl/nso/uk/</v>
      </c>
      <c r="G51" s="22" t="str">
        <f t="shared" si="4"/>
        <v>2019-05-01</v>
      </c>
      <c r="H51" s="45" t="str">
        <f t="shared" si="2"/>
        <v>/tab/</v>
      </c>
      <c r="I51" s="55" t="s">
        <v>471</v>
      </c>
      <c r="J51" s="42" t="s">
        <v>397</v>
      </c>
      <c r="K51" s="3" t="s">
        <v>71</v>
      </c>
      <c r="L51" s="2"/>
      <c r="M51" s="2">
        <v>2</v>
      </c>
      <c r="N51" s="2"/>
      <c r="O51" s="2"/>
      <c r="P51" s="2">
        <v>3</v>
      </c>
      <c r="Q51" s="2"/>
      <c r="R51" s="2">
        <v>4</v>
      </c>
      <c r="S51" s="2" t="s">
        <v>141</v>
      </c>
      <c r="T51" s="2"/>
      <c r="U51" s="2">
        <v>14</v>
      </c>
      <c r="V51" s="2"/>
      <c r="W51" s="2">
        <v>5</v>
      </c>
      <c r="X51" s="2"/>
      <c r="Y51" s="2"/>
      <c r="Z51" s="2"/>
      <c r="AA51" s="2"/>
      <c r="AB51" s="2"/>
      <c r="AC51" s="2">
        <v>10</v>
      </c>
      <c r="AD51" s="2">
        <v>13</v>
      </c>
      <c r="AE51" s="2"/>
      <c r="AF51" s="2">
        <v>6</v>
      </c>
      <c r="AG51" s="2" t="s">
        <v>141</v>
      </c>
      <c r="AH51" s="6" t="s">
        <v>195</v>
      </c>
      <c r="AI51" s="2">
        <v>12</v>
      </c>
      <c r="AJ51" s="6" t="s">
        <v>173</v>
      </c>
      <c r="AK51" s="6"/>
      <c r="AL51" s="2">
        <f t="shared" si="5"/>
        <v>14</v>
      </c>
      <c r="AM51" s="2">
        <v>5</v>
      </c>
      <c r="AN51" s="2">
        <v>13</v>
      </c>
      <c r="AO51" s="11">
        <v>12</v>
      </c>
      <c r="AP51" s="2"/>
      <c r="AQ51" s="2"/>
    </row>
    <row r="52" spans="1:43" x14ac:dyDescent="0.25">
      <c r="A52" s="3">
        <v>51</v>
      </c>
      <c r="B52" s="3" t="s">
        <v>74</v>
      </c>
      <c r="C52" s="3" t="s">
        <v>316</v>
      </c>
      <c r="D52" s="42" t="str">
        <f t="shared" si="6"/>
        <v>SR_0420502_Rasshifr_Akt_P7_1</v>
      </c>
      <c r="E52" s="42" t="str">
        <f t="shared" si="7"/>
        <v>http://www.cbr.ru/xbrl/nso/uk/2019-05-01/tab/SR_0420502_Rasshifr_Akt_P7_1</v>
      </c>
      <c r="F52" s="3" t="str">
        <f t="shared" si="3"/>
        <v>http://www.cbr.ru/xbrl/nso/uk/</v>
      </c>
      <c r="G52" s="22" t="str">
        <f t="shared" si="4"/>
        <v>2019-05-01</v>
      </c>
      <c r="H52" s="45" t="str">
        <f t="shared" si="2"/>
        <v>/tab/</v>
      </c>
      <c r="I52" s="55" t="s">
        <v>472</v>
      </c>
      <c r="J52" s="42" t="s">
        <v>398</v>
      </c>
      <c r="K52" s="3" t="s">
        <v>75</v>
      </c>
      <c r="L52" s="2"/>
      <c r="M52" s="2">
        <v>2</v>
      </c>
      <c r="N52" s="2"/>
      <c r="O52" s="2"/>
      <c r="P52" s="2">
        <v>3</v>
      </c>
      <c r="Q52" s="2"/>
      <c r="R52" s="2">
        <v>4</v>
      </c>
      <c r="S52" s="2" t="s">
        <v>141</v>
      </c>
      <c r="T52" s="2"/>
      <c r="U52" s="2">
        <v>9</v>
      </c>
      <c r="V52" s="2"/>
      <c r="W52" s="2">
        <v>5</v>
      </c>
      <c r="X52" s="2"/>
      <c r="Y52" s="2"/>
      <c r="Z52" s="2"/>
      <c r="AA52" s="2"/>
      <c r="AB52" s="2"/>
      <c r="AC52" s="2">
        <v>10</v>
      </c>
      <c r="AD52" s="2">
        <v>8</v>
      </c>
      <c r="AE52" s="2"/>
      <c r="AF52" s="2">
        <v>6</v>
      </c>
      <c r="AG52" s="2" t="s">
        <v>141</v>
      </c>
      <c r="AH52" s="6" t="s">
        <v>195</v>
      </c>
      <c r="AI52" s="2"/>
      <c r="AJ52" s="6"/>
      <c r="AK52" s="6"/>
      <c r="AL52" s="2">
        <v>8</v>
      </c>
      <c r="AM52" s="2">
        <v>5</v>
      </c>
      <c r="AN52" s="2"/>
      <c r="AO52" s="2"/>
      <c r="AP52" s="2"/>
      <c r="AQ52" s="2"/>
    </row>
    <row r="53" spans="1:43" x14ac:dyDescent="0.25">
      <c r="A53" s="3">
        <v>52</v>
      </c>
      <c r="B53" s="3" t="s">
        <v>76</v>
      </c>
      <c r="C53" s="3" t="s">
        <v>317</v>
      </c>
      <c r="D53" s="42" t="str">
        <f t="shared" si="6"/>
        <v>SR_0420502_Rasshifr_Akt_P7_2</v>
      </c>
      <c r="E53" s="42" t="str">
        <f t="shared" si="7"/>
        <v>http://www.cbr.ru/xbrl/nso/uk/2019-05-01/tab/SR_0420502_Rasshifr_Akt_P7_2</v>
      </c>
      <c r="F53" s="3" t="str">
        <f t="shared" si="3"/>
        <v>http://www.cbr.ru/xbrl/nso/uk/</v>
      </c>
      <c r="G53" s="22" t="str">
        <f t="shared" si="4"/>
        <v>2019-05-01</v>
      </c>
      <c r="H53" s="45" t="str">
        <f t="shared" si="2"/>
        <v>/tab/</v>
      </c>
      <c r="I53" s="55" t="s">
        <v>473</v>
      </c>
      <c r="J53" s="42" t="s">
        <v>399</v>
      </c>
      <c r="K53" s="3" t="s">
        <v>77</v>
      </c>
      <c r="L53" s="2"/>
      <c r="M53" s="2">
        <v>2</v>
      </c>
      <c r="N53" s="2"/>
      <c r="O53" s="2"/>
      <c r="P53" s="2">
        <v>3</v>
      </c>
      <c r="Q53" s="2"/>
      <c r="R53" s="2">
        <v>4</v>
      </c>
      <c r="S53" s="2" t="s">
        <v>141</v>
      </c>
      <c r="T53" s="2"/>
      <c r="U53" s="2">
        <v>9</v>
      </c>
      <c r="V53" s="2"/>
      <c r="W53" s="2">
        <v>5</v>
      </c>
      <c r="X53" s="2"/>
      <c r="Y53" s="2"/>
      <c r="Z53" s="2"/>
      <c r="AA53" s="2"/>
      <c r="AB53" s="2"/>
      <c r="AC53" s="2">
        <v>10</v>
      </c>
      <c r="AD53" s="2">
        <v>8</v>
      </c>
      <c r="AE53" s="2"/>
      <c r="AF53" s="2">
        <v>6</v>
      </c>
      <c r="AG53" s="2" t="s">
        <v>141</v>
      </c>
      <c r="AH53" s="6" t="s">
        <v>195</v>
      </c>
      <c r="AI53" s="2"/>
      <c r="AJ53" s="6"/>
      <c r="AK53" s="6"/>
      <c r="AL53" s="2">
        <v>8</v>
      </c>
      <c r="AM53" s="2">
        <v>5</v>
      </c>
      <c r="AN53" s="2"/>
      <c r="AO53" s="2"/>
      <c r="AP53" s="2"/>
      <c r="AQ53" s="2"/>
    </row>
    <row r="54" spans="1:43" x14ac:dyDescent="0.25">
      <c r="A54" s="3">
        <v>53</v>
      </c>
      <c r="B54" s="3" t="s">
        <v>78</v>
      </c>
      <c r="C54" s="3" t="s">
        <v>318</v>
      </c>
      <c r="D54" s="42" t="str">
        <f t="shared" si="6"/>
        <v>SR_0420502_Rasshifr_Akt_P7_3</v>
      </c>
      <c r="E54" s="42" t="str">
        <f t="shared" si="7"/>
        <v>http://www.cbr.ru/xbrl/nso/uk/2019-05-01/tab/SR_0420502_Rasshifr_Akt_P7_3</v>
      </c>
      <c r="F54" s="3" t="str">
        <f t="shared" si="3"/>
        <v>http://www.cbr.ru/xbrl/nso/uk/</v>
      </c>
      <c r="G54" s="22" t="str">
        <f t="shared" si="4"/>
        <v>2019-05-01</v>
      </c>
      <c r="H54" s="45" t="str">
        <f t="shared" si="2"/>
        <v>/tab/</v>
      </c>
      <c r="I54" s="55" t="s">
        <v>474</v>
      </c>
      <c r="J54" s="42" t="s">
        <v>400</v>
      </c>
      <c r="K54" s="3" t="s">
        <v>79</v>
      </c>
      <c r="L54" s="2"/>
      <c r="M54" s="2">
        <v>2</v>
      </c>
      <c r="N54" s="2"/>
      <c r="O54" s="2"/>
      <c r="P54" s="2">
        <v>3</v>
      </c>
      <c r="Q54" s="2"/>
      <c r="R54" s="2">
        <v>4</v>
      </c>
      <c r="S54" s="2" t="s">
        <v>141</v>
      </c>
      <c r="T54" s="2"/>
      <c r="U54" s="2">
        <v>9</v>
      </c>
      <c r="V54" s="2"/>
      <c r="W54" s="2">
        <v>5</v>
      </c>
      <c r="X54" s="2"/>
      <c r="Y54" s="2"/>
      <c r="Z54" s="2"/>
      <c r="AA54" s="2"/>
      <c r="AB54" s="2"/>
      <c r="AC54" s="2">
        <v>10</v>
      </c>
      <c r="AD54" s="2">
        <v>8</v>
      </c>
      <c r="AE54" s="2"/>
      <c r="AF54" s="2">
        <v>6</v>
      </c>
      <c r="AG54" s="2" t="s">
        <v>141</v>
      </c>
      <c r="AH54" s="6" t="s">
        <v>196</v>
      </c>
      <c r="AI54" s="2"/>
      <c r="AJ54" s="6"/>
      <c r="AK54" s="6"/>
      <c r="AL54" s="2">
        <v>8</v>
      </c>
      <c r="AM54" s="2">
        <v>7</v>
      </c>
      <c r="AN54" s="2"/>
      <c r="AO54" s="2"/>
      <c r="AP54" s="2"/>
      <c r="AQ54" s="2"/>
    </row>
    <row r="55" spans="1:43" x14ac:dyDescent="0.25">
      <c r="A55" s="3">
        <v>54</v>
      </c>
      <c r="B55" s="3" t="s">
        <v>80</v>
      </c>
      <c r="C55" s="3" t="s">
        <v>319</v>
      </c>
      <c r="D55" s="42" t="str">
        <f t="shared" si="6"/>
        <v>SR_0420502_Rasshifr_Akt_P7_4</v>
      </c>
      <c r="E55" s="42" t="str">
        <f t="shared" si="7"/>
        <v>http://www.cbr.ru/xbrl/nso/uk/2019-05-01/tab/SR_0420502_Rasshifr_Akt_P7_4</v>
      </c>
      <c r="F55" s="3" t="str">
        <f t="shared" si="3"/>
        <v>http://www.cbr.ru/xbrl/nso/uk/</v>
      </c>
      <c r="G55" s="22" t="str">
        <f t="shared" si="4"/>
        <v>2019-05-01</v>
      </c>
      <c r="H55" s="45" t="str">
        <f t="shared" si="2"/>
        <v>/tab/</v>
      </c>
      <c r="I55" s="55" t="s">
        <v>475</v>
      </c>
      <c r="J55" s="42" t="s">
        <v>401</v>
      </c>
      <c r="K55" s="3" t="s">
        <v>81</v>
      </c>
      <c r="L55" s="2"/>
      <c r="M55" s="2">
        <v>2</v>
      </c>
      <c r="N55" s="2"/>
      <c r="O55" s="2"/>
      <c r="P55" s="2">
        <v>3</v>
      </c>
      <c r="Q55" s="2"/>
      <c r="R55" s="2">
        <v>4</v>
      </c>
      <c r="S55" s="2" t="s">
        <v>141</v>
      </c>
      <c r="T55" s="2"/>
      <c r="U55" s="2">
        <v>7</v>
      </c>
      <c r="V55" s="2"/>
      <c r="W55" s="2">
        <v>5</v>
      </c>
      <c r="X55" s="2"/>
      <c r="Y55" s="2"/>
      <c r="Z55" s="2"/>
      <c r="AA55" s="2"/>
      <c r="AB55" s="2"/>
      <c r="AC55" s="2">
        <v>10</v>
      </c>
      <c r="AD55" s="2">
        <v>6</v>
      </c>
      <c r="AE55" s="2"/>
      <c r="AF55" s="2">
        <v>6</v>
      </c>
      <c r="AG55" s="2" t="s">
        <v>141</v>
      </c>
      <c r="AH55" s="6" t="s">
        <v>197</v>
      </c>
      <c r="AI55" s="2"/>
      <c r="AJ55" s="6"/>
      <c r="AK55" s="6"/>
      <c r="AL55" s="2">
        <v>6</v>
      </c>
      <c r="AM55" s="15">
        <v>5</v>
      </c>
      <c r="AN55" s="2"/>
      <c r="AO55" s="2"/>
      <c r="AP55" s="2"/>
      <c r="AQ55" s="2"/>
    </row>
    <row r="56" spans="1:43" x14ac:dyDescent="0.25">
      <c r="A56" s="3">
        <v>55</v>
      </c>
      <c r="B56" s="3" t="s">
        <v>82</v>
      </c>
      <c r="C56" s="3" t="s">
        <v>320</v>
      </c>
      <c r="D56" s="42" t="str">
        <f t="shared" si="6"/>
        <v>SR_0420502_Rasshifr_Akt_P7_5</v>
      </c>
      <c r="E56" s="42" t="str">
        <f t="shared" si="7"/>
        <v>http://www.cbr.ru/xbrl/nso/uk/2019-05-01/tab/SR_0420502_Rasshifr_Akt_P7_5</v>
      </c>
      <c r="F56" s="3" t="str">
        <f t="shared" si="3"/>
        <v>http://www.cbr.ru/xbrl/nso/uk/</v>
      </c>
      <c r="G56" s="22" t="str">
        <f t="shared" si="4"/>
        <v>2019-05-01</v>
      </c>
      <c r="H56" s="45" t="str">
        <f t="shared" si="2"/>
        <v>/tab/</v>
      </c>
      <c r="I56" s="55" t="s">
        <v>476</v>
      </c>
      <c r="J56" s="42" t="s">
        <v>402</v>
      </c>
      <c r="K56" s="3" t="s">
        <v>83</v>
      </c>
      <c r="L56" s="2"/>
      <c r="M56" s="2">
        <v>2</v>
      </c>
      <c r="N56" s="2"/>
      <c r="O56" s="2"/>
      <c r="P56" s="2">
        <v>3</v>
      </c>
      <c r="Q56" s="2"/>
      <c r="R56" s="2">
        <v>4</v>
      </c>
      <c r="S56" s="2" t="s">
        <v>141</v>
      </c>
      <c r="T56" s="2"/>
      <c r="U56" s="2">
        <v>8</v>
      </c>
      <c r="V56" s="2"/>
      <c r="W56" s="2">
        <v>5</v>
      </c>
      <c r="X56" s="2"/>
      <c r="Y56" s="2"/>
      <c r="Z56" s="2"/>
      <c r="AA56" s="2"/>
      <c r="AB56" s="2"/>
      <c r="AC56" s="2">
        <v>10</v>
      </c>
      <c r="AD56" s="2">
        <v>7</v>
      </c>
      <c r="AE56" s="2"/>
      <c r="AF56" s="2">
        <v>6</v>
      </c>
      <c r="AG56" s="2" t="s">
        <v>141</v>
      </c>
      <c r="AH56" s="6" t="s">
        <v>198</v>
      </c>
      <c r="AI56" s="2"/>
      <c r="AJ56" s="6"/>
      <c r="AK56" s="6"/>
      <c r="AL56" s="2">
        <v>7</v>
      </c>
      <c r="AM56" s="15">
        <v>6</v>
      </c>
      <c r="AN56" s="2"/>
      <c r="AO56" s="2"/>
      <c r="AP56" s="2"/>
      <c r="AQ56" s="2"/>
    </row>
    <row r="57" spans="1:43" x14ac:dyDescent="0.25">
      <c r="A57" s="3">
        <v>56</v>
      </c>
      <c r="B57" s="3" t="s">
        <v>84</v>
      </c>
      <c r="C57" s="3" t="s">
        <v>321</v>
      </c>
      <c r="D57" s="42" t="str">
        <f t="shared" si="6"/>
        <v>SR_0420502_Rasshifr_Akt_P7_6</v>
      </c>
      <c r="E57" s="42" t="str">
        <f t="shared" si="7"/>
        <v>http://www.cbr.ru/xbrl/nso/uk/2019-05-01/tab/SR_0420502_Rasshifr_Akt_P7_6</v>
      </c>
      <c r="F57" s="3" t="str">
        <f t="shared" si="3"/>
        <v>http://www.cbr.ru/xbrl/nso/uk/</v>
      </c>
      <c r="G57" s="22" t="str">
        <f t="shared" si="4"/>
        <v>2019-05-01</v>
      </c>
      <c r="H57" s="45" t="str">
        <f t="shared" si="2"/>
        <v>/tab/</v>
      </c>
      <c r="I57" s="55" t="s">
        <v>477</v>
      </c>
      <c r="J57" s="42" t="s">
        <v>403</v>
      </c>
      <c r="K57" s="3" t="s">
        <v>85</v>
      </c>
      <c r="L57" s="2"/>
      <c r="M57" s="2">
        <v>2</v>
      </c>
      <c r="N57" s="2"/>
      <c r="O57" s="2"/>
      <c r="P57" s="2">
        <v>3</v>
      </c>
      <c r="Q57" s="2"/>
      <c r="R57" s="2">
        <v>4</v>
      </c>
      <c r="S57" s="2" t="s">
        <v>141</v>
      </c>
      <c r="T57" s="2"/>
      <c r="U57" s="2">
        <v>6</v>
      </c>
      <c r="V57" s="2"/>
      <c r="W57" s="2">
        <v>5</v>
      </c>
      <c r="X57" s="2"/>
      <c r="Y57" s="2"/>
      <c r="Z57" s="2"/>
      <c r="AA57" s="2"/>
      <c r="AB57" s="2"/>
      <c r="AC57" s="2">
        <v>9</v>
      </c>
      <c r="AD57" s="2">
        <v>5</v>
      </c>
      <c r="AE57" s="2"/>
      <c r="AF57" s="2">
        <v>6</v>
      </c>
      <c r="AG57" s="2" t="s">
        <v>141</v>
      </c>
      <c r="AH57" s="6" t="s">
        <v>199</v>
      </c>
      <c r="AI57" s="2"/>
      <c r="AJ57" s="6"/>
      <c r="AK57" s="6"/>
      <c r="AL57" s="2">
        <v>5</v>
      </c>
      <c r="AM57" s="2">
        <v>4</v>
      </c>
      <c r="AN57" s="2"/>
      <c r="AO57" s="2"/>
      <c r="AP57" s="2"/>
      <c r="AQ57" s="2"/>
    </row>
    <row r="58" spans="1:43" x14ac:dyDescent="0.25">
      <c r="A58" s="3">
        <v>57</v>
      </c>
      <c r="B58" s="3" t="s">
        <v>86</v>
      </c>
      <c r="C58" s="3" t="s">
        <v>322</v>
      </c>
      <c r="D58" s="42" t="str">
        <f t="shared" si="6"/>
        <v>SR_0420502_Rasshifr_Akt_P7_7</v>
      </c>
      <c r="E58" s="42" t="str">
        <f t="shared" si="7"/>
        <v>http://www.cbr.ru/xbrl/nso/uk/2019-05-01/tab/SR_0420502_Rasshifr_Akt_P7_7</v>
      </c>
      <c r="F58" s="3" t="str">
        <f t="shared" si="3"/>
        <v>http://www.cbr.ru/xbrl/nso/uk/</v>
      </c>
      <c r="G58" s="22" t="str">
        <f t="shared" si="4"/>
        <v>2019-05-01</v>
      </c>
      <c r="H58" s="45" t="str">
        <f t="shared" si="2"/>
        <v>/tab/</v>
      </c>
      <c r="I58" s="55" t="s">
        <v>478</v>
      </c>
      <c r="J58" s="42" t="s">
        <v>404</v>
      </c>
      <c r="K58" s="3" t="s">
        <v>87</v>
      </c>
      <c r="L58" s="2"/>
      <c r="M58" s="2">
        <v>2</v>
      </c>
      <c r="N58" s="2"/>
      <c r="O58" s="2"/>
      <c r="P58" s="2">
        <v>3</v>
      </c>
      <c r="Q58" s="2"/>
      <c r="R58" s="2">
        <v>4</v>
      </c>
      <c r="S58" s="2" t="s">
        <v>141</v>
      </c>
      <c r="T58" s="2"/>
      <c r="U58" s="2">
        <v>6</v>
      </c>
      <c r="V58" s="2"/>
      <c r="W58" s="2">
        <v>5</v>
      </c>
      <c r="X58" s="2"/>
      <c r="Y58" s="2"/>
      <c r="Z58" s="2"/>
      <c r="AA58" s="2"/>
      <c r="AB58" s="2"/>
      <c r="AC58" s="2">
        <v>10</v>
      </c>
      <c r="AD58" s="2">
        <v>5</v>
      </c>
      <c r="AE58" s="2"/>
      <c r="AF58" s="2">
        <v>6</v>
      </c>
      <c r="AG58" s="2" t="s">
        <v>141</v>
      </c>
      <c r="AH58" s="6" t="s">
        <v>174</v>
      </c>
      <c r="AI58" s="2"/>
      <c r="AJ58" s="6"/>
      <c r="AK58" s="6"/>
      <c r="AL58" s="2">
        <v>5</v>
      </c>
      <c r="AM58" s="2">
        <v>4</v>
      </c>
      <c r="AN58" s="2"/>
      <c r="AO58" s="2"/>
      <c r="AP58" s="2"/>
      <c r="AQ58" s="2"/>
    </row>
    <row r="59" spans="1:43" x14ac:dyDescent="0.25">
      <c r="A59" s="3">
        <v>58</v>
      </c>
      <c r="B59" s="3" t="s">
        <v>90</v>
      </c>
      <c r="C59" s="3" t="s">
        <v>323</v>
      </c>
      <c r="D59" s="42" t="str">
        <f t="shared" si="6"/>
        <v>SR_0420502_Rasshifr_Akt_P8_1</v>
      </c>
      <c r="E59" s="42" t="str">
        <f t="shared" si="7"/>
        <v>http://www.cbr.ru/xbrl/nso/uk/2019-05-01/tab/SR_0420502_Rasshifr_Akt_P8_1</v>
      </c>
      <c r="F59" s="3" t="str">
        <f t="shared" si="3"/>
        <v>http://www.cbr.ru/xbrl/nso/uk/</v>
      </c>
      <c r="G59" s="22" t="str">
        <f t="shared" si="4"/>
        <v>2019-05-01</v>
      </c>
      <c r="H59" s="45" t="str">
        <f t="shared" si="2"/>
        <v>/tab/</v>
      </c>
      <c r="I59" s="55" t="s">
        <v>479</v>
      </c>
      <c r="J59" s="42" t="s">
        <v>405</v>
      </c>
      <c r="K59" s="3" t="s">
        <v>91</v>
      </c>
      <c r="L59" s="2"/>
      <c r="M59" s="2">
        <v>2</v>
      </c>
      <c r="N59" s="2"/>
      <c r="O59" s="2"/>
      <c r="P59" s="2">
        <v>3</v>
      </c>
      <c r="Q59" s="2"/>
      <c r="R59" s="2">
        <v>4</v>
      </c>
      <c r="S59" s="2" t="s">
        <v>141</v>
      </c>
      <c r="T59" s="2"/>
      <c r="U59" s="2">
        <v>12</v>
      </c>
      <c r="V59" s="2"/>
      <c r="W59" s="2">
        <v>5</v>
      </c>
      <c r="X59" s="2"/>
      <c r="Y59" s="2"/>
      <c r="Z59" s="2"/>
      <c r="AA59" s="2"/>
      <c r="AB59" s="2"/>
      <c r="AC59" s="2">
        <v>10</v>
      </c>
      <c r="AD59" s="2">
        <v>11</v>
      </c>
      <c r="AE59" s="2"/>
      <c r="AF59" s="2">
        <v>6</v>
      </c>
      <c r="AG59" s="2" t="s">
        <v>141</v>
      </c>
      <c r="AH59" s="6" t="s">
        <v>172</v>
      </c>
      <c r="AI59" s="2">
        <v>12</v>
      </c>
      <c r="AJ59" s="6" t="s">
        <v>175</v>
      </c>
      <c r="AK59" s="6"/>
      <c r="AL59" s="2">
        <f t="shared" si="5"/>
        <v>12</v>
      </c>
      <c r="AM59" s="2">
        <v>6</v>
      </c>
      <c r="AN59" s="2">
        <v>11</v>
      </c>
      <c r="AO59" s="2">
        <v>8</v>
      </c>
      <c r="AP59" s="2"/>
      <c r="AQ59" s="2"/>
    </row>
    <row r="60" spans="1:43" x14ac:dyDescent="0.25">
      <c r="A60" s="3">
        <v>59</v>
      </c>
      <c r="B60" s="3" t="s">
        <v>92</v>
      </c>
      <c r="C60" s="3" t="s">
        <v>343</v>
      </c>
      <c r="D60" s="42" t="str">
        <f t="shared" si="6"/>
        <v>SR_0420502_Rasshifr_Akt_P8_2</v>
      </c>
      <c r="E60" s="42" t="str">
        <f t="shared" si="7"/>
        <v>http://www.cbr.ru/xbrl/nso/uk/2019-05-01/tab/SR_0420502_Rasshifr_Akt_P8_2</v>
      </c>
      <c r="F60" s="3" t="str">
        <f t="shared" si="3"/>
        <v>http://www.cbr.ru/xbrl/nso/uk/</v>
      </c>
      <c r="G60" s="22" t="str">
        <f t="shared" si="4"/>
        <v>2019-05-01</v>
      </c>
      <c r="H60" s="45" t="str">
        <f t="shared" si="2"/>
        <v>/tab/</v>
      </c>
      <c r="I60" s="55" t="s">
        <v>480</v>
      </c>
      <c r="J60" s="42" t="s">
        <v>406</v>
      </c>
      <c r="K60" s="3" t="s">
        <v>93</v>
      </c>
      <c r="L60" s="2"/>
      <c r="M60" s="2">
        <v>2</v>
      </c>
      <c r="N60" s="2"/>
      <c r="O60" s="2"/>
      <c r="P60" s="2">
        <v>3</v>
      </c>
      <c r="Q60" s="2"/>
      <c r="R60" s="2">
        <v>4</v>
      </c>
      <c r="S60" s="2" t="s">
        <v>141</v>
      </c>
      <c r="T60" s="2"/>
      <c r="U60" s="2">
        <v>14</v>
      </c>
      <c r="V60" s="2"/>
      <c r="W60" s="2">
        <v>5</v>
      </c>
      <c r="X60" s="2"/>
      <c r="Y60" s="2"/>
      <c r="Z60" s="2"/>
      <c r="AA60" s="2"/>
      <c r="AB60" s="2"/>
      <c r="AC60" s="2">
        <v>10</v>
      </c>
      <c r="AD60" s="2">
        <v>13</v>
      </c>
      <c r="AE60" s="2"/>
      <c r="AF60" s="2">
        <v>6</v>
      </c>
      <c r="AG60" s="2" t="s">
        <v>141</v>
      </c>
      <c r="AH60" s="6" t="s">
        <v>176</v>
      </c>
      <c r="AI60" s="2">
        <v>12</v>
      </c>
      <c r="AJ60" s="6" t="s">
        <v>175</v>
      </c>
      <c r="AK60" s="6"/>
      <c r="AL60" s="2">
        <f t="shared" si="5"/>
        <v>14</v>
      </c>
      <c r="AM60" s="2">
        <v>7</v>
      </c>
      <c r="AN60" s="2">
        <v>13</v>
      </c>
      <c r="AO60" s="2">
        <v>10</v>
      </c>
      <c r="AP60" s="2"/>
      <c r="AQ60" s="2"/>
    </row>
    <row r="61" spans="1:43" x14ac:dyDescent="0.25">
      <c r="A61" s="3">
        <v>60</v>
      </c>
      <c r="B61" s="3" t="s">
        <v>100</v>
      </c>
      <c r="C61" s="3" t="s">
        <v>324</v>
      </c>
      <c r="D61" s="42" t="str">
        <f t="shared" si="6"/>
        <v>SR_0420502_Rasshifr_Ob_P1</v>
      </c>
      <c r="E61" s="42" t="str">
        <f t="shared" si="7"/>
        <v>http://www.cbr.ru/xbrl/nso/uk/2019-05-01/tab/SR_0420502_Rasshifr_Ob_P1</v>
      </c>
      <c r="F61" s="3" t="str">
        <f t="shared" si="3"/>
        <v>http://www.cbr.ru/xbrl/nso/uk/</v>
      </c>
      <c r="G61" s="22" t="str">
        <f t="shared" si="4"/>
        <v>2019-05-01</v>
      </c>
      <c r="H61" s="45" t="str">
        <f t="shared" si="2"/>
        <v>/tab/</v>
      </c>
      <c r="I61" s="55" t="s">
        <v>481</v>
      </c>
      <c r="J61" s="42" t="s">
        <v>407</v>
      </c>
      <c r="K61" s="3" t="s">
        <v>101</v>
      </c>
      <c r="L61" s="2"/>
      <c r="M61" s="2">
        <v>2</v>
      </c>
      <c r="N61" s="2"/>
      <c r="O61" s="2"/>
      <c r="P61" s="2">
        <v>3</v>
      </c>
      <c r="Q61" s="2"/>
      <c r="R61" s="2">
        <v>4</v>
      </c>
      <c r="S61" s="2" t="s">
        <v>141</v>
      </c>
      <c r="T61" s="2"/>
      <c r="U61" s="2">
        <v>12</v>
      </c>
      <c r="V61" s="2"/>
      <c r="W61" s="2">
        <v>5</v>
      </c>
      <c r="X61" s="2"/>
      <c r="Y61" s="2"/>
      <c r="Z61" s="2"/>
      <c r="AA61" s="2"/>
      <c r="AB61" s="2"/>
      <c r="AC61" s="2">
        <v>10</v>
      </c>
      <c r="AD61" s="2">
        <v>11</v>
      </c>
      <c r="AE61" s="2"/>
      <c r="AF61" s="2">
        <v>6</v>
      </c>
      <c r="AG61" s="2" t="s">
        <v>141</v>
      </c>
      <c r="AH61" s="6" t="s">
        <v>177</v>
      </c>
      <c r="AI61" s="2">
        <v>12</v>
      </c>
      <c r="AJ61" s="6" t="s">
        <v>172</v>
      </c>
      <c r="AK61" s="6"/>
      <c r="AL61" s="2">
        <f t="shared" si="5"/>
        <v>12</v>
      </c>
      <c r="AM61" s="2">
        <v>8</v>
      </c>
      <c r="AN61" s="2">
        <v>11</v>
      </c>
      <c r="AO61" s="2">
        <v>6</v>
      </c>
      <c r="AP61" s="2"/>
      <c r="AQ61" s="2"/>
    </row>
    <row r="62" spans="1:43" x14ac:dyDescent="0.25">
      <c r="A62" s="3">
        <v>61</v>
      </c>
      <c r="B62" s="3" t="s">
        <v>102</v>
      </c>
      <c r="C62" s="3" t="s">
        <v>344</v>
      </c>
      <c r="D62" s="42" t="str">
        <f t="shared" si="6"/>
        <v>SR_0420502_Rasshifr_Ob_P2</v>
      </c>
      <c r="E62" s="42" t="str">
        <f t="shared" si="7"/>
        <v>http://www.cbr.ru/xbrl/nso/uk/2019-05-01/tab/SR_0420502_Rasshifr_Ob_P2</v>
      </c>
      <c r="F62" s="3" t="str">
        <f t="shared" si="3"/>
        <v>http://www.cbr.ru/xbrl/nso/uk/</v>
      </c>
      <c r="G62" s="22" t="str">
        <f t="shared" si="4"/>
        <v>2019-05-01</v>
      </c>
      <c r="H62" s="45" t="str">
        <f t="shared" si="2"/>
        <v>/tab/</v>
      </c>
      <c r="I62" s="55" t="s">
        <v>482</v>
      </c>
      <c r="J62" s="42" t="s">
        <v>408</v>
      </c>
      <c r="K62" s="3" t="s">
        <v>103</v>
      </c>
      <c r="L62" s="2"/>
      <c r="M62" s="2">
        <v>2</v>
      </c>
      <c r="N62" s="2"/>
      <c r="O62" s="2"/>
      <c r="P62" s="2">
        <v>3</v>
      </c>
      <c r="Q62" s="2"/>
      <c r="R62" s="2">
        <v>4</v>
      </c>
      <c r="S62" s="2" t="s">
        <v>141</v>
      </c>
      <c r="T62" s="2"/>
      <c r="U62" s="2">
        <v>14</v>
      </c>
      <c r="V62" s="2"/>
      <c r="W62" s="2">
        <v>5</v>
      </c>
      <c r="X62" s="2"/>
      <c r="Y62" s="2"/>
      <c r="Z62" s="2"/>
      <c r="AA62" s="2"/>
      <c r="AB62" s="2"/>
      <c r="AC62" s="2">
        <v>10</v>
      </c>
      <c r="AD62" s="2">
        <v>13</v>
      </c>
      <c r="AE62" s="2"/>
      <c r="AF62" s="2">
        <v>6</v>
      </c>
      <c r="AG62" s="2" t="s">
        <v>141</v>
      </c>
      <c r="AH62" s="6" t="s">
        <v>177</v>
      </c>
      <c r="AI62" s="2">
        <v>12</v>
      </c>
      <c r="AJ62" s="6" t="s">
        <v>178</v>
      </c>
      <c r="AK62" s="6"/>
      <c r="AL62" s="2">
        <f t="shared" si="5"/>
        <v>14</v>
      </c>
      <c r="AM62" s="2">
        <v>10</v>
      </c>
      <c r="AN62" s="2">
        <v>13</v>
      </c>
      <c r="AO62" s="2">
        <v>6</v>
      </c>
      <c r="AP62" s="2"/>
      <c r="AQ62" s="2"/>
    </row>
    <row r="63" spans="1:43" x14ac:dyDescent="0.25">
      <c r="A63" s="3">
        <v>62</v>
      </c>
      <c r="B63" s="14" t="s">
        <v>145</v>
      </c>
      <c r="C63" s="3" t="s">
        <v>345</v>
      </c>
      <c r="D63" s="42" t="str">
        <f t="shared" si="6"/>
        <v>SR_0420502_Podpisant</v>
      </c>
      <c r="E63" s="42" t="str">
        <f t="shared" si="7"/>
        <v>http://www.cbr.ru/xbrl/nso/uk/2019-05-01/tab/SR_0420502_Podpisant</v>
      </c>
      <c r="F63" s="3" t="str">
        <f t="shared" si="3"/>
        <v>http://www.cbr.ru/xbrl/nso/uk/</v>
      </c>
      <c r="G63" s="22" t="str">
        <f t="shared" si="4"/>
        <v>2019-05-01</v>
      </c>
      <c r="H63" s="45" t="str">
        <f t="shared" si="2"/>
        <v>/tab/</v>
      </c>
      <c r="I63" s="55" t="s">
        <v>484</v>
      </c>
      <c r="J63" s="42" t="s">
        <v>409</v>
      </c>
      <c r="K63" s="7" t="s">
        <v>147</v>
      </c>
      <c r="L63" s="2"/>
      <c r="M63" s="2">
        <v>2</v>
      </c>
      <c r="N63" s="2"/>
      <c r="O63" s="2"/>
      <c r="P63" s="23" t="s">
        <v>215</v>
      </c>
      <c r="Q63" s="2"/>
      <c r="R63" s="2">
        <v>0</v>
      </c>
      <c r="S63" s="2"/>
      <c r="T63" s="2">
        <v>3</v>
      </c>
      <c r="U63" s="2">
        <v>2</v>
      </c>
      <c r="V63" s="23" t="s">
        <v>217</v>
      </c>
      <c r="W63" s="24">
        <v>5</v>
      </c>
      <c r="X63" s="24">
        <v>2</v>
      </c>
      <c r="Y63" s="24"/>
      <c r="Z63" s="2"/>
      <c r="AA63" s="2"/>
      <c r="AB63" s="2"/>
      <c r="AC63" s="18">
        <v>7</v>
      </c>
      <c r="AD63" s="2"/>
      <c r="AE63" s="18">
        <v>2</v>
      </c>
      <c r="AF63" s="2"/>
      <c r="AG63" s="2"/>
      <c r="AH63" s="6"/>
      <c r="AI63" s="2"/>
      <c r="AJ63" s="6"/>
      <c r="AK63" s="6"/>
      <c r="AL63" s="2"/>
      <c r="AM63" s="2"/>
      <c r="AN63" s="2"/>
      <c r="AO63" s="2"/>
      <c r="AP63" s="2"/>
      <c r="AQ63" s="2"/>
    </row>
    <row r="64" spans="1:43" x14ac:dyDescent="0.25">
      <c r="A64" s="3">
        <v>63</v>
      </c>
      <c r="B64" s="14" t="s">
        <v>146</v>
      </c>
      <c r="C64" s="3" t="s">
        <v>346</v>
      </c>
      <c r="D64" s="42" t="str">
        <f t="shared" si="6"/>
        <v>SR_0420502_Podpisant_spec_dep</v>
      </c>
      <c r="E64" s="42" t="str">
        <f t="shared" si="7"/>
        <v>http://www.cbr.ru/xbrl/nso/uk/2019-05-01/tab/SR_0420502_Podpisant_spec_dep</v>
      </c>
      <c r="F64" s="3" t="str">
        <f t="shared" si="3"/>
        <v>http://www.cbr.ru/xbrl/nso/uk/</v>
      </c>
      <c r="G64" s="22" t="str">
        <f t="shared" si="4"/>
        <v>2019-05-01</v>
      </c>
      <c r="H64" s="45" t="str">
        <f t="shared" si="2"/>
        <v>/tab/</v>
      </c>
      <c r="I64" s="55" t="s">
        <v>485</v>
      </c>
      <c r="J64" s="42" t="s">
        <v>410</v>
      </c>
      <c r="K64" s="7" t="s">
        <v>148</v>
      </c>
      <c r="L64" s="2"/>
      <c r="M64" s="2">
        <v>2</v>
      </c>
      <c r="N64" s="2"/>
      <c r="O64" s="2"/>
      <c r="P64" s="23" t="s">
        <v>215</v>
      </c>
      <c r="Q64" s="2"/>
      <c r="R64" s="2">
        <v>0</v>
      </c>
      <c r="S64" s="2"/>
      <c r="T64" s="2"/>
      <c r="U64" s="2">
        <v>2</v>
      </c>
      <c r="V64" s="23" t="s">
        <v>218</v>
      </c>
      <c r="W64" s="24">
        <v>5</v>
      </c>
      <c r="X64" s="24">
        <v>2</v>
      </c>
      <c r="Y64" s="24"/>
      <c r="Z64" s="2"/>
      <c r="AA64" s="2"/>
      <c r="AB64" s="2"/>
      <c r="AC64" s="18">
        <v>8</v>
      </c>
      <c r="AD64" s="2"/>
      <c r="AE64" s="18">
        <v>2</v>
      </c>
      <c r="AF64" s="2">
        <v>0</v>
      </c>
      <c r="AG64" s="2"/>
      <c r="AH64" s="6" t="s">
        <v>179</v>
      </c>
      <c r="AI64" s="6"/>
      <c r="AJ64" s="6"/>
      <c r="AK64" s="6"/>
      <c r="AL64" s="2">
        <v>1</v>
      </c>
      <c r="AM64" s="2">
        <v>0</v>
      </c>
      <c r="AN64" s="2"/>
      <c r="AO64" s="2"/>
      <c r="AP64" s="2"/>
      <c r="AQ64" s="2"/>
    </row>
    <row r="65" spans="1:43" x14ac:dyDescent="0.25">
      <c r="A65" s="3">
        <v>64</v>
      </c>
      <c r="B65" s="3" t="s">
        <v>32</v>
      </c>
      <c r="C65" s="3" t="s">
        <v>325</v>
      </c>
      <c r="D65" s="42" t="str">
        <f t="shared" si="6"/>
        <v>SR_0420502_Rasshifr_Akt_P3_2</v>
      </c>
      <c r="E65" s="42" t="str">
        <f t="shared" si="7"/>
        <v>http://www.cbr.ru/xbrl/nso/uk/2019-05-01/tab/SR_0420502_Rasshifr_Akt_P3_2</v>
      </c>
      <c r="F65" s="3" t="str">
        <f t="shared" si="3"/>
        <v>http://www.cbr.ru/xbrl/nso/uk/</v>
      </c>
      <c r="G65" s="22" t="str">
        <f t="shared" si="4"/>
        <v>2019-05-01</v>
      </c>
      <c r="H65" s="45" t="str">
        <f t="shared" si="2"/>
        <v>/tab/</v>
      </c>
      <c r="I65" s="55" t="s">
        <v>483</v>
      </c>
      <c r="J65" s="42" t="s">
        <v>411</v>
      </c>
      <c r="K65" s="3" t="s">
        <v>33</v>
      </c>
      <c r="L65" s="2"/>
      <c r="M65" s="2">
        <v>2</v>
      </c>
      <c r="N65" s="2"/>
      <c r="O65" s="2"/>
      <c r="P65" s="2">
        <v>3</v>
      </c>
      <c r="Q65" s="2"/>
      <c r="R65" s="2">
        <v>4</v>
      </c>
      <c r="S65" s="2" t="s">
        <v>141</v>
      </c>
      <c r="T65" s="2"/>
      <c r="U65" s="2">
        <v>13</v>
      </c>
      <c r="V65" s="2"/>
      <c r="W65" s="2">
        <v>5</v>
      </c>
      <c r="X65" s="2"/>
      <c r="Y65" s="2"/>
      <c r="Z65" s="2"/>
      <c r="AA65" s="2"/>
      <c r="AB65" s="2"/>
      <c r="AC65" s="2">
        <v>10</v>
      </c>
      <c r="AD65" s="2">
        <v>12</v>
      </c>
      <c r="AE65" s="2"/>
      <c r="AF65" s="2">
        <v>6</v>
      </c>
      <c r="AG65" s="2" t="s">
        <v>141</v>
      </c>
      <c r="AH65" s="6" t="s">
        <v>168</v>
      </c>
      <c r="AI65" s="2">
        <v>12</v>
      </c>
      <c r="AJ65" s="6" t="s">
        <v>169</v>
      </c>
      <c r="AK65" s="6"/>
      <c r="AL65" s="2">
        <f t="shared" si="5"/>
        <v>13</v>
      </c>
      <c r="AM65" s="2">
        <v>8</v>
      </c>
      <c r="AN65" s="2">
        <v>12</v>
      </c>
      <c r="AO65" s="2">
        <v>1</v>
      </c>
      <c r="AP65" s="2"/>
      <c r="AQ65" s="2"/>
    </row>
  </sheetData>
  <sortState xmlns:xlrd2="http://schemas.microsoft.com/office/spreadsheetml/2017/richdata2" ref="A2:AE65">
    <sortCondition ref="A1"/>
  </sortState>
  <phoneticPr fontId="34" type="noConversion"/>
  <conditionalFormatting sqref="AI65:AK65 AI2:AK50 AI52:AK63 AI51 AK51 AL2:AO65 B59:E65 O2:Q7 R2:AB65 B2:F3 B4:E52 F4:F65 K8:Q65 K2:M7 J2:J65 D2:E65">
    <cfRule type="expression" dxfId="20" priority="17">
      <formula>ODD(ROW())=ROW()</formula>
    </cfRule>
  </conditionalFormatting>
  <conditionalFormatting sqref="B53:E58">
    <cfRule type="expression" dxfId="19" priority="16">
      <formula>ODD(ROW())=ROW()</formula>
    </cfRule>
  </conditionalFormatting>
  <conditionalFormatting sqref="AC2:AE65">
    <cfRule type="expression" dxfId="18" priority="15">
      <formula>ODD(ROW())=ROW()</formula>
    </cfRule>
  </conditionalFormatting>
  <conditionalFormatting sqref="A2:A65">
    <cfRule type="expression" dxfId="17" priority="14">
      <formula>ODD(ROW())=ROW()</formula>
    </cfRule>
  </conditionalFormatting>
  <conditionalFormatting sqref="Z2:AB65">
    <cfRule type="expression" dxfId="16" priority="13">
      <formula>ODD(ROW())=ROW()</formula>
    </cfRule>
  </conditionalFormatting>
  <conditionalFormatting sqref="AH64:AK64 AF2:AH48 AF50:AH50 AF49:AG49 AF54:AH65 AF51:AG53">
    <cfRule type="expression" dxfId="15" priority="12">
      <formula>ODD(ROW())=ROW()</formula>
    </cfRule>
  </conditionalFormatting>
  <conditionalFormatting sqref="AP2:AQ28 AP30:AQ65 AP29">
    <cfRule type="expression" dxfId="14" priority="9">
      <formula>ODD(ROW())=ROW()</formula>
    </cfRule>
  </conditionalFormatting>
  <conditionalFormatting sqref="AQ29">
    <cfRule type="expression" dxfId="13" priority="8">
      <formula>ODD(ROW())=ROW()</formula>
    </cfRule>
  </conditionalFormatting>
  <conditionalFormatting sqref="AH49">
    <cfRule type="expression" dxfId="12" priority="7">
      <formula>ODD(ROW())=ROW()</formula>
    </cfRule>
  </conditionalFormatting>
  <conditionalFormatting sqref="AH51">
    <cfRule type="expression" dxfId="11" priority="6">
      <formula>ODD(ROW())=ROW()</formula>
    </cfRule>
  </conditionalFormatting>
  <conditionalFormatting sqref="AJ51">
    <cfRule type="expression" dxfId="10" priority="5">
      <formula>ODD(ROW())=ROW()</formula>
    </cfRule>
  </conditionalFormatting>
  <conditionalFormatting sqref="AH52">
    <cfRule type="expression" dxfId="9" priority="4">
      <formula>ODD(ROW())=ROW()</formula>
    </cfRule>
  </conditionalFormatting>
  <conditionalFormatting sqref="AH53">
    <cfRule type="expression" dxfId="8" priority="3">
      <formula>ODD(ROW())=ROW()</formula>
    </cfRule>
  </conditionalFormatting>
  <conditionalFormatting sqref="N2:N7">
    <cfRule type="expression" dxfId="7" priority="2">
      <formula>ODD(ROW())=ROW()</formula>
    </cfRule>
  </conditionalFormatting>
  <conditionalFormatting sqref="G2:I65">
    <cfRule type="expression" dxfId="6" priority="1">
      <formula>ODD(ROW())=ROW()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369A-8BE6-4889-B820-69C6A2E184EC}">
  <dimension ref="A1:T9"/>
  <sheetViews>
    <sheetView workbookViewId="0">
      <selection activeCell="I5" sqref="I5"/>
    </sheetView>
  </sheetViews>
  <sheetFormatPr defaultRowHeight="15" x14ac:dyDescent="0.25"/>
  <cols>
    <col min="1" max="1" width="3.140625" bestFit="1" customWidth="1"/>
    <col min="2" max="2" width="31.7109375" bestFit="1" customWidth="1"/>
    <col min="3" max="3" width="12" hidden="1" customWidth="1"/>
    <col min="4" max="4" width="12.28515625" hidden="1" customWidth="1"/>
    <col min="5" max="5" width="18.7109375" customWidth="1"/>
    <col min="6" max="6" width="30.28515625" bestFit="1" customWidth="1"/>
    <col min="7" max="7" width="10.42578125" style="52" bestFit="1" customWidth="1"/>
    <col min="8" max="8" width="5.5703125" bestFit="1" customWidth="1"/>
    <col min="9" max="9" width="31.7109375" customWidth="1"/>
    <col min="10" max="10" width="30.28515625" bestFit="1" customWidth="1"/>
    <col min="11" max="11" width="7.85546875" style="1" bestFit="1" customWidth="1"/>
    <col min="12" max="12" width="30.28515625" bestFit="1" customWidth="1"/>
    <col min="13" max="13" width="8.85546875" style="1" bestFit="1" customWidth="1"/>
    <col min="14" max="14" width="7.28515625" style="1" bestFit="1" customWidth="1"/>
    <col min="15" max="15" width="7.140625" style="1" bestFit="1" customWidth="1"/>
    <col min="16" max="16" width="10.140625" style="1" bestFit="1" customWidth="1"/>
    <col min="17" max="17" width="10.140625" style="1" customWidth="1"/>
    <col min="19" max="19" width="22.7109375" customWidth="1"/>
    <col min="20" max="20" width="14.7109375" bestFit="1" customWidth="1"/>
  </cols>
  <sheetData>
    <row r="1" spans="1:20" x14ac:dyDescent="0.25">
      <c r="A1" s="4" t="s">
        <v>151</v>
      </c>
      <c r="B1" s="26" t="s">
        <v>226</v>
      </c>
      <c r="C1" s="26" t="s">
        <v>347</v>
      </c>
      <c r="D1" s="26" t="s">
        <v>412</v>
      </c>
      <c r="E1" s="26" t="s">
        <v>270</v>
      </c>
      <c r="F1" s="26" t="s">
        <v>284</v>
      </c>
      <c r="G1" s="50" t="s">
        <v>288</v>
      </c>
      <c r="H1" s="43" t="s">
        <v>286</v>
      </c>
      <c r="I1" s="26" t="s">
        <v>271</v>
      </c>
      <c r="J1" s="31" t="s">
        <v>236</v>
      </c>
      <c r="K1" s="31" t="s">
        <v>253</v>
      </c>
      <c r="L1" s="31" t="s">
        <v>237</v>
      </c>
      <c r="M1" s="31" t="s">
        <v>254</v>
      </c>
      <c r="N1" s="31" t="s">
        <v>247</v>
      </c>
      <c r="O1" s="31" t="s">
        <v>238</v>
      </c>
      <c r="P1" s="31" t="s">
        <v>249</v>
      </c>
      <c r="Q1" s="31" t="s">
        <v>250</v>
      </c>
      <c r="R1" s="31" t="s">
        <v>240</v>
      </c>
      <c r="S1" s="34" t="s">
        <v>259</v>
      </c>
      <c r="T1" s="34" t="s">
        <v>260</v>
      </c>
    </row>
    <row r="2" spans="1:20" x14ac:dyDescent="0.25">
      <c r="A2" s="3">
        <v>1</v>
      </c>
      <c r="B2" s="3" t="s">
        <v>227</v>
      </c>
      <c r="C2" s="48" t="s">
        <v>272</v>
      </c>
      <c r="D2" s="3" t="str">
        <f>RIGHT(C2,LEN(C2) - SEARCH("tab/", C2)-3)</f>
        <v>SR_0420503_R1</v>
      </c>
      <c r="E2" s="3" t="str">
        <f>F2&amp;G2&amp;H2&amp;I2</f>
        <v>http://www.cbr.ru/xbrl/nso/uk/2019-05-01/tab/SR_0420503_R1</v>
      </c>
      <c r="F2" s="46" t="s">
        <v>283</v>
      </c>
      <c r="G2" s="47" t="str">
        <f>'0420502'!G2</f>
        <v>2019-05-01</v>
      </c>
      <c r="H2" s="3" t="s">
        <v>287</v>
      </c>
      <c r="I2" s="3" t="s">
        <v>413</v>
      </c>
      <c r="J2" s="33"/>
      <c r="K2" s="32" t="s">
        <v>235</v>
      </c>
      <c r="L2" s="33"/>
      <c r="M2" s="32"/>
      <c r="N2" s="32"/>
      <c r="O2" s="32"/>
      <c r="P2" s="32" t="s">
        <v>224</v>
      </c>
      <c r="Q2" s="32"/>
      <c r="R2" s="32">
        <v>5</v>
      </c>
      <c r="S2" s="33" t="s">
        <v>105</v>
      </c>
      <c r="T2" s="32" t="s">
        <v>263</v>
      </c>
    </row>
    <row r="3" spans="1:20" x14ac:dyDescent="0.25">
      <c r="A3" s="3">
        <v>2</v>
      </c>
      <c r="B3" s="3" t="s">
        <v>228</v>
      </c>
      <c r="C3" t="s">
        <v>273</v>
      </c>
      <c r="D3" s="3" t="str">
        <f t="shared" ref="D3:D9" si="0">RIGHT(C3,LEN(C3) - SEARCH("tab/", C3)-3)</f>
        <v>SR_0420503_R2</v>
      </c>
      <c r="E3" s="3" t="str">
        <f t="shared" ref="E3:E9" si="1">F3&amp;G3&amp;H3&amp;I3</f>
        <v>http://www.cbr.ru/xbrl/nso/uk/2019-05-01/tab/SR_0420503_R2</v>
      </c>
      <c r="F3" s="49" t="str">
        <f>F2</f>
        <v>http://www.cbr.ru/xbrl/nso/uk/</v>
      </c>
      <c r="G3" s="51" t="str">
        <f>G2</f>
        <v>2019-05-01</v>
      </c>
      <c r="H3" s="3" t="str">
        <f>H2</f>
        <v>/tab/</v>
      </c>
      <c r="I3" s="3" t="s">
        <v>414</v>
      </c>
      <c r="J3" s="33"/>
      <c r="K3" s="32"/>
      <c r="L3" s="33"/>
      <c r="M3" s="32"/>
      <c r="N3" s="32"/>
      <c r="O3" s="32" t="s">
        <v>239</v>
      </c>
      <c r="P3" s="32" t="s">
        <v>223</v>
      </c>
      <c r="Q3" s="32"/>
      <c r="R3" s="32">
        <v>2</v>
      </c>
      <c r="S3" s="33" t="s">
        <v>256</v>
      </c>
      <c r="T3" s="32" t="s">
        <v>264</v>
      </c>
    </row>
    <row r="4" spans="1:20" x14ac:dyDescent="0.25">
      <c r="A4" s="3">
        <v>3</v>
      </c>
      <c r="B4" s="35" t="s">
        <v>229</v>
      </c>
      <c r="C4" s="35"/>
      <c r="D4" s="3" t="e">
        <f t="shared" si="0"/>
        <v>#VALUE!</v>
      </c>
      <c r="E4" s="35" t="str">
        <f t="shared" si="1"/>
        <v>http://www.cbr.ru/xbrl/nso/uk/2019-05-01/tab/SR_0420503_R3_5</v>
      </c>
      <c r="F4" s="53" t="str">
        <f t="shared" ref="F4:F9" si="2">F3</f>
        <v>http://www.cbr.ru/xbrl/nso/uk/</v>
      </c>
      <c r="G4" s="54" t="str">
        <f t="shared" ref="G4:G9" si="3">G3</f>
        <v>2019-05-01</v>
      </c>
      <c r="H4" s="35" t="str">
        <f t="shared" ref="H4:H9" si="4">H3</f>
        <v>/tab/</v>
      </c>
      <c r="I4" s="35" t="s">
        <v>418</v>
      </c>
      <c r="J4" s="36"/>
      <c r="K4" s="37"/>
      <c r="L4" s="36"/>
      <c r="M4" s="37"/>
      <c r="N4" s="37"/>
      <c r="O4" s="37" t="s">
        <v>241</v>
      </c>
      <c r="P4" s="37" t="s">
        <v>243</v>
      </c>
      <c r="Q4" s="37"/>
      <c r="R4" s="38">
        <v>1</v>
      </c>
      <c r="S4" s="36"/>
      <c r="T4" s="37"/>
    </row>
    <row r="5" spans="1:20" x14ac:dyDescent="0.25">
      <c r="A5" s="3">
        <v>4</v>
      </c>
      <c r="B5" s="39" t="s">
        <v>230</v>
      </c>
      <c r="C5" t="s">
        <v>274</v>
      </c>
      <c r="D5" s="3" t="str">
        <f t="shared" si="0"/>
        <v>SR_0420503_R3</v>
      </c>
      <c r="E5" s="3" t="str">
        <f t="shared" si="1"/>
        <v>http://www.cbr.ru/xbrl/nso/uk/2019-05-01/tab/SR_0420503_R3</v>
      </c>
      <c r="F5" s="49" t="str">
        <f t="shared" si="2"/>
        <v>http://www.cbr.ru/xbrl/nso/uk/</v>
      </c>
      <c r="G5" s="51" t="str">
        <f t="shared" si="3"/>
        <v>2019-05-01</v>
      </c>
      <c r="H5" s="3" t="str">
        <f t="shared" si="4"/>
        <v>/tab/</v>
      </c>
      <c r="I5" s="3" t="s">
        <v>415</v>
      </c>
      <c r="J5" s="40"/>
      <c r="K5" s="41"/>
      <c r="L5" s="40"/>
      <c r="M5" s="41"/>
      <c r="N5" s="41"/>
      <c r="O5" s="41" t="s">
        <v>239</v>
      </c>
      <c r="P5" s="41" t="s">
        <v>219</v>
      </c>
      <c r="Q5" s="41"/>
      <c r="R5" s="41">
        <v>1</v>
      </c>
      <c r="S5" s="40" t="s">
        <v>257</v>
      </c>
      <c r="T5" s="41" t="s">
        <v>269</v>
      </c>
    </row>
    <row r="6" spans="1:20" x14ac:dyDescent="0.25">
      <c r="A6" s="3">
        <v>5</v>
      </c>
      <c r="B6" s="35" t="s">
        <v>231</v>
      </c>
      <c r="C6" s="35"/>
      <c r="D6" s="3" t="e">
        <f t="shared" si="0"/>
        <v>#VALUE!</v>
      </c>
      <c r="E6" s="35" t="str">
        <f t="shared" si="1"/>
        <v>http://www.cbr.ru/xbrl/nso/uk/2019-05-01/tab/SR_0420503_R4_5</v>
      </c>
      <c r="F6" s="53" t="str">
        <f t="shared" si="2"/>
        <v>http://www.cbr.ru/xbrl/nso/uk/</v>
      </c>
      <c r="G6" s="54" t="str">
        <f t="shared" si="3"/>
        <v>2019-05-01</v>
      </c>
      <c r="H6" s="35" t="str">
        <f t="shared" si="4"/>
        <v>/tab/</v>
      </c>
      <c r="I6" s="35" t="s">
        <v>419</v>
      </c>
      <c r="J6" s="36" t="s">
        <v>185</v>
      </c>
      <c r="K6" s="37" t="s">
        <v>245</v>
      </c>
      <c r="L6" s="36" t="s">
        <v>255</v>
      </c>
      <c r="M6" s="37" t="s">
        <v>223</v>
      </c>
      <c r="N6" s="37"/>
      <c r="O6" s="37" t="s">
        <v>242</v>
      </c>
      <c r="P6" s="37" t="s">
        <v>244</v>
      </c>
      <c r="Q6" s="37"/>
      <c r="R6" s="37">
        <v>2</v>
      </c>
      <c r="S6" s="36" t="s">
        <v>258</v>
      </c>
      <c r="T6" s="37" t="s">
        <v>266</v>
      </c>
    </row>
    <row r="7" spans="1:20" x14ac:dyDescent="0.25">
      <c r="A7" s="3">
        <v>6</v>
      </c>
      <c r="B7" s="35" t="s">
        <v>232</v>
      </c>
      <c r="C7" s="35"/>
      <c r="D7" s="3" t="e">
        <f t="shared" si="0"/>
        <v>#VALUE!</v>
      </c>
      <c r="E7" s="35" t="str">
        <f t="shared" si="1"/>
        <v>http://www.cbr.ru/xbrl/nso/uk/2019-05-01/tab/SR_0420503_R4</v>
      </c>
      <c r="F7" s="53" t="str">
        <f t="shared" si="2"/>
        <v>http://www.cbr.ru/xbrl/nso/uk/</v>
      </c>
      <c r="G7" s="54" t="str">
        <f t="shared" si="3"/>
        <v>2019-05-01</v>
      </c>
      <c r="H7" s="35" t="str">
        <f t="shared" si="4"/>
        <v>/tab/</v>
      </c>
      <c r="I7" s="35" t="s">
        <v>420</v>
      </c>
      <c r="J7" s="36" t="s">
        <v>185</v>
      </c>
      <c r="K7" s="37"/>
      <c r="L7" s="36" t="s">
        <v>185</v>
      </c>
      <c r="M7" s="37"/>
      <c r="N7" s="37" t="s">
        <v>248</v>
      </c>
      <c r="O7" s="37" t="s">
        <v>246</v>
      </c>
      <c r="P7" s="37"/>
      <c r="Q7" s="37" t="s">
        <v>251</v>
      </c>
      <c r="R7" s="38">
        <v>4</v>
      </c>
      <c r="S7" s="36" t="s">
        <v>258</v>
      </c>
      <c r="T7" s="37" t="s">
        <v>265</v>
      </c>
    </row>
    <row r="8" spans="1:20" x14ac:dyDescent="0.25">
      <c r="A8" s="3">
        <v>7</v>
      </c>
      <c r="B8" s="3" t="s">
        <v>233</v>
      </c>
      <c r="C8" t="s">
        <v>275</v>
      </c>
      <c r="D8" s="3" t="str">
        <f t="shared" si="0"/>
        <v>SR_0420503_podpisant</v>
      </c>
      <c r="E8" s="3" t="str">
        <f t="shared" si="1"/>
        <v>http://www.cbr.ru/xbrl/nso/uk/2019-05-01/tab/SR_0420503_podpisant</v>
      </c>
      <c r="F8" s="49" t="str">
        <f t="shared" si="2"/>
        <v>http://www.cbr.ru/xbrl/nso/uk/</v>
      </c>
      <c r="G8" s="51" t="str">
        <f t="shared" si="3"/>
        <v>2019-05-01</v>
      </c>
      <c r="H8" s="3" t="str">
        <f t="shared" si="4"/>
        <v>/tab/</v>
      </c>
      <c r="I8" s="3" t="s">
        <v>416</v>
      </c>
      <c r="J8" s="33"/>
      <c r="K8" s="32"/>
      <c r="L8" s="33"/>
      <c r="M8" s="32"/>
      <c r="N8" s="32"/>
      <c r="O8" s="32"/>
      <c r="P8" s="32" t="s">
        <v>217</v>
      </c>
      <c r="Q8" s="32"/>
      <c r="R8" s="32">
        <v>1</v>
      </c>
      <c r="S8" s="33" t="s">
        <v>267</v>
      </c>
      <c r="T8" s="32" t="s">
        <v>261</v>
      </c>
    </row>
    <row r="9" spans="1:20" x14ac:dyDescent="0.25">
      <c r="A9" s="3">
        <v>8</v>
      </c>
      <c r="B9" s="3" t="s">
        <v>234</v>
      </c>
      <c r="C9" t="s">
        <v>276</v>
      </c>
      <c r="D9" s="3" t="str">
        <f t="shared" si="0"/>
        <v>SR_0420503_podpisant_spec_dep</v>
      </c>
      <c r="E9" s="3" t="str">
        <f t="shared" si="1"/>
        <v>http://www.cbr.ru/xbrl/nso/uk/2019-05-01/tab/SR_0420503_podpisant_spec_dep</v>
      </c>
      <c r="F9" s="49" t="str">
        <f t="shared" si="2"/>
        <v>http://www.cbr.ru/xbrl/nso/uk/</v>
      </c>
      <c r="G9" s="51" t="str">
        <f t="shared" si="3"/>
        <v>2019-05-01</v>
      </c>
      <c r="H9" s="3" t="str">
        <f t="shared" si="4"/>
        <v>/tab/</v>
      </c>
      <c r="I9" s="3" t="s">
        <v>417</v>
      </c>
      <c r="J9" s="33"/>
      <c r="K9" s="32"/>
      <c r="L9" s="33"/>
      <c r="M9" s="32"/>
      <c r="N9" s="32"/>
      <c r="O9" s="32" t="s">
        <v>252</v>
      </c>
      <c r="P9" s="32" t="s">
        <v>218</v>
      </c>
      <c r="Q9" s="32"/>
      <c r="R9" s="32">
        <v>4</v>
      </c>
      <c r="S9" s="33" t="s">
        <v>268</v>
      </c>
      <c r="T9" s="32" t="s">
        <v>262</v>
      </c>
    </row>
  </sheetData>
  <conditionalFormatting sqref="K2:K9 M2:Q9 A3:I9 A2:F2 H2:I2">
    <cfRule type="expression" dxfId="5" priority="7">
      <formula>ODD(ROW())=ROW()</formula>
    </cfRule>
  </conditionalFormatting>
  <conditionalFormatting sqref="R2:R9">
    <cfRule type="expression" dxfId="4" priority="5">
      <formula>ODD(ROW())=ROW()</formula>
    </cfRule>
  </conditionalFormatting>
  <conditionalFormatting sqref="J2:N9">
    <cfRule type="expression" dxfId="3" priority="4">
      <formula>ODD(ROW())=ROW()</formula>
    </cfRule>
  </conditionalFormatting>
  <conditionalFormatting sqref="S2:S9">
    <cfRule type="expression" dxfId="2" priority="3">
      <formula>ODD(ROW())=ROW()</formula>
    </cfRule>
  </conditionalFormatting>
  <conditionalFormatting sqref="T2:T9">
    <cfRule type="expression" dxfId="1" priority="2">
      <formula>ODD(ROW())=ROW()</formula>
    </cfRule>
  </conditionalFormatting>
  <conditionalFormatting sqref="G2">
    <cfRule type="expression" dxfId="0" priority="1">
      <formula>ODD(ROW())=ROW()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0420502</vt:lpstr>
      <vt:lpstr>0420503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Сотрудник</dc:creator>
  <cp:lastModifiedBy>Андрей ...</cp:lastModifiedBy>
  <dcterms:created xsi:type="dcterms:W3CDTF">2019-09-11T14:29:25Z</dcterms:created>
  <dcterms:modified xsi:type="dcterms:W3CDTF">2020-06-13T20:57:46Z</dcterms:modified>
</cp:coreProperties>
</file>