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cero.sharepoint.com/sites/Group-ClimateMitigation/Shared Documents/GCP/Cement/data/"/>
    </mc:Choice>
  </mc:AlternateContent>
  <xr:revisionPtr revIDLastSave="320" documentId="13_ncr:1_{16664FFA-1834-4DC6-BF60-CA138FCC942E}" xr6:coauthVersionLast="47" xr6:coauthVersionMax="47" xr10:uidLastSave="{4D77EEFE-8E09-4088-A8D6-2ED9D24A654E}"/>
  <bookViews>
    <workbookView xWindow="-110" yWindow="-110" windowWidth="19420" windowHeight="11500" xr2:uid="{5E0FDE4B-72E7-4E5A-BA0A-5D89194D8478}"/>
  </bookViews>
  <sheets>
    <sheet name="Data" sheetId="1" r:id="rId1"/>
  </sheets>
  <definedNames>
    <definedName name="_xlnm._FilterDatabase" localSheetId="0" hidden="1">Data!$A$1:$AN$217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67" i="1" l="1"/>
  <c r="AO66" i="1"/>
  <c r="AO69" i="1"/>
  <c r="AO65" i="1" s="1"/>
  <c r="AK217" i="1" l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AF1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Robbie Andrew</author>
  </authors>
  <commentList>
    <comment ref="G102" authorId="0" shapeId="0" xr:uid="{E1335C29-C75A-487E-B5BB-67ED5B275019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Estimated from cement production data</t>
        </r>
      </text>
    </comment>
    <comment ref="G137" authorId="0" shapeId="0" xr:uid="{411CB446-6429-4DEA-9064-0956588CDE2E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On page 165 it is stated that a constant emission factor of 0.5092 tCO2/tclinker is used.</t>
        </r>
      </text>
    </comment>
    <comment ref="G138" authorId="0" shapeId="0" xr:uid="{251D4629-90A4-406D-9A51-BF6B5697D3CB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Read off graph</t>
        </r>
      </text>
    </comment>
    <comment ref="G172" authorId="0" shapeId="0" xr:uid="{EB53CD85-79EA-4CC3-8163-3804BF4E89D5}">
      <text>
        <r>
          <rPr>
            <b/>
            <sz val="9"/>
            <color indexed="81"/>
            <rFont val="Tahoma"/>
            <family val="2"/>
          </rPr>
          <t>Robbie Andrew:</t>
        </r>
        <r>
          <rPr>
            <sz val="9"/>
            <color indexed="81"/>
            <rFont val="Tahoma"/>
            <family val="2"/>
          </rPr>
          <t xml:space="preserve">
https://cementdivision.com/cement-industry-in-egypt/facts-and-figures/</t>
        </r>
      </text>
    </comment>
    <comment ref="E216" authorId="0" shapeId="0" xr:uid="{888BDC6F-F7D7-4459-9B82-5CD33A9B8002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Indicated as being derived using an assumed clinker ratio of 0.70</t>
        </r>
      </text>
    </comment>
    <comment ref="E217" authorId="0" shapeId="0" xr:uid="{1707BA9C-8A2B-4F9A-93B5-02E861C50400}">
      <text>
        <r>
          <rPr>
            <b/>
            <sz val="9"/>
            <color indexed="81"/>
            <rFont val="Tahoma"/>
            <charset val="1"/>
          </rPr>
          <t>Robbie Andrew:</t>
        </r>
        <r>
          <rPr>
            <sz val="9"/>
            <color indexed="81"/>
            <rFont val="Tahoma"/>
            <charset val="1"/>
          </rPr>
          <t xml:space="preserve">
Emission factor of 0.52 indicated on page 162</t>
        </r>
      </text>
    </comment>
  </commentList>
</comments>
</file>

<file path=xl/sharedStrings.xml><?xml version="1.0" encoding="utf-8"?>
<sst xmlns="http://schemas.openxmlformats.org/spreadsheetml/2006/main" count="1560" uniqueCount="252">
  <si>
    <t>Country</t>
  </si>
  <si>
    <t>Category</t>
  </si>
  <si>
    <t>Sector code</t>
  </si>
  <si>
    <t>Unit</t>
  </si>
  <si>
    <t>Source</t>
  </si>
  <si>
    <t>Mexico</t>
  </si>
  <si>
    <t>Emissions</t>
  </si>
  <si>
    <t>2.A.1</t>
  </si>
  <si>
    <t>Cement production</t>
  </si>
  <si>
    <t>ktCO2</t>
  </si>
  <si>
    <t>Activity data</t>
  </si>
  <si>
    <t>tonnes</t>
  </si>
  <si>
    <t>ISO</t>
  </si>
  <si>
    <t>MEX</t>
  </si>
  <si>
    <t>Date</t>
  </si>
  <si>
    <t>Activity</t>
  </si>
  <si>
    <t>UGA</t>
  </si>
  <si>
    <t>Uganda</t>
  </si>
  <si>
    <t>pp338-9 of NIR1</t>
  </si>
  <si>
    <t>pp341-2 of NIR1</t>
  </si>
  <si>
    <t>2.A.2</t>
  </si>
  <si>
    <t>Lime production</t>
  </si>
  <si>
    <t>p347 of NIR1</t>
  </si>
  <si>
    <t>AFG</t>
  </si>
  <si>
    <t>Afghanistan</t>
  </si>
  <si>
    <t>p1185 of NIR with BUR3</t>
  </si>
  <si>
    <t>Clinker production</t>
  </si>
  <si>
    <t>Derived</t>
  </si>
  <si>
    <t>ARG</t>
  </si>
  <si>
    <t>Argentina</t>
  </si>
  <si>
    <t>Armenia</t>
  </si>
  <si>
    <t>kt</t>
  </si>
  <si>
    <t>ARM</t>
  </si>
  <si>
    <t>Azerbaijan</t>
  </si>
  <si>
    <t>p35 of BUR2</t>
  </si>
  <si>
    <t>p34 of BUR2</t>
  </si>
  <si>
    <t>AZE</t>
  </si>
  <si>
    <t>Bangladesh</t>
  </si>
  <si>
    <t>p58 of NC3</t>
  </si>
  <si>
    <t>p59 of NC3</t>
  </si>
  <si>
    <t>BGD</t>
  </si>
  <si>
    <t>Barbados</t>
  </si>
  <si>
    <t>pp93-96 of NC2</t>
  </si>
  <si>
    <t>BRB</t>
  </si>
  <si>
    <t>BIH</t>
  </si>
  <si>
    <t>Bosnia-Herzegovina</t>
  </si>
  <si>
    <t>p48 of BUR2</t>
  </si>
  <si>
    <t>BRA</t>
  </si>
  <si>
    <t>Brazil</t>
  </si>
  <si>
    <t>p99 of NC3</t>
  </si>
  <si>
    <t>Chile</t>
  </si>
  <si>
    <t>p183 of NIR2018</t>
  </si>
  <si>
    <t>2.A</t>
  </si>
  <si>
    <t>Mineral industry</t>
  </si>
  <si>
    <t>p73 of Annex 1 to NIR2018 (p598 of document)</t>
  </si>
  <si>
    <t>2.A.3</t>
  </si>
  <si>
    <t>Glass production</t>
  </si>
  <si>
    <t>2.A.4</t>
  </si>
  <si>
    <t>CHL</t>
  </si>
  <si>
    <t>CHN</t>
  </si>
  <si>
    <t>China</t>
  </si>
  <si>
    <t>China_cement_data.xlsx</t>
  </si>
  <si>
    <t>none</t>
  </si>
  <si>
    <t>Clinker ratio</t>
  </si>
  <si>
    <t>Colombia</t>
  </si>
  <si>
    <t>p225 of BUR2</t>
  </si>
  <si>
    <t>COL</t>
  </si>
  <si>
    <t>2.A.4.a</t>
  </si>
  <si>
    <t>2.A.4.b</t>
  </si>
  <si>
    <t>Other Uses of Soda Ash</t>
  </si>
  <si>
    <t>Ceramics production</t>
  </si>
  <si>
    <t>p196 of BUR1</t>
  </si>
  <si>
    <t>Other Soda Ash</t>
  </si>
  <si>
    <t>Other Carbonate Consumption</t>
  </si>
  <si>
    <t>IDN</t>
  </si>
  <si>
    <t>Indonesia</t>
  </si>
  <si>
    <t>p39 of BUR1</t>
  </si>
  <si>
    <t>Israel</t>
  </si>
  <si>
    <t>Excel file with NIR</t>
  </si>
  <si>
    <t>clinker production</t>
  </si>
  <si>
    <t>cement production</t>
  </si>
  <si>
    <t>clinker ratio</t>
  </si>
  <si>
    <t>JAM</t>
  </si>
  <si>
    <t>Jamaica</t>
  </si>
  <si>
    <t>Caribbean Cement Company Annual Reports</t>
  </si>
  <si>
    <t>p71 of BUR1</t>
  </si>
  <si>
    <t>KOR</t>
  </si>
  <si>
    <t>South Korea</t>
  </si>
  <si>
    <t>Korean Cement Association</t>
  </si>
  <si>
    <t>lime production</t>
  </si>
  <si>
    <t>use of soda ash</t>
  </si>
  <si>
    <t>p40 of BUR2</t>
  </si>
  <si>
    <t>p29 of BUR2</t>
  </si>
  <si>
    <t>Lebanon</t>
  </si>
  <si>
    <t>LBN</t>
  </si>
  <si>
    <t>Malaysia</t>
  </si>
  <si>
    <t>Cement Production</t>
  </si>
  <si>
    <t>p281 of BUR2</t>
  </si>
  <si>
    <t>Lime Production</t>
  </si>
  <si>
    <t>Glass Production</t>
  </si>
  <si>
    <t>Other Process Uses of Carbonates</t>
  </si>
  <si>
    <t>MYS</t>
  </si>
  <si>
    <t>Moldova</t>
  </si>
  <si>
    <t>p181 of NIR2</t>
  </si>
  <si>
    <t>Mineral Industry</t>
  </si>
  <si>
    <t>p184 of NIR2</t>
  </si>
  <si>
    <t>MDA</t>
  </si>
  <si>
    <t>p62 of NIR1</t>
  </si>
  <si>
    <t>Mongolia</t>
  </si>
  <si>
    <t>MNG</t>
  </si>
  <si>
    <t>p37 of BUR1</t>
  </si>
  <si>
    <t>Morocco</t>
  </si>
  <si>
    <t>MAR</t>
  </si>
  <si>
    <t>p150-3 of NC4</t>
  </si>
  <si>
    <t>NAM</t>
  </si>
  <si>
    <t>Namibia</t>
  </si>
  <si>
    <t>p42 of NIR2</t>
  </si>
  <si>
    <t>p43 of NIR2</t>
  </si>
  <si>
    <t>Annexes to BUR3</t>
  </si>
  <si>
    <t>Paraguay</t>
  </si>
  <si>
    <t>p161 of BUR2</t>
  </si>
  <si>
    <t>p198 of BUR2</t>
  </si>
  <si>
    <t>PRY</t>
  </si>
  <si>
    <t>Rwanda</t>
  </si>
  <si>
    <t>p50 of 3NC</t>
  </si>
  <si>
    <t>RWA</t>
  </si>
  <si>
    <t>Saudi Arabia</t>
  </si>
  <si>
    <t>SAU</t>
  </si>
  <si>
    <t>p35 of NC2</t>
  </si>
  <si>
    <t>Serbia</t>
  </si>
  <si>
    <t>SRB</t>
  </si>
  <si>
    <t>South Africa</t>
  </si>
  <si>
    <t>tonne</t>
  </si>
  <si>
    <t>p122 of BUR3</t>
  </si>
  <si>
    <t>Quick lime production</t>
  </si>
  <si>
    <t>Hydrated lime production</t>
  </si>
  <si>
    <t>p120 of BUR3</t>
  </si>
  <si>
    <t>ZAF</t>
  </si>
  <si>
    <t>Togo</t>
  </si>
  <si>
    <t>pp6-8 of BUR1 annex 2</t>
  </si>
  <si>
    <t>p45 of BUR1 annex 3</t>
  </si>
  <si>
    <t>TGO</t>
  </si>
  <si>
    <t>Use of Soda ash</t>
  </si>
  <si>
    <t>p63 of NC3</t>
  </si>
  <si>
    <t>Uzbekistan</t>
  </si>
  <si>
    <t>UZB</t>
  </si>
  <si>
    <t>p48 of NIR3</t>
  </si>
  <si>
    <t>pp47-48 of NIR3 combined with NIR2010 and NIR2012</t>
  </si>
  <si>
    <t>BEN</t>
  </si>
  <si>
    <t>Benin</t>
  </si>
  <si>
    <t>p78 of NIR1</t>
  </si>
  <si>
    <t>PER</t>
  </si>
  <si>
    <t>Peru</t>
  </si>
  <si>
    <t>p126 of NIR1</t>
  </si>
  <si>
    <t>pp59-60 of NIR1</t>
  </si>
  <si>
    <t>p35 of NC3</t>
  </si>
  <si>
    <t>TJK</t>
  </si>
  <si>
    <t>Tajikistan</t>
  </si>
  <si>
    <t>p40 of BUR1</t>
  </si>
  <si>
    <t>Derived from p63 of NC3</t>
  </si>
  <si>
    <t>Appendix 1 of BUR3</t>
  </si>
  <si>
    <t>pp314-317 of NC3 vol.3</t>
  </si>
  <si>
    <t>Limestone and Dolomite Consumption</t>
  </si>
  <si>
    <t>Soda ash production and consumption</t>
  </si>
  <si>
    <t>Excel file with NIR2020</t>
  </si>
  <si>
    <t>HND</t>
  </si>
  <si>
    <t>Honduras</t>
  </si>
  <si>
    <t>p93 of BUR4</t>
  </si>
  <si>
    <t>p33 of NIR1</t>
  </si>
  <si>
    <t>p88 of NIR5</t>
  </si>
  <si>
    <t>pp87-88 of NIR5</t>
  </si>
  <si>
    <t>p95 of NIR5</t>
  </si>
  <si>
    <t>pp161-4 of BUR3</t>
  </si>
  <si>
    <t>TWN</t>
  </si>
  <si>
    <t>Taiwan</t>
  </si>
  <si>
    <t>Other</t>
  </si>
  <si>
    <t>2.A.5</t>
  </si>
  <si>
    <t>p4-8 of NIR2020</t>
  </si>
  <si>
    <t>KHM</t>
  </si>
  <si>
    <t>Cambodia</t>
  </si>
  <si>
    <t>p127 of NIR2020</t>
  </si>
  <si>
    <t>Cuba</t>
  </si>
  <si>
    <t>CUB</t>
  </si>
  <si>
    <t>p159 of NIR3</t>
  </si>
  <si>
    <t>p33-75 of BUR4</t>
  </si>
  <si>
    <t>p179-180 of BUR4</t>
  </si>
  <si>
    <t>p33-75 of BUR4 (Annexes)</t>
  </si>
  <si>
    <t>fig2.9 of BUR2</t>
  </si>
  <si>
    <t>ISR</t>
  </si>
  <si>
    <t>NSIA Statistical Yearbooks</t>
  </si>
  <si>
    <t>INDEC Industrial Products Statistics</t>
  </si>
  <si>
    <t>EGY</t>
  </si>
  <si>
    <t>Egypt</t>
  </si>
  <si>
    <t>cementdivision.com</t>
  </si>
  <si>
    <t>Table 4.2.1 of NIR2021</t>
  </si>
  <si>
    <t>Indonesia_cement_data.xlsx</t>
  </si>
  <si>
    <t>Asociación de Fabricantes de Cemento Portland</t>
  </si>
  <si>
    <t>THA</t>
  </si>
  <si>
    <t>Thailand</t>
  </si>
  <si>
    <t>Excel file with NIR2021</t>
  </si>
  <si>
    <t>Clinker export</t>
  </si>
  <si>
    <t>Clinker import</t>
  </si>
  <si>
    <t>Cement export</t>
  </si>
  <si>
    <t>Cement import</t>
  </si>
  <si>
    <t>clinker import</t>
  </si>
  <si>
    <t>clinker export</t>
  </si>
  <si>
    <t>cement export</t>
  </si>
  <si>
    <t>Thailand_cement_data.xlsx</t>
  </si>
  <si>
    <t>ALB</t>
  </si>
  <si>
    <t>Albania</t>
  </si>
  <si>
    <t>p43 of NIR2021</t>
  </si>
  <si>
    <t>Yamama Cement</t>
  </si>
  <si>
    <t>Mt</t>
  </si>
  <si>
    <t>BEN (various years)</t>
  </si>
  <si>
    <t>SouthAfrica_cement_data.xlsx</t>
  </si>
  <si>
    <t>pp664-733 of 6NC</t>
  </si>
  <si>
    <t>p340 of 6NC</t>
  </si>
  <si>
    <t>p42 of 1BUR</t>
  </si>
  <si>
    <t>p60 of 1BUR</t>
  </si>
  <si>
    <t>TUN</t>
  </si>
  <si>
    <t>Tunisia</t>
  </si>
  <si>
    <t>p91 of BUR3</t>
  </si>
  <si>
    <t>Tiles and Bricks</t>
  </si>
  <si>
    <t>p90 of BUR3</t>
  </si>
  <si>
    <t>p206 of BUR5 (Annexes)</t>
  </si>
  <si>
    <t>GHA</t>
  </si>
  <si>
    <t>Ghana</t>
  </si>
  <si>
    <t>p182 of NIR5</t>
  </si>
  <si>
    <t>p186 of BUR4</t>
  </si>
  <si>
    <t>KGZ</t>
  </si>
  <si>
    <t>Kyrgyzstan</t>
  </si>
  <si>
    <t>p46 of NIR 1990-2018</t>
  </si>
  <si>
    <t>NER</t>
  </si>
  <si>
    <t>Niger</t>
  </si>
  <si>
    <t>p108 of BUR1</t>
  </si>
  <si>
    <t>KSV</t>
  </si>
  <si>
    <t>Kosovo</t>
  </si>
  <si>
    <t>Kosovo_cement_data.xlsx</t>
  </si>
  <si>
    <t>BTN</t>
  </si>
  <si>
    <t>Bhutan</t>
  </si>
  <si>
    <t>p55 of BUR1</t>
  </si>
  <si>
    <t>MWI</t>
  </si>
  <si>
    <t>Malawi</t>
  </si>
  <si>
    <t>p60 of BUR1</t>
  </si>
  <si>
    <t>Burundi</t>
  </si>
  <si>
    <t>p197 of BUR1</t>
  </si>
  <si>
    <t>BDI</t>
  </si>
  <si>
    <t>page 162 of NIR 2016-2018</t>
  </si>
  <si>
    <t>KEN</t>
  </si>
  <si>
    <t>Kenya</t>
  </si>
  <si>
    <t>page 64 of NC2</t>
  </si>
  <si>
    <t>page 65 of NC2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</si>
</sst>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vertical="top"/>
    </xf>
    <xf numFmtId="1" fontId="0" fillId="0" borderId="0" xfId="0" applyNumberFormat="1"/>
    <xf numFmtId="0" fontId="2" fillId="0" borderId="0" xfId="1"/>
    <xf numFmtId="3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vertical="top"/>
    </xf>
    <xf numFmtId="164" fontId="0" fillId="0" borderId="0" xfId="0" applyNumberFormat="1"/>
    <xf numFmtId="0" fontId="7" fillId="0" borderId="0" xfId="0" applyFont="1" applyAlignment="1">
      <alignment horizontal="left" vertical="top"/>
    </xf>
  </cellXfs>
  <cellStyles count="2">
    <cellStyle name="Normal" xfId="0" builtinId="0"/>
    <cellStyle name="Normal 4" xfId="1" xr:uid="{CF1C5E4D-744B-4EA1-B1AA-6AB53A2654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2A6D-1290-4C61-9F8B-6B8426B448C2}">
  <dimension ref="A1:AO223"/>
  <sheetViews>
    <sheetView tabSelected="1" workbookViewId="0">
      <pane xSplit="8" ySplit="1" topLeftCell="AI57" activePane="bottomRight" state="frozen"/>
      <selection pane="topRight" activeCell="I1" sqref="I1"/>
      <selection pane="bottomLeft" activeCell="A2" sqref="A2"/>
      <selection pane="bottomRight" activeCell="AO72" sqref="AO72"/>
    </sheetView>
  </sheetViews>
  <sheetFormatPr defaultRowHeight="14.5" x14ac:dyDescent="0.35"/>
  <cols>
    <col min="1" max="1" width="4.81640625" bestFit="1" customWidth="1"/>
    <col min="2" max="2" width="11.54296875" bestFit="1" customWidth="1"/>
    <col min="3" max="3" width="12" bestFit="1" customWidth="1"/>
    <col min="5" max="5" width="18.453125" bestFit="1" customWidth="1"/>
    <col min="7" max="7" width="21.81640625" bestFit="1" customWidth="1"/>
    <col min="9" max="25" width="10.54296875" bestFit="1" customWidth="1"/>
    <col min="26" max="28" width="11.54296875" bestFit="1" customWidth="1"/>
    <col min="29" max="35" width="10.54296875" bestFit="1" customWidth="1"/>
    <col min="36" max="38" width="9.54296875" bestFit="1" customWidth="1"/>
  </cols>
  <sheetData>
    <row r="1" spans="1:41" x14ac:dyDescent="0.35">
      <c r="A1" t="s">
        <v>12</v>
      </c>
      <c r="B1" t="s">
        <v>0</v>
      </c>
      <c r="C1" t="s">
        <v>1</v>
      </c>
      <c r="D1" t="s">
        <v>2</v>
      </c>
      <c r="E1" t="s">
        <v>15</v>
      </c>
      <c r="F1" t="s">
        <v>3</v>
      </c>
      <c r="G1" t="s">
        <v>4</v>
      </c>
      <c r="H1" t="s">
        <v>14</v>
      </c>
      <c r="I1" s="1">
        <v>1990</v>
      </c>
      <c r="J1" s="1">
        <v>1991</v>
      </c>
      <c r="K1" s="1">
        <v>1992</v>
      </c>
      <c r="L1" s="1">
        <v>1993</v>
      </c>
      <c r="M1" s="1">
        <v>1994</v>
      </c>
      <c r="N1" s="1">
        <v>1995</v>
      </c>
      <c r="O1" s="1">
        <v>1996</v>
      </c>
      <c r="P1" s="1">
        <v>1997</v>
      </c>
      <c r="Q1" s="1">
        <v>1998</v>
      </c>
      <c r="R1" s="1">
        <v>1999</v>
      </c>
      <c r="S1" s="1">
        <v>2000</v>
      </c>
      <c r="T1" s="1">
        <v>2001</v>
      </c>
      <c r="U1" s="1">
        <v>2002</v>
      </c>
      <c r="V1" s="1">
        <v>2003</v>
      </c>
      <c r="W1" s="1">
        <v>2004</v>
      </c>
      <c r="X1" s="1">
        <v>2005</v>
      </c>
      <c r="Y1" s="1">
        <v>2006</v>
      </c>
      <c r="Z1" s="1">
        <v>2007</v>
      </c>
      <c r="AA1" s="1">
        <v>2008</v>
      </c>
      <c r="AB1" s="1">
        <v>2009</v>
      </c>
      <c r="AC1" s="1">
        <v>2010</v>
      </c>
      <c r="AD1" s="1">
        <v>2011</v>
      </c>
      <c r="AE1" s="1">
        <v>2012</v>
      </c>
      <c r="AF1" s="1">
        <v>2013</v>
      </c>
      <c r="AG1" s="1">
        <v>2014</v>
      </c>
      <c r="AH1" s="1">
        <v>2015</v>
      </c>
      <c r="AI1" s="1">
        <v>2016</v>
      </c>
      <c r="AJ1" s="1">
        <v>2017</v>
      </c>
      <c r="AK1" s="1">
        <v>2018</v>
      </c>
      <c r="AL1" s="1">
        <v>2019</v>
      </c>
      <c r="AM1" s="1">
        <v>2020</v>
      </c>
      <c r="AN1" s="1">
        <v>2021</v>
      </c>
      <c r="AO1" s="1">
        <v>2022</v>
      </c>
    </row>
    <row r="2" spans="1:41" x14ac:dyDescent="0.35">
      <c r="A2" t="s">
        <v>13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215</v>
      </c>
      <c r="H2">
        <v>2019</v>
      </c>
      <c r="I2">
        <v>10735.74</v>
      </c>
      <c r="J2">
        <v>10954.79</v>
      </c>
      <c r="K2">
        <v>11751.45</v>
      </c>
      <c r="L2">
        <v>12388.91</v>
      </c>
      <c r="M2">
        <v>13835.62</v>
      </c>
      <c r="N2">
        <v>11033.25</v>
      </c>
      <c r="O2">
        <v>12272.38</v>
      </c>
      <c r="P2">
        <v>12906.92</v>
      </c>
      <c r="Q2">
        <v>13412.33</v>
      </c>
      <c r="R2">
        <v>13901.22</v>
      </c>
      <c r="S2">
        <v>14567.02</v>
      </c>
      <c r="T2">
        <v>14058.93</v>
      </c>
      <c r="U2">
        <v>14548.14</v>
      </c>
      <c r="V2">
        <v>14649.81</v>
      </c>
      <c r="W2">
        <v>15345.81</v>
      </c>
      <c r="X2">
        <v>16673.75</v>
      </c>
      <c r="Y2">
        <v>17817.759999999998</v>
      </c>
      <c r="Z2">
        <v>18972.86</v>
      </c>
      <c r="AA2">
        <v>18638.23</v>
      </c>
      <c r="AB2">
        <v>17862.75</v>
      </c>
      <c r="AC2">
        <v>17045.650000000001</v>
      </c>
      <c r="AD2">
        <v>17770.72</v>
      </c>
      <c r="AE2">
        <v>18411.490000000002</v>
      </c>
      <c r="AF2">
        <v>17437.03</v>
      </c>
      <c r="AG2">
        <v>18259.330000000002</v>
      </c>
      <c r="AH2">
        <v>19159.98</v>
      </c>
    </row>
    <row r="3" spans="1:41" x14ac:dyDescent="0.35">
      <c r="A3" t="s">
        <v>13</v>
      </c>
      <c r="B3" t="s">
        <v>5</v>
      </c>
      <c r="C3" t="s">
        <v>10</v>
      </c>
      <c r="D3" t="s">
        <v>7</v>
      </c>
      <c r="E3" t="s">
        <v>8</v>
      </c>
      <c r="F3" t="s">
        <v>11</v>
      </c>
      <c r="G3" t="s">
        <v>216</v>
      </c>
      <c r="H3">
        <v>2019</v>
      </c>
      <c r="I3">
        <v>24289012</v>
      </c>
      <c r="J3">
        <v>24784602</v>
      </c>
      <c r="K3">
        <v>26586993</v>
      </c>
      <c r="L3">
        <v>28029205</v>
      </c>
      <c r="M3">
        <v>31480242</v>
      </c>
      <c r="N3">
        <v>25121619</v>
      </c>
      <c r="O3">
        <v>28047210</v>
      </c>
      <c r="P3">
        <v>29526391</v>
      </c>
      <c r="Q3">
        <v>30727575</v>
      </c>
      <c r="R3">
        <v>31801609</v>
      </c>
      <c r="S3">
        <v>33227839</v>
      </c>
      <c r="T3">
        <v>32133621</v>
      </c>
      <c r="U3">
        <v>33371512</v>
      </c>
      <c r="V3">
        <v>33593401</v>
      </c>
      <c r="W3">
        <v>34992442</v>
      </c>
      <c r="X3">
        <v>37451616</v>
      </c>
      <c r="Y3">
        <v>40362002</v>
      </c>
      <c r="Z3">
        <v>43319522</v>
      </c>
      <c r="AA3">
        <v>42275223</v>
      </c>
      <c r="AB3">
        <v>40901818</v>
      </c>
      <c r="AC3">
        <v>39064706</v>
      </c>
      <c r="AD3">
        <v>40552226</v>
      </c>
      <c r="AE3">
        <v>41665656</v>
      </c>
      <c r="AF3">
        <v>39391285</v>
      </c>
      <c r="AG3">
        <v>41483652</v>
      </c>
      <c r="AH3">
        <v>44381125</v>
      </c>
    </row>
    <row r="4" spans="1:41" x14ac:dyDescent="0.35">
      <c r="A4" t="s">
        <v>13</v>
      </c>
      <c r="B4" t="s">
        <v>5</v>
      </c>
      <c r="C4" t="s">
        <v>10</v>
      </c>
      <c r="D4" t="s">
        <v>7</v>
      </c>
      <c r="E4" t="s">
        <v>201</v>
      </c>
      <c r="F4" t="s">
        <v>11</v>
      </c>
      <c r="G4" t="s">
        <v>216</v>
      </c>
      <c r="H4">
        <v>2019</v>
      </c>
      <c r="W4" s="2">
        <v>1339.721</v>
      </c>
      <c r="X4" s="2">
        <v>2532.7649999999999</v>
      </c>
      <c r="Y4" s="2">
        <v>2340.2049999999999</v>
      </c>
      <c r="Z4" s="2">
        <v>3724.5329999999999</v>
      </c>
      <c r="AA4" s="2">
        <v>2715.37</v>
      </c>
      <c r="AB4" s="2">
        <v>2592.2460000000001</v>
      </c>
      <c r="AC4" s="2">
        <v>1741.7760000000001</v>
      </c>
      <c r="AD4" s="2">
        <v>5359.3370000000004</v>
      </c>
      <c r="AE4" s="2">
        <v>6755.1459999999997</v>
      </c>
      <c r="AF4" s="2">
        <v>7894.3249999999998</v>
      </c>
      <c r="AG4" s="2">
        <v>3895.63</v>
      </c>
      <c r="AH4" s="2">
        <v>9009.5239999999994</v>
      </c>
    </row>
    <row r="5" spans="1:41" x14ac:dyDescent="0.35">
      <c r="A5" t="s">
        <v>13</v>
      </c>
      <c r="B5" t="s">
        <v>5</v>
      </c>
      <c r="C5" t="s">
        <v>10</v>
      </c>
      <c r="D5" t="s">
        <v>7</v>
      </c>
      <c r="E5" t="s">
        <v>200</v>
      </c>
      <c r="F5" t="s">
        <v>11</v>
      </c>
      <c r="G5" t="s">
        <v>216</v>
      </c>
      <c r="H5">
        <v>2019</v>
      </c>
      <c r="W5" s="2">
        <v>175760.51199999999</v>
      </c>
      <c r="X5" s="2">
        <v>675937.63300000003</v>
      </c>
      <c r="Y5" s="2">
        <v>450375.17700000003</v>
      </c>
      <c r="Z5" s="2">
        <v>373979.62</v>
      </c>
      <c r="AA5" s="2">
        <v>637987.12600000005</v>
      </c>
      <c r="AB5" s="2">
        <v>311562.647</v>
      </c>
      <c r="AC5" s="2">
        <v>130377.016</v>
      </c>
      <c r="AD5" s="2">
        <v>446773.25</v>
      </c>
      <c r="AE5" s="2">
        <v>786939.88</v>
      </c>
      <c r="AF5" s="2">
        <v>800963.799</v>
      </c>
      <c r="AG5" s="2">
        <v>640893.00199999998</v>
      </c>
      <c r="AH5" s="2">
        <v>3.7349999999999999</v>
      </c>
    </row>
    <row r="6" spans="1:41" x14ac:dyDescent="0.35">
      <c r="A6" t="s">
        <v>16</v>
      </c>
      <c r="B6" t="s">
        <v>17</v>
      </c>
      <c r="C6" t="s">
        <v>6</v>
      </c>
      <c r="D6" t="s">
        <v>7</v>
      </c>
      <c r="E6" t="s">
        <v>8</v>
      </c>
      <c r="F6" t="s">
        <v>9</v>
      </c>
      <c r="G6" t="s">
        <v>217</v>
      </c>
      <c r="H6">
        <v>2019</v>
      </c>
      <c r="X6" s="2">
        <v>163.95699999999999</v>
      </c>
      <c r="Y6" s="2">
        <v>163.00225</v>
      </c>
      <c r="Z6" s="2">
        <v>145.18975</v>
      </c>
      <c r="AA6" s="2">
        <v>185.50224999999998</v>
      </c>
      <c r="AB6" s="2">
        <v>200.50224999999998</v>
      </c>
      <c r="AC6" s="2">
        <v>323.31474999999995</v>
      </c>
      <c r="AD6" s="2">
        <v>394.56475</v>
      </c>
      <c r="AE6" s="2">
        <v>428.31474999999995</v>
      </c>
      <c r="AF6" s="2">
        <v>358.00225</v>
      </c>
      <c r="AG6" s="2">
        <v>392.68975</v>
      </c>
      <c r="AH6" s="2">
        <v>348.61</v>
      </c>
    </row>
    <row r="7" spans="1:41" x14ac:dyDescent="0.35">
      <c r="A7" t="s">
        <v>16</v>
      </c>
      <c r="B7" t="s">
        <v>17</v>
      </c>
      <c r="C7" t="s">
        <v>10</v>
      </c>
      <c r="D7" t="s">
        <v>7</v>
      </c>
      <c r="E7" t="s">
        <v>8</v>
      </c>
      <c r="F7" t="s">
        <v>11</v>
      </c>
      <c r="G7" t="s">
        <v>218</v>
      </c>
      <c r="H7">
        <v>2019</v>
      </c>
      <c r="X7">
        <v>692710</v>
      </c>
      <c r="Z7">
        <v>995807</v>
      </c>
      <c r="AB7">
        <v>1347000</v>
      </c>
      <c r="AD7">
        <v>1666000</v>
      </c>
      <c r="AF7">
        <v>2023000</v>
      </c>
      <c r="AH7">
        <v>2340000</v>
      </c>
    </row>
    <row r="8" spans="1:41" x14ac:dyDescent="0.35">
      <c r="A8" t="s">
        <v>23</v>
      </c>
      <c r="B8" t="s">
        <v>24</v>
      </c>
      <c r="C8" t="s">
        <v>10</v>
      </c>
      <c r="D8" t="s">
        <v>7</v>
      </c>
      <c r="E8" t="s">
        <v>26</v>
      </c>
      <c r="F8" t="s">
        <v>11</v>
      </c>
      <c r="G8" t="s">
        <v>18</v>
      </c>
      <c r="H8">
        <v>2020</v>
      </c>
      <c r="I8">
        <v>107520</v>
      </c>
      <c r="J8">
        <v>107520</v>
      </c>
      <c r="K8">
        <v>107520</v>
      </c>
      <c r="L8">
        <v>110400</v>
      </c>
      <c r="M8">
        <v>110400</v>
      </c>
      <c r="N8">
        <v>110400</v>
      </c>
      <c r="O8">
        <v>111360</v>
      </c>
      <c r="P8">
        <v>111360</v>
      </c>
      <c r="Q8">
        <v>111360</v>
      </c>
      <c r="R8">
        <v>111360</v>
      </c>
      <c r="S8">
        <v>24000</v>
      </c>
      <c r="T8">
        <v>15360</v>
      </c>
      <c r="U8">
        <v>25920</v>
      </c>
      <c r="V8">
        <v>23040</v>
      </c>
      <c r="W8">
        <v>23040</v>
      </c>
      <c r="X8">
        <v>14592</v>
      </c>
      <c r="Y8">
        <v>28608</v>
      </c>
      <c r="Z8">
        <v>27264</v>
      </c>
      <c r="AA8">
        <v>35808</v>
      </c>
      <c r="AB8">
        <v>30240</v>
      </c>
      <c r="AC8">
        <v>34176</v>
      </c>
      <c r="AD8">
        <v>34272</v>
      </c>
      <c r="AE8">
        <v>67968</v>
      </c>
      <c r="AF8">
        <v>83520</v>
      </c>
      <c r="AG8">
        <v>67296</v>
      </c>
      <c r="AH8">
        <v>96768</v>
      </c>
      <c r="AI8">
        <v>178848</v>
      </c>
      <c r="AJ8">
        <v>105216</v>
      </c>
    </row>
    <row r="9" spans="1:41" x14ac:dyDescent="0.35">
      <c r="A9" t="s">
        <v>23</v>
      </c>
      <c r="B9" t="s">
        <v>24</v>
      </c>
      <c r="C9" t="s">
        <v>6</v>
      </c>
      <c r="D9" t="s">
        <v>7</v>
      </c>
      <c r="E9" t="s">
        <v>8</v>
      </c>
      <c r="F9" t="s">
        <v>9</v>
      </c>
      <c r="G9" t="s">
        <v>18</v>
      </c>
      <c r="H9">
        <v>2020</v>
      </c>
      <c r="I9">
        <v>45.765999999999998</v>
      </c>
      <c r="J9">
        <v>45.765999999999998</v>
      </c>
      <c r="K9">
        <v>45.765999999999998</v>
      </c>
      <c r="L9">
        <v>46.991</v>
      </c>
      <c r="M9">
        <v>46.991</v>
      </c>
      <c r="N9">
        <v>46.991</v>
      </c>
      <c r="O9">
        <v>47.4</v>
      </c>
      <c r="P9">
        <v>47.4</v>
      </c>
      <c r="Q9">
        <v>47.4</v>
      </c>
      <c r="R9">
        <v>47.4</v>
      </c>
      <c r="S9">
        <v>10.215999999999999</v>
      </c>
      <c r="T9">
        <v>6.5380000000000003</v>
      </c>
      <c r="U9">
        <v>11.032999999999999</v>
      </c>
      <c r="V9">
        <v>9.8070000000000004</v>
      </c>
      <c r="W9">
        <v>9.8070000000000004</v>
      </c>
      <c r="X9">
        <v>6.2110000000000003</v>
      </c>
      <c r="Y9">
        <v>12.177</v>
      </c>
      <c r="Z9">
        <v>11.605</v>
      </c>
      <c r="AA9">
        <v>15.242000000000001</v>
      </c>
      <c r="AB9">
        <v>12.872</v>
      </c>
      <c r="AC9">
        <v>14.547000000000001</v>
      </c>
      <c r="AD9">
        <v>14.587999999999999</v>
      </c>
      <c r="AE9">
        <v>28.93</v>
      </c>
      <c r="AF9">
        <v>35.549999999999997</v>
      </c>
      <c r="AG9">
        <v>28.643999999999998</v>
      </c>
      <c r="AH9">
        <v>41.189</v>
      </c>
      <c r="AI9">
        <v>76.126000000000005</v>
      </c>
      <c r="AJ9">
        <v>44.784999999999997</v>
      </c>
    </row>
    <row r="10" spans="1:41" x14ac:dyDescent="0.35">
      <c r="A10" t="s">
        <v>23</v>
      </c>
      <c r="B10" t="s">
        <v>24</v>
      </c>
      <c r="C10" t="s">
        <v>10</v>
      </c>
      <c r="D10" t="s">
        <v>7</v>
      </c>
      <c r="E10" t="s">
        <v>8</v>
      </c>
      <c r="F10" t="s">
        <v>11</v>
      </c>
      <c r="G10" t="s">
        <v>19</v>
      </c>
      <c r="H10">
        <v>2020</v>
      </c>
      <c r="I10">
        <v>112000</v>
      </c>
      <c r="J10">
        <v>112000</v>
      </c>
      <c r="K10">
        <v>112000</v>
      </c>
      <c r="L10">
        <v>115000</v>
      </c>
      <c r="M10">
        <v>115000</v>
      </c>
      <c r="N10">
        <v>115000</v>
      </c>
      <c r="O10">
        <v>116000</v>
      </c>
      <c r="P10">
        <v>116000</v>
      </c>
      <c r="Q10">
        <v>116000</v>
      </c>
      <c r="R10">
        <v>116000</v>
      </c>
      <c r="S10">
        <v>25000</v>
      </c>
      <c r="T10">
        <v>16000</v>
      </c>
      <c r="U10">
        <v>27000</v>
      </c>
      <c r="V10">
        <v>24000</v>
      </c>
      <c r="W10">
        <v>24000</v>
      </c>
      <c r="X10">
        <v>15200</v>
      </c>
      <c r="Y10">
        <v>29800</v>
      </c>
      <c r="Z10">
        <v>28400</v>
      </c>
      <c r="AA10">
        <v>37300</v>
      </c>
      <c r="AB10">
        <v>31500</v>
      </c>
      <c r="AC10">
        <v>35600</v>
      </c>
      <c r="AD10">
        <v>35700</v>
      </c>
      <c r="AE10">
        <v>70800</v>
      </c>
      <c r="AF10">
        <v>87000</v>
      </c>
      <c r="AG10">
        <v>70100</v>
      </c>
      <c r="AH10">
        <v>100800</v>
      </c>
      <c r="AI10">
        <v>186300</v>
      </c>
      <c r="AJ10">
        <v>109600</v>
      </c>
    </row>
    <row r="11" spans="1:41" x14ac:dyDescent="0.35">
      <c r="A11" t="s">
        <v>23</v>
      </c>
      <c r="B11" t="s">
        <v>24</v>
      </c>
      <c r="C11" t="s">
        <v>10</v>
      </c>
      <c r="D11" t="s">
        <v>20</v>
      </c>
      <c r="E11" t="s">
        <v>21</v>
      </c>
      <c r="F11" t="s">
        <v>11</v>
      </c>
      <c r="G11" t="s">
        <v>22</v>
      </c>
      <c r="H11">
        <v>2020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120000</v>
      </c>
      <c r="Z11">
        <v>126667</v>
      </c>
      <c r="AA11">
        <v>127017</v>
      </c>
      <c r="AB11">
        <v>128000</v>
      </c>
      <c r="AC11">
        <v>128000</v>
      </c>
      <c r="AD11">
        <v>130000</v>
      </c>
      <c r="AE11">
        <v>130000</v>
      </c>
      <c r="AF11">
        <v>127000</v>
      </c>
      <c r="AG11">
        <v>89000</v>
      </c>
      <c r="AH11">
        <v>78000</v>
      </c>
      <c r="AI11">
        <v>66000</v>
      </c>
      <c r="AJ11">
        <v>49000</v>
      </c>
    </row>
    <row r="12" spans="1:41" x14ac:dyDescent="0.35">
      <c r="A12" t="s">
        <v>23</v>
      </c>
      <c r="B12" t="s">
        <v>24</v>
      </c>
      <c r="C12" t="s">
        <v>6</v>
      </c>
      <c r="D12" t="s">
        <v>20</v>
      </c>
      <c r="E12" t="s">
        <v>21</v>
      </c>
      <c r="F12" t="s">
        <v>9</v>
      </c>
      <c r="G12" t="s">
        <v>22</v>
      </c>
      <c r="H12">
        <v>2020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90.36</v>
      </c>
      <c r="Z12">
        <v>95.38</v>
      </c>
      <c r="AA12">
        <v>95.64</v>
      </c>
      <c r="AB12">
        <v>96.38</v>
      </c>
      <c r="AC12">
        <v>96.38</v>
      </c>
      <c r="AD12">
        <v>97.89</v>
      </c>
      <c r="AE12">
        <v>97.89</v>
      </c>
      <c r="AF12">
        <v>95.63</v>
      </c>
      <c r="AG12">
        <v>67.02</v>
      </c>
      <c r="AH12">
        <v>58.73</v>
      </c>
      <c r="AI12">
        <v>49.7</v>
      </c>
      <c r="AJ12">
        <v>36.9</v>
      </c>
    </row>
    <row r="13" spans="1:41" x14ac:dyDescent="0.35">
      <c r="A13" t="s">
        <v>28</v>
      </c>
      <c r="B13" t="s">
        <v>29</v>
      </c>
      <c r="C13" t="s">
        <v>6</v>
      </c>
      <c r="D13" t="s">
        <v>7</v>
      </c>
      <c r="E13" t="s">
        <v>8</v>
      </c>
      <c r="F13" t="s">
        <v>9</v>
      </c>
      <c r="G13" t="s">
        <v>25</v>
      </c>
      <c r="H13">
        <v>2019</v>
      </c>
      <c r="I13">
        <v>1822</v>
      </c>
      <c r="J13">
        <v>2196</v>
      </c>
      <c r="K13">
        <v>2495</v>
      </c>
      <c r="L13">
        <v>2761</v>
      </c>
      <c r="M13">
        <v>3050</v>
      </c>
      <c r="N13">
        <v>2621</v>
      </c>
      <c r="O13">
        <v>2422</v>
      </c>
      <c r="P13">
        <v>3169</v>
      </c>
      <c r="Q13">
        <v>3283</v>
      </c>
      <c r="R13">
        <v>3290</v>
      </c>
      <c r="S13">
        <v>2771</v>
      </c>
      <c r="T13">
        <v>2481</v>
      </c>
      <c r="U13">
        <v>1729</v>
      </c>
      <c r="V13">
        <v>2280</v>
      </c>
      <c r="W13">
        <v>2701</v>
      </c>
      <c r="X13">
        <v>3241</v>
      </c>
      <c r="Y13">
        <v>3764</v>
      </c>
      <c r="Z13">
        <v>3998</v>
      </c>
      <c r="AA13">
        <v>3990</v>
      </c>
      <c r="AB13">
        <v>3810</v>
      </c>
      <c r="AC13">
        <v>4178</v>
      </c>
      <c r="AD13">
        <v>4586</v>
      </c>
      <c r="AE13">
        <v>4184</v>
      </c>
      <c r="AF13">
        <v>4581</v>
      </c>
      <c r="AG13">
        <v>4336</v>
      </c>
      <c r="AH13">
        <v>4571</v>
      </c>
      <c r="AI13">
        <v>4029</v>
      </c>
    </row>
    <row r="14" spans="1:41" x14ac:dyDescent="0.35">
      <c r="A14" t="s">
        <v>28</v>
      </c>
      <c r="B14" t="s">
        <v>29</v>
      </c>
      <c r="C14" t="s">
        <v>10</v>
      </c>
      <c r="D14" t="s">
        <v>7</v>
      </c>
      <c r="E14" t="s">
        <v>26</v>
      </c>
      <c r="F14" t="s">
        <v>11</v>
      </c>
      <c r="G14" t="s">
        <v>27</v>
      </c>
      <c r="H14">
        <v>2019</v>
      </c>
      <c r="I14" s="2">
        <v>3453897.4825599031</v>
      </c>
      <c r="J14" s="2">
        <v>4162875.3412192902</v>
      </c>
      <c r="K14" s="2">
        <v>4729678.4956020629</v>
      </c>
      <c r="L14" s="2">
        <v>5233924.7801031247</v>
      </c>
      <c r="M14" s="2">
        <v>5781771.3072490143</v>
      </c>
      <c r="N14" s="2">
        <v>4968531.9987867763</v>
      </c>
      <c r="O14" s="2">
        <v>4591295.116772824</v>
      </c>
      <c r="P14" s="2">
        <v>6007355.1713679107</v>
      </c>
      <c r="Q14" s="2">
        <v>6223460.7218683651</v>
      </c>
      <c r="R14" s="2">
        <v>6236730.3609341821</v>
      </c>
      <c r="S14" s="2">
        <v>5252881.407340006</v>
      </c>
      <c r="T14" s="2">
        <v>4703139.217470428</v>
      </c>
      <c r="U14" s="2">
        <v>3277600.8492569001</v>
      </c>
      <c r="V14" s="2">
        <v>4322111.0100090988</v>
      </c>
      <c r="W14" s="2">
        <v>5120185.0166818323</v>
      </c>
      <c r="X14" s="2">
        <v>6143842.8874734612</v>
      </c>
      <c r="Y14" s="2">
        <v>7135274.49196239</v>
      </c>
      <c r="Z14" s="2">
        <v>7578859.5693054292</v>
      </c>
      <c r="AA14" s="2">
        <v>7563694.2675159238</v>
      </c>
      <c r="AB14" s="2">
        <v>7222474.9772520475</v>
      </c>
      <c r="AC14" s="2">
        <v>7920078.8595693056</v>
      </c>
      <c r="AD14" s="2">
        <v>8693509.2508340906</v>
      </c>
      <c r="AE14" s="2">
        <v>7931452.8359114351</v>
      </c>
      <c r="AF14" s="2">
        <v>8684030.9372156523</v>
      </c>
      <c r="AG14" s="2">
        <v>8219593.5699120415</v>
      </c>
      <c r="AH14" s="2">
        <v>8665074.3099787682</v>
      </c>
      <c r="AI14" s="2">
        <v>7637625.1137397643</v>
      </c>
    </row>
    <row r="15" spans="1:41" x14ac:dyDescent="0.35">
      <c r="A15" t="s">
        <v>32</v>
      </c>
      <c r="B15" t="s">
        <v>30</v>
      </c>
      <c r="C15" t="s">
        <v>10</v>
      </c>
      <c r="D15" t="s">
        <v>7</v>
      </c>
      <c r="E15" t="s">
        <v>26</v>
      </c>
      <c r="F15" t="s">
        <v>31</v>
      </c>
      <c r="G15" t="s">
        <v>154</v>
      </c>
      <c r="H15">
        <v>2014</v>
      </c>
      <c r="I15" s="2">
        <v>630.29999999999995</v>
      </c>
      <c r="J15" s="2">
        <v>656.7</v>
      </c>
      <c r="K15" s="2">
        <v>164.9</v>
      </c>
      <c r="L15" s="2">
        <v>92</v>
      </c>
      <c r="M15" s="2">
        <v>53</v>
      </c>
      <c r="N15" s="2">
        <v>114</v>
      </c>
      <c r="O15" s="2">
        <v>130</v>
      </c>
      <c r="P15" s="2">
        <v>278</v>
      </c>
      <c r="Q15" s="2">
        <v>347</v>
      </c>
      <c r="R15" s="2">
        <v>284</v>
      </c>
      <c r="S15" s="2">
        <v>236</v>
      </c>
      <c r="T15" s="2">
        <v>246</v>
      </c>
      <c r="U15" s="2">
        <v>326</v>
      </c>
      <c r="V15" s="2">
        <v>377.4</v>
      </c>
      <c r="W15" s="2">
        <v>530</v>
      </c>
      <c r="X15" s="2">
        <v>626.5</v>
      </c>
      <c r="Y15" s="2">
        <v>638.5</v>
      </c>
      <c r="Z15" s="2">
        <v>723.2</v>
      </c>
      <c r="AA15" s="2">
        <v>729.3</v>
      </c>
      <c r="AB15" s="2">
        <v>412</v>
      </c>
      <c r="AC15" s="2">
        <v>445.6</v>
      </c>
      <c r="AD15" s="2"/>
      <c r="AE15" s="2"/>
      <c r="AF15" s="2"/>
      <c r="AG15" s="2"/>
      <c r="AH15" s="2"/>
      <c r="AI15" s="2"/>
    </row>
    <row r="16" spans="1:41" x14ac:dyDescent="0.35">
      <c r="A16" t="s">
        <v>32</v>
      </c>
      <c r="B16" t="s">
        <v>30</v>
      </c>
      <c r="C16" t="s">
        <v>6</v>
      </c>
      <c r="D16" t="s">
        <v>7</v>
      </c>
      <c r="E16" t="s">
        <v>8</v>
      </c>
      <c r="F16" t="s">
        <v>9</v>
      </c>
      <c r="G16" t="s">
        <v>154</v>
      </c>
      <c r="H16">
        <v>2014</v>
      </c>
      <c r="I16" s="2">
        <v>319.62</v>
      </c>
      <c r="J16" s="2">
        <v>333.01</v>
      </c>
      <c r="K16" s="2">
        <v>83.62</v>
      </c>
      <c r="L16" s="2">
        <v>46.65</v>
      </c>
      <c r="M16" s="2">
        <v>26.88</v>
      </c>
      <c r="N16" s="2">
        <v>57.81</v>
      </c>
      <c r="O16" s="2">
        <v>65.923000000000002</v>
      </c>
      <c r="P16" s="2">
        <v>141</v>
      </c>
      <c r="Q16" s="2">
        <v>176</v>
      </c>
      <c r="R16" s="2">
        <v>144</v>
      </c>
      <c r="S16" s="2">
        <v>119.7</v>
      </c>
      <c r="T16" s="2">
        <v>124.7</v>
      </c>
      <c r="U16" s="2">
        <v>165.3</v>
      </c>
      <c r="V16" s="2">
        <v>191.4</v>
      </c>
      <c r="W16" s="2">
        <v>268.8</v>
      </c>
      <c r="X16" s="2">
        <v>317.7</v>
      </c>
      <c r="Y16" s="2">
        <v>323.8</v>
      </c>
      <c r="Z16" s="2">
        <v>366.7</v>
      </c>
      <c r="AA16" s="2">
        <v>369.8</v>
      </c>
      <c r="AB16" s="2">
        <v>208.9</v>
      </c>
      <c r="AC16" s="2">
        <v>225.9</v>
      </c>
      <c r="AD16" s="2"/>
      <c r="AE16" s="2"/>
      <c r="AF16" s="2"/>
      <c r="AG16" s="2"/>
      <c r="AH16" s="2"/>
      <c r="AI16" s="2"/>
    </row>
    <row r="17" spans="1:34" x14ac:dyDescent="0.35">
      <c r="A17" t="s">
        <v>32</v>
      </c>
      <c r="B17" t="s">
        <v>30</v>
      </c>
      <c r="C17" t="s">
        <v>6</v>
      </c>
      <c r="D17" t="s">
        <v>7</v>
      </c>
      <c r="E17" t="s">
        <v>8</v>
      </c>
      <c r="F17" t="s">
        <v>9</v>
      </c>
      <c r="G17" t="s">
        <v>146</v>
      </c>
      <c r="H17">
        <v>2015</v>
      </c>
      <c r="S17">
        <v>138.84700000000001</v>
      </c>
      <c r="T17">
        <v>143.501</v>
      </c>
      <c r="U17">
        <v>211.363</v>
      </c>
      <c r="V17">
        <v>220.24799999999999</v>
      </c>
      <c r="W17">
        <v>298.33300000000003</v>
      </c>
      <c r="X17">
        <v>331.113</v>
      </c>
      <c r="Y17">
        <v>338.214</v>
      </c>
      <c r="Z17">
        <v>406.84899999999999</v>
      </c>
      <c r="AA17">
        <v>412.214</v>
      </c>
      <c r="AB17">
        <v>241.33199999999999</v>
      </c>
      <c r="AC17">
        <v>288.30200000000002</v>
      </c>
      <c r="AD17">
        <v>264.30200000000002</v>
      </c>
      <c r="AE17">
        <v>277.89999999999998</v>
      </c>
      <c r="AF17">
        <v>258.84399999999999</v>
      </c>
      <c r="AG17">
        <v>243.56200000000001</v>
      </c>
    </row>
    <row r="18" spans="1:34" x14ac:dyDescent="0.35">
      <c r="A18" t="s">
        <v>32</v>
      </c>
      <c r="B18" t="s">
        <v>30</v>
      </c>
      <c r="C18" t="s">
        <v>10</v>
      </c>
      <c r="D18" t="s">
        <v>7</v>
      </c>
      <c r="E18" t="s">
        <v>26</v>
      </c>
      <c r="F18" t="s">
        <v>31</v>
      </c>
      <c r="G18" t="s">
        <v>147</v>
      </c>
      <c r="H18">
        <v>2015</v>
      </c>
      <c r="S18">
        <v>236</v>
      </c>
      <c r="T18">
        <v>246</v>
      </c>
      <c r="U18">
        <v>326</v>
      </c>
      <c r="V18">
        <v>377.4</v>
      </c>
      <c r="W18">
        <v>530</v>
      </c>
      <c r="X18">
        <v>626.5</v>
      </c>
      <c r="Y18">
        <v>638.5</v>
      </c>
      <c r="Z18">
        <v>723.2</v>
      </c>
      <c r="AA18">
        <v>729.3</v>
      </c>
      <c r="AB18">
        <v>412</v>
      </c>
      <c r="AC18">
        <v>445.6</v>
      </c>
      <c r="AD18">
        <v>339.96000000000004</v>
      </c>
      <c r="AE18">
        <v>373.22</v>
      </c>
      <c r="AF18">
        <v>462.697</v>
      </c>
      <c r="AG18">
        <v>419.67500000000001</v>
      </c>
    </row>
    <row r="19" spans="1:34" x14ac:dyDescent="0.35">
      <c r="A19" t="s">
        <v>36</v>
      </c>
      <c r="B19" t="s">
        <v>33</v>
      </c>
      <c r="C19" t="s">
        <v>6</v>
      </c>
      <c r="D19" t="s">
        <v>7</v>
      </c>
      <c r="E19" t="s">
        <v>8</v>
      </c>
      <c r="F19" t="s">
        <v>9</v>
      </c>
      <c r="G19" t="s">
        <v>155</v>
      </c>
      <c r="H19">
        <v>2015</v>
      </c>
      <c r="I19">
        <v>477.97</v>
      </c>
      <c r="S19">
        <v>121.04</v>
      </c>
      <c r="X19">
        <v>742.5</v>
      </c>
      <c r="Y19">
        <v>783.1</v>
      </c>
      <c r="Z19">
        <v>816.51</v>
      </c>
      <c r="AA19">
        <v>770.84</v>
      </c>
      <c r="AB19">
        <v>621.03</v>
      </c>
      <c r="AC19">
        <v>617.4</v>
      </c>
      <c r="AD19">
        <v>688.09</v>
      </c>
      <c r="AE19">
        <v>949.09</v>
      </c>
    </row>
    <row r="20" spans="1:34" x14ac:dyDescent="0.35">
      <c r="A20" t="s">
        <v>36</v>
      </c>
      <c r="B20" t="s">
        <v>33</v>
      </c>
      <c r="C20" t="s">
        <v>6</v>
      </c>
      <c r="D20" t="s">
        <v>20</v>
      </c>
      <c r="E20" t="s">
        <v>21</v>
      </c>
      <c r="F20" t="s">
        <v>9</v>
      </c>
      <c r="G20" t="s">
        <v>155</v>
      </c>
      <c r="H20">
        <v>2015</v>
      </c>
      <c r="I20">
        <v>34.76</v>
      </c>
      <c r="S20">
        <v>0.14000000000000001</v>
      </c>
      <c r="X20">
        <v>3.88</v>
      </c>
      <c r="Y20">
        <v>21.52</v>
      </c>
      <c r="Z20">
        <v>12.12</v>
      </c>
      <c r="AA20">
        <v>0</v>
      </c>
      <c r="AB20">
        <v>0.59</v>
      </c>
      <c r="AC20">
        <v>0.68</v>
      </c>
      <c r="AD20">
        <v>0.68</v>
      </c>
      <c r="AE20">
        <v>12.01</v>
      </c>
    </row>
    <row r="21" spans="1:34" x14ac:dyDescent="0.35">
      <c r="A21" t="s">
        <v>36</v>
      </c>
      <c r="B21" t="s">
        <v>33</v>
      </c>
      <c r="C21" t="s">
        <v>6</v>
      </c>
      <c r="D21" t="s">
        <v>7</v>
      </c>
      <c r="E21" t="s">
        <v>8</v>
      </c>
      <c r="F21" t="s">
        <v>9</v>
      </c>
      <c r="G21" t="s">
        <v>34</v>
      </c>
      <c r="H21">
        <v>2018</v>
      </c>
      <c r="I21">
        <v>477.97</v>
      </c>
      <c r="S21">
        <v>121.04</v>
      </c>
      <c r="X21">
        <v>742.5</v>
      </c>
      <c r="AC21">
        <v>617.4</v>
      </c>
      <c r="AD21">
        <v>465.09</v>
      </c>
      <c r="AE21">
        <v>658.06</v>
      </c>
      <c r="AF21">
        <v>721.76</v>
      </c>
    </row>
    <row r="22" spans="1:34" x14ac:dyDescent="0.35">
      <c r="A22" t="s">
        <v>36</v>
      </c>
      <c r="B22" t="s">
        <v>33</v>
      </c>
      <c r="C22" t="s">
        <v>6</v>
      </c>
      <c r="D22" t="s">
        <v>20</v>
      </c>
      <c r="E22" t="s">
        <v>21</v>
      </c>
      <c r="F22" t="s">
        <v>9</v>
      </c>
      <c r="G22" t="s">
        <v>34</v>
      </c>
      <c r="H22">
        <v>2018</v>
      </c>
      <c r="I22">
        <v>34.76</v>
      </c>
      <c r="S22">
        <v>0.14000000000000001</v>
      </c>
      <c r="X22">
        <v>3.88</v>
      </c>
      <c r="AC22">
        <v>0.68</v>
      </c>
      <c r="AD22">
        <v>1.65</v>
      </c>
      <c r="AE22">
        <v>12.68</v>
      </c>
      <c r="AF22">
        <v>8.0299999999999994</v>
      </c>
    </row>
    <row r="23" spans="1:34" x14ac:dyDescent="0.35">
      <c r="A23" t="s">
        <v>36</v>
      </c>
      <c r="B23" t="s">
        <v>33</v>
      </c>
      <c r="C23" t="s">
        <v>10</v>
      </c>
      <c r="D23" t="s">
        <v>7</v>
      </c>
      <c r="E23" t="s">
        <v>26</v>
      </c>
      <c r="F23" t="s">
        <v>31</v>
      </c>
      <c r="G23" t="s">
        <v>35</v>
      </c>
      <c r="H23">
        <v>2018</v>
      </c>
      <c r="AD23">
        <v>1425</v>
      </c>
      <c r="AE23">
        <v>1966</v>
      </c>
      <c r="AF23">
        <v>2296</v>
      </c>
    </row>
    <row r="24" spans="1:34" x14ac:dyDescent="0.35">
      <c r="A24" t="s">
        <v>40</v>
      </c>
      <c r="B24" t="s">
        <v>37</v>
      </c>
      <c r="C24" t="s">
        <v>10</v>
      </c>
      <c r="D24" t="s">
        <v>7</v>
      </c>
      <c r="E24" t="s">
        <v>26</v>
      </c>
      <c r="F24" t="s">
        <v>11</v>
      </c>
      <c r="G24" t="s">
        <v>38</v>
      </c>
      <c r="H24">
        <v>2018</v>
      </c>
      <c r="Y24">
        <v>1345744</v>
      </c>
      <c r="Z24">
        <v>1310610</v>
      </c>
      <c r="AA24">
        <v>1343610</v>
      </c>
      <c r="AB24">
        <v>1343610</v>
      </c>
      <c r="AC24">
        <v>1307703</v>
      </c>
      <c r="AD24">
        <v>1337446</v>
      </c>
      <c r="AE24">
        <v>1297332</v>
      </c>
    </row>
    <row r="25" spans="1:34" x14ac:dyDescent="0.35">
      <c r="A25" t="s">
        <v>40</v>
      </c>
      <c r="B25" t="s">
        <v>37</v>
      </c>
      <c r="C25" t="s">
        <v>6</v>
      </c>
      <c r="D25" t="s">
        <v>7</v>
      </c>
      <c r="E25" t="s">
        <v>8</v>
      </c>
      <c r="F25" t="s">
        <v>9</v>
      </c>
      <c r="G25" t="s">
        <v>39</v>
      </c>
      <c r="H25">
        <v>2018</v>
      </c>
      <c r="Y25">
        <v>700</v>
      </c>
      <c r="Z25">
        <v>682</v>
      </c>
      <c r="AA25">
        <v>699</v>
      </c>
      <c r="AB25">
        <v>699</v>
      </c>
      <c r="AC25">
        <v>680</v>
      </c>
      <c r="AD25">
        <v>695</v>
      </c>
      <c r="AE25">
        <v>675</v>
      </c>
    </row>
    <row r="26" spans="1:34" x14ac:dyDescent="0.35">
      <c r="A26" t="s">
        <v>43</v>
      </c>
      <c r="B26" t="s">
        <v>41</v>
      </c>
      <c r="C26" t="s">
        <v>6</v>
      </c>
      <c r="D26" t="s">
        <v>7</v>
      </c>
      <c r="E26" t="s">
        <v>8</v>
      </c>
      <c r="F26" t="s">
        <v>9</v>
      </c>
      <c r="G26" t="s">
        <v>42</v>
      </c>
      <c r="H26">
        <v>2018</v>
      </c>
      <c r="S26">
        <v>133</v>
      </c>
      <c r="T26">
        <v>124</v>
      </c>
      <c r="U26">
        <v>148</v>
      </c>
      <c r="V26">
        <v>153</v>
      </c>
      <c r="W26">
        <v>152</v>
      </c>
      <c r="X26">
        <v>154</v>
      </c>
      <c r="Y26">
        <v>152</v>
      </c>
      <c r="Z26">
        <v>150</v>
      </c>
      <c r="AA26">
        <v>143</v>
      </c>
      <c r="AB26">
        <v>113</v>
      </c>
      <c r="AC26">
        <v>101</v>
      </c>
    </row>
    <row r="27" spans="1:34" x14ac:dyDescent="0.35">
      <c r="A27" t="s">
        <v>44</v>
      </c>
      <c r="B27" t="s">
        <v>45</v>
      </c>
      <c r="C27" t="s">
        <v>6</v>
      </c>
      <c r="D27" t="s">
        <v>7</v>
      </c>
      <c r="E27" t="s">
        <v>8</v>
      </c>
      <c r="F27" t="s">
        <v>9</v>
      </c>
      <c r="G27" t="s">
        <v>46</v>
      </c>
      <c r="H27">
        <v>2017</v>
      </c>
      <c r="U27" s="2">
        <v>337.3371924746744</v>
      </c>
      <c r="V27" s="2">
        <v>325</v>
      </c>
      <c r="W27" s="2">
        <v>385.09406657018815</v>
      </c>
      <c r="X27" s="2">
        <v>367.72793053545587</v>
      </c>
      <c r="Y27" s="2">
        <v>448.04630969609264</v>
      </c>
      <c r="Z27" s="2">
        <v>473.3719247467439</v>
      </c>
      <c r="AA27" s="2">
        <v>521.12879884225765</v>
      </c>
      <c r="AB27" s="2">
        <v>385.09406657018815</v>
      </c>
      <c r="AC27" s="2">
        <v>359.76845151953694</v>
      </c>
      <c r="AD27" s="2">
        <v>337.3371924746744</v>
      </c>
      <c r="AE27" s="2">
        <v>315</v>
      </c>
      <c r="AF27" s="2">
        <v>337.3371924746744</v>
      </c>
    </row>
    <row r="28" spans="1:34" x14ac:dyDescent="0.35">
      <c r="A28" t="s">
        <v>47</v>
      </c>
      <c r="B28" t="s">
        <v>48</v>
      </c>
      <c r="C28" t="s">
        <v>6</v>
      </c>
      <c r="D28" t="s">
        <v>7</v>
      </c>
      <c r="E28" t="s">
        <v>8</v>
      </c>
      <c r="F28" t="s">
        <v>9</v>
      </c>
      <c r="G28" t="s">
        <v>161</v>
      </c>
      <c r="H28">
        <v>2016</v>
      </c>
      <c r="I28">
        <v>11062</v>
      </c>
      <c r="J28">
        <v>11776</v>
      </c>
      <c r="K28">
        <v>9770</v>
      </c>
      <c r="L28">
        <v>10164</v>
      </c>
      <c r="M28">
        <v>10086</v>
      </c>
      <c r="N28">
        <v>11528</v>
      </c>
      <c r="O28">
        <v>13884</v>
      </c>
      <c r="P28">
        <v>15267</v>
      </c>
      <c r="Q28">
        <v>16175</v>
      </c>
      <c r="R28">
        <v>16439</v>
      </c>
      <c r="S28">
        <v>16047</v>
      </c>
      <c r="T28">
        <v>15227</v>
      </c>
      <c r="U28" s="2">
        <v>14390</v>
      </c>
      <c r="V28" s="2">
        <v>13096</v>
      </c>
      <c r="W28" s="2">
        <v>13273</v>
      </c>
      <c r="X28" s="2">
        <v>14349</v>
      </c>
      <c r="Y28" s="2">
        <v>15440</v>
      </c>
      <c r="Z28" s="2">
        <v>17200</v>
      </c>
      <c r="AA28" s="2">
        <v>18884</v>
      </c>
      <c r="AB28" s="2">
        <v>19031</v>
      </c>
      <c r="AC28" s="2">
        <v>21288</v>
      </c>
      <c r="AD28" s="2"/>
      <c r="AE28" s="2"/>
      <c r="AF28" s="2"/>
    </row>
    <row r="29" spans="1:34" x14ac:dyDescent="0.35">
      <c r="A29" t="s">
        <v>47</v>
      </c>
      <c r="B29" t="s">
        <v>48</v>
      </c>
      <c r="C29" t="s">
        <v>6</v>
      </c>
      <c r="D29" t="s">
        <v>7</v>
      </c>
      <c r="E29" t="s">
        <v>21</v>
      </c>
      <c r="F29" t="s">
        <v>9</v>
      </c>
      <c r="G29" t="s">
        <v>161</v>
      </c>
      <c r="H29">
        <v>2016</v>
      </c>
      <c r="I29">
        <v>3688</v>
      </c>
      <c r="J29">
        <v>3755</v>
      </c>
      <c r="K29">
        <v>3948</v>
      </c>
      <c r="L29">
        <v>4241</v>
      </c>
      <c r="M29">
        <v>4098</v>
      </c>
      <c r="N29">
        <v>4104</v>
      </c>
      <c r="O29">
        <v>4248</v>
      </c>
      <c r="P29">
        <v>4338</v>
      </c>
      <c r="Q29">
        <v>4141</v>
      </c>
      <c r="R29">
        <v>4352</v>
      </c>
      <c r="S29">
        <v>5008</v>
      </c>
      <c r="T29">
        <v>4811</v>
      </c>
      <c r="U29" s="2">
        <v>4956</v>
      </c>
      <c r="V29" s="2">
        <v>5064</v>
      </c>
      <c r="W29" s="2">
        <v>5505</v>
      </c>
      <c r="X29" s="2">
        <v>5356</v>
      </c>
      <c r="Y29" s="2">
        <v>5410</v>
      </c>
      <c r="Z29" s="2">
        <v>5666</v>
      </c>
      <c r="AA29" s="2">
        <v>5690</v>
      </c>
      <c r="AB29" s="2">
        <v>5060</v>
      </c>
      <c r="AC29" s="2">
        <v>5950</v>
      </c>
      <c r="AD29" s="2"/>
      <c r="AE29" s="2"/>
      <c r="AF29" s="2"/>
    </row>
    <row r="30" spans="1:34" x14ac:dyDescent="0.35">
      <c r="A30" t="s">
        <v>47</v>
      </c>
      <c r="B30" t="s">
        <v>48</v>
      </c>
      <c r="C30" t="s">
        <v>6</v>
      </c>
      <c r="D30" t="s">
        <v>7</v>
      </c>
      <c r="E30" t="s">
        <v>8</v>
      </c>
      <c r="F30" t="s">
        <v>9</v>
      </c>
      <c r="G30" t="s">
        <v>160</v>
      </c>
      <c r="H30">
        <v>2019</v>
      </c>
      <c r="I30" s="3">
        <v>11062</v>
      </c>
      <c r="J30" s="3">
        <v>11776</v>
      </c>
      <c r="K30" s="3">
        <v>9770</v>
      </c>
      <c r="L30" s="3">
        <v>10164</v>
      </c>
      <c r="M30" s="3">
        <v>10086</v>
      </c>
      <c r="N30" s="3">
        <v>11528</v>
      </c>
      <c r="O30" s="3">
        <v>13884</v>
      </c>
      <c r="P30" s="3">
        <v>15267</v>
      </c>
      <c r="Q30" s="3">
        <v>16175</v>
      </c>
      <c r="R30" s="3">
        <v>16439</v>
      </c>
      <c r="S30" s="3">
        <v>16047</v>
      </c>
      <c r="T30" s="3">
        <v>15227</v>
      </c>
      <c r="U30" s="3">
        <v>14390</v>
      </c>
      <c r="V30" s="3">
        <v>13096</v>
      </c>
      <c r="W30" s="3">
        <v>13273</v>
      </c>
      <c r="X30" s="3">
        <v>14349</v>
      </c>
      <c r="Y30" s="3">
        <v>15440</v>
      </c>
      <c r="Z30" s="3">
        <v>17200</v>
      </c>
      <c r="AA30" s="3">
        <v>18884</v>
      </c>
      <c r="AB30" s="3">
        <v>19031</v>
      </c>
      <c r="AC30" s="3">
        <v>21288</v>
      </c>
      <c r="AD30" s="3">
        <v>22845</v>
      </c>
      <c r="AE30" s="3">
        <v>24998</v>
      </c>
      <c r="AF30" s="3">
        <v>26652</v>
      </c>
      <c r="AG30" s="3">
        <v>26308</v>
      </c>
      <c r="AH30" s="3">
        <v>23767</v>
      </c>
    </row>
    <row r="31" spans="1:34" x14ac:dyDescent="0.35">
      <c r="A31" t="s">
        <v>47</v>
      </c>
      <c r="B31" t="s">
        <v>48</v>
      </c>
      <c r="C31" t="s">
        <v>6</v>
      </c>
      <c r="D31" t="s">
        <v>7</v>
      </c>
      <c r="E31" t="s">
        <v>21</v>
      </c>
      <c r="F31" t="s">
        <v>9</v>
      </c>
      <c r="G31" t="s">
        <v>160</v>
      </c>
      <c r="H31">
        <v>2019</v>
      </c>
      <c r="I31" s="3">
        <v>3688</v>
      </c>
      <c r="J31" s="3">
        <v>3755</v>
      </c>
      <c r="K31" s="3">
        <v>3948</v>
      </c>
      <c r="L31" s="3">
        <v>4241</v>
      </c>
      <c r="M31" s="3">
        <v>4098</v>
      </c>
      <c r="N31" s="3">
        <v>4104</v>
      </c>
      <c r="O31" s="3">
        <v>4248</v>
      </c>
      <c r="P31" s="3">
        <v>4338</v>
      </c>
      <c r="Q31" s="3">
        <v>4141</v>
      </c>
      <c r="R31" s="3">
        <v>4352</v>
      </c>
      <c r="S31" s="3">
        <v>5008</v>
      </c>
      <c r="T31" s="3">
        <v>4811</v>
      </c>
      <c r="U31" s="3">
        <v>4956</v>
      </c>
      <c r="V31" s="3">
        <v>5064</v>
      </c>
      <c r="W31" s="3">
        <v>5505</v>
      </c>
      <c r="X31" s="3">
        <v>5356</v>
      </c>
      <c r="Y31" s="3">
        <v>5410</v>
      </c>
      <c r="Z31" s="3">
        <v>5666</v>
      </c>
      <c r="AA31" s="3">
        <v>5690</v>
      </c>
      <c r="AB31" s="3">
        <v>5060</v>
      </c>
      <c r="AC31" s="3">
        <v>5950</v>
      </c>
      <c r="AD31" s="3">
        <v>6337</v>
      </c>
      <c r="AE31" s="3">
        <v>6403</v>
      </c>
      <c r="AF31" s="3">
        <v>6486</v>
      </c>
      <c r="AG31" s="3">
        <v>6278</v>
      </c>
      <c r="AH31" s="3">
        <v>6392</v>
      </c>
    </row>
    <row r="32" spans="1:34" x14ac:dyDescent="0.35">
      <c r="A32" t="s">
        <v>47</v>
      </c>
      <c r="B32" t="s">
        <v>48</v>
      </c>
      <c r="C32" t="s">
        <v>10</v>
      </c>
      <c r="D32" t="s">
        <v>7</v>
      </c>
      <c r="E32" t="s">
        <v>8</v>
      </c>
      <c r="F32" t="s">
        <v>31</v>
      </c>
      <c r="G32" t="s">
        <v>49</v>
      </c>
      <c r="H32">
        <v>2016</v>
      </c>
      <c r="I32" s="4">
        <v>25848</v>
      </c>
      <c r="N32" s="4">
        <v>28256</v>
      </c>
      <c r="S32" s="4">
        <v>39901</v>
      </c>
      <c r="X32" s="4">
        <v>38706</v>
      </c>
      <c r="AC32" s="4">
        <v>59117</v>
      </c>
    </row>
    <row r="33" spans="1:40" x14ac:dyDescent="0.35">
      <c r="A33" t="s">
        <v>47</v>
      </c>
      <c r="B33" t="s">
        <v>48</v>
      </c>
      <c r="C33" t="s">
        <v>10</v>
      </c>
      <c r="D33" t="s">
        <v>7</v>
      </c>
      <c r="E33" t="s">
        <v>26</v>
      </c>
      <c r="F33" t="s">
        <v>31</v>
      </c>
      <c r="G33" t="s">
        <v>49</v>
      </c>
      <c r="H33">
        <v>2016</v>
      </c>
      <c r="I33" s="4">
        <v>20161</v>
      </c>
      <c r="N33" s="4">
        <v>21071</v>
      </c>
      <c r="S33" s="4">
        <v>29227</v>
      </c>
      <c r="X33" s="4">
        <v>26307</v>
      </c>
      <c r="AC33" s="4">
        <v>39119</v>
      </c>
    </row>
    <row r="34" spans="1:40" x14ac:dyDescent="0.35">
      <c r="A34" t="s">
        <v>58</v>
      </c>
      <c r="B34" t="s">
        <v>50</v>
      </c>
      <c r="C34" t="s">
        <v>10</v>
      </c>
      <c r="D34" t="s">
        <v>7</v>
      </c>
      <c r="E34" t="s">
        <v>26</v>
      </c>
      <c r="F34" t="s">
        <v>11</v>
      </c>
      <c r="G34" t="s">
        <v>51</v>
      </c>
      <c r="H34">
        <v>2018</v>
      </c>
      <c r="I34">
        <v>1249686.6000000001</v>
      </c>
      <c r="J34">
        <v>1844967.6</v>
      </c>
      <c r="K34">
        <v>2062697</v>
      </c>
      <c r="L34">
        <v>2241914.5</v>
      </c>
      <c r="M34">
        <v>2227394.2000000002</v>
      </c>
      <c r="N34">
        <v>1940830</v>
      </c>
      <c r="O34">
        <v>1880936</v>
      </c>
      <c r="P34">
        <v>1851090</v>
      </c>
      <c r="Q34">
        <v>2212737</v>
      </c>
      <c r="R34">
        <v>1860632</v>
      </c>
      <c r="S34">
        <v>1977267</v>
      </c>
      <c r="T34">
        <v>1982709</v>
      </c>
      <c r="U34">
        <v>2111742</v>
      </c>
      <c r="V34">
        <v>2178615</v>
      </c>
      <c r="W34">
        <v>2335509</v>
      </c>
      <c r="X34">
        <v>2254223</v>
      </c>
      <c r="Y34">
        <v>2419367</v>
      </c>
      <c r="Z34">
        <v>2576089.7999999998</v>
      </c>
      <c r="AA34">
        <v>2558472.2999999998</v>
      </c>
      <c r="AB34">
        <v>2114637.6</v>
      </c>
      <c r="AC34">
        <v>2047785.2</v>
      </c>
      <c r="AD34">
        <v>2113566.2999999998</v>
      </c>
      <c r="AE34">
        <v>2206324.2000000002</v>
      </c>
      <c r="AF34">
        <v>1857827.4</v>
      </c>
      <c r="AG34">
        <v>1674070.1</v>
      </c>
      <c r="AH34">
        <v>1618390.1</v>
      </c>
      <c r="AI34">
        <v>1695572.9</v>
      </c>
    </row>
    <row r="35" spans="1:40" x14ac:dyDescent="0.35">
      <c r="A35" t="s">
        <v>58</v>
      </c>
      <c r="B35" t="s">
        <v>50</v>
      </c>
      <c r="C35" t="s">
        <v>6</v>
      </c>
      <c r="D35" t="s">
        <v>52</v>
      </c>
      <c r="E35" t="s">
        <v>53</v>
      </c>
      <c r="F35" t="s">
        <v>9</v>
      </c>
      <c r="G35" t="s">
        <v>54</v>
      </c>
      <c r="H35">
        <v>2018</v>
      </c>
      <c r="I35">
        <v>780.3</v>
      </c>
      <c r="J35">
        <v>1088</v>
      </c>
      <c r="K35">
        <v>1216.2</v>
      </c>
      <c r="L35">
        <v>1308</v>
      </c>
      <c r="M35">
        <v>1319</v>
      </c>
      <c r="N35">
        <v>1202.4000000000001</v>
      </c>
      <c r="O35">
        <v>1192.4000000000001</v>
      </c>
      <c r="P35">
        <v>1185.2</v>
      </c>
      <c r="Q35">
        <v>1383.2</v>
      </c>
      <c r="R35">
        <v>1252</v>
      </c>
      <c r="S35">
        <v>1312.2</v>
      </c>
      <c r="T35">
        <v>1331.9</v>
      </c>
      <c r="U35">
        <v>1372.5</v>
      </c>
      <c r="V35">
        <v>1448.5</v>
      </c>
      <c r="W35">
        <v>1597.8</v>
      </c>
      <c r="X35">
        <v>1613.4</v>
      </c>
      <c r="Y35">
        <v>1703.4</v>
      </c>
      <c r="Z35">
        <v>1856.8</v>
      </c>
      <c r="AA35">
        <v>1826.4</v>
      </c>
      <c r="AB35">
        <v>1556.2</v>
      </c>
      <c r="AC35">
        <v>1551.1</v>
      </c>
      <c r="AD35">
        <v>1619.7</v>
      </c>
      <c r="AE35">
        <v>1709</v>
      </c>
      <c r="AF35">
        <v>1559.8</v>
      </c>
      <c r="AG35">
        <v>1527.2</v>
      </c>
      <c r="AH35">
        <v>1503.4</v>
      </c>
      <c r="AI35">
        <v>1601.7</v>
      </c>
    </row>
    <row r="36" spans="1:40" x14ac:dyDescent="0.35">
      <c r="A36" t="s">
        <v>58</v>
      </c>
      <c r="B36" t="s">
        <v>50</v>
      </c>
      <c r="C36" t="s">
        <v>6</v>
      </c>
      <c r="D36" t="s">
        <v>7</v>
      </c>
      <c r="E36" t="s">
        <v>8</v>
      </c>
      <c r="F36" t="s">
        <v>9</v>
      </c>
      <c r="G36" t="s">
        <v>54</v>
      </c>
      <c r="H36">
        <v>2018</v>
      </c>
      <c r="I36">
        <v>650.1</v>
      </c>
      <c r="J36">
        <v>959.8</v>
      </c>
      <c r="K36">
        <v>1073</v>
      </c>
      <c r="L36">
        <v>1166.2</v>
      </c>
      <c r="M36">
        <v>1158.7</v>
      </c>
      <c r="N36">
        <v>1009.6</v>
      </c>
      <c r="O36">
        <v>978.5</v>
      </c>
      <c r="P36">
        <v>962.9</v>
      </c>
      <c r="Q36">
        <v>1151.0999999999999</v>
      </c>
      <c r="R36">
        <v>967.9</v>
      </c>
      <c r="S36">
        <v>1028.5999999999999</v>
      </c>
      <c r="T36">
        <v>1031.4000000000001</v>
      </c>
      <c r="U36">
        <v>1098.5</v>
      </c>
      <c r="V36">
        <v>1133.3</v>
      </c>
      <c r="W36">
        <v>1214.9000000000001</v>
      </c>
      <c r="X36">
        <v>1172.5999999999999</v>
      </c>
      <c r="Y36">
        <v>1258.5999999999999</v>
      </c>
      <c r="Z36">
        <v>1340.1</v>
      </c>
      <c r="AA36">
        <v>1330.9</v>
      </c>
      <c r="AB36">
        <v>1100</v>
      </c>
      <c r="AC36">
        <v>1065.3</v>
      </c>
      <c r="AD36">
        <v>1099.5</v>
      </c>
      <c r="AE36">
        <v>1147.7</v>
      </c>
      <c r="AF36">
        <v>966.4</v>
      </c>
      <c r="AG36">
        <v>870.9</v>
      </c>
      <c r="AH36">
        <v>841.9</v>
      </c>
      <c r="AI36">
        <v>882</v>
      </c>
    </row>
    <row r="37" spans="1:40" x14ac:dyDescent="0.35">
      <c r="A37" t="s">
        <v>58</v>
      </c>
      <c r="B37" t="s">
        <v>50</v>
      </c>
      <c r="C37" t="s">
        <v>6</v>
      </c>
      <c r="D37" t="s">
        <v>20</v>
      </c>
      <c r="E37" t="s">
        <v>21</v>
      </c>
      <c r="F37" t="s">
        <v>9</v>
      </c>
      <c r="G37" t="s">
        <v>54</v>
      </c>
      <c r="H37">
        <v>2018</v>
      </c>
      <c r="I37">
        <v>118.2</v>
      </c>
      <c r="J37">
        <v>113.6</v>
      </c>
      <c r="K37">
        <v>126</v>
      </c>
      <c r="L37">
        <v>122</v>
      </c>
      <c r="M37">
        <v>138</v>
      </c>
      <c r="N37">
        <v>167.9</v>
      </c>
      <c r="O37">
        <v>180.7</v>
      </c>
      <c r="P37">
        <v>180.1</v>
      </c>
      <c r="Q37">
        <v>187.8</v>
      </c>
      <c r="R37">
        <v>239.3</v>
      </c>
      <c r="S37">
        <v>231</v>
      </c>
      <c r="T37">
        <v>249.7</v>
      </c>
      <c r="U37">
        <v>218.8</v>
      </c>
      <c r="V37">
        <v>256.39999999999998</v>
      </c>
      <c r="W37">
        <v>316.5</v>
      </c>
      <c r="X37">
        <v>373.1</v>
      </c>
      <c r="Y37">
        <v>371.3</v>
      </c>
      <c r="Z37">
        <v>416.3</v>
      </c>
      <c r="AA37">
        <v>396.5</v>
      </c>
      <c r="AB37">
        <v>371.2</v>
      </c>
      <c r="AC37">
        <v>412.4</v>
      </c>
      <c r="AD37">
        <v>432.9</v>
      </c>
      <c r="AE37">
        <v>476.6</v>
      </c>
      <c r="AF37">
        <v>498.7</v>
      </c>
      <c r="AG37">
        <v>560.70000000000005</v>
      </c>
      <c r="AH37">
        <v>564.79999999999995</v>
      </c>
      <c r="AI37">
        <v>616.70000000000005</v>
      </c>
    </row>
    <row r="38" spans="1:40" x14ac:dyDescent="0.35">
      <c r="A38" t="s">
        <v>58</v>
      </c>
      <c r="B38" t="s">
        <v>50</v>
      </c>
      <c r="C38" t="s">
        <v>6</v>
      </c>
      <c r="D38" t="s">
        <v>55</v>
      </c>
      <c r="E38" t="s">
        <v>56</v>
      </c>
      <c r="F38" t="s">
        <v>9</v>
      </c>
      <c r="G38" t="s">
        <v>54</v>
      </c>
      <c r="H38">
        <v>2018</v>
      </c>
      <c r="I38">
        <v>12</v>
      </c>
      <c r="J38">
        <v>14.6</v>
      </c>
      <c r="K38">
        <v>17.2</v>
      </c>
      <c r="L38">
        <v>19.8</v>
      </c>
      <c r="M38">
        <v>22.3</v>
      </c>
      <c r="N38">
        <v>24.9</v>
      </c>
      <c r="O38">
        <v>33.299999999999997</v>
      </c>
      <c r="P38">
        <v>42.1</v>
      </c>
      <c r="Q38">
        <v>44.3</v>
      </c>
      <c r="R38">
        <v>44.7</v>
      </c>
      <c r="S38">
        <v>52.6</v>
      </c>
      <c r="T38">
        <v>50.8</v>
      </c>
      <c r="U38">
        <v>55.2</v>
      </c>
      <c r="V38">
        <v>58.8</v>
      </c>
      <c r="W38">
        <v>66.400000000000006</v>
      </c>
      <c r="X38">
        <v>67.7</v>
      </c>
      <c r="Y38">
        <v>73.5</v>
      </c>
      <c r="Z38">
        <v>100.4</v>
      </c>
      <c r="AA38">
        <v>99</v>
      </c>
      <c r="AB38">
        <v>85</v>
      </c>
      <c r="AC38">
        <v>73.400000000000006</v>
      </c>
      <c r="AD38">
        <v>87.3</v>
      </c>
      <c r="AE38">
        <v>84.7</v>
      </c>
      <c r="AF38">
        <v>94.6</v>
      </c>
      <c r="AG38">
        <v>95.7</v>
      </c>
      <c r="AH38">
        <v>96.7</v>
      </c>
      <c r="AI38">
        <v>103</v>
      </c>
    </row>
    <row r="39" spans="1:40" x14ac:dyDescent="0.35">
      <c r="A39" t="s">
        <v>58</v>
      </c>
      <c r="B39" t="s">
        <v>50</v>
      </c>
      <c r="C39" t="s">
        <v>6</v>
      </c>
      <c r="D39" t="s">
        <v>57</v>
      </c>
      <c r="E39" t="s">
        <v>100</v>
      </c>
      <c r="F39" t="s">
        <v>9</v>
      </c>
      <c r="G39" t="s">
        <v>54</v>
      </c>
      <c r="H39">
        <v>2018</v>
      </c>
    </row>
    <row r="40" spans="1:40" x14ac:dyDescent="0.35">
      <c r="A40" t="s">
        <v>59</v>
      </c>
      <c r="B40" t="s">
        <v>60</v>
      </c>
      <c r="C40" t="s">
        <v>10</v>
      </c>
      <c r="D40" t="s">
        <v>7</v>
      </c>
      <c r="E40" t="s">
        <v>8</v>
      </c>
      <c r="F40" t="s">
        <v>31</v>
      </c>
      <c r="G40" t="s">
        <v>61</v>
      </c>
      <c r="H40">
        <v>2020</v>
      </c>
      <c r="I40">
        <v>209710</v>
      </c>
      <c r="J40">
        <v>252610</v>
      </c>
      <c r="K40">
        <v>308220</v>
      </c>
      <c r="L40">
        <v>363330</v>
      </c>
      <c r="M40">
        <v>421190</v>
      </c>
      <c r="N40">
        <v>475910</v>
      </c>
      <c r="O40">
        <v>492120</v>
      </c>
      <c r="P40">
        <v>512760</v>
      </c>
      <c r="Q40">
        <v>536000</v>
      </c>
      <c r="R40">
        <v>573000</v>
      </c>
      <c r="S40">
        <v>597000</v>
      </c>
      <c r="T40">
        <v>661039.9</v>
      </c>
      <c r="U40">
        <v>725000</v>
      </c>
      <c r="V40">
        <v>862081.1</v>
      </c>
      <c r="W40">
        <v>966819.9</v>
      </c>
      <c r="X40">
        <v>1068847.8999999999</v>
      </c>
      <c r="Y40">
        <v>1236764.8</v>
      </c>
      <c r="Z40">
        <v>1361172.5</v>
      </c>
      <c r="AA40">
        <v>1423557.3</v>
      </c>
      <c r="AB40">
        <v>1643977.8</v>
      </c>
      <c r="AC40">
        <v>1881911.7000000002</v>
      </c>
      <c r="AD40">
        <v>2099258.5999999996</v>
      </c>
      <c r="AE40">
        <v>2209840.7999999998</v>
      </c>
      <c r="AF40">
        <v>2419238.9000000004</v>
      </c>
      <c r="AG40">
        <v>2492070.7999999998</v>
      </c>
      <c r="AH40">
        <v>2359188.2999999998</v>
      </c>
      <c r="AI40">
        <v>2410309.8000000003</v>
      </c>
      <c r="AJ40">
        <v>2330840.6</v>
      </c>
      <c r="AK40">
        <v>2236096.2000000002</v>
      </c>
      <c r="AL40">
        <v>2344306.2000000002</v>
      </c>
      <c r="AM40">
        <v>2394708.2999999998</v>
      </c>
      <c r="AN40">
        <v>2377244.9</v>
      </c>
    </row>
    <row r="41" spans="1:40" x14ac:dyDescent="0.35">
      <c r="A41" t="s">
        <v>59</v>
      </c>
      <c r="B41" t="s">
        <v>60</v>
      </c>
      <c r="C41" t="s">
        <v>10</v>
      </c>
      <c r="D41" t="s">
        <v>7</v>
      </c>
      <c r="E41" t="s">
        <v>26</v>
      </c>
      <c r="F41" t="s">
        <v>31</v>
      </c>
      <c r="G41" t="s">
        <v>61</v>
      </c>
      <c r="H41">
        <v>2020</v>
      </c>
      <c r="U41">
        <v>525150</v>
      </c>
      <c r="V41">
        <v>657030</v>
      </c>
      <c r="W41">
        <v>684370</v>
      </c>
      <c r="X41">
        <v>764720</v>
      </c>
      <c r="Y41">
        <v>873280</v>
      </c>
      <c r="Z41">
        <v>956680</v>
      </c>
      <c r="AA41">
        <v>977010</v>
      </c>
      <c r="AB41">
        <v>1084080</v>
      </c>
      <c r="AC41">
        <v>1188170</v>
      </c>
      <c r="AD41">
        <v>1316300</v>
      </c>
      <c r="AE41">
        <v>1327850</v>
      </c>
      <c r="AF41">
        <v>1390160</v>
      </c>
      <c r="AG41">
        <v>1446455.6646549313</v>
      </c>
      <c r="AH41">
        <v>1341250.1656943024</v>
      </c>
      <c r="AI41">
        <v>1380353.1438908712</v>
      </c>
      <c r="AJ41">
        <v>1408480.7142798463</v>
      </c>
      <c r="AK41">
        <v>1461535.5936230987</v>
      </c>
      <c r="AL41">
        <v>1536087.7718464099</v>
      </c>
      <c r="AM41">
        <v>1594338.8685309917</v>
      </c>
    </row>
    <row r="42" spans="1:40" x14ac:dyDescent="0.35">
      <c r="A42" t="s">
        <v>59</v>
      </c>
      <c r="B42" t="s">
        <v>60</v>
      </c>
      <c r="C42" t="s">
        <v>10</v>
      </c>
      <c r="D42" t="s">
        <v>7</v>
      </c>
      <c r="E42" t="s">
        <v>202</v>
      </c>
      <c r="F42" t="s">
        <v>31</v>
      </c>
      <c r="G42" t="s">
        <v>61</v>
      </c>
      <c r="H42">
        <v>2020</v>
      </c>
      <c r="K42">
        <v>5931</v>
      </c>
      <c r="L42">
        <v>2391.9</v>
      </c>
      <c r="M42">
        <v>4280</v>
      </c>
      <c r="N42">
        <v>7262.3</v>
      </c>
      <c r="O42">
        <v>9485.9</v>
      </c>
      <c r="P42">
        <v>9327.4</v>
      </c>
      <c r="Q42">
        <v>7763.2000000000007</v>
      </c>
      <c r="R42">
        <v>5956.4</v>
      </c>
      <c r="S42">
        <v>5824.6</v>
      </c>
      <c r="T42">
        <v>6107</v>
      </c>
      <c r="U42">
        <v>5087.3999999999996</v>
      </c>
      <c r="V42">
        <v>4952.5</v>
      </c>
      <c r="W42">
        <v>6016.7999999999993</v>
      </c>
      <c r="X42">
        <v>11372.5</v>
      </c>
      <c r="Y42">
        <v>19407.099999999999</v>
      </c>
      <c r="Z42">
        <v>15193.4</v>
      </c>
      <c r="AA42">
        <v>13232.3</v>
      </c>
      <c r="AB42">
        <v>8486.5</v>
      </c>
      <c r="AC42">
        <v>9827.1</v>
      </c>
      <c r="AD42">
        <v>8798.0999999999985</v>
      </c>
      <c r="AE42">
        <v>9240.1</v>
      </c>
      <c r="AF42">
        <v>10944.2</v>
      </c>
      <c r="AG42">
        <v>10173.799999999999</v>
      </c>
      <c r="AI42">
        <v>8141</v>
      </c>
      <c r="AJ42">
        <v>8760</v>
      </c>
      <c r="AK42">
        <v>7412.7999999999993</v>
      </c>
    </row>
    <row r="43" spans="1:40" x14ac:dyDescent="0.35">
      <c r="A43" t="s">
        <v>59</v>
      </c>
      <c r="B43" t="s">
        <v>60</v>
      </c>
      <c r="C43" t="s">
        <v>10</v>
      </c>
      <c r="D43" t="s">
        <v>7</v>
      </c>
      <c r="E43" t="s">
        <v>200</v>
      </c>
      <c r="F43" t="s">
        <v>31</v>
      </c>
      <c r="G43" t="s">
        <v>61</v>
      </c>
      <c r="H43">
        <v>2020</v>
      </c>
      <c r="K43">
        <v>522.1</v>
      </c>
      <c r="L43">
        <v>53.3</v>
      </c>
      <c r="M43">
        <v>243</v>
      </c>
      <c r="N43">
        <v>927.2</v>
      </c>
      <c r="O43">
        <v>2311.1000000000004</v>
      </c>
      <c r="P43">
        <v>2357.1</v>
      </c>
      <c r="Q43">
        <v>436.5</v>
      </c>
      <c r="R43">
        <v>400.20000000000005</v>
      </c>
      <c r="S43">
        <v>234.4</v>
      </c>
      <c r="T43">
        <v>102.4</v>
      </c>
      <c r="U43">
        <v>89.399999999999991</v>
      </c>
      <c r="V43">
        <v>379.6</v>
      </c>
      <c r="W43">
        <v>1027.5</v>
      </c>
      <c r="X43">
        <v>10784.9</v>
      </c>
      <c r="Y43">
        <v>16722.599999999999</v>
      </c>
      <c r="Z43">
        <v>17814.100000000002</v>
      </c>
      <c r="AA43">
        <v>12805.699999999999</v>
      </c>
      <c r="AB43">
        <v>7124.8</v>
      </c>
      <c r="AC43">
        <v>6335.5</v>
      </c>
      <c r="AD43">
        <v>1811.6999999999998</v>
      </c>
      <c r="AE43">
        <v>2756.7000000000003</v>
      </c>
      <c r="AF43">
        <v>3597.7999999999997</v>
      </c>
      <c r="AG43">
        <v>3733.9</v>
      </c>
      <c r="AI43">
        <v>9633</v>
      </c>
      <c r="AJ43">
        <v>4100</v>
      </c>
      <c r="AK43">
        <v>1627.2</v>
      </c>
    </row>
    <row r="44" spans="1:40" x14ac:dyDescent="0.35">
      <c r="A44" t="s">
        <v>59</v>
      </c>
      <c r="B44" t="s">
        <v>60</v>
      </c>
      <c r="C44" t="s">
        <v>10</v>
      </c>
      <c r="D44" t="s">
        <v>7</v>
      </c>
      <c r="E44" t="s">
        <v>203</v>
      </c>
      <c r="F44" t="s">
        <v>31</v>
      </c>
      <c r="G44" t="s">
        <v>61</v>
      </c>
      <c r="H44">
        <v>2020</v>
      </c>
      <c r="K44">
        <v>426.8</v>
      </c>
      <c r="L44">
        <v>1331.9</v>
      </c>
      <c r="M44">
        <v>1316.2</v>
      </c>
      <c r="N44">
        <v>287.3</v>
      </c>
      <c r="O44">
        <v>51.6</v>
      </c>
      <c r="P44">
        <v>159.4</v>
      </c>
      <c r="Q44">
        <v>56.7</v>
      </c>
      <c r="R44">
        <v>57.599999999999994</v>
      </c>
      <c r="S44">
        <v>36.299999999999997</v>
      </c>
      <c r="T44">
        <v>100.7</v>
      </c>
      <c r="U44">
        <v>577.79999999999995</v>
      </c>
      <c r="V44">
        <v>654.09999999999991</v>
      </c>
      <c r="W44">
        <v>1103.5999999999999</v>
      </c>
      <c r="X44">
        <v>820.8</v>
      </c>
      <c r="Y44">
        <v>770.5</v>
      </c>
      <c r="Z44">
        <v>538.69999999999993</v>
      </c>
      <c r="AA44">
        <v>566</v>
      </c>
      <c r="AB44">
        <v>702.69999999999993</v>
      </c>
      <c r="AC44">
        <v>823.1</v>
      </c>
      <c r="AD44">
        <v>855.6</v>
      </c>
      <c r="AE44">
        <v>649.9</v>
      </c>
      <c r="AF44">
        <v>411.2</v>
      </c>
      <c r="AG44">
        <v>238.1</v>
      </c>
      <c r="AI44">
        <v>21</v>
      </c>
      <c r="AJ44">
        <v>37.299999999999997</v>
      </c>
      <c r="AK44">
        <v>960</v>
      </c>
      <c r="AL44">
        <v>2064</v>
      </c>
    </row>
    <row r="45" spans="1:40" x14ac:dyDescent="0.35">
      <c r="A45" t="s">
        <v>59</v>
      </c>
      <c r="B45" t="s">
        <v>60</v>
      </c>
      <c r="C45" t="s">
        <v>10</v>
      </c>
      <c r="D45" t="s">
        <v>7</v>
      </c>
      <c r="E45" t="s">
        <v>201</v>
      </c>
      <c r="F45" t="s">
        <v>31</v>
      </c>
      <c r="G45" t="s">
        <v>61</v>
      </c>
      <c r="H45">
        <v>2020</v>
      </c>
      <c r="K45">
        <v>17</v>
      </c>
      <c r="L45">
        <v>47.599999999999994</v>
      </c>
      <c r="M45">
        <v>24.8</v>
      </c>
      <c r="N45">
        <v>26.299999999999997</v>
      </c>
      <c r="O45">
        <v>0.1</v>
      </c>
      <c r="P45">
        <v>9.3000000000000007</v>
      </c>
      <c r="Q45">
        <v>123.10000000000001</v>
      </c>
      <c r="R45">
        <v>442.1</v>
      </c>
      <c r="S45">
        <v>1389.6000000000001</v>
      </c>
      <c r="T45">
        <v>2700.4</v>
      </c>
      <c r="U45">
        <v>1794.6000000000001</v>
      </c>
      <c r="V45">
        <v>1883.6000000000001</v>
      </c>
      <c r="W45">
        <v>1565.8000000000002</v>
      </c>
      <c r="X45">
        <v>342.70000000000005</v>
      </c>
      <c r="Y45">
        <v>345.90000000000003</v>
      </c>
      <c r="Z45">
        <v>112.5</v>
      </c>
      <c r="AA45">
        <v>51</v>
      </c>
      <c r="AB45">
        <v>117</v>
      </c>
      <c r="AC45">
        <v>962</v>
      </c>
      <c r="AD45">
        <v>1549.8</v>
      </c>
      <c r="AE45">
        <v>144.60000000000002</v>
      </c>
      <c r="AF45">
        <v>247.89999999999998</v>
      </c>
      <c r="AG45">
        <v>108.6</v>
      </c>
      <c r="AI45">
        <v>44</v>
      </c>
      <c r="AJ45">
        <v>870.9</v>
      </c>
      <c r="AK45">
        <v>12660</v>
      </c>
      <c r="AL45">
        <v>22740</v>
      </c>
      <c r="AM45">
        <v>33370</v>
      </c>
      <c r="AN45">
        <v>22720</v>
      </c>
    </row>
    <row r="46" spans="1:40" x14ac:dyDescent="0.35">
      <c r="A46" t="s">
        <v>59</v>
      </c>
      <c r="B46" t="s">
        <v>60</v>
      </c>
      <c r="C46" t="s">
        <v>10</v>
      </c>
      <c r="D46" t="s">
        <v>7</v>
      </c>
      <c r="E46" t="s">
        <v>63</v>
      </c>
      <c r="F46" t="s">
        <v>62</v>
      </c>
      <c r="G46" t="s">
        <v>61</v>
      </c>
      <c r="H46">
        <v>2020</v>
      </c>
      <c r="U46">
        <v>72.599999999999994</v>
      </c>
      <c r="V46">
        <v>76.3</v>
      </c>
      <c r="W46">
        <v>70.400000000000006</v>
      </c>
      <c r="X46">
        <v>70.599999999999994</v>
      </c>
      <c r="Y46">
        <v>69.3</v>
      </c>
      <c r="Z46">
        <v>69</v>
      </c>
      <c r="AA46">
        <v>67.900000000000006</v>
      </c>
      <c r="AB46">
        <v>65.3</v>
      </c>
      <c r="AC46">
        <v>62.9</v>
      </c>
      <c r="AD46">
        <v>62.8</v>
      </c>
      <c r="AE46">
        <v>59.9</v>
      </c>
      <c r="AF46">
        <v>57</v>
      </c>
      <c r="AG46">
        <v>57.896844851074519</v>
      </c>
      <c r="AI46" s="8">
        <v>56.870869623932613</v>
      </c>
      <c r="AJ46" s="8">
        <v>60.289477293292649</v>
      </c>
      <c r="AK46" s="8">
        <v>65.854429412433092</v>
      </c>
      <c r="AL46" s="8">
        <v>66.494205059322454</v>
      </c>
      <c r="AM46" s="8">
        <v>68.480037886625567</v>
      </c>
    </row>
    <row r="47" spans="1:40" x14ac:dyDescent="0.35">
      <c r="A47" t="s">
        <v>66</v>
      </c>
      <c r="B47" t="s">
        <v>64</v>
      </c>
      <c r="C47" t="s">
        <v>6</v>
      </c>
      <c r="D47" t="s">
        <v>7</v>
      </c>
      <c r="E47" t="s">
        <v>8</v>
      </c>
      <c r="F47" t="s">
        <v>9</v>
      </c>
      <c r="G47" t="s">
        <v>65</v>
      </c>
      <c r="H47">
        <v>2019</v>
      </c>
      <c r="I47">
        <v>2722</v>
      </c>
      <c r="J47">
        <v>2720</v>
      </c>
      <c r="K47">
        <v>2889</v>
      </c>
      <c r="L47">
        <v>3318</v>
      </c>
      <c r="M47">
        <v>3920</v>
      </c>
      <c r="N47">
        <v>3896</v>
      </c>
      <c r="O47">
        <v>3730</v>
      </c>
      <c r="P47">
        <v>3850</v>
      </c>
      <c r="Q47">
        <v>3815</v>
      </c>
      <c r="R47">
        <v>2879</v>
      </c>
      <c r="S47">
        <v>3241</v>
      </c>
      <c r="T47">
        <v>3115</v>
      </c>
      <c r="U47">
        <v>3105</v>
      </c>
      <c r="V47">
        <v>3376</v>
      </c>
      <c r="W47">
        <v>3442</v>
      </c>
      <c r="X47">
        <v>4125</v>
      </c>
      <c r="Y47">
        <v>4117</v>
      </c>
      <c r="Z47">
        <v>4541</v>
      </c>
      <c r="AA47">
        <v>4439</v>
      </c>
      <c r="AB47">
        <v>3930</v>
      </c>
      <c r="AC47">
        <v>4039</v>
      </c>
      <c r="AD47">
        <v>4588</v>
      </c>
      <c r="AE47">
        <v>5051</v>
      </c>
      <c r="AF47">
        <v>4790</v>
      </c>
      <c r="AG47">
        <v>5277</v>
      </c>
    </row>
    <row r="48" spans="1:40" x14ac:dyDescent="0.35">
      <c r="A48" t="s">
        <v>66</v>
      </c>
      <c r="B48" t="s">
        <v>64</v>
      </c>
      <c r="C48" t="s">
        <v>6</v>
      </c>
      <c r="D48" t="s">
        <v>20</v>
      </c>
      <c r="E48" t="s">
        <v>21</v>
      </c>
      <c r="F48" t="s">
        <v>9</v>
      </c>
      <c r="G48" t="s">
        <v>65</v>
      </c>
      <c r="H48">
        <v>2019</v>
      </c>
      <c r="I48">
        <v>63</v>
      </c>
      <c r="J48">
        <v>84</v>
      </c>
      <c r="K48">
        <v>69</v>
      </c>
      <c r="L48">
        <v>55</v>
      </c>
      <c r="M48">
        <v>60</v>
      </c>
      <c r="N48">
        <v>89</v>
      </c>
      <c r="O48">
        <v>66</v>
      </c>
      <c r="P48">
        <v>90</v>
      </c>
      <c r="Q48">
        <v>80</v>
      </c>
      <c r="R48">
        <v>71</v>
      </c>
      <c r="S48">
        <v>54</v>
      </c>
      <c r="T48">
        <v>56</v>
      </c>
      <c r="U48">
        <v>75</v>
      </c>
      <c r="V48">
        <v>87</v>
      </c>
      <c r="W48">
        <v>94</v>
      </c>
      <c r="X48">
        <v>103</v>
      </c>
      <c r="Y48">
        <v>129</v>
      </c>
      <c r="Z48">
        <v>218</v>
      </c>
      <c r="AA48">
        <v>235</v>
      </c>
      <c r="AB48">
        <v>177</v>
      </c>
      <c r="AC48">
        <v>183</v>
      </c>
      <c r="AD48">
        <v>215</v>
      </c>
      <c r="AE48">
        <v>199</v>
      </c>
      <c r="AF48">
        <v>194</v>
      </c>
      <c r="AG48">
        <v>122</v>
      </c>
    </row>
    <row r="49" spans="1:37" x14ac:dyDescent="0.35">
      <c r="A49" t="s">
        <v>66</v>
      </c>
      <c r="B49" t="s">
        <v>64</v>
      </c>
      <c r="C49" t="s">
        <v>6</v>
      </c>
      <c r="D49" t="s">
        <v>55</v>
      </c>
      <c r="E49" t="s">
        <v>56</v>
      </c>
      <c r="F49" t="s">
        <v>9</v>
      </c>
      <c r="G49" t="s">
        <v>65</v>
      </c>
      <c r="H49">
        <v>2019</v>
      </c>
      <c r="I49">
        <v>0</v>
      </c>
      <c r="J49">
        <v>0</v>
      </c>
      <c r="K49">
        <v>96</v>
      </c>
      <c r="L49">
        <v>101</v>
      </c>
      <c r="M49">
        <v>105</v>
      </c>
      <c r="N49">
        <v>113</v>
      </c>
      <c r="O49">
        <v>123</v>
      </c>
      <c r="P49">
        <v>161</v>
      </c>
      <c r="Q49">
        <v>142</v>
      </c>
      <c r="R49">
        <v>135</v>
      </c>
      <c r="S49">
        <v>156</v>
      </c>
      <c r="T49">
        <v>141</v>
      </c>
      <c r="U49">
        <v>158</v>
      </c>
      <c r="V49">
        <v>157</v>
      </c>
      <c r="W49">
        <v>131</v>
      </c>
      <c r="X49">
        <v>160</v>
      </c>
      <c r="Y49">
        <v>177</v>
      </c>
      <c r="Z49">
        <v>153</v>
      </c>
      <c r="AA49">
        <v>129</v>
      </c>
      <c r="AB49">
        <v>98</v>
      </c>
      <c r="AC49">
        <v>183</v>
      </c>
      <c r="AD49">
        <v>111</v>
      </c>
      <c r="AE49">
        <v>104</v>
      </c>
      <c r="AF49">
        <v>80</v>
      </c>
      <c r="AG49">
        <v>95</v>
      </c>
    </row>
    <row r="50" spans="1:37" x14ac:dyDescent="0.35">
      <c r="A50" t="s">
        <v>66</v>
      </c>
      <c r="B50" t="s">
        <v>64</v>
      </c>
      <c r="C50" t="s">
        <v>6</v>
      </c>
      <c r="D50" t="s">
        <v>57</v>
      </c>
      <c r="E50" t="s">
        <v>100</v>
      </c>
      <c r="F50" t="s">
        <v>9</v>
      </c>
      <c r="G50" t="s">
        <v>65</v>
      </c>
      <c r="H50">
        <v>2019</v>
      </c>
      <c r="I50">
        <v>44</v>
      </c>
      <c r="J50">
        <v>45</v>
      </c>
      <c r="K50">
        <v>39</v>
      </c>
      <c r="L50">
        <v>41</v>
      </c>
      <c r="M50">
        <v>35</v>
      </c>
      <c r="N50">
        <v>42</v>
      </c>
      <c r="O50">
        <v>46</v>
      </c>
      <c r="P50">
        <v>56</v>
      </c>
      <c r="Q50">
        <v>68</v>
      </c>
      <c r="R50">
        <v>49</v>
      </c>
      <c r="S50">
        <v>52</v>
      </c>
      <c r="T50">
        <v>49</v>
      </c>
      <c r="U50">
        <v>57</v>
      </c>
      <c r="V50">
        <v>55</v>
      </c>
      <c r="W50">
        <v>57</v>
      </c>
      <c r="X50">
        <v>59</v>
      </c>
      <c r="Y50">
        <v>64</v>
      </c>
      <c r="Z50">
        <v>61</v>
      </c>
      <c r="AA50">
        <v>60</v>
      </c>
      <c r="AB50">
        <v>48</v>
      </c>
      <c r="AC50">
        <v>45</v>
      </c>
      <c r="AD50">
        <v>47</v>
      </c>
      <c r="AE50">
        <v>61</v>
      </c>
      <c r="AF50">
        <v>52</v>
      </c>
      <c r="AG50">
        <v>51</v>
      </c>
    </row>
    <row r="51" spans="1:37" x14ac:dyDescent="0.35">
      <c r="A51" t="s">
        <v>74</v>
      </c>
      <c r="B51" t="s">
        <v>75</v>
      </c>
      <c r="C51" t="s">
        <v>6</v>
      </c>
      <c r="D51" t="s">
        <v>7</v>
      </c>
      <c r="E51" t="s">
        <v>8</v>
      </c>
      <c r="F51" t="s">
        <v>9</v>
      </c>
      <c r="G51" t="s">
        <v>71</v>
      </c>
      <c r="H51">
        <v>2016</v>
      </c>
      <c r="S51">
        <v>16626</v>
      </c>
      <c r="T51">
        <v>18702</v>
      </c>
      <c r="U51">
        <v>18353</v>
      </c>
      <c r="V51">
        <v>18011</v>
      </c>
      <c r="W51">
        <v>19275</v>
      </c>
      <c r="X51">
        <v>18770</v>
      </c>
      <c r="Y51">
        <v>19303</v>
      </c>
      <c r="Z51">
        <v>19824</v>
      </c>
      <c r="AA51">
        <v>20772</v>
      </c>
      <c r="AB51">
        <v>19650</v>
      </c>
      <c r="AC51">
        <v>19052</v>
      </c>
      <c r="AD51">
        <v>20695</v>
      </c>
      <c r="AE51">
        <v>22675</v>
      </c>
    </row>
    <row r="52" spans="1:37" x14ac:dyDescent="0.35">
      <c r="A52" t="s">
        <v>74</v>
      </c>
      <c r="B52" t="s">
        <v>75</v>
      </c>
      <c r="C52" t="s">
        <v>6</v>
      </c>
      <c r="D52" t="s">
        <v>20</v>
      </c>
      <c r="E52" t="s">
        <v>21</v>
      </c>
      <c r="F52" t="s">
        <v>9</v>
      </c>
      <c r="G52" t="s">
        <v>71</v>
      </c>
      <c r="H52">
        <v>2016</v>
      </c>
      <c r="S52">
        <v>3688</v>
      </c>
      <c r="T52">
        <v>7037</v>
      </c>
      <c r="U52">
        <v>2078</v>
      </c>
      <c r="V52">
        <v>2059</v>
      </c>
      <c r="W52">
        <v>2115</v>
      </c>
      <c r="X52">
        <v>2121</v>
      </c>
      <c r="Y52">
        <v>2316</v>
      </c>
      <c r="Z52">
        <v>2512</v>
      </c>
      <c r="AA52">
        <v>1714</v>
      </c>
      <c r="AB52">
        <v>916</v>
      </c>
      <c r="AC52">
        <v>916</v>
      </c>
      <c r="AD52">
        <v>916</v>
      </c>
      <c r="AE52">
        <v>916</v>
      </c>
    </row>
    <row r="53" spans="1:37" x14ac:dyDescent="0.35">
      <c r="A53" t="s">
        <v>74</v>
      </c>
      <c r="B53" t="s">
        <v>75</v>
      </c>
      <c r="C53" t="s">
        <v>6</v>
      </c>
      <c r="D53" t="s">
        <v>55</v>
      </c>
      <c r="E53" t="s">
        <v>56</v>
      </c>
      <c r="F53" t="s">
        <v>9</v>
      </c>
      <c r="G53" t="s">
        <v>71</v>
      </c>
      <c r="H53">
        <v>2016</v>
      </c>
      <c r="S53">
        <v>255</v>
      </c>
      <c r="T53">
        <v>153</v>
      </c>
      <c r="U53">
        <v>139</v>
      </c>
      <c r="V53">
        <v>175</v>
      </c>
      <c r="W53">
        <v>163</v>
      </c>
      <c r="X53">
        <v>190</v>
      </c>
      <c r="Y53">
        <v>73</v>
      </c>
      <c r="Z53">
        <v>58</v>
      </c>
      <c r="AA53">
        <v>42</v>
      </c>
      <c r="AB53">
        <v>43</v>
      </c>
      <c r="AC53">
        <v>48</v>
      </c>
      <c r="AD53">
        <v>39</v>
      </c>
      <c r="AE53">
        <v>39</v>
      </c>
    </row>
    <row r="54" spans="1:37" x14ac:dyDescent="0.35">
      <c r="A54" t="s">
        <v>74</v>
      </c>
      <c r="B54" t="s">
        <v>75</v>
      </c>
      <c r="C54" t="s">
        <v>6</v>
      </c>
      <c r="D54" t="s">
        <v>67</v>
      </c>
      <c r="E54" t="s">
        <v>70</v>
      </c>
      <c r="F54" t="s">
        <v>9</v>
      </c>
      <c r="G54" t="s">
        <v>71</v>
      </c>
      <c r="H54">
        <v>2016</v>
      </c>
      <c r="S54">
        <v>5.3</v>
      </c>
      <c r="T54">
        <v>5.3</v>
      </c>
      <c r="U54">
        <v>6.51</v>
      </c>
      <c r="V54">
        <v>5.16</v>
      </c>
      <c r="W54">
        <v>6.7</v>
      </c>
      <c r="X54">
        <v>5.84</v>
      </c>
      <c r="Y54">
        <v>4.2</v>
      </c>
      <c r="Z54">
        <v>4.37</v>
      </c>
      <c r="AA54">
        <v>4.7</v>
      </c>
      <c r="AB54">
        <v>4.7</v>
      </c>
      <c r="AC54">
        <v>5.09</v>
      </c>
      <c r="AD54">
        <v>5.69</v>
      </c>
      <c r="AE54">
        <v>5.69</v>
      </c>
    </row>
    <row r="55" spans="1:37" x14ac:dyDescent="0.35">
      <c r="A55" t="s">
        <v>74</v>
      </c>
      <c r="B55" t="s">
        <v>75</v>
      </c>
      <c r="C55" t="s">
        <v>6</v>
      </c>
      <c r="D55" t="s">
        <v>68</v>
      </c>
      <c r="E55" t="s">
        <v>69</v>
      </c>
      <c r="F55" t="s">
        <v>9</v>
      </c>
      <c r="G55" t="s">
        <v>71</v>
      </c>
      <c r="H55">
        <v>2016</v>
      </c>
      <c r="S55">
        <v>8410</v>
      </c>
      <c r="T55">
        <v>8410</v>
      </c>
      <c r="U55">
        <v>7521</v>
      </c>
      <c r="V55">
        <v>6066</v>
      </c>
      <c r="W55">
        <v>7445</v>
      </c>
      <c r="X55">
        <v>5453</v>
      </c>
      <c r="Y55">
        <v>2978</v>
      </c>
      <c r="Z55">
        <v>2075</v>
      </c>
      <c r="AA55">
        <v>2082</v>
      </c>
      <c r="AB55">
        <v>2038</v>
      </c>
      <c r="AC55">
        <v>2035</v>
      </c>
      <c r="AD55">
        <v>2037</v>
      </c>
      <c r="AE55">
        <v>2037</v>
      </c>
    </row>
    <row r="56" spans="1:37" x14ac:dyDescent="0.35">
      <c r="A56" t="s">
        <v>74</v>
      </c>
      <c r="B56" t="s">
        <v>75</v>
      </c>
      <c r="C56" t="s">
        <v>10</v>
      </c>
      <c r="D56" t="s">
        <v>7</v>
      </c>
      <c r="E56" t="s">
        <v>8</v>
      </c>
      <c r="F56" t="s">
        <v>31</v>
      </c>
      <c r="G56" t="s">
        <v>76</v>
      </c>
      <c r="H56">
        <v>2016</v>
      </c>
      <c r="S56">
        <v>30119</v>
      </c>
      <c r="T56">
        <v>33880</v>
      </c>
      <c r="U56">
        <v>33248</v>
      </c>
      <c r="V56">
        <v>32629</v>
      </c>
      <c r="W56">
        <v>34886</v>
      </c>
      <c r="X56">
        <v>34004</v>
      </c>
      <c r="Y56">
        <v>34970</v>
      </c>
      <c r="Z56">
        <v>35914</v>
      </c>
      <c r="AA56">
        <v>37630</v>
      </c>
      <c r="AB56">
        <v>35599</v>
      </c>
      <c r="AC56">
        <v>34515</v>
      </c>
      <c r="AD56">
        <v>37491</v>
      </c>
      <c r="AE56">
        <v>41077</v>
      </c>
    </row>
    <row r="57" spans="1:37" x14ac:dyDescent="0.35">
      <c r="A57" t="s">
        <v>74</v>
      </c>
      <c r="B57" t="s">
        <v>75</v>
      </c>
      <c r="C57" t="s">
        <v>10</v>
      </c>
      <c r="D57" t="s">
        <v>20</v>
      </c>
      <c r="E57" t="s">
        <v>21</v>
      </c>
      <c r="F57" t="s">
        <v>31</v>
      </c>
      <c r="G57" t="s">
        <v>76</v>
      </c>
      <c r="H57">
        <v>2016</v>
      </c>
      <c r="S57">
        <v>4918</v>
      </c>
      <c r="T57">
        <v>9382</v>
      </c>
      <c r="U57">
        <v>2770</v>
      </c>
      <c r="V57">
        <v>2745</v>
      </c>
      <c r="W57">
        <v>2820</v>
      </c>
      <c r="X57">
        <v>2828</v>
      </c>
      <c r="Y57">
        <v>3089</v>
      </c>
      <c r="Z57">
        <v>3349</v>
      </c>
      <c r="AA57">
        <v>2286</v>
      </c>
      <c r="AB57">
        <v>1222</v>
      </c>
      <c r="AC57">
        <v>1222</v>
      </c>
      <c r="AD57">
        <v>1222</v>
      </c>
      <c r="AE57">
        <v>1222</v>
      </c>
    </row>
    <row r="58" spans="1:37" x14ac:dyDescent="0.35">
      <c r="A58" t="s">
        <v>74</v>
      </c>
      <c r="B58" t="s">
        <v>75</v>
      </c>
      <c r="C58" t="s">
        <v>10</v>
      </c>
      <c r="D58" t="s">
        <v>55</v>
      </c>
      <c r="E58" t="s">
        <v>56</v>
      </c>
      <c r="F58" t="s">
        <v>31</v>
      </c>
      <c r="G58" t="s">
        <v>76</v>
      </c>
      <c r="H58">
        <v>2016</v>
      </c>
      <c r="S58">
        <v>571</v>
      </c>
      <c r="T58">
        <v>341</v>
      </c>
      <c r="U58">
        <v>311</v>
      </c>
      <c r="V58">
        <v>389</v>
      </c>
      <c r="W58">
        <v>365</v>
      </c>
      <c r="X58">
        <v>422</v>
      </c>
      <c r="Y58">
        <v>157</v>
      </c>
      <c r="Z58">
        <v>124</v>
      </c>
      <c r="AA58">
        <v>93</v>
      </c>
      <c r="AB58">
        <v>96</v>
      </c>
      <c r="AC58">
        <v>106</v>
      </c>
      <c r="AD58">
        <v>85</v>
      </c>
      <c r="AE58">
        <v>85</v>
      </c>
    </row>
    <row r="59" spans="1:37" x14ac:dyDescent="0.35">
      <c r="A59" t="s">
        <v>74</v>
      </c>
      <c r="B59" t="s">
        <v>75</v>
      </c>
      <c r="C59" t="s">
        <v>10</v>
      </c>
      <c r="D59" t="s">
        <v>67</v>
      </c>
      <c r="E59" t="s">
        <v>70</v>
      </c>
      <c r="F59" t="s">
        <v>31</v>
      </c>
      <c r="G59" t="s">
        <v>76</v>
      </c>
      <c r="H59">
        <v>2016</v>
      </c>
      <c r="S59">
        <v>12</v>
      </c>
      <c r="T59">
        <v>12</v>
      </c>
      <c r="U59">
        <v>15</v>
      </c>
      <c r="V59">
        <v>12</v>
      </c>
      <c r="W59">
        <v>15</v>
      </c>
      <c r="X59">
        <v>13</v>
      </c>
      <c r="Y59">
        <v>9</v>
      </c>
      <c r="Z59">
        <v>10</v>
      </c>
      <c r="AA59">
        <v>11</v>
      </c>
      <c r="AB59">
        <v>11</v>
      </c>
      <c r="AC59">
        <v>11</v>
      </c>
      <c r="AD59">
        <v>13</v>
      </c>
      <c r="AE59">
        <v>13</v>
      </c>
    </row>
    <row r="60" spans="1:37" x14ac:dyDescent="0.35">
      <c r="A60" t="s">
        <v>74</v>
      </c>
      <c r="B60" t="s">
        <v>75</v>
      </c>
      <c r="C60" t="s">
        <v>10</v>
      </c>
      <c r="D60" t="s">
        <v>68</v>
      </c>
      <c r="E60" t="s">
        <v>72</v>
      </c>
      <c r="F60" t="s">
        <v>31</v>
      </c>
      <c r="G60" t="s">
        <v>76</v>
      </c>
      <c r="H60">
        <v>2016</v>
      </c>
      <c r="S60">
        <v>4760</v>
      </c>
      <c r="T60">
        <v>4760</v>
      </c>
      <c r="U60">
        <v>2616</v>
      </c>
      <c r="V60">
        <v>2616</v>
      </c>
      <c r="W60">
        <v>7214</v>
      </c>
      <c r="X60">
        <v>7214</v>
      </c>
      <c r="Y60">
        <v>1775</v>
      </c>
      <c r="Z60">
        <v>1774</v>
      </c>
      <c r="AA60">
        <v>1774</v>
      </c>
      <c r="AB60">
        <v>1774</v>
      </c>
      <c r="AC60">
        <v>1774</v>
      </c>
      <c r="AD60">
        <v>1774</v>
      </c>
      <c r="AE60">
        <v>1774</v>
      </c>
    </row>
    <row r="61" spans="1:37" x14ac:dyDescent="0.35">
      <c r="A61" t="s">
        <v>74</v>
      </c>
      <c r="B61" t="s">
        <v>75</v>
      </c>
      <c r="C61" t="s">
        <v>10</v>
      </c>
      <c r="D61" t="s">
        <v>68</v>
      </c>
      <c r="E61" t="s">
        <v>73</v>
      </c>
      <c r="F61" t="s">
        <v>31</v>
      </c>
      <c r="G61" t="s">
        <v>76</v>
      </c>
      <c r="H61">
        <v>2016</v>
      </c>
      <c r="S61">
        <v>14524</v>
      </c>
      <c r="T61">
        <v>14524</v>
      </c>
      <c r="U61">
        <v>14524</v>
      </c>
      <c r="V61">
        <v>11216</v>
      </c>
      <c r="W61">
        <v>9852</v>
      </c>
      <c r="X61">
        <v>5324</v>
      </c>
      <c r="Y61">
        <v>4827</v>
      </c>
      <c r="Z61">
        <v>2937</v>
      </c>
      <c r="AA61">
        <v>2952</v>
      </c>
      <c r="AB61">
        <v>2852</v>
      </c>
      <c r="AC61">
        <v>2845</v>
      </c>
      <c r="AD61">
        <v>2851</v>
      </c>
      <c r="AE61">
        <v>2851</v>
      </c>
    </row>
    <row r="62" spans="1:37" x14ac:dyDescent="0.35">
      <c r="A62" t="s">
        <v>74</v>
      </c>
      <c r="B62" t="s">
        <v>75</v>
      </c>
      <c r="C62" t="s">
        <v>6</v>
      </c>
      <c r="D62" t="s">
        <v>7</v>
      </c>
      <c r="E62" t="s">
        <v>8</v>
      </c>
      <c r="F62" t="s">
        <v>9</v>
      </c>
      <c r="G62" t="s">
        <v>187</v>
      </c>
      <c r="H62">
        <v>2018</v>
      </c>
      <c r="S62" s="2">
        <v>16446.370530877572</v>
      </c>
      <c r="T62" s="2">
        <v>18461.538461538461</v>
      </c>
      <c r="U62" s="2">
        <v>18136.511375947994</v>
      </c>
      <c r="V62" s="2">
        <v>17811.48429035753</v>
      </c>
      <c r="W62" s="2">
        <v>19046.587215601299</v>
      </c>
      <c r="X62" s="2">
        <v>18526.543878656554</v>
      </c>
      <c r="Y62" s="2">
        <v>19046.587215601299</v>
      </c>
      <c r="Z62" s="2">
        <v>19566.630552546045</v>
      </c>
      <c r="AA62" s="2">
        <v>20541.711809317439</v>
      </c>
      <c r="AB62" s="2">
        <v>19436.619718309859</v>
      </c>
      <c r="AC62" s="2">
        <v>19436.619718309859</v>
      </c>
      <c r="AD62" s="2">
        <v>21061.755146262189</v>
      </c>
      <c r="AE62" s="2">
        <v>23271.939328277353</v>
      </c>
      <c r="AF62" s="2">
        <v>24767.0639219935</v>
      </c>
      <c r="AG62" s="2">
        <v>25482.123510292524</v>
      </c>
      <c r="AH62" s="2">
        <v>24507.042253521126</v>
      </c>
      <c r="AI62" s="2">
        <v>28710</v>
      </c>
    </row>
    <row r="63" spans="1:37" x14ac:dyDescent="0.35">
      <c r="A63" t="s">
        <v>188</v>
      </c>
      <c r="B63" t="s">
        <v>77</v>
      </c>
      <c r="C63" t="s">
        <v>6</v>
      </c>
      <c r="D63" t="s">
        <v>7</v>
      </c>
      <c r="E63" t="s">
        <v>8</v>
      </c>
      <c r="F63" t="s">
        <v>9</v>
      </c>
      <c r="G63" t="s">
        <v>78</v>
      </c>
      <c r="H63">
        <v>2017</v>
      </c>
      <c r="O63">
        <v>1673</v>
      </c>
      <c r="S63" s="2">
        <v>2152.1324</v>
      </c>
      <c r="V63" s="2">
        <v>1885.3978</v>
      </c>
      <c r="W63" s="2">
        <v>1945.7427</v>
      </c>
      <c r="X63" s="2">
        <v>2157.5740900999999</v>
      </c>
      <c r="Y63" s="2">
        <v>2264.6665106999999</v>
      </c>
      <c r="Z63" s="2">
        <v>2270.6264569999998</v>
      </c>
      <c r="AA63" s="2">
        <v>2171.1719766000001</v>
      </c>
      <c r="AB63" s="2">
        <v>1814.7704332999999</v>
      </c>
      <c r="AC63" s="2">
        <v>2023.4613531</v>
      </c>
      <c r="AD63" s="2">
        <v>2250.6893133999997</v>
      </c>
      <c r="AE63" s="2">
        <v>2251.9286658000001</v>
      </c>
      <c r="AF63" s="2">
        <v>2170.1897239</v>
      </c>
      <c r="AG63" s="2">
        <v>2292.2360164000002</v>
      </c>
      <c r="AH63" s="2">
        <v>2233.2780349</v>
      </c>
      <c r="AI63" s="2"/>
      <c r="AJ63" s="2"/>
      <c r="AK63" s="2"/>
    </row>
    <row r="64" spans="1:37" x14ac:dyDescent="0.35">
      <c r="A64" t="s">
        <v>188</v>
      </c>
      <c r="B64" t="s">
        <v>77</v>
      </c>
      <c r="C64" t="s">
        <v>6</v>
      </c>
      <c r="D64" t="s">
        <v>7</v>
      </c>
      <c r="E64" t="s">
        <v>8</v>
      </c>
      <c r="F64" t="s">
        <v>9</v>
      </c>
      <c r="G64" t="s">
        <v>78</v>
      </c>
      <c r="H64">
        <v>2020</v>
      </c>
      <c r="O64">
        <v>1673</v>
      </c>
      <c r="S64" s="2">
        <v>2152.1324</v>
      </c>
      <c r="V64" s="2">
        <v>1885.3978</v>
      </c>
      <c r="W64" s="2">
        <v>1945.7427</v>
      </c>
      <c r="X64" s="2">
        <v>2157.5740900999999</v>
      </c>
      <c r="Y64" s="2">
        <v>2264.6665106999999</v>
      </c>
      <c r="Z64" s="2">
        <v>2270.6264569999998</v>
      </c>
      <c r="AA64" s="2">
        <v>2171.1719766000001</v>
      </c>
      <c r="AB64" s="2">
        <v>1814.7704332999999</v>
      </c>
      <c r="AC64" s="2">
        <v>2023.4613531</v>
      </c>
      <c r="AD64" s="2">
        <v>2250.6893133999997</v>
      </c>
      <c r="AE64" s="2">
        <v>2251.9286658000001</v>
      </c>
      <c r="AF64" s="2">
        <v>2170.1897239</v>
      </c>
      <c r="AG64" s="2">
        <v>2292.2360164000002</v>
      </c>
      <c r="AH64" s="2">
        <v>2233.2780349</v>
      </c>
      <c r="AI64" s="2">
        <v>1983.237674</v>
      </c>
      <c r="AJ64" s="2">
        <v>1982.4131293999999</v>
      </c>
      <c r="AK64" s="2">
        <v>1775.4914815</v>
      </c>
    </row>
    <row r="65" spans="1:41" x14ac:dyDescent="0.35">
      <c r="A65" t="s">
        <v>82</v>
      </c>
      <c r="B65" t="s">
        <v>83</v>
      </c>
      <c r="C65" t="s">
        <v>10</v>
      </c>
      <c r="D65" t="s">
        <v>7</v>
      </c>
      <c r="E65" t="s">
        <v>79</v>
      </c>
      <c r="F65" t="s">
        <v>11</v>
      </c>
      <c r="G65" t="s">
        <v>84</v>
      </c>
      <c r="H65">
        <v>2023</v>
      </c>
      <c r="N65">
        <v>504920</v>
      </c>
      <c r="O65">
        <v>521601</v>
      </c>
      <c r="P65">
        <v>456891</v>
      </c>
      <c r="Q65">
        <v>505575</v>
      </c>
      <c r="R65">
        <v>463962</v>
      </c>
      <c r="S65">
        <v>528134</v>
      </c>
      <c r="T65">
        <v>511598</v>
      </c>
      <c r="U65">
        <v>532140</v>
      </c>
      <c r="V65">
        <v>600980</v>
      </c>
      <c r="W65">
        <v>605814</v>
      </c>
      <c r="X65">
        <v>542144</v>
      </c>
      <c r="Y65">
        <v>604174</v>
      </c>
      <c r="Z65">
        <v>519598</v>
      </c>
      <c r="AA65">
        <v>578067</v>
      </c>
      <c r="AB65">
        <v>742208</v>
      </c>
      <c r="AC65">
        <v>629444</v>
      </c>
      <c r="AD65">
        <v>628287</v>
      </c>
      <c r="AE65">
        <v>652579</v>
      </c>
      <c r="AF65">
        <v>696077</v>
      </c>
      <c r="AG65">
        <v>795042</v>
      </c>
      <c r="AH65">
        <v>804296</v>
      </c>
      <c r="AI65">
        <v>761061</v>
      </c>
      <c r="AJ65">
        <v>691588</v>
      </c>
      <c r="AK65">
        <v>612988</v>
      </c>
      <c r="AL65">
        <v>642946</v>
      </c>
      <c r="AM65">
        <v>731473</v>
      </c>
      <c r="AN65">
        <v>773522</v>
      </c>
      <c r="AO65" s="2">
        <f>AO69*AO68</f>
        <v>756071.29654027335</v>
      </c>
    </row>
    <row r="66" spans="1:41" x14ac:dyDescent="0.35">
      <c r="A66" t="s">
        <v>82</v>
      </c>
      <c r="B66" t="s">
        <v>83</v>
      </c>
      <c r="C66" t="s">
        <v>10</v>
      </c>
      <c r="D66" t="s">
        <v>7</v>
      </c>
      <c r="E66" t="s">
        <v>204</v>
      </c>
      <c r="F66" t="s">
        <v>11</v>
      </c>
      <c r="G66" t="s">
        <v>84</v>
      </c>
      <c r="H66">
        <v>2023</v>
      </c>
      <c r="N66">
        <v>0</v>
      </c>
      <c r="O66">
        <v>0</v>
      </c>
      <c r="P66">
        <v>80019</v>
      </c>
      <c r="Q66">
        <v>0</v>
      </c>
      <c r="R66">
        <v>0</v>
      </c>
      <c r="S66">
        <v>0</v>
      </c>
      <c r="T66">
        <v>39852</v>
      </c>
      <c r="U66">
        <v>53564</v>
      </c>
      <c r="V66">
        <v>0</v>
      </c>
      <c r="W66">
        <v>41192</v>
      </c>
      <c r="X66">
        <v>101434</v>
      </c>
      <c r="Y66">
        <v>77520</v>
      </c>
      <c r="Z66">
        <v>73599</v>
      </c>
      <c r="AA66">
        <v>75931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48004</v>
      </c>
      <c r="AL66">
        <v>0</v>
      </c>
      <c r="AM66">
        <v>0</v>
      </c>
      <c r="AN66">
        <v>0</v>
      </c>
      <c r="AO66">
        <f>AN66</f>
        <v>0</v>
      </c>
    </row>
    <row r="67" spans="1:41" x14ac:dyDescent="0.35">
      <c r="A67" t="s">
        <v>82</v>
      </c>
      <c r="B67" t="s">
        <v>83</v>
      </c>
      <c r="C67" t="s">
        <v>10</v>
      </c>
      <c r="D67" t="s">
        <v>7</v>
      </c>
      <c r="E67" t="s">
        <v>205</v>
      </c>
      <c r="F67" t="s">
        <v>11</v>
      </c>
      <c r="G67" t="s">
        <v>84</v>
      </c>
      <c r="H67">
        <v>2023</v>
      </c>
      <c r="Y67">
        <v>0</v>
      </c>
      <c r="Z67">
        <v>0</v>
      </c>
      <c r="AA67">
        <v>0</v>
      </c>
      <c r="AB67">
        <v>88259</v>
      </c>
      <c r="AC67">
        <v>69418</v>
      </c>
      <c r="AD67">
        <v>31228</v>
      </c>
      <c r="AE67">
        <v>12673</v>
      </c>
      <c r="AF67">
        <v>36570</v>
      </c>
      <c r="AG67">
        <v>155423</v>
      </c>
      <c r="AH67">
        <v>180385</v>
      </c>
      <c r="AI67">
        <v>39540</v>
      </c>
      <c r="AJ67">
        <v>33467</v>
      </c>
      <c r="AK67">
        <v>0</v>
      </c>
      <c r="AL67">
        <v>28561</v>
      </c>
      <c r="AM67">
        <v>0</v>
      </c>
      <c r="AN67">
        <v>0</v>
      </c>
      <c r="AO67">
        <f>AN67</f>
        <v>0</v>
      </c>
    </row>
    <row r="68" spans="1:41" x14ac:dyDescent="0.35">
      <c r="A68" t="s">
        <v>82</v>
      </c>
      <c r="B68" t="s">
        <v>83</v>
      </c>
      <c r="C68" t="s">
        <v>10</v>
      </c>
      <c r="D68" t="s">
        <v>7</v>
      </c>
      <c r="E68" t="s">
        <v>80</v>
      </c>
      <c r="F68" t="s">
        <v>11</v>
      </c>
      <c r="G68" t="s">
        <v>84</v>
      </c>
      <c r="H68">
        <v>2023</v>
      </c>
      <c r="N68">
        <v>523462</v>
      </c>
      <c r="O68">
        <v>555125</v>
      </c>
      <c r="P68">
        <v>588288</v>
      </c>
      <c r="Q68">
        <v>557991</v>
      </c>
      <c r="R68">
        <v>501148</v>
      </c>
      <c r="S68">
        <v>521344</v>
      </c>
      <c r="T68">
        <v>596247</v>
      </c>
      <c r="U68">
        <v>613981</v>
      </c>
      <c r="V68">
        <v>607682</v>
      </c>
      <c r="W68">
        <v>808070</v>
      </c>
      <c r="X68">
        <v>844843</v>
      </c>
      <c r="Y68">
        <v>760815</v>
      </c>
      <c r="Z68">
        <v>773019</v>
      </c>
      <c r="AA68">
        <v>724528</v>
      </c>
      <c r="AB68">
        <v>736560</v>
      </c>
      <c r="AC68">
        <v>723489</v>
      </c>
      <c r="AD68">
        <v>766274</v>
      </c>
      <c r="AE68">
        <v>760296</v>
      </c>
      <c r="AF68">
        <v>824893</v>
      </c>
      <c r="AG68">
        <v>830061</v>
      </c>
      <c r="AH68">
        <v>807817</v>
      </c>
      <c r="AI68">
        <v>911325</v>
      </c>
      <c r="AJ68">
        <v>845932</v>
      </c>
      <c r="AK68">
        <v>787411</v>
      </c>
      <c r="AL68">
        <v>758829</v>
      </c>
      <c r="AM68">
        <v>940005</v>
      </c>
      <c r="AN68">
        <v>979297</v>
      </c>
      <c r="AO68">
        <v>957204</v>
      </c>
    </row>
    <row r="69" spans="1:41" x14ac:dyDescent="0.35">
      <c r="A69" t="s">
        <v>82</v>
      </c>
      <c r="B69" t="s">
        <v>83</v>
      </c>
      <c r="C69" t="s">
        <v>10</v>
      </c>
      <c r="D69" t="s">
        <v>7</v>
      </c>
      <c r="E69" t="s">
        <v>81</v>
      </c>
      <c r="F69" t="s">
        <v>11</v>
      </c>
      <c r="G69" t="s">
        <v>84</v>
      </c>
      <c r="H69">
        <v>2023</v>
      </c>
      <c r="N69" s="5">
        <v>0.9645781355666696</v>
      </c>
      <c r="O69" s="5">
        <v>0.93960999774825493</v>
      </c>
      <c r="P69" s="5">
        <v>0.91266522519582249</v>
      </c>
      <c r="Q69" s="5">
        <v>0.90606300101614545</v>
      </c>
      <c r="R69" s="5">
        <v>0.92579836694948403</v>
      </c>
      <c r="S69" s="5">
        <v>1.0130240301988707</v>
      </c>
      <c r="T69" s="5">
        <v>0.9248683850820214</v>
      </c>
      <c r="U69" s="5">
        <v>0.95394482891164389</v>
      </c>
      <c r="V69" s="5">
        <v>0.988971205334369</v>
      </c>
      <c r="W69" s="5">
        <v>0.80068063410348111</v>
      </c>
      <c r="X69" s="5">
        <v>0.76177230562364839</v>
      </c>
      <c r="Y69" s="5">
        <v>0.89600494206870263</v>
      </c>
      <c r="Z69" s="5">
        <v>0.76737699849550911</v>
      </c>
      <c r="AA69" s="5">
        <v>0.90265386568911066</v>
      </c>
      <c r="AB69" s="5">
        <v>0.88784213098729226</v>
      </c>
      <c r="AC69" s="5">
        <v>0.77406290904215547</v>
      </c>
      <c r="AD69" s="5">
        <v>0.77917168010398374</v>
      </c>
      <c r="AE69" s="5">
        <v>0.84165377695002996</v>
      </c>
      <c r="AF69" s="5">
        <v>0.79950611776315228</v>
      </c>
      <c r="AG69" s="5">
        <v>0.77056866904962407</v>
      </c>
      <c r="AH69" s="5">
        <v>0.77234200320122004</v>
      </c>
      <c r="AI69" s="5">
        <v>0.79172742984116529</v>
      </c>
      <c r="AJ69" s="5">
        <v>0.77798333672210063</v>
      </c>
      <c r="AK69" s="5">
        <v>0.83944979178599233</v>
      </c>
      <c r="AL69" s="5">
        <v>0.8096488141597119</v>
      </c>
      <c r="AM69" s="5">
        <v>0.77815862681581482</v>
      </c>
      <c r="AN69" s="5">
        <v>0.78987477751897539</v>
      </c>
      <c r="AO69" s="5">
        <f>AN69</f>
        <v>0.78987477751897539</v>
      </c>
    </row>
    <row r="70" spans="1:41" x14ac:dyDescent="0.35">
      <c r="A70" t="s">
        <v>82</v>
      </c>
      <c r="B70" t="s">
        <v>83</v>
      </c>
      <c r="C70" t="s">
        <v>6</v>
      </c>
      <c r="D70" t="s">
        <v>7</v>
      </c>
      <c r="E70" t="s">
        <v>80</v>
      </c>
      <c r="F70" t="s">
        <v>11</v>
      </c>
      <c r="G70" t="s">
        <v>85</v>
      </c>
      <c r="H70">
        <v>2016</v>
      </c>
      <c r="Y70">
        <v>314170</v>
      </c>
      <c r="Z70">
        <v>270191</v>
      </c>
      <c r="AA70">
        <v>300595</v>
      </c>
      <c r="AB70">
        <v>385948</v>
      </c>
      <c r="AC70">
        <v>327311</v>
      </c>
      <c r="AD70">
        <v>326709</v>
      </c>
      <c r="AE70">
        <v>339341</v>
      </c>
    </row>
    <row r="71" spans="1:41" x14ac:dyDescent="0.35">
      <c r="A71" t="s">
        <v>86</v>
      </c>
      <c r="B71" t="s">
        <v>87</v>
      </c>
      <c r="C71" t="s">
        <v>10</v>
      </c>
      <c r="D71" t="s">
        <v>7</v>
      </c>
      <c r="E71" t="s">
        <v>79</v>
      </c>
      <c r="F71" t="s">
        <v>31</v>
      </c>
      <c r="G71" t="s">
        <v>88</v>
      </c>
      <c r="H71">
        <v>2023</v>
      </c>
      <c r="J71">
        <v>34999</v>
      </c>
      <c r="K71">
        <v>38999</v>
      </c>
      <c r="L71">
        <v>45603</v>
      </c>
      <c r="M71">
        <v>49558</v>
      </c>
      <c r="N71">
        <v>51894</v>
      </c>
      <c r="O71">
        <v>52272</v>
      </c>
      <c r="P71">
        <v>54124</v>
      </c>
      <c r="Q71">
        <v>42243</v>
      </c>
      <c r="R71">
        <v>43789</v>
      </c>
      <c r="S71">
        <v>45719</v>
      </c>
      <c r="T71">
        <v>47393</v>
      </c>
      <c r="U71">
        <v>50048</v>
      </c>
      <c r="V71">
        <v>51575</v>
      </c>
      <c r="W71">
        <v>48251</v>
      </c>
      <c r="X71">
        <v>43071</v>
      </c>
      <c r="Y71">
        <v>42723</v>
      </c>
      <c r="Z71">
        <v>46293</v>
      </c>
      <c r="AA71">
        <v>46795</v>
      </c>
      <c r="AB71">
        <v>44774</v>
      </c>
      <c r="AC71" s="2">
        <v>44853.095000000001</v>
      </c>
      <c r="AD71" s="2">
        <v>45280.803999999996</v>
      </c>
      <c r="AE71" s="2">
        <v>45154.987000000001</v>
      </c>
      <c r="AF71" s="2">
        <v>44382.267</v>
      </c>
      <c r="AG71" s="2">
        <v>44815.936000000002</v>
      </c>
      <c r="AH71" s="2">
        <v>47015.260999999999</v>
      </c>
      <c r="AI71" s="2">
        <v>49147.686000000002</v>
      </c>
      <c r="AJ71" s="2">
        <v>48657.425999999999</v>
      </c>
      <c r="AK71" s="2">
        <v>45350.991999999998</v>
      </c>
      <c r="AL71" s="2">
        <v>45931.737999999998</v>
      </c>
      <c r="AM71" s="2">
        <v>41893.678999999996</v>
      </c>
      <c r="AN71" s="2">
        <v>43429.911999999997</v>
      </c>
      <c r="AO71" s="2">
        <v>42889.222000000002</v>
      </c>
    </row>
    <row r="72" spans="1:41" x14ac:dyDescent="0.35">
      <c r="A72" t="s">
        <v>86</v>
      </c>
      <c r="B72" t="s">
        <v>87</v>
      </c>
      <c r="C72" t="s">
        <v>10</v>
      </c>
      <c r="D72" t="s">
        <v>7</v>
      </c>
      <c r="E72" t="s">
        <v>80</v>
      </c>
      <c r="F72" t="s">
        <v>31</v>
      </c>
      <c r="G72" t="s">
        <v>88</v>
      </c>
      <c r="H72">
        <v>2023</v>
      </c>
      <c r="J72">
        <v>38335</v>
      </c>
      <c r="K72">
        <v>42650</v>
      </c>
      <c r="L72">
        <v>46893</v>
      </c>
      <c r="M72">
        <v>51634</v>
      </c>
      <c r="N72">
        <v>55130</v>
      </c>
      <c r="O72">
        <v>57260</v>
      </c>
      <c r="P72">
        <v>59796</v>
      </c>
      <c r="Q72">
        <v>46091</v>
      </c>
      <c r="R72">
        <v>48157</v>
      </c>
      <c r="S72">
        <v>51255</v>
      </c>
      <c r="T72">
        <v>52046</v>
      </c>
      <c r="U72">
        <v>55514</v>
      </c>
      <c r="V72">
        <v>59194</v>
      </c>
      <c r="W72">
        <v>54330</v>
      </c>
      <c r="X72">
        <v>47197</v>
      </c>
      <c r="Y72">
        <v>49199</v>
      </c>
      <c r="Z72">
        <v>52182</v>
      </c>
      <c r="AA72">
        <v>51653</v>
      </c>
      <c r="AB72">
        <v>50126</v>
      </c>
      <c r="AC72" s="2">
        <v>47420.06</v>
      </c>
      <c r="AD72" s="2">
        <v>48249.152999999998</v>
      </c>
      <c r="AE72" s="2">
        <v>46862.239999999998</v>
      </c>
      <c r="AF72" s="2">
        <v>47290.597999999998</v>
      </c>
      <c r="AG72" s="2">
        <v>47047.9</v>
      </c>
      <c r="AH72" s="2">
        <v>52043.695</v>
      </c>
      <c r="AI72" s="2">
        <v>56507.192999999999</v>
      </c>
      <c r="AJ72" s="2">
        <v>57399.834999999999</v>
      </c>
      <c r="AK72" s="2">
        <v>52092.607000000004</v>
      </c>
      <c r="AL72" s="2">
        <v>50635.455999999998</v>
      </c>
      <c r="AM72" s="2">
        <v>47518.186999999998</v>
      </c>
      <c r="AN72" s="2">
        <v>50449.908000000003</v>
      </c>
      <c r="AO72" s="2">
        <v>51062.17</v>
      </c>
    </row>
    <row r="73" spans="1:41" x14ac:dyDescent="0.35">
      <c r="A73" t="s">
        <v>86</v>
      </c>
      <c r="B73" t="s">
        <v>87</v>
      </c>
      <c r="C73" t="s">
        <v>10</v>
      </c>
      <c r="D73" t="s">
        <v>7</v>
      </c>
      <c r="E73" t="s">
        <v>79</v>
      </c>
      <c r="F73" t="s">
        <v>31</v>
      </c>
      <c r="G73" t="s">
        <v>88</v>
      </c>
      <c r="H73">
        <v>2022</v>
      </c>
      <c r="J73">
        <v>34999</v>
      </c>
      <c r="K73">
        <v>38999</v>
      </c>
      <c r="L73">
        <v>45603</v>
      </c>
      <c r="M73">
        <v>49558</v>
      </c>
      <c r="N73">
        <v>51894</v>
      </c>
      <c r="O73">
        <v>52272</v>
      </c>
      <c r="P73">
        <v>54124</v>
      </c>
      <c r="Q73">
        <v>42243</v>
      </c>
      <c r="R73">
        <v>43789</v>
      </c>
      <c r="S73">
        <v>45719</v>
      </c>
      <c r="T73">
        <v>47393</v>
      </c>
      <c r="U73">
        <v>50048</v>
      </c>
      <c r="V73">
        <v>51575</v>
      </c>
      <c r="W73">
        <v>48251</v>
      </c>
      <c r="X73">
        <v>43071</v>
      </c>
      <c r="Y73">
        <v>42723</v>
      </c>
      <c r="Z73">
        <v>46293</v>
      </c>
      <c r="AA73">
        <v>46795</v>
      </c>
      <c r="AB73">
        <v>44774</v>
      </c>
      <c r="AC73" s="2">
        <v>44853.095000000001</v>
      </c>
      <c r="AD73" s="2">
        <v>45280.803999999996</v>
      </c>
      <c r="AE73" s="2">
        <v>45154.987000000001</v>
      </c>
      <c r="AF73" s="2">
        <v>44382.267</v>
      </c>
      <c r="AG73" s="2">
        <v>44815.936000000002</v>
      </c>
      <c r="AH73" s="2">
        <v>47015.260999999999</v>
      </c>
      <c r="AI73" s="2">
        <v>49147.686000000002</v>
      </c>
      <c r="AJ73" s="2">
        <v>48657.425999999999</v>
      </c>
      <c r="AK73" s="2">
        <v>45350.991999999998</v>
      </c>
      <c r="AL73" s="2">
        <v>45931.737999999998</v>
      </c>
      <c r="AM73" s="2">
        <v>41893.678999999996</v>
      </c>
      <c r="AN73" s="2">
        <v>43429.911999999997</v>
      </c>
    </row>
    <row r="74" spans="1:41" x14ac:dyDescent="0.35">
      <c r="A74" t="s">
        <v>86</v>
      </c>
      <c r="B74" t="s">
        <v>87</v>
      </c>
      <c r="C74" t="s">
        <v>10</v>
      </c>
      <c r="D74" t="s">
        <v>7</v>
      </c>
      <c r="E74" t="s">
        <v>80</v>
      </c>
      <c r="F74" t="s">
        <v>31</v>
      </c>
      <c r="G74" t="s">
        <v>88</v>
      </c>
      <c r="H74">
        <v>2022</v>
      </c>
      <c r="J74">
        <v>38335</v>
      </c>
      <c r="K74">
        <v>42650</v>
      </c>
      <c r="L74">
        <v>46893</v>
      </c>
      <c r="M74">
        <v>51634</v>
      </c>
      <c r="N74">
        <v>55130</v>
      </c>
      <c r="O74">
        <v>57260</v>
      </c>
      <c r="P74">
        <v>59796</v>
      </c>
      <c r="Q74">
        <v>46091</v>
      </c>
      <c r="R74">
        <v>48157</v>
      </c>
      <c r="S74">
        <v>51255</v>
      </c>
      <c r="T74">
        <v>52046</v>
      </c>
      <c r="U74">
        <v>55514</v>
      </c>
      <c r="V74">
        <v>59194</v>
      </c>
      <c r="W74">
        <v>54330</v>
      </c>
      <c r="X74">
        <v>47197</v>
      </c>
      <c r="Y74">
        <v>49199</v>
      </c>
      <c r="Z74">
        <v>52182</v>
      </c>
      <c r="AA74">
        <v>51653</v>
      </c>
      <c r="AB74">
        <v>50126</v>
      </c>
      <c r="AC74" s="2">
        <v>47420.06</v>
      </c>
      <c r="AD74" s="2">
        <v>48249.152999999998</v>
      </c>
      <c r="AE74" s="2">
        <v>46862.239999999998</v>
      </c>
      <c r="AF74" s="2">
        <v>47290.597999999998</v>
      </c>
      <c r="AG74" s="2">
        <v>47047.9</v>
      </c>
      <c r="AH74" s="2">
        <v>52043.695</v>
      </c>
      <c r="AI74" s="2">
        <v>56507.192999999999</v>
      </c>
      <c r="AJ74" s="2">
        <v>57399.834999999999</v>
      </c>
      <c r="AK74" s="2">
        <v>52092.607000000004</v>
      </c>
      <c r="AL74" s="2">
        <v>50635.455999999998</v>
      </c>
      <c r="AM74" s="2">
        <v>47518.186999999998</v>
      </c>
      <c r="AN74" s="2">
        <v>50449.908000000003</v>
      </c>
    </row>
    <row r="75" spans="1:41" x14ac:dyDescent="0.35">
      <c r="A75" t="s">
        <v>86</v>
      </c>
      <c r="B75" t="s">
        <v>87</v>
      </c>
      <c r="C75" t="s">
        <v>10</v>
      </c>
      <c r="D75" t="s">
        <v>7</v>
      </c>
      <c r="E75" t="s">
        <v>205</v>
      </c>
      <c r="F75" t="s">
        <v>31</v>
      </c>
      <c r="G75" t="s">
        <v>88</v>
      </c>
      <c r="H75">
        <v>2021</v>
      </c>
      <c r="AA75">
        <v>3494</v>
      </c>
      <c r="AB75">
        <v>2085</v>
      </c>
      <c r="AC75">
        <v>4762</v>
      </c>
      <c r="AD75">
        <v>5481</v>
      </c>
      <c r="AE75">
        <v>5733</v>
      </c>
      <c r="AF75">
        <v>5496</v>
      </c>
      <c r="AG75">
        <v>5602</v>
      </c>
      <c r="AH75">
        <v>4447</v>
      </c>
      <c r="AI75">
        <v>3264</v>
      </c>
      <c r="AJ75">
        <v>2251</v>
      </c>
      <c r="AK75">
        <v>4287</v>
      </c>
      <c r="AL75">
        <v>5400</v>
      </c>
      <c r="AM75">
        <v>4194</v>
      </c>
    </row>
    <row r="76" spans="1:41" x14ac:dyDescent="0.35">
      <c r="A76" t="s">
        <v>86</v>
      </c>
      <c r="B76" t="s">
        <v>87</v>
      </c>
      <c r="C76" t="s">
        <v>10</v>
      </c>
      <c r="D76" t="s">
        <v>7</v>
      </c>
      <c r="E76" t="s">
        <v>206</v>
      </c>
      <c r="F76" t="s">
        <v>31</v>
      </c>
      <c r="G76" t="s">
        <v>88</v>
      </c>
      <c r="H76">
        <v>2021</v>
      </c>
      <c r="AA76">
        <v>3006</v>
      </c>
      <c r="AB76">
        <v>2487</v>
      </c>
      <c r="AC76">
        <v>2762</v>
      </c>
      <c r="AD76">
        <v>4484</v>
      </c>
      <c r="AE76">
        <v>3150</v>
      </c>
      <c r="AF76">
        <v>3552</v>
      </c>
      <c r="AG76">
        <v>3923</v>
      </c>
      <c r="AH76">
        <v>2902</v>
      </c>
      <c r="AI76">
        <v>1779</v>
      </c>
      <c r="AJ76">
        <v>1138</v>
      </c>
      <c r="AK76">
        <v>1156</v>
      </c>
      <c r="AL76">
        <v>1181</v>
      </c>
      <c r="AM76">
        <v>1088</v>
      </c>
    </row>
    <row r="77" spans="1:41" x14ac:dyDescent="0.35">
      <c r="A77" t="s">
        <v>86</v>
      </c>
      <c r="B77" t="s">
        <v>87</v>
      </c>
      <c r="C77" t="s">
        <v>6</v>
      </c>
      <c r="D77" t="s">
        <v>7</v>
      </c>
      <c r="E77" t="s">
        <v>8</v>
      </c>
      <c r="F77" t="s">
        <v>9</v>
      </c>
      <c r="G77" t="s">
        <v>164</v>
      </c>
      <c r="H77">
        <v>2020</v>
      </c>
      <c r="I77" s="2">
        <v>15873.03</v>
      </c>
      <c r="J77" s="2">
        <v>18962.259999999998</v>
      </c>
      <c r="K77" s="2">
        <v>21128.86</v>
      </c>
      <c r="L77" s="2">
        <v>24700.49</v>
      </c>
      <c r="M77" s="2">
        <v>26839.97</v>
      </c>
      <c r="N77" s="2">
        <v>28104.57</v>
      </c>
      <c r="O77" s="2">
        <v>28308.5</v>
      </c>
      <c r="P77" s="2">
        <v>29320.37</v>
      </c>
      <c r="Q77" s="2">
        <v>22878.95</v>
      </c>
      <c r="R77" s="2">
        <v>23719.439999999999</v>
      </c>
      <c r="S77" s="2">
        <v>24755.89</v>
      </c>
      <c r="T77" s="2">
        <v>25665.29</v>
      </c>
      <c r="U77" s="2">
        <v>27107.07</v>
      </c>
      <c r="V77" s="2">
        <v>27920.400000000001</v>
      </c>
      <c r="W77" s="2">
        <v>26123.59</v>
      </c>
      <c r="X77" s="2">
        <v>23325.88</v>
      </c>
      <c r="Y77" s="2">
        <v>23139.68</v>
      </c>
      <c r="Z77" s="2">
        <v>26275.119999999999</v>
      </c>
      <c r="AA77" s="2">
        <v>26079.81</v>
      </c>
      <c r="AB77" s="2">
        <v>24553.39</v>
      </c>
      <c r="AC77" s="2">
        <v>24297.35</v>
      </c>
      <c r="AD77" s="2">
        <v>24720.6</v>
      </c>
      <c r="AE77" s="2">
        <v>24848.6</v>
      </c>
      <c r="AF77" s="2">
        <v>25050.14</v>
      </c>
      <c r="AG77" s="2">
        <v>25411.99</v>
      </c>
      <c r="AH77" s="2">
        <v>25778.71</v>
      </c>
      <c r="AI77" s="2">
        <v>26671.759999999998</v>
      </c>
      <c r="AJ77" s="2">
        <v>26350.58</v>
      </c>
      <c r="AK77" s="2">
        <v>24702.06</v>
      </c>
    </row>
    <row r="78" spans="1:41" x14ac:dyDescent="0.35">
      <c r="A78" t="s">
        <v>86</v>
      </c>
      <c r="B78" t="s">
        <v>87</v>
      </c>
      <c r="C78" t="s">
        <v>6</v>
      </c>
      <c r="D78" t="s">
        <v>20</v>
      </c>
      <c r="E78" t="s">
        <v>21</v>
      </c>
      <c r="F78" t="s">
        <v>9</v>
      </c>
      <c r="G78" t="s">
        <v>164</v>
      </c>
      <c r="H78">
        <v>2020</v>
      </c>
      <c r="I78" s="2">
        <v>261.04000000000002</v>
      </c>
      <c r="J78" s="2">
        <v>302.2</v>
      </c>
      <c r="K78" s="2">
        <v>327</v>
      </c>
      <c r="L78" s="2">
        <v>361.93</v>
      </c>
      <c r="M78" s="2">
        <v>517.78</v>
      </c>
      <c r="N78" s="2">
        <v>648.26</v>
      </c>
      <c r="O78" s="2">
        <v>644.63</v>
      </c>
      <c r="P78" s="2">
        <v>761.68</v>
      </c>
      <c r="Q78" s="2">
        <v>773.45</v>
      </c>
      <c r="R78" s="2">
        <v>827.36</v>
      </c>
      <c r="S78" s="2">
        <v>815.16</v>
      </c>
      <c r="T78" s="2">
        <v>798.84</v>
      </c>
      <c r="U78" s="2">
        <v>769.52</v>
      </c>
      <c r="V78" s="2">
        <v>906.3</v>
      </c>
      <c r="W78" s="2">
        <v>946</v>
      </c>
      <c r="X78" s="2">
        <v>1048.6400000000001</v>
      </c>
      <c r="Y78" s="2">
        <v>1044.01</v>
      </c>
      <c r="Z78" s="2">
        <v>1035.81</v>
      </c>
      <c r="AA78" s="2">
        <v>1885.79</v>
      </c>
      <c r="AB78" s="2">
        <v>2648.34</v>
      </c>
      <c r="AC78" s="2">
        <v>3017.36</v>
      </c>
      <c r="AD78" s="2">
        <v>3364.34</v>
      </c>
      <c r="AE78" s="2">
        <v>3415.53</v>
      </c>
      <c r="AF78" s="2">
        <v>3290.29</v>
      </c>
      <c r="AG78" s="2">
        <v>3336.15</v>
      </c>
      <c r="AH78" s="2">
        <v>3466.02</v>
      </c>
      <c r="AI78" s="2">
        <v>3483.84</v>
      </c>
      <c r="AJ78" s="2">
        <v>3454.97</v>
      </c>
      <c r="AK78" s="2">
        <v>3664.46</v>
      </c>
    </row>
    <row r="79" spans="1:41" x14ac:dyDescent="0.35">
      <c r="A79" t="s">
        <v>86</v>
      </c>
      <c r="B79" t="s">
        <v>87</v>
      </c>
      <c r="C79" t="s">
        <v>6</v>
      </c>
      <c r="D79" t="s">
        <v>55</v>
      </c>
      <c r="E79" t="s">
        <v>162</v>
      </c>
      <c r="F79" t="s">
        <v>9</v>
      </c>
      <c r="G79" t="s">
        <v>164</v>
      </c>
      <c r="H79">
        <v>2020</v>
      </c>
      <c r="I79" s="2">
        <v>2458.58</v>
      </c>
      <c r="J79" s="2">
        <v>2989.64</v>
      </c>
      <c r="K79" s="2">
        <v>3167.04</v>
      </c>
      <c r="L79" s="2">
        <v>3654.85</v>
      </c>
      <c r="M79" s="2">
        <v>3486.86</v>
      </c>
      <c r="N79" s="2">
        <v>3657.39</v>
      </c>
      <c r="O79" s="2">
        <v>3714.49</v>
      </c>
      <c r="P79" s="2">
        <v>3771.28</v>
      </c>
      <c r="Q79" s="2">
        <v>3566.97</v>
      </c>
      <c r="R79" s="2">
        <v>3633.47</v>
      </c>
      <c r="S79" s="2">
        <v>3807.86</v>
      </c>
      <c r="T79" s="2">
        <v>3994.63</v>
      </c>
      <c r="U79" s="2">
        <v>4082.12</v>
      </c>
      <c r="V79" s="2">
        <v>3992.57</v>
      </c>
      <c r="W79" s="2">
        <v>4400.95</v>
      </c>
      <c r="X79" s="2">
        <v>4411.45</v>
      </c>
      <c r="Y79" s="2">
        <v>4563.75</v>
      </c>
      <c r="Z79" s="2">
        <v>5190.92</v>
      </c>
      <c r="AA79" s="2">
        <v>4410.43</v>
      </c>
      <c r="AB79" s="2">
        <v>3169.84</v>
      </c>
      <c r="AC79" s="2">
        <v>4076.08</v>
      </c>
      <c r="AD79" s="2">
        <v>4984.03</v>
      </c>
      <c r="AE79" s="2">
        <v>5122.08</v>
      </c>
      <c r="AF79" s="2">
        <v>5297.33</v>
      </c>
      <c r="AG79" s="2">
        <v>6115.66</v>
      </c>
      <c r="AH79" s="2">
        <v>6108.27</v>
      </c>
      <c r="AI79" s="2">
        <v>6097.92</v>
      </c>
      <c r="AJ79" s="2">
        <v>6485.61</v>
      </c>
      <c r="AK79" s="2">
        <v>6409.6</v>
      </c>
    </row>
    <row r="80" spans="1:41" x14ac:dyDescent="0.35">
      <c r="A80" t="s">
        <v>86</v>
      </c>
      <c r="B80" t="s">
        <v>87</v>
      </c>
      <c r="C80" t="s">
        <v>6</v>
      </c>
      <c r="D80" t="s">
        <v>57</v>
      </c>
      <c r="E80" t="s">
        <v>163</v>
      </c>
      <c r="F80" t="s">
        <v>9</v>
      </c>
      <c r="G80" t="s">
        <v>164</v>
      </c>
      <c r="H80">
        <v>2020</v>
      </c>
      <c r="I80" s="2">
        <v>230.03</v>
      </c>
      <c r="J80" s="2">
        <v>227.7</v>
      </c>
      <c r="K80" s="2">
        <v>257.57</v>
      </c>
      <c r="L80" s="2">
        <v>250.98</v>
      </c>
      <c r="M80" s="2">
        <v>290.3</v>
      </c>
      <c r="N80" s="2">
        <v>302.85000000000002</v>
      </c>
      <c r="O80" s="2">
        <v>308.32</v>
      </c>
      <c r="P80" s="2">
        <v>303.89</v>
      </c>
      <c r="Q80" s="2">
        <v>234.7</v>
      </c>
      <c r="R80" s="2">
        <v>278.14999999999998</v>
      </c>
      <c r="S80" s="2">
        <v>285.49</v>
      </c>
      <c r="T80" s="2">
        <v>300.57</v>
      </c>
      <c r="U80" s="2">
        <v>285.11</v>
      </c>
      <c r="V80" s="2">
        <v>301.35000000000002</v>
      </c>
      <c r="W80" s="2">
        <v>291.08</v>
      </c>
      <c r="X80" s="2">
        <v>269.88</v>
      </c>
      <c r="Y80" s="2">
        <v>253.21</v>
      </c>
      <c r="Z80" s="2">
        <v>237</v>
      </c>
      <c r="AA80" s="2">
        <v>236.08</v>
      </c>
      <c r="AB80" s="2">
        <v>193.74</v>
      </c>
      <c r="AC80" s="2">
        <v>217.36</v>
      </c>
      <c r="AD80" s="2">
        <v>238.36</v>
      </c>
      <c r="AE80" s="2">
        <v>201.45</v>
      </c>
      <c r="AF80" s="2">
        <v>204.5</v>
      </c>
      <c r="AG80" s="2">
        <v>220.46</v>
      </c>
      <c r="AH80" s="2">
        <v>227.97</v>
      </c>
      <c r="AI80" s="2">
        <v>239.51</v>
      </c>
      <c r="AJ80" s="2">
        <v>230.32</v>
      </c>
      <c r="AK80" s="2">
        <v>228.99</v>
      </c>
    </row>
    <row r="81" spans="1:38" x14ac:dyDescent="0.35">
      <c r="A81" t="s">
        <v>86</v>
      </c>
      <c r="B81" t="s">
        <v>87</v>
      </c>
      <c r="C81" t="s">
        <v>6</v>
      </c>
      <c r="D81" t="s">
        <v>7</v>
      </c>
      <c r="E81" t="s">
        <v>8</v>
      </c>
      <c r="F81" t="s">
        <v>9</v>
      </c>
      <c r="G81" t="s">
        <v>199</v>
      </c>
      <c r="H81">
        <v>2021</v>
      </c>
      <c r="I81" s="2">
        <v>15873.03</v>
      </c>
      <c r="J81" s="2">
        <v>18962.259999999998</v>
      </c>
      <c r="K81" s="2">
        <v>21128.86</v>
      </c>
      <c r="L81" s="2">
        <v>24700.49</v>
      </c>
      <c r="M81" s="2">
        <v>26839.97</v>
      </c>
      <c r="N81" s="2">
        <v>28104.57</v>
      </c>
      <c r="O81" s="2">
        <v>28308.5</v>
      </c>
      <c r="P81" s="2">
        <v>29320.37</v>
      </c>
      <c r="Q81" s="2">
        <v>22878.95</v>
      </c>
      <c r="R81" s="2">
        <v>23719.439999999999</v>
      </c>
      <c r="S81" s="2">
        <v>24755.89</v>
      </c>
      <c r="T81" s="2">
        <v>25665.29</v>
      </c>
      <c r="U81" s="2">
        <v>27107.07</v>
      </c>
      <c r="V81" s="2">
        <v>27920.400000000001</v>
      </c>
      <c r="W81" s="2">
        <v>26123.59</v>
      </c>
      <c r="X81" s="2">
        <v>23325.88</v>
      </c>
      <c r="Y81" s="2">
        <v>23139.68</v>
      </c>
      <c r="Z81" s="2">
        <v>26275.119999999999</v>
      </c>
      <c r="AA81" s="2">
        <v>26079.81</v>
      </c>
      <c r="AB81" s="2">
        <v>24553.39</v>
      </c>
      <c r="AC81" s="2">
        <v>24297.35</v>
      </c>
      <c r="AD81" s="2">
        <v>24720.6</v>
      </c>
      <c r="AE81" s="2">
        <v>24848.6</v>
      </c>
      <c r="AF81" s="2">
        <v>25050.14</v>
      </c>
      <c r="AG81" s="2">
        <v>25411.99</v>
      </c>
      <c r="AH81" s="2">
        <v>25778.71</v>
      </c>
      <c r="AI81" s="2">
        <v>26671.759999999998</v>
      </c>
      <c r="AJ81" s="2">
        <v>26350.58</v>
      </c>
      <c r="AK81" s="2">
        <v>24702.06</v>
      </c>
      <c r="AL81" s="2">
        <v>24929.9</v>
      </c>
    </row>
    <row r="82" spans="1:38" x14ac:dyDescent="0.35">
      <c r="A82" t="s">
        <v>86</v>
      </c>
      <c r="B82" t="s">
        <v>87</v>
      </c>
      <c r="C82" t="s">
        <v>6</v>
      </c>
      <c r="D82" t="s">
        <v>20</v>
      </c>
      <c r="E82" t="s">
        <v>21</v>
      </c>
      <c r="F82" t="s">
        <v>9</v>
      </c>
      <c r="G82" t="s">
        <v>199</v>
      </c>
      <c r="H82">
        <v>2021</v>
      </c>
      <c r="I82" s="2">
        <v>261.04000000000002</v>
      </c>
      <c r="J82" s="2">
        <v>302.2</v>
      </c>
      <c r="K82" s="2">
        <v>327</v>
      </c>
      <c r="L82" s="2">
        <v>361.93</v>
      </c>
      <c r="M82" s="2">
        <v>517.78</v>
      </c>
      <c r="N82" s="2">
        <v>648.26</v>
      </c>
      <c r="O82" s="2">
        <v>644.63</v>
      </c>
      <c r="P82" s="2">
        <v>761.68</v>
      </c>
      <c r="Q82" s="2">
        <v>773.45</v>
      </c>
      <c r="R82" s="2">
        <v>827.36</v>
      </c>
      <c r="S82" s="2">
        <v>815.16</v>
      </c>
      <c r="T82" s="2">
        <v>798.84</v>
      </c>
      <c r="U82" s="2">
        <v>769.52</v>
      </c>
      <c r="V82" s="2">
        <v>906.3</v>
      </c>
      <c r="W82" s="2">
        <v>946</v>
      </c>
      <c r="X82" s="2">
        <v>1048.6400000000001</v>
      </c>
      <c r="Y82" s="2">
        <v>1044.01</v>
      </c>
      <c r="Z82" s="2">
        <v>1035.81</v>
      </c>
      <c r="AA82" s="2">
        <v>1885.79</v>
      </c>
      <c r="AB82" s="2">
        <v>2648.34</v>
      </c>
      <c r="AC82" s="2">
        <v>3017.36</v>
      </c>
      <c r="AD82" s="2">
        <v>3364.34</v>
      </c>
      <c r="AE82" s="2">
        <v>3415.53</v>
      </c>
      <c r="AF82" s="2">
        <v>3290.29</v>
      </c>
      <c r="AG82" s="2">
        <v>3336.15</v>
      </c>
      <c r="AH82" s="2">
        <v>3466.02</v>
      </c>
      <c r="AI82" s="2">
        <v>4171.1000000000004</v>
      </c>
      <c r="AJ82" s="2">
        <v>4216.25</v>
      </c>
      <c r="AK82" s="2">
        <v>4366.3599999999997</v>
      </c>
      <c r="AL82" s="2">
        <v>4398.93</v>
      </c>
    </row>
    <row r="83" spans="1:38" x14ac:dyDescent="0.35">
      <c r="A83" t="s">
        <v>86</v>
      </c>
      <c r="B83" t="s">
        <v>87</v>
      </c>
      <c r="C83" t="s">
        <v>6</v>
      </c>
      <c r="D83" t="s">
        <v>55</v>
      </c>
      <c r="E83" t="s">
        <v>162</v>
      </c>
      <c r="F83" t="s">
        <v>9</v>
      </c>
      <c r="G83" t="s">
        <v>199</v>
      </c>
      <c r="H83">
        <v>2021</v>
      </c>
      <c r="I83" s="2">
        <v>2458.58</v>
      </c>
      <c r="J83" s="2">
        <v>2989.64</v>
      </c>
      <c r="K83" s="2">
        <v>3167.04</v>
      </c>
      <c r="L83" s="2">
        <v>3654.85</v>
      </c>
      <c r="M83" s="2">
        <v>3486.86</v>
      </c>
      <c r="N83" s="2">
        <v>3657.39</v>
      </c>
      <c r="O83" s="2">
        <v>3714.49</v>
      </c>
      <c r="P83" s="2">
        <v>3771.28</v>
      </c>
      <c r="Q83" s="2">
        <v>3566.97</v>
      </c>
      <c r="R83" s="2">
        <v>3633.47</v>
      </c>
      <c r="S83" s="2">
        <v>3807.86</v>
      </c>
      <c r="T83" s="2">
        <v>3994.63</v>
      </c>
      <c r="U83" s="2">
        <v>4082.12</v>
      </c>
      <c r="V83" s="2">
        <v>3992.57</v>
      </c>
      <c r="W83" s="2">
        <v>4400.95</v>
      </c>
      <c r="X83" s="2">
        <v>4411.45</v>
      </c>
      <c r="Y83" s="2">
        <v>4563.75</v>
      </c>
      <c r="Z83" s="2">
        <v>5105.37</v>
      </c>
      <c r="AA83" s="2">
        <v>4395.18</v>
      </c>
      <c r="AB83" s="2">
        <v>3150.36</v>
      </c>
      <c r="AC83" s="2">
        <v>4059.06</v>
      </c>
      <c r="AD83" s="2">
        <v>4968.8100000000004</v>
      </c>
      <c r="AE83" s="2">
        <v>5104.04</v>
      </c>
      <c r="AF83" s="2">
        <v>5279.08</v>
      </c>
      <c r="AG83" s="2">
        <v>6115.17</v>
      </c>
      <c r="AH83" s="2">
        <v>6110.39</v>
      </c>
      <c r="AI83" s="2">
        <v>5444.72</v>
      </c>
      <c r="AJ83" s="2">
        <v>5797.41</v>
      </c>
      <c r="AK83" s="2">
        <v>5718.07</v>
      </c>
      <c r="AL83" s="2">
        <v>5577.57</v>
      </c>
    </row>
    <row r="84" spans="1:38" x14ac:dyDescent="0.35">
      <c r="A84" t="s">
        <v>86</v>
      </c>
      <c r="B84" t="s">
        <v>87</v>
      </c>
      <c r="C84" t="s">
        <v>6</v>
      </c>
      <c r="D84" t="s">
        <v>57</v>
      </c>
      <c r="E84" t="s">
        <v>163</v>
      </c>
      <c r="F84" t="s">
        <v>9</v>
      </c>
      <c r="G84" t="s">
        <v>199</v>
      </c>
      <c r="H84">
        <v>2021</v>
      </c>
      <c r="I84" s="2">
        <v>230.03</v>
      </c>
      <c r="J84" s="2">
        <v>227.7</v>
      </c>
      <c r="K84" s="2">
        <v>257.57</v>
      </c>
      <c r="L84" s="2">
        <v>250.98</v>
      </c>
      <c r="M84" s="2">
        <v>290.3</v>
      </c>
      <c r="N84" s="2">
        <v>302.85000000000002</v>
      </c>
      <c r="O84" s="2">
        <v>308.32</v>
      </c>
      <c r="P84" s="2">
        <v>303.89</v>
      </c>
      <c r="Q84" s="2">
        <v>234.7</v>
      </c>
      <c r="R84" s="2">
        <v>278.14999999999998</v>
      </c>
      <c r="S84" s="2">
        <v>285.49</v>
      </c>
      <c r="T84" s="2">
        <v>300.57</v>
      </c>
      <c r="U84" s="2">
        <v>285.11</v>
      </c>
      <c r="V84" s="2">
        <v>301.35000000000002</v>
      </c>
      <c r="W84" s="2">
        <v>291.08</v>
      </c>
      <c r="X84" s="2">
        <v>269.88</v>
      </c>
      <c r="Y84" s="2">
        <v>253.21</v>
      </c>
      <c r="Z84" s="2">
        <v>237</v>
      </c>
      <c r="AA84" s="2">
        <v>236.08</v>
      </c>
      <c r="AB84" s="2">
        <v>193.74</v>
      </c>
      <c r="AC84" s="2">
        <v>217.36</v>
      </c>
      <c r="AD84" s="2">
        <v>238.36</v>
      </c>
      <c r="AE84" s="2">
        <v>201.45</v>
      </c>
      <c r="AF84" s="2">
        <v>204.5</v>
      </c>
      <c r="AG84" s="2">
        <v>220.46</v>
      </c>
      <c r="AH84" s="2">
        <v>227.97</v>
      </c>
      <c r="AI84" s="2">
        <v>239.51</v>
      </c>
      <c r="AJ84" s="2">
        <v>230.32</v>
      </c>
      <c r="AK84" s="2">
        <v>228.99</v>
      </c>
      <c r="AL84" s="2">
        <v>206.02</v>
      </c>
    </row>
    <row r="85" spans="1:38" x14ac:dyDescent="0.35">
      <c r="A85" t="s">
        <v>94</v>
      </c>
      <c r="B85" t="s">
        <v>93</v>
      </c>
      <c r="C85" t="s">
        <v>6</v>
      </c>
      <c r="D85" t="s">
        <v>7</v>
      </c>
      <c r="E85" t="s">
        <v>80</v>
      </c>
      <c r="F85" t="s">
        <v>9</v>
      </c>
      <c r="G85" t="s">
        <v>91</v>
      </c>
      <c r="H85">
        <v>2017</v>
      </c>
      <c r="M85" s="2">
        <v>155.02000000000001</v>
      </c>
      <c r="S85" s="2">
        <v>1631</v>
      </c>
      <c r="Y85" s="2">
        <v>2012</v>
      </c>
      <c r="AD85" s="2">
        <v>2578</v>
      </c>
      <c r="AF85" s="2">
        <v>2539</v>
      </c>
    </row>
    <row r="86" spans="1:38" x14ac:dyDescent="0.35">
      <c r="A86" t="s">
        <v>94</v>
      </c>
      <c r="B86" t="s">
        <v>93</v>
      </c>
      <c r="C86" t="s">
        <v>6</v>
      </c>
      <c r="D86" t="s">
        <v>20</v>
      </c>
      <c r="E86" t="s">
        <v>89</v>
      </c>
      <c r="F86" t="s">
        <v>9</v>
      </c>
      <c r="G86" t="s">
        <v>91</v>
      </c>
      <c r="H86">
        <v>2017</v>
      </c>
      <c r="M86" s="2">
        <v>11.85</v>
      </c>
      <c r="S86" s="2">
        <v>2</v>
      </c>
      <c r="Y86" s="2">
        <v>2</v>
      </c>
      <c r="AD86" s="2">
        <v>2</v>
      </c>
      <c r="AF86" s="2">
        <v>1.5</v>
      </c>
    </row>
    <row r="87" spans="1:38" x14ac:dyDescent="0.35">
      <c r="A87" t="s">
        <v>94</v>
      </c>
      <c r="B87" t="s">
        <v>93</v>
      </c>
      <c r="C87" t="s">
        <v>6</v>
      </c>
      <c r="D87" t="s">
        <v>57</v>
      </c>
      <c r="E87" t="s">
        <v>90</v>
      </c>
      <c r="F87" t="s">
        <v>9</v>
      </c>
      <c r="G87" t="s">
        <v>91</v>
      </c>
      <c r="H87">
        <v>2017</v>
      </c>
      <c r="M87" s="2">
        <v>5.01</v>
      </c>
      <c r="S87" s="2">
        <v>4</v>
      </c>
      <c r="Y87" s="2">
        <v>6</v>
      </c>
      <c r="AD87" s="2">
        <v>4</v>
      </c>
      <c r="AF87" s="2">
        <v>4.38</v>
      </c>
    </row>
    <row r="88" spans="1:38" x14ac:dyDescent="0.35">
      <c r="A88" t="s">
        <v>94</v>
      </c>
      <c r="B88" t="s">
        <v>93</v>
      </c>
      <c r="C88" t="s">
        <v>10</v>
      </c>
      <c r="D88" t="s">
        <v>7</v>
      </c>
      <c r="E88" t="s">
        <v>79</v>
      </c>
      <c r="F88" t="s">
        <v>11</v>
      </c>
      <c r="G88" t="s">
        <v>92</v>
      </c>
      <c r="H88">
        <v>2017</v>
      </c>
      <c r="M88" s="2">
        <v>298000</v>
      </c>
      <c r="S88" s="2">
        <v>3135084</v>
      </c>
      <c r="Y88" s="2">
        <v>3868051</v>
      </c>
      <c r="AD88" s="2">
        <v>4955079</v>
      </c>
      <c r="AF88" s="2">
        <v>4881844</v>
      </c>
    </row>
    <row r="89" spans="1:38" x14ac:dyDescent="0.35">
      <c r="A89" t="s">
        <v>94</v>
      </c>
      <c r="B89" t="s">
        <v>93</v>
      </c>
      <c r="C89" t="s">
        <v>10</v>
      </c>
      <c r="D89" t="s">
        <v>7</v>
      </c>
      <c r="E89" t="s">
        <v>80</v>
      </c>
      <c r="F89" t="s">
        <v>11</v>
      </c>
      <c r="G89" t="s">
        <v>92</v>
      </c>
      <c r="H89">
        <v>2017</v>
      </c>
      <c r="M89" s="2">
        <v>298000</v>
      </c>
      <c r="S89" s="2">
        <v>2790336</v>
      </c>
      <c r="Y89" s="2">
        <v>4043357</v>
      </c>
      <c r="AD89" s="2">
        <v>5771074</v>
      </c>
      <c r="AF89" s="2">
        <v>5905811</v>
      </c>
    </row>
    <row r="90" spans="1:38" x14ac:dyDescent="0.35">
      <c r="A90" t="s">
        <v>94</v>
      </c>
      <c r="B90" t="s">
        <v>93</v>
      </c>
      <c r="C90" t="s">
        <v>10</v>
      </c>
      <c r="D90" t="s">
        <v>20</v>
      </c>
      <c r="E90" t="s">
        <v>89</v>
      </c>
      <c r="F90" t="s">
        <v>11</v>
      </c>
      <c r="G90" t="s">
        <v>92</v>
      </c>
      <c r="H90">
        <v>2017</v>
      </c>
      <c r="M90" s="2">
        <v>15000</v>
      </c>
      <c r="S90" s="2">
        <v>2500</v>
      </c>
      <c r="Y90" s="2">
        <v>2503</v>
      </c>
      <c r="AD90" s="2">
        <v>2722</v>
      </c>
      <c r="AF90" s="2">
        <v>1901</v>
      </c>
    </row>
    <row r="91" spans="1:38" x14ac:dyDescent="0.35">
      <c r="A91" t="s">
        <v>94</v>
      </c>
      <c r="B91" t="s">
        <v>93</v>
      </c>
      <c r="C91" t="s">
        <v>10</v>
      </c>
      <c r="D91" t="s">
        <v>57</v>
      </c>
      <c r="E91" t="s">
        <v>90</v>
      </c>
      <c r="F91" t="s">
        <v>11</v>
      </c>
      <c r="G91" t="s">
        <v>92</v>
      </c>
      <c r="H91">
        <v>2017</v>
      </c>
      <c r="M91" s="2">
        <v>12072.6</v>
      </c>
      <c r="S91" s="2">
        <v>9555</v>
      </c>
      <c r="Y91" s="2">
        <v>14601</v>
      </c>
      <c r="AD91" s="2">
        <v>9122.6200000000008</v>
      </c>
      <c r="AF91" s="2">
        <v>10564</v>
      </c>
    </row>
    <row r="92" spans="1:38" x14ac:dyDescent="0.35">
      <c r="A92" t="s">
        <v>101</v>
      </c>
      <c r="B92" t="s">
        <v>95</v>
      </c>
      <c r="C92" t="s">
        <v>6</v>
      </c>
      <c r="D92" t="s">
        <v>7</v>
      </c>
      <c r="E92" t="s">
        <v>96</v>
      </c>
      <c r="F92" t="s">
        <v>9</v>
      </c>
      <c r="G92" t="s">
        <v>97</v>
      </c>
      <c r="H92">
        <v>2018</v>
      </c>
      <c r="I92" s="2">
        <v>3244.5</v>
      </c>
      <c r="J92" s="2">
        <v>3383.55</v>
      </c>
      <c r="K92" s="2">
        <v>3275.4</v>
      </c>
      <c r="L92" s="2">
        <v>3424.75</v>
      </c>
      <c r="M92" s="2">
        <v>4006.7</v>
      </c>
      <c r="N92" s="2">
        <v>4284.8</v>
      </c>
      <c r="O92" s="2">
        <v>4789.5</v>
      </c>
      <c r="P92" s="2">
        <v>5206.6499999999996</v>
      </c>
      <c r="Q92" s="2">
        <v>5325.1</v>
      </c>
      <c r="R92" s="2">
        <v>5479.6</v>
      </c>
      <c r="S92" s="2">
        <v>6587.95</v>
      </c>
      <c r="T92" s="2">
        <v>6327.25</v>
      </c>
      <c r="U92" s="2">
        <v>7145.68</v>
      </c>
      <c r="V92" s="2">
        <v>7731.19</v>
      </c>
      <c r="W92" s="2">
        <v>7774.56</v>
      </c>
      <c r="X92" s="2">
        <v>7615.98</v>
      </c>
      <c r="Y92" s="2">
        <v>8135.97</v>
      </c>
      <c r="Z92" s="2">
        <v>7872.29</v>
      </c>
      <c r="AA92" s="2">
        <v>8416.1299999999992</v>
      </c>
      <c r="AB92" s="2">
        <v>7929.97</v>
      </c>
      <c r="AC92" s="2">
        <v>7059.11</v>
      </c>
      <c r="AD92" s="2">
        <v>7766.2</v>
      </c>
      <c r="AE92" s="2">
        <v>8111.04</v>
      </c>
      <c r="AF92" s="2">
        <v>8793.36</v>
      </c>
      <c r="AG92" s="2">
        <v>9467.91</v>
      </c>
    </row>
    <row r="93" spans="1:38" x14ac:dyDescent="0.35">
      <c r="A93" t="s">
        <v>101</v>
      </c>
      <c r="B93" t="s">
        <v>95</v>
      </c>
      <c r="C93" t="s">
        <v>6</v>
      </c>
      <c r="D93" t="s">
        <v>20</v>
      </c>
      <c r="E93" t="s">
        <v>98</v>
      </c>
      <c r="F93" t="s">
        <v>9</v>
      </c>
      <c r="G93" t="s">
        <v>97</v>
      </c>
      <c r="H93">
        <v>2018</v>
      </c>
      <c r="I93" s="2">
        <v>77.5</v>
      </c>
      <c r="J93" s="2">
        <v>85</v>
      </c>
      <c r="K93" s="2">
        <v>92.5</v>
      </c>
      <c r="L93" s="2">
        <v>100</v>
      </c>
      <c r="M93" s="2">
        <v>107.5</v>
      </c>
      <c r="N93" s="2">
        <v>115</v>
      </c>
      <c r="O93" s="2">
        <v>122.5</v>
      </c>
      <c r="P93" s="2">
        <v>130</v>
      </c>
      <c r="Q93" s="2">
        <v>137.5</v>
      </c>
      <c r="R93" s="2">
        <v>145</v>
      </c>
      <c r="S93" s="2">
        <v>153</v>
      </c>
      <c r="T93" s="2">
        <v>159</v>
      </c>
      <c r="U93" s="2">
        <v>168</v>
      </c>
      <c r="V93" s="2">
        <v>286.5</v>
      </c>
      <c r="W93" s="2">
        <v>239.25</v>
      </c>
      <c r="X93" s="2">
        <v>239.24</v>
      </c>
      <c r="Y93" s="2">
        <v>239.23</v>
      </c>
      <c r="Z93" s="2">
        <v>239.21</v>
      </c>
      <c r="AA93" s="2">
        <v>239.2</v>
      </c>
      <c r="AB93" s="2">
        <v>239.19</v>
      </c>
      <c r="AC93" s="2">
        <v>160.55000000000001</v>
      </c>
      <c r="AD93" s="2">
        <v>139.19</v>
      </c>
      <c r="AE93" s="2">
        <v>133.86000000000001</v>
      </c>
      <c r="AF93" s="2">
        <v>134.12</v>
      </c>
      <c r="AG93" s="2">
        <v>130.65</v>
      </c>
    </row>
    <row r="94" spans="1:38" x14ac:dyDescent="0.35">
      <c r="A94" t="s">
        <v>101</v>
      </c>
      <c r="B94" t="s">
        <v>95</v>
      </c>
      <c r="C94" t="s">
        <v>6</v>
      </c>
      <c r="D94" t="s">
        <v>55</v>
      </c>
      <c r="E94" t="s">
        <v>99</v>
      </c>
      <c r="F94" t="s">
        <v>9</v>
      </c>
      <c r="G94" t="s">
        <v>97</v>
      </c>
      <c r="H94">
        <v>2018</v>
      </c>
      <c r="I94" s="2">
        <v>17.100000000000001</v>
      </c>
      <c r="J94" s="2">
        <v>17.88</v>
      </c>
      <c r="K94" s="2">
        <v>18.649999999999999</v>
      </c>
      <c r="L94" s="2">
        <v>19.43</v>
      </c>
      <c r="M94" s="2">
        <v>20.21</v>
      </c>
      <c r="N94" s="2">
        <v>20.98</v>
      </c>
      <c r="O94" s="2">
        <v>21.76</v>
      </c>
      <c r="P94" s="2">
        <v>22.53</v>
      </c>
      <c r="Q94" s="2">
        <v>23.31</v>
      </c>
      <c r="R94" s="2">
        <v>24.09</v>
      </c>
      <c r="S94" s="2">
        <v>24.86</v>
      </c>
      <c r="T94" s="2">
        <v>25.64</v>
      </c>
      <c r="U94" s="2">
        <v>26.42</v>
      </c>
      <c r="V94" s="2">
        <v>25.98</v>
      </c>
      <c r="W94" s="2">
        <v>29.99</v>
      </c>
      <c r="X94" s="2">
        <v>28.34</v>
      </c>
      <c r="Y94" s="2">
        <v>29.11</v>
      </c>
      <c r="Z94" s="2">
        <v>32.54</v>
      </c>
      <c r="AA94" s="2">
        <v>31.07</v>
      </c>
      <c r="AB94" s="2">
        <v>29.65</v>
      </c>
      <c r="AC94" s="2">
        <v>29.25</v>
      </c>
      <c r="AD94" s="2">
        <v>29.06</v>
      </c>
      <c r="AE94" s="2">
        <v>29.56</v>
      </c>
      <c r="AF94" s="2">
        <v>30.73</v>
      </c>
      <c r="AG94" s="2">
        <v>28.44</v>
      </c>
    </row>
    <row r="95" spans="1:38" x14ac:dyDescent="0.35">
      <c r="A95" t="s">
        <v>101</v>
      </c>
      <c r="B95" t="s">
        <v>95</v>
      </c>
      <c r="C95" t="s">
        <v>6</v>
      </c>
      <c r="D95" t="s">
        <v>57</v>
      </c>
      <c r="E95" t="s">
        <v>100</v>
      </c>
      <c r="F95" t="s">
        <v>9</v>
      </c>
      <c r="G95" t="s">
        <v>97</v>
      </c>
      <c r="H95">
        <v>2018</v>
      </c>
      <c r="I95" s="2">
        <v>102.67</v>
      </c>
      <c r="J95" s="2">
        <v>121.51</v>
      </c>
      <c r="K95" s="2">
        <v>74.540000000000006</v>
      </c>
      <c r="L95" s="2">
        <v>125.99</v>
      </c>
      <c r="M95" s="2">
        <v>129.77000000000001</v>
      </c>
      <c r="N95" s="2">
        <v>128.78</v>
      </c>
      <c r="O95" s="2">
        <v>153.72</v>
      </c>
      <c r="P95" s="2">
        <v>143.04</v>
      </c>
      <c r="Q95" s="2">
        <v>117.62</v>
      </c>
      <c r="R95" s="2">
        <v>138.21</v>
      </c>
      <c r="S95" s="2">
        <v>145.96</v>
      </c>
      <c r="T95" s="2">
        <v>173.51</v>
      </c>
      <c r="U95" s="2">
        <v>140.05000000000001</v>
      </c>
      <c r="V95" s="2">
        <v>166.26</v>
      </c>
      <c r="W95" s="2">
        <v>153.11000000000001</v>
      </c>
      <c r="X95" s="2">
        <v>178.68</v>
      </c>
      <c r="Y95" s="2">
        <v>199.19</v>
      </c>
      <c r="Z95" s="2">
        <v>201.54</v>
      </c>
      <c r="AA95" s="2">
        <v>176.82</v>
      </c>
      <c r="AB95" s="2">
        <v>187.12</v>
      </c>
      <c r="AC95" s="2">
        <v>164.36</v>
      </c>
      <c r="AD95" s="2">
        <v>170.92</v>
      </c>
      <c r="AE95" s="2">
        <v>230.35</v>
      </c>
      <c r="AF95" s="2">
        <v>410.75</v>
      </c>
      <c r="AG95" s="2">
        <v>229.73</v>
      </c>
    </row>
    <row r="96" spans="1:38" x14ac:dyDescent="0.35">
      <c r="A96" t="s">
        <v>106</v>
      </c>
      <c r="B96" t="s">
        <v>102</v>
      </c>
      <c r="C96" t="s">
        <v>6</v>
      </c>
      <c r="D96" t="s">
        <v>7</v>
      </c>
      <c r="E96" s="6" t="s">
        <v>96</v>
      </c>
      <c r="F96" t="s">
        <v>9</v>
      </c>
      <c r="G96" t="s">
        <v>103</v>
      </c>
      <c r="H96">
        <v>2019</v>
      </c>
      <c r="I96" s="7">
        <v>971.69669999999996</v>
      </c>
      <c r="J96" s="7">
        <v>900.78769999999997</v>
      </c>
      <c r="K96" s="7">
        <v>474.31380000000001</v>
      </c>
      <c r="L96" s="7">
        <v>405.7165</v>
      </c>
      <c r="M96" s="7">
        <v>328.43610000000001</v>
      </c>
      <c r="N96" s="7">
        <v>248.5258</v>
      </c>
      <c r="O96" s="7">
        <v>193.12200000000001</v>
      </c>
      <c r="P96" s="7">
        <v>270.12729999999999</v>
      </c>
      <c r="Q96" s="7">
        <v>215.05719999999999</v>
      </c>
      <c r="R96" s="7">
        <v>210.81219999999999</v>
      </c>
      <c r="S96" s="7">
        <v>172.76</v>
      </c>
      <c r="T96" s="7">
        <v>173.88470000000001</v>
      </c>
      <c r="U96" s="7">
        <v>219.1917</v>
      </c>
      <c r="V96" s="7">
        <v>245.6276</v>
      </c>
      <c r="W96" s="7">
        <v>282.57650000000001</v>
      </c>
      <c r="X96" s="7">
        <v>365.08170000000001</v>
      </c>
      <c r="Y96" s="7">
        <v>457.07530000000003</v>
      </c>
      <c r="Z96" s="7">
        <v>702.66560000000004</v>
      </c>
      <c r="AA96" s="7">
        <v>789.91600000000005</v>
      </c>
      <c r="AB96" s="7">
        <v>340.56790000000001</v>
      </c>
      <c r="AC96" s="7">
        <v>349.83330000000001</v>
      </c>
      <c r="AD96" s="7">
        <v>427.26240000000001</v>
      </c>
      <c r="AE96" s="7">
        <v>442.16149999999999</v>
      </c>
      <c r="AF96" s="7">
        <v>476.91039999999998</v>
      </c>
      <c r="AG96" s="7">
        <v>464.60820000000001</v>
      </c>
      <c r="AH96" s="7">
        <v>443.2441</v>
      </c>
      <c r="AI96" s="7">
        <v>433.90219999999999</v>
      </c>
    </row>
    <row r="97" spans="1:35" x14ac:dyDescent="0.35">
      <c r="A97" t="s">
        <v>106</v>
      </c>
      <c r="B97" t="s">
        <v>102</v>
      </c>
      <c r="C97" t="s">
        <v>6</v>
      </c>
      <c r="D97" t="s">
        <v>20</v>
      </c>
      <c r="E97" s="6" t="s">
        <v>98</v>
      </c>
      <c r="F97" t="s">
        <v>9</v>
      </c>
      <c r="G97" t="s">
        <v>103</v>
      </c>
      <c r="H97">
        <v>2019</v>
      </c>
      <c r="I97" s="7">
        <v>232.49959999999999</v>
      </c>
      <c r="J97" s="7">
        <v>176.5179</v>
      </c>
      <c r="K97" s="7">
        <v>103.762</v>
      </c>
      <c r="L97" s="7">
        <v>100.60760000000001</v>
      </c>
      <c r="M97" s="7">
        <v>76.132999999999996</v>
      </c>
      <c r="N97" s="7">
        <v>69.378799999999998</v>
      </c>
      <c r="O97" s="7">
        <v>89.084699999999998</v>
      </c>
      <c r="P97" s="7">
        <v>75.724699999999999</v>
      </c>
      <c r="Q97" s="7">
        <v>64.814099999999996</v>
      </c>
      <c r="R97" s="7">
        <v>36.609900000000003</v>
      </c>
      <c r="S97" s="7">
        <v>30.764900000000001</v>
      </c>
      <c r="T97" s="7">
        <v>28.5383</v>
      </c>
      <c r="U97" s="7">
        <v>39.485999999999997</v>
      </c>
      <c r="V97" s="7">
        <v>22.025300000000001</v>
      </c>
      <c r="W97" s="7">
        <v>22.878900000000002</v>
      </c>
      <c r="X97" s="7">
        <v>31.502500000000001</v>
      </c>
      <c r="Y97" s="7">
        <v>35.191699999999997</v>
      </c>
      <c r="Z97" s="7">
        <v>24.957899999999999</v>
      </c>
      <c r="AA97" s="7">
        <v>35.504100000000001</v>
      </c>
      <c r="AB97" s="7">
        <v>10.544600000000001</v>
      </c>
      <c r="AC97" s="7">
        <v>21.651199999999999</v>
      </c>
      <c r="AD97" s="7">
        <v>22.061299999999999</v>
      </c>
      <c r="AE97" s="7">
        <v>20.656300000000002</v>
      </c>
      <c r="AF97" s="7">
        <v>30.1662</v>
      </c>
      <c r="AG97" s="7">
        <v>39.190399999999997</v>
      </c>
      <c r="AH97" s="7">
        <v>21.7547</v>
      </c>
      <c r="AI97" s="7">
        <v>21.579699999999999</v>
      </c>
    </row>
    <row r="98" spans="1:35" x14ac:dyDescent="0.35">
      <c r="A98" t="s">
        <v>106</v>
      </c>
      <c r="B98" t="s">
        <v>102</v>
      </c>
      <c r="C98" t="s">
        <v>6</v>
      </c>
      <c r="D98" t="s">
        <v>55</v>
      </c>
      <c r="E98" s="6" t="s">
        <v>99</v>
      </c>
      <c r="F98" t="s">
        <v>9</v>
      </c>
      <c r="G98" t="s">
        <v>103</v>
      </c>
      <c r="H98">
        <v>2019</v>
      </c>
      <c r="I98" s="7">
        <v>25.2212</v>
      </c>
      <c r="J98" s="7">
        <v>25.058</v>
      </c>
      <c r="K98" s="7">
        <v>11.956</v>
      </c>
      <c r="L98" s="7">
        <v>10.863799999999999</v>
      </c>
      <c r="M98" s="7">
        <v>3.7900999999999998</v>
      </c>
      <c r="N98" s="7">
        <v>4.7150999999999996</v>
      </c>
      <c r="O98" s="7">
        <v>6.9080000000000004</v>
      </c>
      <c r="P98" s="7">
        <v>4.6608000000000001</v>
      </c>
      <c r="Q98" s="7">
        <v>4.9882</v>
      </c>
      <c r="R98" s="7">
        <v>3.4167000000000001</v>
      </c>
      <c r="S98" s="7">
        <v>15.4704</v>
      </c>
      <c r="T98" s="7">
        <v>14.037699999999999</v>
      </c>
      <c r="U98" s="7">
        <v>18.760300000000001</v>
      </c>
      <c r="V98" s="7">
        <v>17.256699999999999</v>
      </c>
      <c r="W98" s="7">
        <v>17.833200000000001</v>
      </c>
      <c r="X98" s="7">
        <v>20.567399999999999</v>
      </c>
      <c r="Y98" s="7">
        <v>21.594999999999999</v>
      </c>
      <c r="Z98" s="7">
        <v>18.798100000000002</v>
      </c>
      <c r="AA98" s="7">
        <v>21.540800000000001</v>
      </c>
      <c r="AB98" s="7">
        <v>16.3507</v>
      </c>
      <c r="AC98" s="7">
        <v>19.523099999999999</v>
      </c>
      <c r="AD98" s="7">
        <v>25.0779</v>
      </c>
      <c r="AE98" s="7">
        <v>20.754200000000001</v>
      </c>
      <c r="AF98" s="7">
        <v>26.985700000000001</v>
      </c>
      <c r="AG98" s="7">
        <v>27.131699999999999</v>
      </c>
      <c r="AH98" s="7">
        <v>30.396899999999999</v>
      </c>
      <c r="AI98" s="7">
        <v>30.130700000000001</v>
      </c>
    </row>
    <row r="99" spans="1:35" x14ac:dyDescent="0.35">
      <c r="A99" t="s">
        <v>106</v>
      </c>
      <c r="B99" t="s">
        <v>102</v>
      </c>
      <c r="C99" t="s">
        <v>6</v>
      </c>
      <c r="D99" t="s">
        <v>57</v>
      </c>
      <c r="E99" s="6" t="s">
        <v>100</v>
      </c>
      <c r="F99" t="s">
        <v>9</v>
      </c>
      <c r="G99" t="s">
        <v>103</v>
      </c>
      <c r="H99">
        <v>2019</v>
      </c>
      <c r="I99" s="7">
        <v>76.823099999999997</v>
      </c>
      <c r="J99" s="7">
        <v>71.360200000000006</v>
      </c>
      <c r="K99" s="7">
        <v>38.355499999999999</v>
      </c>
      <c r="L99" s="7">
        <v>57.529299999999999</v>
      </c>
      <c r="M99" s="7">
        <v>29.230799999999999</v>
      </c>
      <c r="N99" s="7">
        <v>20.067</v>
      </c>
      <c r="O99" s="7">
        <v>17.454999999999998</v>
      </c>
      <c r="P99" s="7">
        <v>20.423400000000001</v>
      </c>
      <c r="Q99" s="7">
        <v>19.230599999999999</v>
      </c>
      <c r="R99" s="7">
        <v>19.283999999999999</v>
      </c>
      <c r="S99" s="7">
        <v>18.984300000000001</v>
      </c>
      <c r="T99" s="7">
        <v>18.775300000000001</v>
      </c>
      <c r="U99" s="7">
        <v>22.9359</v>
      </c>
      <c r="V99" s="7">
        <v>23.4604</v>
      </c>
      <c r="W99" s="7">
        <v>27.340499999999999</v>
      </c>
      <c r="X99" s="7">
        <v>23.061699999999998</v>
      </c>
      <c r="Y99" s="7">
        <v>24.3688</v>
      </c>
      <c r="Z99" s="7">
        <v>22.4222</v>
      </c>
      <c r="AA99" s="7">
        <v>22.235199999999999</v>
      </c>
      <c r="AB99" s="7">
        <v>20.477799999999998</v>
      </c>
      <c r="AC99" s="7">
        <v>20.053999999999998</v>
      </c>
      <c r="AD99" s="7">
        <v>17.976800000000001</v>
      </c>
      <c r="AE99" s="7">
        <v>14.9917</v>
      </c>
      <c r="AF99" s="7">
        <v>17.2364</v>
      </c>
      <c r="AG99" s="7">
        <v>16.884799999999998</v>
      </c>
      <c r="AH99" s="7">
        <v>15.429399999999999</v>
      </c>
      <c r="AI99" s="7">
        <v>14.9649</v>
      </c>
    </row>
    <row r="100" spans="1:35" x14ac:dyDescent="0.35">
      <c r="A100" t="s">
        <v>106</v>
      </c>
      <c r="B100" t="s">
        <v>102</v>
      </c>
      <c r="C100" t="s">
        <v>6</v>
      </c>
      <c r="D100" t="s">
        <v>52</v>
      </c>
      <c r="E100" s="6" t="s">
        <v>104</v>
      </c>
      <c r="F100" t="s">
        <v>9</v>
      </c>
      <c r="G100" t="s">
        <v>103</v>
      </c>
      <c r="H100">
        <v>2019</v>
      </c>
      <c r="I100" s="7">
        <v>1306.2407000000001</v>
      </c>
      <c r="J100" s="7">
        <v>1173.7238</v>
      </c>
      <c r="K100" s="7">
        <v>628.38729999999998</v>
      </c>
      <c r="L100" s="7">
        <v>574.71720000000005</v>
      </c>
      <c r="M100" s="7">
        <v>437.5899</v>
      </c>
      <c r="N100" s="7">
        <v>342.6866</v>
      </c>
      <c r="O100" s="7">
        <v>306.56959999999998</v>
      </c>
      <c r="P100" s="7">
        <v>370.93619999999999</v>
      </c>
      <c r="Q100" s="7">
        <v>304.09019999999998</v>
      </c>
      <c r="R100" s="7">
        <v>270.12279999999998</v>
      </c>
      <c r="S100" s="7">
        <v>237.9796</v>
      </c>
      <c r="T100" s="7">
        <v>235.23589999999999</v>
      </c>
      <c r="U100" s="7">
        <v>300.37389999999999</v>
      </c>
      <c r="V100" s="7">
        <v>308.37</v>
      </c>
      <c r="W100" s="7">
        <v>350.62900000000002</v>
      </c>
      <c r="X100" s="7">
        <v>440.21339999999998</v>
      </c>
      <c r="Y100" s="7">
        <v>538.23080000000004</v>
      </c>
      <c r="Z100" s="7">
        <v>768.84379999999999</v>
      </c>
      <c r="AA100" s="7">
        <v>869.19619999999998</v>
      </c>
      <c r="AB100" s="7">
        <v>387.94099999999997</v>
      </c>
      <c r="AC100" s="7">
        <v>411.0616</v>
      </c>
      <c r="AD100" s="7">
        <v>492.37830000000002</v>
      </c>
      <c r="AE100" s="7">
        <v>498.56380000000001</v>
      </c>
      <c r="AF100" s="7">
        <v>551.29870000000005</v>
      </c>
      <c r="AG100" s="7">
        <v>547.81500000000005</v>
      </c>
      <c r="AH100" s="7">
        <v>510.82499999999999</v>
      </c>
      <c r="AI100" s="7">
        <v>500.57740000000001</v>
      </c>
    </row>
    <row r="101" spans="1:35" x14ac:dyDescent="0.35">
      <c r="A101" t="s">
        <v>106</v>
      </c>
      <c r="B101" t="s">
        <v>102</v>
      </c>
      <c r="C101" t="s">
        <v>10</v>
      </c>
      <c r="D101" t="s">
        <v>7</v>
      </c>
      <c r="E101" t="s">
        <v>8</v>
      </c>
      <c r="F101" t="s">
        <v>31</v>
      </c>
      <c r="G101" t="s">
        <v>105</v>
      </c>
      <c r="H101">
        <v>2019</v>
      </c>
      <c r="I101" s="7">
        <v>2288</v>
      </c>
      <c r="J101" s="7">
        <v>1800</v>
      </c>
      <c r="K101" s="7">
        <v>1088.2</v>
      </c>
      <c r="L101" s="7">
        <v>960.3</v>
      </c>
      <c r="M101" s="7">
        <v>769.1</v>
      </c>
      <c r="N101" s="7">
        <v>518.79999999999995</v>
      </c>
      <c r="O101" s="7">
        <v>494.4</v>
      </c>
      <c r="P101" s="7">
        <v>611.79999999999995</v>
      </c>
      <c r="Q101" s="7">
        <v>493</v>
      </c>
      <c r="R101" s="7">
        <v>462</v>
      </c>
      <c r="S101" s="7">
        <v>431.9</v>
      </c>
      <c r="T101" s="7">
        <v>402.1</v>
      </c>
      <c r="U101" s="7">
        <v>477</v>
      </c>
      <c r="V101" s="7">
        <v>484.4</v>
      </c>
      <c r="W101" s="7">
        <v>667.6</v>
      </c>
      <c r="X101" s="7">
        <v>772.8</v>
      </c>
      <c r="Y101" s="7">
        <v>1051.0999999999999</v>
      </c>
      <c r="Z101" s="7">
        <v>1531</v>
      </c>
      <c r="AA101" s="7">
        <v>1775.9</v>
      </c>
      <c r="AB101" s="7">
        <v>869.4</v>
      </c>
      <c r="AC101" s="7">
        <v>861.4</v>
      </c>
      <c r="AD101" s="7">
        <v>1018</v>
      </c>
      <c r="AE101" s="7">
        <v>1051.4000000000001</v>
      </c>
      <c r="AF101" s="7">
        <v>1095.3</v>
      </c>
      <c r="AG101" s="7">
        <v>1086.2</v>
      </c>
      <c r="AH101" s="7">
        <v>1122.8</v>
      </c>
      <c r="AI101" s="7">
        <v>900.2</v>
      </c>
    </row>
    <row r="102" spans="1:35" x14ac:dyDescent="0.35">
      <c r="A102" t="s">
        <v>106</v>
      </c>
      <c r="B102" t="s">
        <v>102</v>
      </c>
      <c r="C102" t="s">
        <v>10</v>
      </c>
      <c r="D102" t="s">
        <v>7</v>
      </c>
      <c r="E102" t="s">
        <v>26</v>
      </c>
      <c r="F102" t="s">
        <v>31</v>
      </c>
      <c r="G102" t="s">
        <v>105</v>
      </c>
      <c r="H102">
        <v>2019</v>
      </c>
      <c r="I102" s="7">
        <v>1801.3</v>
      </c>
      <c r="J102" s="7">
        <v>1666.6</v>
      </c>
      <c r="K102" s="7">
        <v>879.3</v>
      </c>
      <c r="L102" s="7">
        <v>752.5</v>
      </c>
      <c r="M102" s="7">
        <v>608.6</v>
      </c>
      <c r="N102" s="7">
        <v>459.7</v>
      </c>
      <c r="O102" s="7">
        <v>357.3</v>
      </c>
      <c r="P102" s="7">
        <v>500.2</v>
      </c>
      <c r="Q102" s="7">
        <v>397.8</v>
      </c>
      <c r="R102" s="7">
        <v>390.4</v>
      </c>
      <c r="S102" s="7">
        <v>320.3</v>
      </c>
      <c r="T102" s="7">
        <v>321.89999999999998</v>
      </c>
      <c r="U102" s="7">
        <v>406.8</v>
      </c>
      <c r="V102" s="7">
        <v>452.7</v>
      </c>
      <c r="W102" s="7">
        <v>525.70000000000005</v>
      </c>
      <c r="X102" s="7">
        <v>678.7</v>
      </c>
      <c r="Y102" s="7">
        <v>850.6</v>
      </c>
      <c r="Z102" s="7">
        <v>1302.2</v>
      </c>
      <c r="AA102" s="7">
        <v>1486.6</v>
      </c>
      <c r="AB102" s="7">
        <v>641.29999999999995</v>
      </c>
      <c r="AC102" s="7">
        <v>655.6</v>
      </c>
      <c r="AD102" s="7">
        <v>804.7</v>
      </c>
      <c r="AE102" s="7">
        <v>832.8</v>
      </c>
      <c r="AF102" s="7">
        <v>897.6</v>
      </c>
      <c r="AG102" s="7">
        <v>871.9</v>
      </c>
      <c r="AH102" s="7">
        <v>830.9</v>
      </c>
      <c r="AI102" s="7">
        <v>809</v>
      </c>
    </row>
    <row r="103" spans="1:35" x14ac:dyDescent="0.35">
      <c r="A103" t="s">
        <v>109</v>
      </c>
      <c r="B103" t="s">
        <v>108</v>
      </c>
      <c r="C103" t="s">
        <v>6</v>
      </c>
      <c r="D103" t="s">
        <v>7</v>
      </c>
      <c r="E103" t="s">
        <v>8</v>
      </c>
      <c r="F103" t="s">
        <v>9</v>
      </c>
      <c r="G103" t="s">
        <v>107</v>
      </c>
      <c r="H103">
        <v>2017</v>
      </c>
      <c r="I103" s="2">
        <v>129.09</v>
      </c>
      <c r="J103" s="2">
        <v>84.77</v>
      </c>
      <c r="K103" s="2">
        <v>49.52</v>
      </c>
      <c r="L103" s="2">
        <v>25.68</v>
      </c>
      <c r="M103" s="2">
        <v>31.14</v>
      </c>
      <c r="N103" s="2">
        <v>40.07</v>
      </c>
      <c r="O103" s="2">
        <v>39.47</v>
      </c>
      <c r="P103" s="2">
        <v>41.64</v>
      </c>
      <c r="Q103" s="2">
        <v>40.700000000000003</v>
      </c>
      <c r="R103" s="2">
        <v>38.68</v>
      </c>
      <c r="S103" s="2">
        <v>34.270000000000003</v>
      </c>
      <c r="T103" s="2">
        <v>25.3</v>
      </c>
      <c r="U103" s="2">
        <v>55.16</v>
      </c>
      <c r="V103" s="2">
        <v>60.66</v>
      </c>
      <c r="W103" s="2">
        <v>55.58</v>
      </c>
      <c r="X103" s="2">
        <v>73.25</v>
      </c>
      <c r="Y103" s="2">
        <v>88.2</v>
      </c>
      <c r="Z103" s="2">
        <v>112.12</v>
      </c>
      <c r="AA103" s="2">
        <v>123.34</v>
      </c>
      <c r="AB103" s="2">
        <v>99.79</v>
      </c>
      <c r="AC103" s="2">
        <v>171.55</v>
      </c>
      <c r="AD103" s="2">
        <v>156.97</v>
      </c>
      <c r="AE103" s="2">
        <v>156.97</v>
      </c>
      <c r="AF103" s="2">
        <v>96.43</v>
      </c>
      <c r="AG103" s="2">
        <v>182.39</v>
      </c>
    </row>
    <row r="104" spans="1:35" x14ac:dyDescent="0.35">
      <c r="A104" t="s">
        <v>109</v>
      </c>
      <c r="B104" t="s">
        <v>108</v>
      </c>
      <c r="C104" t="s">
        <v>6</v>
      </c>
      <c r="D104" t="s">
        <v>20</v>
      </c>
      <c r="E104" t="s">
        <v>21</v>
      </c>
      <c r="F104" t="s">
        <v>9</v>
      </c>
      <c r="G104" t="s">
        <v>107</v>
      </c>
      <c r="H104">
        <v>2017</v>
      </c>
      <c r="I104" s="2">
        <v>77.25</v>
      </c>
      <c r="J104" s="2">
        <v>57.23</v>
      </c>
      <c r="K104" s="2">
        <v>50.85</v>
      </c>
      <c r="L104" s="2">
        <v>38.4</v>
      </c>
      <c r="M104" s="2">
        <v>49.8</v>
      </c>
      <c r="N104" s="2">
        <v>38.549999999999997</v>
      </c>
      <c r="O104" s="2">
        <v>41.03</v>
      </c>
      <c r="P104" s="2">
        <v>43.2</v>
      </c>
      <c r="Q104" s="2">
        <v>41.85</v>
      </c>
      <c r="R104" s="2">
        <v>37.200000000000003</v>
      </c>
      <c r="S104" s="2">
        <v>27.75</v>
      </c>
      <c r="T104" s="2">
        <v>22.58</v>
      </c>
      <c r="U104" s="2">
        <v>31.88</v>
      </c>
      <c r="V104" s="2">
        <v>31.58</v>
      </c>
      <c r="W104" s="2">
        <v>22.5</v>
      </c>
      <c r="X104" s="2">
        <v>60.9</v>
      </c>
      <c r="Y104" s="2">
        <v>45.3</v>
      </c>
      <c r="Z104" s="2">
        <v>32.479999999999997</v>
      </c>
      <c r="AA104" s="2">
        <v>41.1</v>
      </c>
      <c r="AB104" s="2">
        <v>32.33</v>
      </c>
      <c r="AC104" s="2">
        <v>37.65</v>
      </c>
      <c r="AD104" s="2">
        <v>33.979999999999997</v>
      </c>
      <c r="AE104" s="2">
        <v>51.15</v>
      </c>
      <c r="AF104" s="2">
        <v>42.53</v>
      </c>
      <c r="AG104" s="2">
        <v>43.5</v>
      </c>
    </row>
    <row r="105" spans="1:35" x14ac:dyDescent="0.35">
      <c r="A105" t="s">
        <v>112</v>
      </c>
      <c r="B105" t="s">
        <v>111</v>
      </c>
      <c r="C105" t="s">
        <v>6</v>
      </c>
      <c r="D105" t="s">
        <v>7</v>
      </c>
      <c r="E105" t="s">
        <v>8</v>
      </c>
      <c r="F105" t="s">
        <v>9</v>
      </c>
      <c r="G105" t="s">
        <v>110</v>
      </c>
      <c r="H105">
        <v>2016</v>
      </c>
      <c r="I105" s="2"/>
      <c r="J105" s="2"/>
      <c r="K105" s="2"/>
      <c r="L105" s="2"/>
      <c r="M105" s="2">
        <v>3133</v>
      </c>
      <c r="N105" s="2"/>
      <c r="O105" s="2"/>
      <c r="P105" s="2"/>
      <c r="Q105" s="2"/>
      <c r="R105" s="2"/>
      <c r="S105" s="2">
        <v>3737.3</v>
      </c>
      <c r="T105" s="2"/>
      <c r="U105" s="2"/>
      <c r="V105" s="2"/>
      <c r="W105" s="2">
        <v>5568</v>
      </c>
      <c r="X105" s="2">
        <v>5272.4</v>
      </c>
      <c r="Y105" s="2">
        <v>5661.5</v>
      </c>
      <c r="Z105" s="2"/>
      <c r="AA105" s="2">
        <v>7002.4</v>
      </c>
      <c r="AB105" s="2"/>
      <c r="AC105" s="2">
        <v>7263.6</v>
      </c>
      <c r="AD105" s="2"/>
      <c r="AE105" s="2">
        <v>7911.7</v>
      </c>
      <c r="AF105" s="2"/>
      <c r="AG105" s="2"/>
    </row>
    <row r="106" spans="1:35" x14ac:dyDescent="0.35">
      <c r="A106" t="s">
        <v>112</v>
      </c>
      <c r="B106" t="s">
        <v>111</v>
      </c>
      <c r="C106" t="s">
        <v>6</v>
      </c>
      <c r="D106" t="s">
        <v>7</v>
      </c>
      <c r="E106" t="s">
        <v>8</v>
      </c>
      <c r="F106" t="s">
        <v>9</v>
      </c>
      <c r="G106" t="s">
        <v>113</v>
      </c>
      <c r="H106">
        <v>2019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>
        <v>5359.2</v>
      </c>
      <c r="AD106" s="2"/>
      <c r="AE106" s="2">
        <v>5837.5</v>
      </c>
      <c r="AF106" s="2"/>
      <c r="AG106" s="2">
        <v>5171.3999999999996</v>
      </c>
      <c r="AI106">
        <v>5204.8999999999996</v>
      </c>
    </row>
    <row r="107" spans="1:35" x14ac:dyDescent="0.35">
      <c r="A107" t="s">
        <v>114</v>
      </c>
      <c r="B107" t="s">
        <v>115</v>
      </c>
      <c r="C107" t="s">
        <v>10</v>
      </c>
      <c r="D107" t="s">
        <v>7</v>
      </c>
      <c r="E107" t="s">
        <v>8</v>
      </c>
      <c r="F107" t="s">
        <v>11</v>
      </c>
      <c r="G107" t="s">
        <v>116</v>
      </c>
      <c r="H107">
        <v>2016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284000</v>
      </c>
      <c r="AE107" s="2">
        <v>504000</v>
      </c>
      <c r="AF107" s="2"/>
      <c r="AG107" s="2"/>
    </row>
    <row r="108" spans="1:35" x14ac:dyDescent="0.35">
      <c r="A108" t="s">
        <v>114</v>
      </c>
      <c r="B108" t="s">
        <v>115</v>
      </c>
      <c r="C108" t="s">
        <v>10</v>
      </c>
      <c r="D108" t="s">
        <v>20</v>
      </c>
      <c r="E108" t="s">
        <v>21</v>
      </c>
      <c r="F108" t="s">
        <v>11</v>
      </c>
      <c r="G108" t="s">
        <v>116</v>
      </c>
      <c r="H108">
        <v>2016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>
        <v>9161</v>
      </c>
      <c r="T108" s="2">
        <v>10735</v>
      </c>
      <c r="U108" s="2">
        <v>11200</v>
      </c>
      <c r="V108" s="2">
        <v>12400</v>
      </c>
      <c r="W108" s="2">
        <v>12600</v>
      </c>
      <c r="X108" s="2">
        <v>13050</v>
      </c>
      <c r="Y108" s="2">
        <v>13500</v>
      </c>
      <c r="Z108" s="2">
        <v>14500</v>
      </c>
      <c r="AA108" s="2">
        <v>15400</v>
      </c>
      <c r="AB108" s="2">
        <v>17600</v>
      </c>
      <c r="AC108" s="2">
        <v>19800</v>
      </c>
      <c r="AD108" s="2">
        <v>17600</v>
      </c>
      <c r="AE108" s="2">
        <v>17600</v>
      </c>
      <c r="AF108" s="2"/>
      <c r="AG108" s="2"/>
    </row>
    <row r="109" spans="1:35" x14ac:dyDescent="0.35">
      <c r="A109" t="s">
        <v>114</v>
      </c>
      <c r="B109" t="s">
        <v>115</v>
      </c>
      <c r="C109" t="s">
        <v>6</v>
      </c>
      <c r="D109" t="s">
        <v>7</v>
      </c>
      <c r="E109" t="s">
        <v>8</v>
      </c>
      <c r="F109" t="s">
        <v>9</v>
      </c>
      <c r="G109" t="s">
        <v>117</v>
      </c>
      <c r="H109">
        <v>2016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>
        <v>0</v>
      </c>
      <c r="T109" s="2">
        <v>0</v>
      </c>
      <c r="U109">
        <v>0</v>
      </c>
      <c r="V109" s="2">
        <v>0</v>
      </c>
      <c r="W109">
        <v>0</v>
      </c>
      <c r="X109" s="2">
        <v>0</v>
      </c>
      <c r="Y109">
        <v>0</v>
      </c>
      <c r="Z109" s="2">
        <v>0</v>
      </c>
      <c r="AA109">
        <v>0</v>
      </c>
      <c r="AB109" s="2">
        <v>0</v>
      </c>
      <c r="AC109">
        <v>0</v>
      </c>
      <c r="AD109" s="2">
        <v>130.4</v>
      </c>
      <c r="AE109" s="2">
        <v>231.4</v>
      </c>
      <c r="AF109" s="2"/>
      <c r="AG109" s="2"/>
    </row>
    <row r="110" spans="1:35" x14ac:dyDescent="0.35">
      <c r="A110" t="s">
        <v>114</v>
      </c>
      <c r="B110" t="s">
        <v>115</v>
      </c>
      <c r="C110" t="s">
        <v>6</v>
      </c>
      <c r="D110" t="s">
        <v>20</v>
      </c>
      <c r="E110" t="s">
        <v>21</v>
      </c>
      <c r="F110" t="s">
        <v>9</v>
      </c>
      <c r="G110" t="s">
        <v>117</v>
      </c>
      <c r="H110">
        <v>2016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>
        <v>7.1</v>
      </c>
      <c r="U110">
        <v>8.6</v>
      </c>
      <c r="W110">
        <v>9.6999999999999993</v>
      </c>
      <c r="Y110">
        <v>10.4</v>
      </c>
      <c r="AA110">
        <v>11.9</v>
      </c>
      <c r="AC110">
        <v>15.2</v>
      </c>
      <c r="AD110">
        <v>13.6</v>
      </c>
      <c r="AE110">
        <v>13.6</v>
      </c>
      <c r="AF110" s="2"/>
      <c r="AG110" s="2"/>
    </row>
    <row r="111" spans="1:35" x14ac:dyDescent="0.35">
      <c r="A111" t="s">
        <v>114</v>
      </c>
      <c r="B111" t="s">
        <v>115</v>
      </c>
      <c r="C111" t="s">
        <v>6</v>
      </c>
      <c r="D111" t="s">
        <v>7</v>
      </c>
      <c r="E111" t="s">
        <v>8</v>
      </c>
      <c r="F111" t="s">
        <v>9</v>
      </c>
      <c r="G111" t="s">
        <v>118</v>
      </c>
      <c r="H111">
        <v>2019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147.69999999999999</v>
      </c>
      <c r="AE111" s="2">
        <v>222.6</v>
      </c>
      <c r="AF111">
        <v>270.39999999999998</v>
      </c>
      <c r="AG111">
        <v>303.2</v>
      </c>
    </row>
    <row r="112" spans="1:35" x14ac:dyDescent="0.35">
      <c r="A112" t="s">
        <v>122</v>
      </c>
      <c r="B112" t="s">
        <v>119</v>
      </c>
      <c r="C112" t="s">
        <v>10</v>
      </c>
      <c r="D112" t="s">
        <v>7</v>
      </c>
      <c r="E112" t="s">
        <v>26</v>
      </c>
      <c r="F112" t="s">
        <v>11</v>
      </c>
      <c r="G112" t="s">
        <v>120</v>
      </c>
      <c r="H112">
        <v>2018</v>
      </c>
      <c r="I112" s="2">
        <v>273786.2</v>
      </c>
      <c r="J112" s="2">
        <v>261200.73</v>
      </c>
      <c r="K112" s="2">
        <v>423535.16</v>
      </c>
      <c r="L112" s="2">
        <v>403823.64</v>
      </c>
      <c r="M112" s="2">
        <v>507955.21</v>
      </c>
      <c r="N112" s="2">
        <v>560302.41</v>
      </c>
      <c r="O112" s="2">
        <v>527952.46</v>
      </c>
      <c r="P112" s="2">
        <v>525650.16</v>
      </c>
      <c r="Q112" s="2">
        <v>475308.3</v>
      </c>
      <c r="R112" s="2">
        <v>459951.82</v>
      </c>
      <c r="S112" s="2">
        <v>466321.24</v>
      </c>
      <c r="T112" s="2">
        <v>384566.2</v>
      </c>
      <c r="U112" s="2">
        <v>357431.79</v>
      </c>
      <c r="V112" s="2">
        <v>431741.4</v>
      </c>
      <c r="W112" s="2">
        <v>404542.87</v>
      </c>
      <c r="X112" s="2">
        <v>434084.7</v>
      </c>
      <c r="Y112" s="2">
        <v>435163.01</v>
      </c>
      <c r="Z112" s="2">
        <v>401802.49</v>
      </c>
      <c r="AA112" s="2">
        <v>440664.89</v>
      </c>
      <c r="AB112" s="2">
        <v>526588.73</v>
      </c>
      <c r="AC112" s="2">
        <v>483015.22</v>
      </c>
      <c r="AD112" s="2">
        <v>393481.12</v>
      </c>
      <c r="AE112" s="2">
        <v>563337.30000000005</v>
      </c>
      <c r="AF112" s="2">
        <v>426918.41</v>
      </c>
      <c r="AG112" s="2">
        <v>497912.22</v>
      </c>
      <c r="AH112" s="2">
        <v>672491.5</v>
      </c>
    </row>
    <row r="113" spans="1:40" x14ac:dyDescent="0.35">
      <c r="A113" t="s">
        <v>122</v>
      </c>
      <c r="B113" t="s">
        <v>119</v>
      </c>
      <c r="C113" t="s">
        <v>6</v>
      </c>
      <c r="D113" t="s">
        <v>7</v>
      </c>
      <c r="E113" t="s">
        <v>8</v>
      </c>
      <c r="F113" t="s">
        <v>9</v>
      </c>
      <c r="G113" t="s">
        <v>121</v>
      </c>
      <c r="H113">
        <v>2018</v>
      </c>
      <c r="I113" s="2">
        <v>142.42400000000001</v>
      </c>
      <c r="J113" s="2">
        <v>135.87700000000001</v>
      </c>
      <c r="K113" s="2">
        <v>220.32300000000001</v>
      </c>
      <c r="L113" s="2">
        <v>210.06899999999999</v>
      </c>
      <c r="M113" s="2">
        <v>264.238</v>
      </c>
      <c r="N113" s="2">
        <v>291.46899999999999</v>
      </c>
      <c r="O113" s="2">
        <v>274.64100000000002</v>
      </c>
      <c r="P113" s="2">
        <v>273.44299999999998</v>
      </c>
      <c r="Q113" s="2">
        <v>247.255</v>
      </c>
      <c r="R113" s="2">
        <v>239.267</v>
      </c>
      <c r="S113" s="2">
        <v>242.58</v>
      </c>
      <c r="T113" s="2">
        <v>200.05099999999999</v>
      </c>
      <c r="U113" s="2">
        <v>185.93600000000001</v>
      </c>
      <c r="V113" s="2">
        <v>224.59200000000001</v>
      </c>
      <c r="W113" s="2">
        <v>210.44300000000001</v>
      </c>
      <c r="X113" s="2">
        <v>225.81100000000001</v>
      </c>
      <c r="Y113" s="2">
        <v>226.37200000000001</v>
      </c>
      <c r="Z113" s="2">
        <v>209.018</v>
      </c>
      <c r="AA113" s="2">
        <v>229.23400000000001</v>
      </c>
      <c r="AB113" s="2">
        <v>273.93200000000002</v>
      </c>
      <c r="AC113" s="2">
        <v>251.26499999999999</v>
      </c>
      <c r="AD113" s="2">
        <v>204.68899999999999</v>
      </c>
      <c r="AE113" s="2">
        <v>293.048</v>
      </c>
      <c r="AF113" s="2">
        <v>222.083</v>
      </c>
      <c r="AG113" s="2">
        <v>259.01400000000001</v>
      </c>
      <c r="AH113" s="2">
        <v>349.83</v>
      </c>
    </row>
    <row r="114" spans="1:40" x14ac:dyDescent="0.35">
      <c r="A114" t="s">
        <v>122</v>
      </c>
      <c r="B114" t="s">
        <v>119</v>
      </c>
      <c r="C114" t="s">
        <v>6</v>
      </c>
      <c r="D114" t="s">
        <v>20</v>
      </c>
      <c r="E114" t="s">
        <v>21</v>
      </c>
      <c r="F114" t="s">
        <v>9</v>
      </c>
      <c r="G114" t="s">
        <v>121</v>
      </c>
      <c r="H114">
        <v>2018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>
        <v>30.074999999999999</v>
      </c>
      <c r="AB114" s="2">
        <v>32.613</v>
      </c>
      <c r="AC114" s="2">
        <v>37.072000000000003</v>
      </c>
      <c r="AD114" s="2">
        <v>31.231999999999999</v>
      </c>
      <c r="AE114" s="2">
        <v>39.021000000000001</v>
      </c>
      <c r="AF114" s="2">
        <v>39.887999999999998</v>
      </c>
      <c r="AG114" s="2">
        <v>34.957999999999998</v>
      </c>
      <c r="AH114" s="2">
        <v>32.927</v>
      </c>
    </row>
    <row r="115" spans="1:40" x14ac:dyDescent="0.35">
      <c r="A115" t="s">
        <v>122</v>
      </c>
      <c r="B115" t="s">
        <v>119</v>
      </c>
      <c r="C115" t="s">
        <v>6</v>
      </c>
      <c r="D115" t="s">
        <v>55</v>
      </c>
      <c r="E115" t="s">
        <v>56</v>
      </c>
      <c r="F115" t="s">
        <v>9</v>
      </c>
      <c r="G115" t="s">
        <v>121</v>
      </c>
      <c r="H115">
        <v>2018</v>
      </c>
      <c r="I115" s="2">
        <v>0.97</v>
      </c>
      <c r="J115" s="2">
        <v>1.0429999999999999</v>
      </c>
      <c r="K115" s="2">
        <v>1.115</v>
      </c>
      <c r="L115" s="2">
        <v>1.1879999999999999</v>
      </c>
      <c r="M115" s="2">
        <v>1.2609999999999999</v>
      </c>
      <c r="N115" s="2">
        <v>1.333</v>
      </c>
      <c r="O115" s="2">
        <v>1.4059999999999999</v>
      </c>
      <c r="P115" s="2">
        <v>1.478</v>
      </c>
      <c r="Q115" s="2">
        <v>1.5509999999999999</v>
      </c>
      <c r="R115" s="2">
        <v>1.623</v>
      </c>
      <c r="S115" s="2">
        <v>1.696</v>
      </c>
      <c r="T115" s="2">
        <v>1.5529999999999999</v>
      </c>
      <c r="U115" s="2">
        <v>1.841</v>
      </c>
      <c r="V115" s="2">
        <v>1.9139999999999999</v>
      </c>
      <c r="W115" s="2">
        <v>1.9510000000000001</v>
      </c>
      <c r="X115" s="2">
        <v>2.0590000000000002</v>
      </c>
      <c r="Y115" s="2">
        <v>2.3039999999999998</v>
      </c>
      <c r="Z115" s="2">
        <v>2.4009999999999998</v>
      </c>
      <c r="AA115" s="2">
        <v>2.3559999999999999</v>
      </c>
      <c r="AB115" s="2">
        <v>2.4470000000000001</v>
      </c>
      <c r="AC115" s="2">
        <v>2.2519999999999998</v>
      </c>
      <c r="AD115" s="2">
        <v>2.46</v>
      </c>
      <c r="AE115" s="2">
        <v>2.6280000000000001</v>
      </c>
      <c r="AF115" s="2">
        <v>2.6379999999999999</v>
      </c>
      <c r="AG115" s="2">
        <v>2.5110000000000001</v>
      </c>
      <c r="AH115" s="2">
        <v>2.2530000000000001</v>
      </c>
    </row>
    <row r="116" spans="1:40" x14ac:dyDescent="0.35">
      <c r="A116" t="s">
        <v>122</v>
      </c>
      <c r="B116" t="s">
        <v>119</v>
      </c>
      <c r="C116" t="s">
        <v>6</v>
      </c>
      <c r="D116" t="s">
        <v>57</v>
      </c>
      <c r="E116" t="s">
        <v>100</v>
      </c>
      <c r="F116" t="s">
        <v>9</v>
      </c>
      <c r="G116" t="s">
        <v>121</v>
      </c>
      <c r="H116">
        <v>2018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>
        <v>4.8000000000000001E-2</v>
      </c>
      <c r="T116" s="2">
        <v>0.17599999999999999</v>
      </c>
      <c r="U116" s="2">
        <v>0.32100000000000001</v>
      </c>
      <c r="V116" s="2">
        <v>0.316</v>
      </c>
      <c r="W116" s="2">
        <v>0.47399999999999998</v>
      </c>
      <c r="X116" s="2">
        <v>0.75</v>
      </c>
      <c r="Y116" s="2">
        <v>0.64</v>
      </c>
      <c r="Z116" s="2">
        <v>0.90100000000000002</v>
      </c>
      <c r="AA116" s="2">
        <v>1.2150000000000001</v>
      </c>
      <c r="AB116" s="2">
        <v>1.29</v>
      </c>
      <c r="AC116" s="2">
        <v>1.397</v>
      </c>
      <c r="AD116" s="2">
        <v>2.319</v>
      </c>
      <c r="AE116" s="2">
        <v>1.4450000000000001</v>
      </c>
      <c r="AF116" s="2">
        <v>1.746</v>
      </c>
      <c r="AG116" s="2">
        <v>1.145</v>
      </c>
      <c r="AH116" s="2">
        <v>152.02199999999999</v>
      </c>
    </row>
    <row r="117" spans="1:40" x14ac:dyDescent="0.35">
      <c r="A117" t="s">
        <v>125</v>
      </c>
      <c r="B117" t="s">
        <v>123</v>
      </c>
      <c r="C117" t="s">
        <v>6</v>
      </c>
      <c r="D117" t="s">
        <v>52</v>
      </c>
      <c r="E117" t="s">
        <v>53</v>
      </c>
      <c r="F117" t="s">
        <v>9</v>
      </c>
      <c r="G117" t="s">
        <v>124</v>
      </c>
      <c r="H117">
        <v>2018</v>
      </c>
      <c r="Y117" s="2">
        <v>38.880000000000003</v>
      </c>
      <c r="Z117" s="2">
        <v>37.44</v>
      </c>
      <c r="AA117" s="2">
        <v>37.49</v>
      </c>
      <c r="AB117" s="2">
        <v>31.7</v>
      </c>
      <c r="AC117" s="2">
        <v>32.21</v>
      </c>
      <c r="AD117" s="2">
        <v>32.79</v>
      </c>
      <c r="AE117" s="2">
        <v>31.51</v>
      </c>
      <c r="AF117" s="2">
        <v>34.630000000000003</v>
      </c>
      <c r="AG117" s="2">
        <v>38.130000000000003</v>
      </c>
      <c r="AH117" s="2">
        <v>69.11</v>
      </c>
    </row>
    <row r="118" spans="1:40" x14ac:dyDescent="0.35">
      <c r="A118" t="s">
        <v>125</v>
      </c>
      <c r="B118" t="s">
        <v>123</v>
      </c>
      <c r="C118" t="s">
        <v>6</v>
      </c>
      <c r="D118" t="s">
        <v>7</v>
      </c>
      <c r="E118" t="s">
        <v>8</v>
      </c>
      <c r="F118" t="s">
        <v>9</v>
      </c>
      <c r="G118" t="s">
        <v>124</v>
      </c>
      <c r="H118">
        <v>2018</v>
      </c>
      <c r="Y118" s="2">
        <v>38.1</v>
      </c>
      <c r="Z118" s="2">
        <v>36.840000000000003</v>
      </c>
      <c r="AA118" s="2">
        <v>36.840000000000003</v>
      </c>
      <c r="AB118" s="2">
        <v>30.88</v>
      </c>
      <c r="AC118" s="2">
        <v>31.38</v>
      </c>
      <c r="AD118" s="2">
        <v>31.47</v>
      </c>
      <c r="AE118" s="2">
        <v>29.63</v>
      </c>
      <c r="AF118" s="2">
        <v>31.39</v>
      </c>
      <c r="AG118" s="2">
        <v>35.97</v>
      </c>
      <c r="AH118" s="2">
        <v>65.44</v>
      </c>
    </row>
    <row r="119" spans="1:40" x14ac:dyDescent="0.35">
      <c r="A119" t="s">
        <v>125</v>
      </c>
      <c r="B119" t="s">
        <v>123</v>
      </c>
      <c r="C119" t="s">
        <v>6</v>
      </c>
      <c r="D119" t="s">
        <v>20</v>
      </c>
      <c r="E119" t="s">
        <v>21</v>
      </c>
      <c r="F119" t="s">
        <v>9</v>
      </c>
      <c r="G119" t="s">
        <v>124</v>
      </c>
      <c r="H119">
        <v>2018</v>
      </c>
      <c r="Y119" s="2">
        <v>0.79</v>
      </c>
      <c r="Z119" s="2">
        <v>0.6</v>
      </c>
      <c r="AA119" s="2">
        <v>0.65</v>
      </c>
      <c r="AB119" s="2">
        <v>0.81</v>
      </c>
      <c r="AC119" s="2">
        <v>0.83</v>
      </c>
      <c r="AD119" s="2">
        <v>1.32</v>
      </c>
      <c r="AE119" s="2">
        <v>1.88</v>
      </c>
      <c r="AF119" s="2">
        <v>3.24</v>
      </c>
      <c r="AG119" s="2">
        <v>2.16</v>
      </c>
      <c r="AH119" s="2">
        <v>3.67</v>
      </c>
    </row>
    <row r="120" spans="1:40" x14ac:dyDescent="0.35">
      <c r="A120" t="s">
        <v>127</v>
      </c>
      <c r="B120" t="s">
        <v>126</v>
      </c>
      <c r="C120" t="s">
        <v>10</v>
      </c>
      <c r="D120" t="s">
        <v>7</v>
      </c>
      <c r="E120" t="s">
        <v>26</v>
      </c>
      <c r="F120" t="s">
        <v>31</v>
      </c>
      <c r="G120" t="s">
        <v>211</v>
      </c>
      <c r="H120">
        <v>2022</v>
      </c>
      <c r="V120" s="2">
        <v>22189</v>
      </c>
      <c r="W120" s="2">
        <v>22530</v>
      </c>
      <c r="X120" s="2">
        <v>22154</v>
      </c>
      <c r="Y120" s="2">
        <v>23814</v>
      </c>
      <c r="Z120" s="2">
        <v>27251</v>
      </c>
      <c r="AA120" s="2">
        <v>35307</v>
      </c>
      <c r="AB120" s="2">
        <v>38794</v>
      </c>
      <c r="AC120" s="2">
        <v>40344</v>
      </c>
      <c r="AD120" s="2">
        <v>42921</v>
      </c>
      <c r="AE120" s="2">
        <v>48767.5</v>
      </c>
      <c r="AF120" s="2">
        <v>54242.6</v>
      </c>
      <c r="AG120" s="2">
        <v>57378.154999999999</v>
      </c>
      <c r="AH120" s="2">
        <v>57023.914000000004</v>
      </c>
      <c r="AI120" s="2">
        <v>55505</v>
      </c>
      <c r="AJ120" s="2">
        <v>46123.4</v>
      </c>
      <c r="AK120" s="2">
        <v>48308.1</v>
      </c>
      <c r="AL120" s="2">
        <v>47286.970000000008</v>
      </c>
      <c r="AM120" s="2">
        <v>49188.4</v>
      </c>
      <c r="AN120" s="2">
        <v>55137.4</v>
      </c>
    </row>
    <row r="121" spans="1:40" x14ac:dyDescent="0.35">
      <c r="A121" t="s">
        <v>127</v>
      </c>
      <c r="B121" t="s">
        <v>126</v>
      </c>
      <c r="C121" t="s">
        <v>10</v>
      </c>
      <c r="D121" t="s">
        <v>7</v>
      </c>
      <c r="E121" t="s">
        <v>8</v>
      </c>
      <c r="F121" t="s">
        <v>31</v>
      </c>
      <c r="G121" t="s">
        <v>211</v>
      </c>
      <c r="H121">
        <v>2022</v>
      </c>
      <c r="V121" s="2">
        <v>24110</v>
      </c>
      <c r="W121" s="2">
        <v>25515</v>
      </c>
      <c r="X121" s="2">
        <v>26063</v>
      </c>
      <c r="Y121" s="2">
        <v>27053</v>
      </c>
      <c r="Z121" s="2">
        <v>30290</v>
      </c>
      <c r="AA121" s="2">
        <v>32888</v>
      </c>
      <c r="AB121" s="2">
        <v>37847</v>
      </c>
      <c r="AC121" s="2">
        <v>42970</v>
      </c>
      <c r="AD121" s="2">
        <v>48363</v>
      </c>
      <c r="AE121" s="2">
        <v>53807.3</v>
      </c>
      <c r="AF121" s="2">
        <v>55693</v>
      </c>
      <c r="AG121" s="2">
        <v>57218</v>
      </c>
      <c r="AH121" s="2">
        <v>61494.059000000001</v>
      </c>
      <c r="AI121" s="2">
        <v>55943</v>
      </c>
      <c r="AJ121" s="2">
        <v>43034.6</v>
      </c>
      <c r="AK121" s="2">
        <v>42181</v>
      </c>
      <c r="AL121" s="2">
        <v>44322.414000000004</v>
      </c>
      <c r="AM121">
        <v>53417</v>
      </c>
      <c r="AN121">
        <v>53702</v>
      </c>
    </row>
    <row r="122" spans="1:40" s="2" customFormat="1" x14ac:dyDescent="0.35">
      <c r="A122" s="2" t="s">
        <v>130</v>
      </c>
      <c r="B122" s="2" t="s">
        <v>129</v>
      </c>
      <c r="C122" s="2" t="s">
        <v>6</v>
      </c>
      <c r="D122" s="2" t="s">
        <v>52</v>
      </c>
      <c r="E122" s="2" t="s">
        <v>53</v>
      </c>
      <c r="F122" s="2" t="s">
        <v>9</v>
      </c>
      <c r="G122" s="2" t="s">
        <v>128</v>
      </c>
      <c r="H122" s="2">
        <v>2017</v>
      </c>
      <c r="I122" s="2">
        <v>1937.33</v>
      </c>
      <c r="S122" s="2">
        <v>1583.19</v>
      </c>
      <c r="X122" s="2">
        <v>1595.68</v>
      </c>
      <c r="AC122" s="2">
        <v>1317.49</v>
      </c>
      <c r="AD122" s="2">
        <v>1316.05</v>
      </c>
      <c r="AE122" s="2">
        <v>1131.19</v>
      </c>
      <c r="AF122" s="2">
        <v>1061.23</v>
      </c>
      <c r="AG122" s="2">
        <v>987.83</v>
      </c>
    </row>
    <row r="123" spans="1:40" s="2" customFormat="1" x14ac:dyDescent="0.35">
      <c r="A123" s="2" t="s">
        <v>130</v>
      </c>
      <c r="B123" s="2" t="s">
        <v>129</v>
      </c>
      <c r="C123" s="2" t="s">
        <v>6</v>
      </c>
      <c r="D123" s="2" t="s">
        <v>7</v>
      </c>
      <c r="E123" s="2" t="s">
        <v>8</v>
      </c>
      <c r="F123" s="2" t="s">
        <v>9</v>
      </c>
      <c r="G123" s="2" t="s">
        <v>128</v>
      </c>
      <c r="H123" s="2">
        <v>2017</v>
      </c>
      <c r="I123" s="2">
        <v>1340.26</v>
      </c>
      <c r="S123" s="2">
        <v>1045.8</v>
      </c>
      <c r="X123" s="2">
        <v>1187.8599999999999</v>
      </c>
      <c r="AC123" s="2">
        <v>1050.52</v>
      </c>
      <c r="AD123" s="2">
        <v>1031.96</v>
      </c>
      <c r="AE123" s="2">
        <v>877.66</v>
      </c>
      <c r="AF123" s="2">
        <v>772.02</v>
      </c>
      <c r="AG123" s="2">
        <v>666.37</v>
      </c>
    </row>
    <row r="124" spans="1:40" s="2" customFormat="1" x14ac:dyDescent="0.35">
      <c r="A124" s="2" t="s">
        <v>130</v>
      </c>
      <c r="B124" s="2" t="s">
        <v>129</v>
      </c>
      <c r="C124" s="2" t="s">
        <v>6</v>
      </c>
      <c r="D124" s="2" t="s">
        <v>20</v>
      </c>
      <c r="E124" s="2" t="s">
        <v>21</v>
      </c>
      <c r="F124" s="2" t="s">
        <v>9</v>
      </c>
      <c r="G124" s="2" t="s">
        <v>128</v>
      </c>
      <c r="H124" s="2">
        <v>2017</v>
      </c>
      <c r="I124" s="2">
        <v>410.47</v>
      </c>
      <c r="S124" s="2">
        <v>378.96</v>
      </c>
      <c r="X124" s="2">
        <v>286.47000000000003</v>
      </c>
      <c r="AC124" s="2">
        <v>184.39</v>
      </c>
      <c r="AD124" s="2">
        <v>210.76</v>
      </c>
      <c r="AE124" s="2">
        <v>183.69</v>
      </c>
      <c r="AF124" s="2">
        <v>214.92</v>
      </c>
      <c r="AG124" s="2">
        <v>246.16</v>
      </c>
    </row>
    <row r="125" spans="1:40" x14ac:dyDescent="0.35">
      <c r="A125" s="2" t="s">
        <v>137</v>
      </c>
      <c r="B125" t="s">
        <v>131</v>
      </c>
      <c r="C125" t="s">
        <v>10</v>
      </c>
      <c r="D125" t="s">
        <v>7</v>
      </c>
      <c r="E125" t="s">
        <v>8</v>
      </c>
      <c r="F125" t="s">
        <v>132</v>
      </c>
      <c r="G125" t="s">
        <v>133</v>
      </c>
      <c r="H125" s="2">
        <v>2019</v>
      </c>
      <c r="S125">
        <v>9794000</v>
      </c>
      <c r="T125">
        <v>9700000</v>
      </c>
      <c r="U125">
        <v>11218000</v>
      </c>
      <c r="V125">
        <v>11893000</v>
      </c>
      <c r="W125">
        <v>11565000</v>
      </c>
      <c r="X125">
        <v>13519000</v>
      </c>
      <c r="Y125">
        <v>14225000</v>
      </c>
      <c r="Z125">
        <v>14647000</v>
      </c>
      <c r="AA125">
        <v>14252000</v>
      </c>
      <c r="AB125">
        <v>14860000</v>
      </c>
      <c r="AC125">
        <v>13458000</v>
      </c>
      <c r="AD125">
        <v>12373000</v>
      </c>
      <c r="AE125">
        <v>12358000</v>
      </c>
      <c r="AF125">
        <v>13037000</v>
      </c>
      <c r="AG125">
        <v>13099000</v>
      </c>
      <c r="AH125">
        <v>14522000</v>
      </c>
    </row>
    <row r="126" spans="1:40" x14ac:dyDescent="0.35">
      <c r="A126" s="2" t="s">
        <v>137</v>
      </c>
      <c r="B126" t="s">
        <v>131</v>
      </c>
      <c r="C126" t="s">
        <v>10</v>
      </c>
      <c r="D126" t="s">
        <v>20</v>
      </c>
      <c r="E126" t="s">
        <v>134</v>
      </c>
      <c r="F126" t="s">
        <v>132</v>
      </c>
      <c r="G126" t="s">
        <v>133</v>
      </c>
      <c r="H126" s="2">
        <v>2019</v>
      </c>
      <c r="S126">
        <v>532100</v>
      </c>
      <c r="T126">
        <v>522910</v>
      </c>
      <c r="U126">
        <v>572369</v>
      </c>
      <c r="V126">
        <v>586969</v>
      </c>
      <c r="W126">
        <v>608056</v>
      </c>
      <c r="X126">
        <v>685860</v>
      </c>
      <c r="Y126">
        <v>755302</v>
      </c>
      <c r="Z126">
        <v>660772</v>
      </c>
      <c r="AA126">
        <v>1436000</v>
      </c>
      <c r="AB126">
        <v>1264000</v>
      </c>
      <c r="AC126">
        <v>1179000</v>
      </c>
      <c r="AD126">
        <v>1422000</v>
      </c>
      <c r="AE126">
        <v>1113000</v>
      </c>
      <c r="AF126">
        <v>1091000</v>
      </c>
      <c r="AG126">
        <v>1111579</v>
      </c>
      <c r="AH126">
        <v>1026591</v>
      </c>
    </row>
    <row r="127" spans="1:40" x14ac:dyDescent="0.35">
      <c r="A127" s="2" t="s">
        <v>137</v>
      </c>
      <c r="B127" t="s">
        <v>131</v>
      </c>
      <c r="C127" t="s">
        <v>10</v>
      </c>
      <c r="D127" t="s">
        <v>20</v>
      </c>
      <c r="E127" t="s">
        <v>135</v>
      </c>
      <c r="F127" t="s">
        <v>132</v>
      </c>
      <c r="G127" t="s">
        <v>133</v>
      </c>
      <c r="H127" s="2">
        <v>2019</v>
      </c>
      <c r="S127">
        <v>46270</v>
      </c>
      <c r="T127">
        <v>45470</v>
      </c>
      <c r="U127">
        <v>49771</v>
      </c>
      <c r="V127">
        <v>51041</v>
      </c>
      <c r="W127">
        <v>52874</v>
      </c>
      <c r="X127">
        <v>59640</v>
      </c>
      <c r="Y127">
        <v>65678</v>
      </c>
      <c r="Z127">
        <v>57458</v>
      </c>
      <c r="AA127">
        <v>142000</v>
      </c>
      <c r="AB127">
        <v>104000</v>
      </c>
      <c r="AC127">
        <v>113000</v>
      </c>
      <c r="AD127">
        <v>118000</v>
      </c>
      <c r="AE127">
        <v>97000</v>
      </c>
      <c r="AF127">
        <v>100000</v>
      </c>
      <c r="AG127">
        <v>148760</v>
      </c>
      <c r="AH127">
        <v>92623</v>
      </c>
    </row>
    <row r="128" spans="1:40" x14ac:dyDescent="0.35">
      <c r="A128" s="2" t="s">
        <v>137</v>
      </c>
      <c r="B128" t="s">
        <v>131</v>
      </c>
      <c r="C128" t="s">
        <v>10</v>
      </c>
      <c r="D128" t="s">
        <v>55</v>
      </c>
      <c r="E128" t="s">
        <v>56</v>
      </c>
      <c r="F128" t="s">
        <v>132</v>
      </c>
      <c r="G128" t="s">
        <v>133</v>
      </c>
      <c r="H128" s="2">
        <v>2019</v>
      </c>
      <c r="S128">
        <v>561754</v>
      </c>
      <c r="T128">
        <v>624156</v>
      </c>
      <c r="U128">
        <v>667110</v>
      </c>
      <c r="V128">
        <v>702008</v>
      </c>
      <c r="W128">
        <v>726644</v>
      </c>
      <c r="X128">
        <v>775839</v>
      </c>
      <c r="Y128">
        <v>808328</v>
      </c>
      <c r="Z128">
        <v>858382</v>
      </c>
      <c r="AA128">
        <v>978488</v>
      </c>
      <c r="AB128">
        <v>993784</v>
      </c>
      <c r="AC128">
        <v>1009043</v>
      </c>
      <c r="AD128">
        <v>1019755</v>
      </c>
      <c r="AE128">
        <v>1095264</v>
      </c>
      <c r="AF128">
        <v>1095264</v>
      </c>
      <c r="AG128">
        <v>1095264</v>
      </c>
      <c r="AH128">
        <v>1095264</v>
      </c>
    </row>
    <row r="129" spans="1:38" x14ac:dyDescent="0.35">
      <c r="A129" s="2" t="s">
        <v>137</v>
      </c>
      <c r="B129" t="s">
        <v>131</v>
      </c>
      <c r="C129" t="s">
        <v>6</v>
      </c>
      <c r="D129" t="s">
        <v>7</v>
      </c>
      <c r="E129" t="s">
        <v>8</v>
      </c>
      <c r="F129" t="s">
        <v>9</v>
      </c>
      <c r="G129" t="s">
        <v>136</v>
      </c>
      <c r="H129" s="2">
        <v>2019</v>
      </c>
      <c r="S129">
        <v>3871</v>
      </c>
      <c r="T129">
        <v>3783</v>
      </c>
      <c r="U129">
        <v>4258</v>
      </c>
      <c r="V129">
        <v>4515</v>
      </c>
      <c r="W129">
        <v>4390</v>
      </c>
      <c r="X129">
        <v>5062</v>
      </c>
      <c r="Y129">
        <v>5400</v>
      </c>
      <c r="Z129">
        <v>5408</v>
      </c>
      <c r="AA129">
        <v>4989</v>
      </c>
      <c r="AB129">
        <v>5432</v>
      </c>
      <c r="AC129">
        <v>4819</v>
      </c>
      <c r="AD129">
        <v>4433</v>
      </c>
      <c r="AE129">
        <v>4414</v>
      </c>
      <c r="AF129">
        <v>4659</v>
      </c>
      <c r="AG129">
        <v>4678</v>
      </c>
      <c r="AH129">
        <v>5205</v>
      </c>
    </row>
    <row r="130" spans="1:38" x14ac:dyDescent="0.35">
      <c r="A130" s="2" t="s">
        <v>137</v>
      </c>
      <c r="B130" t="s">
        <v>131</v>
      </c>
      <c r="C130" t="s">
        <v>6</v>
      </c>
      <c r="D130" t="s">
        <v>20</v>
      </c>
      <c r="E130" t="s">
        <v>21</v>
      </c>
      <c r="F130" t="s">
        <v>9</v>
      </c>
      <c r="G130" t="s">
        <v>136</v>
      </c>
      <c r="H130" s="2">
        <v>2019</v>
      </c>
      <c r="S130">
        <v>441</v>
      </c>
      <c r="T130">
        <v>436</v>
      </c>
      <c r="U130">
        <v>478</v>
      </c>
      <c r="V130">
        <v>490</v>
      </c>
      <c r="W130">
        <v>507</v>
      </c>
      <c r="X130">
        <v>572</v>
      </c>
      <c r="Y130">
        <v>630</v>
      </c>
      <c r="Z130">
        <v>551</v>
      </c>
      <c r="AA130">
        <v>1215</v>
      </c>
      <c r="AB130">
        <v>1049</v>
      </c>
      <c r="AC130">
        <v>994</v>
      </c>
      <c r="AD130">
        <v>1181</v>
      </c>
      <c r="AE130">
        <v>929</v>
      </c>
      <c r="AF130">
        <v>915</v>
      </c>
      <c r="AG130">
        <v>978</v>
      </c>
      <c r="AH130">
        <v>860</v>
      </c>
    </row>
    <row r="131" spans="1:38" x14ac:dyDescent="0.35">
      <c r="A131" s="2" t="s">
        <v>137</v>
      </c>
      <c r="B131" t="s">
        <v>131</v>
      </c>
      <c r="C131" t="s">
        <v>6</v>
      </c>
      <c r="D131" t="s">
        <v>55</v>
      </c>
      <c r="E131" t="s">
        <v>56</v>
      </c>
      <c r="F131" t="s">
        <v>9</v>
      </c>
      <c r="G131" t="s">
        <v>136</v>
      </c>
      <c r="H131" s="2">
        <v>2019</v>
      </c>
      <c r="S131">
        <v>74</v>
      </c>
      <c r="T131">
        <v>84</v>
      </c>
      <c r="U131">
        <v>88</v>
      </c>
      <c r="V131">
        <v>91</v>
      </c>
      <c r="W131">
        <v>96</v>
      </c>
      <c r="X131">
        <v>102</v>
      </c>
      <c r="Y131">
        <v>102</v>
      </c>
      <c r="Z131">
        <v>105</v>
      </c>
      <c r="AA131">
        <v>117</v>
      </c>
      <c r="AB131">
        <v>110</v>
      </c>
      <c r="AC131">
        <v>104</v>
      </c>
      <c r="AD131">
        <v>106</v>
      </c>
      <c r="AE131">
        <v>114</v>
      </c>
      <c r="AF131">
        <v>114</v>
      </c>
      <c r="AG131">
        <v>114</v>
      </c>
      <c r="AH131">
        <v>114</v>
      </c>
    </row>
    <row r="132" spans="1:38" x14ac:dyDescent="0.35">
      <c r="A132" s="2" t="s">
        <v>141</v>
      </c>
      <c r="B132" t="s">
        <v>138</v>
      </c>
      <c r="C132" t="s">
        <v>10</v>
      </c>
      <c r="D132" t="s">
        <v>7</v>
      </c>
      <c r="E132" t="s">
        <v>79</v>
      </c>
      <c r="F132" t="s">
        <v>31</v>
      </c>
      <c r="G132" t="s">
        <v>139</v>
      </c>
      <c r="H132" s="2">
        <v>2017</v>
      </c>
      <c r="N132">
        <v>765333.1</v>
      </c>
      <c r="O132">
        <v>791266.65</v>
      </c>
      <c r="P132">
        <v>196574</v>
      </c>
      <c r="Q132">
        <v>719167</v>
      </c>
      <c r="R132">
        <v>1183973</v>
      </c>
      <c r="S132">
        <v>615.59299999999996</v>
      </c>
      <c r="T132">
        <v>763.07899999999995</v>
      </c>
      <c r="U132">
        <v>943.73699999999997</v>
      </c>
      <c r="V132">
        <v>1427.251</v>
      </c>
      <c r="W132">
        <v>1437.1559999999999</v>
      </c>
      <c r="X132">
        <v>1506.9369999999999</v>
      </c>
      <c r="Y132">
        <v>1307.25</v>
      </c>
      <c r="Z132">
        <v>1162.338</v>
      </c>
      <c r="AA132">
        <v>906.173</v>
      </c>
      <c r="AB132">
        <v>1050.1969999999999</v>
      </c>
      <c r="AC132">
        <v>1059.973</v>
      </c>
      <c r="AD132">
        <v>1200.5530000000001</v>
      </c>
      <c r="AE132">
        <v>1167.5640000000001</v>
      </c>
      <c r="AF132">
        <v>911.03</v>
      </c>
      <c r="AG132">
        <v>837.25</v>
      </c>
      <c r="AH132">
        <v>1565.646</v>
      </c>
    </row>
    <row r="133" spans="1:38" x14ac:dyDescent="0.35">
      <c r="A133" s="2" t="s">
        <v>141</v>
      </c>
      <c r="B133" t="s">
        <v>138</v>
      </c>
      <c r="C133" t="s">
        <v>6</v>
      </c>
      <c r="D133" t="s">
        <v>7</v>
      </c>
      <c r="E133" t="s">
        <v>80</v>
      </c>
      <c r="F133" t="s">
        <v>9</v>
      </c>
      <c r="G133" t="s">
        <v>140</v>
      </c>
      <c r="H133" s="2">
        <v>2017</v>
      </c>
      <c r="N133" s="2">
        <v>397.97300000000001</v>
      </c>
      <c r="O133" s="2">
        <v>411.459</v>
      </c>
      <c r="P133" s="2">
        <v>102.218</v>
      </c>
      <c r="Q133" s="2">
        <v>373.96699999999998</v>
      </c>
      <c r="R133" s="2">
        <v>615.66600000000005</v>
      </c>
      <c r="S133" s="2">
        <v>320.108</v>
      </c>
      <c r="T133" s="2">
        <v>396.80099999999999</v>
      </c>
      <c r="U133" s="2">
        <v>490.74299999999999</v>
      </c>
      <c r="V133" s="2">
        <v>742.17100000000005</v>
      </c>
      <c r="W133" s="2">
        <v>747.32100000000003</v>
      </c>
      <c r="X133" s="2">
        <v>783.60699999999997</v>
      </c>
      <c r="Y133" s="2">
        <v>679.77</v>
      </c>
      <c r="Z133" s="2">
        <v>604.41600000000005</v>
      </c>
      <c r="AA133" s="2">
        <v>471.21</v>
      </c>
      <c r="AB133" s="2">
        <v>546.10199999999998</v>
      </c>
      <c r="AC133" s="2">
        <v>551.18600000000004</v>
      </c>
      <c r="AD133" s="2">
        <v>624.28800000000001</v>
      </c>
      <c r="AE133" s="2">
        <v>607.13300000000004</v>
      </c>
      <c r="AF133" s="2">
        <v>473.73599999999999</v>
      </c>
      <c r="AG133" s="2">
        <v>435.37</v>
      </c>
      <c r="AH133" s="2">
        <v>814.13599999999997</v>
      </c>
    </row>
    <row r="134" spans="1:38" x14ac:dyDescent="0.35">
      <c r="A134" s="2" t="s">
        <v>145</v>
      </c>
      <c r="B134" t="s">
        <v>144</v>
      </c>
      <c r="C134" t="s">
        <v>6</v>
      </c>
      <c r="D134" t="s">
        <v>7</v>
      </c>
      <c r="E134" t="s">
        <v>8</v>
      </c>
      <c r="F134" t="s">
        <v>9</v>
      </c>
      <c r="G134" t="s">
        <v>143</v>
      </c>
      <c r="H134" s="2">
        <v>2017</v>
      </c>
      <c r="I134" s="2">
        <v>2582.87</v>
      </c>
      <c r="J134" s="2">
        <v>2554.71</v>
      </c>
      <c r="K134" s="2">
        <v>2493.37</v>
      </c>
      <c r="L134" s="2">
        <v>2370.33</v>
      </c>
      <c r="M134" s="2">
        <v>2101.37</v>
      </c>
      <c r="N134" s="2">
        <v>1544.61</v>
      </c>
      <c r="O134" s="2">
        <v>1433.4</v>
      </c>
      <c r="P134" s="2">
        <v>1502.09</v>
      </c>
      <c r="Q134" s="2">
        <v>1591.71</v>
      </c>
      <c r="R134" s="2">
        <v>1497.71</v>
      </c>
      <c r="S134" s="2">
        <v>1481.62</v>
      </c>
      <c r="T134" s="2">
        <v>1681.68</v>
      </c>
      <c r="U134" s="2">
        <v>1692.94</v>
      </c>
      <c r="V134" s="2">
        <v>1792.38</v>
      </c>
      <c r="W134" s="2">
        <v>2132.33</v>
      </c>
      <c r="X134" s="2">
        <v>2266.6999999999998</v>
      </c>
      <c r="Y134" s="2">
        <v>2347.77</v>
      </c>
      <c r="Z134" s="2">
        <v>2553.9899999999998</v>
      </c>
      <c r="AA134" s="2">
        <v>2826.67</v>
      </c>
      <c r="AB134" s="2">
        <v>2904.99</v>
      </c>
      <c r="AC134" s="2">
        <v>2924.08</v>
      </c>
      <c r="AD134" s="2">
        <v>2791.94</v>
      </c>
      <c r="AE134" s="2">
        <v>2791.03</v>
      </c>
    </row>
    <row r="135" spans="1:38" x14ac:dyDescent="0.35">
      <c r="A135" s="2" t="s">
        <v>145</v>
      </c>
      <c r="B135" t="s">
        <v>144</v>
      </c>
      <c r="C135" t="s">
        <v>6</v>
      </c>
      <c r="D135" t="s">
        <v>20</v>
      </c>
      <c r="E135" t="s">
        <v>21</v>
      </c>
      <c r="F135" t="s">
        <v>9</v>
      </c>
      <c r="G135" t="s">
        <v>143</v>
      </c>
      <c r="H135" s="2">
        <v>2017</v>
      </c>
      <c r="I135" s="2">
        <v>353.8</v>
      </c>
      <c r="J135" s="2">
        <v>342.5</v>
      </c>
      <c r="K135" s="2">
        <v>304.2</v>
      </c>
      <c r="L135" s="2">
        <v>311.39999999999998</v>
      </c>
      <c r="M135" s="2">
        <v>239.24</v>
      </c>
      <c r="N135" s="2">
        <v>150.1</v>
      </c>
      <c r="O135" s="2">
        <v>179.6</v>
      </c>
      <c r="P135" s="2">
        <v>145.80000000000001</v>
      </c>
      <c r="Q135" s="2">
        <v>94.9</v>
      </c>
      <c r="R135" s="2">
        <v>76.2</v>
      </c>
      <c r="S135" s="2">
        <v>80.900000000000006</v>
      </c>
      <c r="T135" s="2">
        <v>84.85</v>
      </c>
      <c r="U135" s="2">
        <v>70.78</v>
      </c>
      <c r="V135" s="2">
        <v>50.24</v>
      </c>
      <c r="W135" s="2">
        <v>73.87</v>
      </c>
      <c r="X135" s="2">
        <v>68.569999999999993</v>
      </c>
      <c r="Y135" s="2">
        <v>106.1</v>
      </c>
      <c r="Z135" s="2">
        <v>150.34</v>
      </c>
      <c r="AA135" s="2">
        <v>87.14</v>
      </c>
      <c r="AB135" s="2">
        <v>97.09</v>
      </c>
      <c r="AC135" s="2">
        <v>176.64</v>
      </c>
      <c r="AD135" s="2">
        <v>226.41</v>
      </c>
      <c r="AE135" s="2">
        <v>140.86000000000001</v>
      </c>
    </row>
    <row r="136" spans="1:38" x14ac:dyDescent="0.35">
      <c r="A136" s="2" t="s">
        <v>145</v>
      </c>
      <c r="B136" t="s">
        <v>144</v>
      </c>
      <c r="C136" t="s">
        <v>6</v>
      </c>
      <c r="D136" t="s">
        <v>57</v>
      </c>
      <c r="E136" t="s">
        <v>142</v>
      </c>
      <c r="F136" t="s">
        <v>9</v>
      </c>
      <c r="G136" t="s">
        <v>143</v>
      </c>
      <c r="H136" s="2">
        <v>2017</v>
      </c>
      <c r="I136" s="2">
        <v>70.55</v>
      </c>
      <c r="J136" s="2">
        <v>70.55</v>
      </c>
      <c r="K136" s="2">
        <v>70.55</v>
      </c>
      <c r="L136" s="2">
        <v>70.55</v>
      </c>
      <c r="M136" s="2">
        <v>70.55</v>
      </c>
      <c r="N136" s="2">
        <v>70.55</v>
      </c>
      <c r="O136" s="2">
        <v>70.55</v>
      </c>
      <c r="P136" s="2">
        <v>70.55</v>
      </c>
      <c r="Q136" s="2">
        <v>70.55</v>
      </c>
      <c r="R136" s="2">
        <v>70.55</v>
      </c>
      <c r="S136" s="2">
        <v>70.55</v>
      </c>
      <c r="T136" s="2">
        <v>70.55</v>
      </c>
      <c r="U136" s="2">
        <v>70.55</v>
      </c>
      <c r="V136" s="2">
        <v>70.55</v>
      </c>
      <c r="W136" s="2">
        <v>70.55</v>
      </c>
      <c r="X136" s="2">
        <v>70.55</v>
      </c>
      <c r="Y136" s="2">
        <v>4.6100000000000003</v>
      </c>
      <c r="Z136" s="2">
        <v>18.82</v>
      </c>
      <c r="AA136" s="2">
        <v>23.13</v>
      </c>
      <c r="AB136" s="2">
        <v>23.65</v>
      </c>
      <c r="AC136" s="2">
        <v>25.93</v>
      </c>
      <c r="AD136" s="2">
        <v>30.72</v>
      </c>
      <c r="AE136" s="2">
        <v>33.159999999999997</v>
      </c>
    </row>
    <row r="137" spans="1:38" x14ac:dyDescent="0.35">
      <c r="A137" s="2" t="s">
        <v>145</v>
      </c>
      <c r="B137" t="s">
        <v>144</v>
      </c>
      <c r="C137" t="s">
        <v>10</v>
      </c>
      <c r="D137" t="s">
        <v>7</v>
      </c>
      <c r="E137" t="s">
        <v>26</v>
      </c>
      <c r="F137" t="s">
        <v>9</v>
      </c>
      <c r="G137" t="s">
        <v>159</v>
      </c>
      <c r="H137" s="2">
        <v>2017</v>
      </c>
      <c r="I137" s="2">
        <v>5072.4076983503537</v>
      </c>
      <c r="J137" s="2">
        <v>5017.105263157895</v>
      </c>
      <c r="K137" s="2">
        <v>4896.6417910447763</v>
      </c>
      <c r="L137" s="2">
        <v>4655.0078554595448</v>
      </c>
      <c r="M137" s="2">
        <v>4126.8067556952083</v>
      </c>
      <c r="N137" s="2">
        <v>3033.4053417124901</v>
      </c>
      <c r="O137" s="2">
        <v>2815.0039277297724</v>
      </c>
      <c r="P137" s="2">
        <v>2949.9018067556949</v>
      </c>
      <c r="Q137" s="2">
        <v>3125.9033778476041</v>
      </c>
      <c r="R137" s="2">
        <v>2941.3000785545955</v>
      </c>
      <c r="S137" s="2">
        <v>2909.7014925373132</v>
      </c>
      <c r="T137" s="2">
        <v>3302.5923016496467</v>
      </c>
      <c r="U137" s="2">
        <v>3324.7054202670856</v>
      </c>
      <c r="V137" s="2">
        <v>3519.9921445404561</v>
      </c>
      <c r="W137" s="2">
        <v>4187.6080125687349</v>
      </c>
      <c r="X137" s="2">
        <v>4451.4925373134329</v>
      </c>
      <c r="Y137" s="2">
        <v>4610.703063629222</v>
      </c>
      <c r="Z137" s="2">
        <v>5015.6912804399053</v>
      </c>
      <c r="AA137" s="2">
        <v>5551.197957580519</v>
      </c>
      <c r="AB137" s="2">
        <v>5705.0078554595439</v>
      </c>
      <c r="AC137" s="2">
        <v>5742.4980361351136</v>
      </c>
      <c r="AD137" s="2">
        <v>5482.9929300864105</v>
      </c>
      <c r="AE137" s="2">
        <v>5481.2058130400637</v>
      </c>
    </row>
    <row r="138" spans="1:38" x14ac:dyDescent="0.35">
      <c r="A138" t="s">
        <v>148</v>
      </c>
      <c r="B138" t="s">
        <v>149</v>
      </c>
      <c r="C138" t="s">
        <v>6</v>
      </c>
      <c r="D138" t="s">
        <v>7</v>
      </c>
      <c r="E138" t="s">
        <v>8</v>
      </c>
      <c r="F138" t="s">
        <v>9</v>
      </c>
      <c r="G138" t="s">
        <v>150</v>
      </c>
      <c r="H138">
        <v>2019</v>
      </c>
      <c r="I138" s="2">
        <v>73.714285714285708</v>
      </c>
      <c r="J138" s="2">
        <v>73.714285714285708</v>
      </c>
      <c r="K138" s="2">
        <v>73.714285714285708</v>
      </c>
      <c r="L138" s="2">
        <v>78.285714285714278</v>
      </c>
      <c r="M138" s="2">
        <v>65.142857142857153</v>
      </c>
      <c r="N138" s="2">
        <v>80.571428571428569</v>
      </c>
      <c r="O138" s="2">
        <v>66.285714285714278</v>
      </c>
      <c r="P138" s="2">
        <v>77.142857142857153</v>
      </c>
      <c r="Q138" s="2">
        <v>0</v>
      </c>
      <c r="R138" s="2">
        <v>0</v>
      </c>
      <c r="S138" s="2">
        <v>0</v>
      </c>
      <c r="T138" s="2">
        <v>0</v>
      </c>
      <c r="U138" s="2">
        <v>157.14285714285714</v>
      </c>
      <c r="V138" s="2">
        <v>166.28571428571428</v>
      </c>
      <c r="W138" s="2">
        <v>212</v>
      </c>
      <c r="X138" s="2">
        <v>221.71428571428572</v>
      </c>
      <c r="Y138" s="2">
        <v>225.71428571428572</v>
      </c>
      <c r="Z138" s="2">
        <v>212</v>
      </c>
      <c r="AA138" s="2">
        <v>181.71428571428572</v>
      </c>
      <c r="AB138" s="2">
        <v>223.42857142857144</v>
      </c>
      <c r="AC138" s="2">
        <v>242.28571428571431</v>
      </c>
      <c r="AD138" s="2">
        <v>233.14285714285714</v>
      </c>
      <c r="AE138" s="2">
        <v>236.57142857142856</v>
      </c>
      <c r="AF138" s="2">
        <v>213.14285714285711</v>
      </c>
      <c r="AG138" s="2">
        <v>216</v>
      </c>
      <c r="AH138" s="2">
        <v>214.28571428571428</v>
      </c>
      <c r="AI138" s="2"/>
      <c r="AJ138" s="2"/>
      <c r="AK138" s="2"/>
      <c r="AL138" s="2"/>
    </row>
    <row r="139" spans="1:38" x14ac:dyDescent="0.35">
      <c r="A139" s="2" t="s">
        <v>151</v>
      </c>
      <c r="B139" t="s">
        <v>152</v>
      </c>
      <c r="C139" t="s">
        <v>6</v>
      </c>
      <c r="D139" t="s">
        <v>7</v>
      </c>
      <c r="E139" t="s">
        <v>8</v>
      </c>
      <c r="F139" t="s">
        <v>9</v>
      </c>
      <c r="G139" t="s">
        <v>153</v>
      </c>
      <c r="H139" s="2">
        <v>2019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>
        <v>1777.66</v>
      </c>
      <c r="T139" s="2"/>
      <c r="U139" s="2"/>
      <c r="V139" s="2"/>
      <c r="W139" s="2"/>
      <c r="X139" s="2">
        <v>2375.59</v>
      </c>
      <c r="Y139" s="2"/>
      <c r="Z139" s="2"/>
      <c r="AA139" s="2"/>
      <c r="AB139" s="2"/>
      <c r="AC139" s="2">
        <v>3338.29</v>
      </c>
      <c r="AD139" s="2"/>
      <c r="AE139" s="2">
        <v>3730.6</v>
      </c>
      <c r="AF139" s="2"/>
      <c r="AG139" s="2">
        <v>4590.01</v>
      </c>
    </row>
    <row r="140" spans="1:38" x14ac:dyDescent="0.35">
      <c r="A140" s="2" t="s">
        <v>156</v>
      </c>
      <c r="B140" t="s">
        <v>157</v>
      </c>
      <c r="C140" t="s">
        <v>6</v>
      </c>
      <c r="D140" t="s">
        <v>7</v>
      </c>
      <c r="E140" t="s">
        <v>8</v>
      </c>
      <c r="F140" t="s">
        <v>9</v>
      </c>
      <c r="G140" t="s">
        <v>158</v>
      </c>
      <c r="H140" s="2">
        <v>2019</v>
      </c>
      <c r="W140">
        <v>94.62</v>
      </c>
      <c r="X140">
        <v>124</v>
      </c>
      <c r="Y140">
        <v>138</v>
      </c>
      <c r="Z140">
        <v>153</v>
      </c>
      <c r="AA140">
        <v>93.06</v>
      </c>
      <c r="AB140">
        <v>95.35</v>
      </c>
      <c r="AC140">
        <v>144</v>
      </c>
      <c r="AD140">
        <v>146</v>
      </c>
      <c r="AE140">
        <v>123</v>
      </c>
      <c r="AF140">
        <v>188</v>
      </c>
      <c r="AG140">
        <v>562</v>
      </c>
    </row>
    <row r="141" spans="1:38" x14ac:dyDescent="0.35">
      <c r="A141" s="2" t="s">
        <v>156</v>
      </c>
      <c r="B141" t="s">
        <v>157</v>
      </c>
      <c r="C141" t="s">
        <v>6</v>
      </c>
      <c r="D141" t="s">
        <v>20</v>
      </c>
      <c r="E141" t="s">
        <v>21</v>
      </c>
      <c r="F141" t="s">
        <v>9</v>
      </c>
      <c r="G141" t="s">
        <v>158</v>
      </c>
      <c r="H141" s="2">
        <v>2019</v>
      </c>
      <c r="W141">
        <v>7.05</v>
      </c>
      <c r="X141">
        <v>2.1</v>
      </c>
      <c r="Y141">
        <v>3.75</v>
      </c>
      <c r="Z141">
        <v>3.08</v>
      </c>
      <c r="AA141">
        <v>4.28</v>
      </c>
      <c r="AB141">
        <v>3.3</v>
      </c>
      <c r="AC141">
        <v>5.93</v>
      </c>
      <c r="AD141">
        <v>1.5</v>
      </c>
      <c r="AE141">
        <v>4.13</v>
      </c>
      <c r="AF141">
        <v>8.18</v>
      </c>
      <c r="AG141">
        <v>9.15</v>
      </c>
    </row>
    <row r="142" spans="1:38" x14ac:dyDescent="0.35">
      <c r="A142" s="2" t="s">
        <v>156</v>
      </c>
      <c r="B142" t="s">
        <v>157</v>
      </c>
      <c r="C142" t="s">
        <v>6</v>
      </c>
      <c r="D142" t="s">
        <v>55</v>
      </c>
      <c r="E142" t="s">
        <v>56</v>
      </c>
      <c r="F142" t="s">
        <v>9</v>
      </c>
      <c r="G142" t="s">
        <v>158</v>
      </c>
      <c r="H142" s="2">
        <v>2019</v>
      </c>
      <c r="W142">
        <v>1.46</v>
      </c>
      <c r="X142">
        <v>1.75</v>
      </c>
      <c r="Y142">
        <v>1.75</v>
      </c>
      <c r="Z142">
        <v>1.78</v>
      </c>
      <c r="AA142">
        <v>1.74</v>
      </c>
      <c r="AB142">
        <v>1.75</v>
      </c>
      <c r="AC142">
        <v>0.34</v>
      </c>
      <c r="AD142">
        <v>0.75</v>
      </c>
      <c r="AE142">
        <v>0.5</v>
      </c>
      <c r="AF142">
        <v>0.93</v>
      </c>
      <c r="AG142">
        <v>0.34</v>
      </c>
    </row>
    <row r="143" spans="1:38" x14ac:dyDescent="0.35">
      <c r="A143" s="2" t="s">
        <v>156</v>
      </c>
      <c r="B143" t="s">
        <v>157</v>
      </c>
      <c r="C143" t="s">
        <v>6</v>
      </c>
      <c r="D143" t="s">
        <v>57</v>
      </c>
      <c r="E143" t="s">
        <v>100</v>
      </c>
      <c r="F143" t="s">
        <v>9</v>
      </c>
      <c r="G143" t="s">
        <v>158</v>
      </c>
      <c r="H143" s="2">
        <v>2019</v>
      </c>
      <c r="W143">
        <v>14.44</v>
      </c>
      <c r="X143">
        <v>24.66</v>
      </c>
      <c r="Y143">
        <v>18.66</v>
      </c>
      <c r="Z143">
        <v>20.94</v>
      </c>
      <c r="AA143">
        <v>22.46</v>
      </c>
      <c r="AB143">
        <v>21.07</v>
      </c>
      <c r="AC143">
        <v>27.02</v>
      </c>
      <c r="AD143">
        <v>22.13</v>
      </c>
      <c r="AE143">
        <v>20.82</v>
      </c>
      <c r="AF143">
        <v>29.18</v>
      </c>
      <c r="AG143">
        <v>32.909999999999997</v>
      </c>
    </row>
    <row r="144" spans="1:38" x14ac:dyDescent="0.35">
      <c r="A144" s="2" t="s">
        <v>165</v>
      </c>
      <c r="B144" t="s">
        <v>166</v>
      </c>
      <c r="C144" t="s">
        <v>6</v>
      </c>
      <c r="D144" t="s">
        <v>7</v>
      </c>
      <c r="E144" t="s">
        <v>8</v>
      </c>
      <c r="F144" t="s">
        <v>9</v>
      </c>
      <c r="G144" t="s">
        <v>168</v>
      </c>
      <c r="H144" s="2">
        <v>2020</v>
      </c>
      <c r="X144" s="2">
        <v>514.16</v>
      </c>
      <c r="Y144" s="2">
        <v>619.36</v>
      </c>
      <c r="Z144" s="2">
        <v>643.24</v>
      </c>
      <c r="AA144" s="2">
        <v>647.98</v>
      </c>
      <c r="AB144" s="2">
        <v>636.77</v>
      </c>
      <c r="AC144" s="2">
        <v>606.33000000000004</v>
      </c>
      <c r="AD144" s="2">
        <v>667.61</v>
      </c>
      <c r="AE144" s="2">
        <v>765.43</v>
      </c>
      <c r="AF144" s="2">
        <v>692.21</v>
      </c>
      <c r="AG144" s="2">
        <v>661.99</v>
      </c>
      <c r="AH144" s="2">
        <v>722.88</v>
      </c>
    </row>
    <row r="145" spans="1:38" x14ac:dyDescent="0.35">
      <c r="A145" s="2" t="s">
        <v>165</v>
      </c>
      <c r="B145" t="s">
        <v>166</v>
      </c>
      <c r="C145" t="s">
        <v>6</v>
      </c>
      <c r="D145" t="s">
        <v>20</v>
      </c>
      <c r="E145" t="s">
        <v>21</v>
      </c>
      <c r="F145" t="s">
        <v>9</v>
      </c>
      <c r="G145" t="s">
        <v>168</v>
      </c>
      <c r="H145" s="2">
        <v>2020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>
        <v>127.1</v>
      </c>
      <c r="AH145" s="2">
        <v>91.17</v>
      </c>
    </row>
    <row r="146" spans="1:38" x14ac:dyDescent="0.35">
      <c r="A146" s="2" t="s">
        <v>47</v>
      </c>
      <c r="B146" t="s">
        <v>48</v>
      </c>
      <c r="C146" t="s">
        <v>6</v>
      </c>
      <c r="D146" t="s">
        <v>7</v>
      </c>
      <c r="E146" t="s">
        <v>8</v>
      </c>
      <c r="F146" t="s">
        <v>9</v>
      </c>
      <c r="G146" t="s">
        <v>167</v>
      </c>
      <c r="H146" s="2">
        <v>2020</v>
      </c>
      <c r="I146" s="4">
        <v>11062</v>
      </c>
      <c r="J146" s="4">
        <v>11776</v>
      </c>
      <c r="K146" s="4">
        <v>9770</v>
      </c>
      <c r="L146" s="4">
        <v>10164</v>
      </c>
      <c r="M146" s="4">
        <v>10086</v>
      </c>
      <c r="N146" s="4">
        <v>11528</v>
      </c>
      <c r="O146" s="4">
        <v>13884</v>
      </c>
      <c r="P146" s="4">
        <v>15267</v>
      </c>
      <c r="Q146" s="4">
        <v>16175</v>
      </c>
      <c r="R146" s="4">
        <v>16439</v>
      </c>
      <c r="S146" s="4">
        <v>16047</v>
      </c>
      <c r="T146" s="4">
        <v>15227</v>
      </c>
      <c r="U146" s="4">
        <v>14390</v>
      </c>
      <c r="V146" s="4">
        <v>13096</v>
      </c>
      <c r="W146" s="4">
        <v>13273</v>
      </c>
      <c r="X146" s="4">
        <v>14349</v>
      </c>
      <c r="Y146" s="4">
        <v>15440</v>
      </c>
      <c r="Z146" s="4">
        <v>17200</v>
      </c>
      <c r="AA146" s="4">
        <v>18884</v>
      </c>
      <c r="AB146" s="4">
        <v>19031</v>
      </c>
      <c r="AC146" s="4">
        <v>21288</v>
      </c>
      <c r="AD146" s="4">
        <v>22845</v>
      </c>
      <c r="AE146" s="4">
        <v>24998</v>
      </c>
      <c r="AF146" s="4">
        <v>26652</v>
      </c>
      <c r="AG146" s="4">
        <v>26908</v>
      </c>
      <c r="AH146" s="4">
        <v>25082</v>
      </c>
      <c r="AI146" s="4">
        <v>22415</v>
      </c>
    </row>
    <row r="147" spans="1:38" x14ac:dyDescent="0.35">
      <c r="A147" s="2" t="s">
        <v>47</v>
      </c>
      <c r="B147" t="s">
        <v>48</v>
      </c>
      <c r="C147" t="s">
        <v>6</v>
      </c>
      <c r="D147" t="s">
        <v>20</v>
      </c>
      <c r="E147" t="s">
        <v>21</v>
      </c>
      <c r="F147" t="s">
        <v>9</v>
      </c>
      <c r="G147" t="s">
        <v>167</v>
      </c>
      <c r="H147" s="2">
        <v>2020</v>
      </c>
      <c r="I147" s="4">
        <v>3688</v>
      </c>
      <c r="J147" s="4">
        <v>3755</v>
      </c>
      <c r="K147" s="4">
        <v>3948</v>
      </c>
      <c r="L147" s="4">
        <v>4241</v>
      </c>
      <c r="M147" s="4">
        <v>4098</v>
      </c>
      <c r="N147" s="4">
        <v>4104</v>
      </c>
      <c r="O147" s="4">
        <v>4248</v>
      </c>
      <c r="P147" s="4">
        <v>4338</v>
      </c>
      <c r="Q147" s="4">
        <v>4141</v>
      </c>
      <c r="R147" s="4">
        <v>4352</v>
      </c>
      <c r="S147" s="4">
        <v>5008</v>
      </c>
      <c r="T147" s="4">
        <v>4811</v>
      </c>
      <c r="U147" s="4">
        <v>4956</v>
      </c>
      <c r="V147" s="4">
        <v>5064</v>
      </c>
      <c r="W147" s="4">
        <v>5505</v>
      </c>
      <c r="X147" s="4">
        <v>5356</v>
      </c>
      <c r="Y147" s="4">
        <v>5410</v>
      </c>
      <c r="Z147" s="4">
        <v>5666</v>
      </c>
      <c r="AA147" s="4">
        <v>5690</v>
      </c>
      <c r="AB147" s="4">
        <v>5060</v>
      </c>
      <c r="AC147" s="4">
        <v>5950</v>
      </c>
      <c r="AD147" s="4">
        <v>6337</v>
      </c>
      <c r="AE147" s="4">
        <v>6403</v>
      </c>
      <c r="AF147" s="4">
        <v>6486</v>
      </c>
      <c r="AG147" s="4">
        <v>6278</v>
      </c>
      <c r="AH147" s="4">
        <v>6392</v>
      </c>
      <c r="AI147" s="4">
        <v>6392</v>
      </c>
    </row>
    <row r="148" spans="1:38" x14ac:dyDescent="0.35">
      <c r="A148" t="s">
        <v>114</v>
      </c>
      <c r="B148" t="s">
        <v>115</v>
      </c>
      <c r="C148" t="s">
        <v>10</v>
      </c>
      <c r="D148" t="s">
        <v>7</v>
      </c>
      <c r="E148" t="s">
        <v>8</v>
      </c>
      <c r="F148" t="s">
        <v>31</v>
      </c>
      <c r="G148" t="s">
        <v>169</v>
      </c>
      <c r="H148" s="2">
        <v>2021</v>
      </c>
      <c r="AD148">
        <v>284</v>
      </c>
      <c r="AE148">
        <v>428</v>
      </c>
      <c r="AF148">
        <v>520</v>
      </c>
      <c r="AG148">
        <v>583</v>
      </c>
      <c r="AH148">
        <v>635</v>
      </c>
      <c r="AI148">
        <v>505.04700000000003</v>
      </c>
    </row>
    <row r="149" spans="1:38" x14ac:dyDescent="0.35">
      <c r="A149" t="s">
        <v>114</v>
      </c>
      <c r="B149" t="s">
        <v>115</v>
      </c>
      <c r="C149" t="s">
        <v>10</v>
      </c>
      <c r="D149" t="s">
        <v>20</v>
      </c>
      <c r="E149" t="s">
        <v>21</v>
      </c>
      <c r="F149" t="s">
        <v>31</v>
      </c>
      <c r="G149" t="s">
        <v>170</v>
      </c>
      <c r="H149" s="2">
        <v>2021</v>
      </c>
      <c r="I149">
        <v>2.153</v>
      </c>
      <c r="J149">
        <v>2.903</v>
      </c>
      <c r="K149">
        <v>3.6520000000000001</v>
      </c>
      <c r="L149">
        <v>4.4020000000000001</v>
      </c>
      <c r="M149">
        <v>5.1520000000000001</v>
      </c>
      <c r="N149">
        <v>5.9009999999999998</v>
      </c>
      <c r="O149">
        <v>6.6509999999999998</v>
      </c>
      <c r="P149">
        <v>7.4009999999999998</v>
      </c>
      <c r="Q149">
        <v>8.1509999999999998</v>
      </c>
      <c r="R149">
        <v>8.9</v>
      </c>
      <c r="S149">
        <v>9.1609999999999996</v>
      </c>
      <c r="T149">
        <v>10.734999999999999</v>
      </c>
      <c r="U149">
        <v>11.2</v>
      </c>
      <c r="V149">
        <v>12.4</v>
      </c>
      <c r="W149">
        <v>12.6</v>
      </c>
      <c r="X149">
        <v>13.05</v>
      </c>
      <c r="Y149">
        <v>13.5</v>
      </c>
      <c r="Z149">
        <v>14.5</v>
      </c>
      <c r="AA149">
        <v>15.4</v>
      </c>
      <c r="AB149">
        <v>17.600000000000001</v>
      </c>
      <c r="AC149">
        <v>19.8</v>
      </c>
      <c r="AD149">
        <v>18.995999999999999</v>
      </c>
      <c r="AE149">
        <v>19.89</v>
      </c>
      <c r="AF149">
        <v>20.785</v>
      </c>
      <c r="AG149">
        <v>21.678999999999998</v>
      </c>
      <c r="AH149">
        <v>22.573</v>
      </c>
      <c r="AI149">
        <v>0</v>
      </c>
      <c r="AJ149">
        <v>0</v>
      </c>
      <c r="AK149">
        <v>0</v>
      </c>
    </row>
    <row r="150" spans="1:38" x14ac:dyDescent="0.35">
      <c r="A150" t="s">
        <v>114</v>
      </c>
      <c r="B150" t="s">
        <v>115</v>
      </c>
      <c r="C150" t="s">
        <v>6</v>
      </c>
      <c r="D150" t="s">
        <v>7</v>
      </c>
      <c r="E150" t="s">
        <v>8</v>
      </c>
      <c r="F150" t="s">
        <v>9</v>
      </c>
      <c r="G150" t="s">
        <v>171</v>
      </c>
      <c r="H150" s="2">
        <v>2021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147.68</v>
      </c>
      <c r="AE150">
        <v>222.56</v>
      </c>
      <c r="AF150">
        <v>270.39999999999998</v>
      </c>
      <c r="AG150">
        <v>303.16000000000003</v>
      </c>
      <c r="AH150">
        <v>330.2</v>
      </c>
      <c r="AI150">
        <v>262.62</v>
      </c>
    </row>
    <row r="151" spans="1:38" x14ac:dyDescent="0.35">
      <c r="A151" t="s">
        <v>114</v>
      </c>
      <c r="B151" t="s">
        <v>115</v>
      </c>
      <c r="C151" t="s">
        <v>6</v>
      </c>
      <c r="D151" t="s">
        <v>20</v>
      </c>
      <c r="E151" t="s">
        <v>21</v>
      </c>
      <c r="F151" t="s">
        <v>9</v>
      </c>
      <c r="G151" t="s">
        <v>171</v>
      </c>
      <c r="H151" s="2">
        <v>2021</v>
      </c>
      <c r="I151">
        <v>2.2400000000000002</v>
      </c>
      <c r="J151">
        <v>2.2400000000000002</v>
      </c>
      <c r="K151">
        <v>2.81</v>
      </c>
      <c r="L151">
        <v>3.39</v>
      </c>
      <c r="M151">
        <v>3.97</v>
      </c>
      <c r="N151">
        <v>4.54</v>
      </c>
      <c r="O151">
        <v>5.12</v>
      </c>
      <c r="P151">
        <v>5.7</v>
      </c>
      <c r="Q151">
        <v>6.28</v>
      </c>
      <c r="R151">
        <v>6.85</v>
      </c>
      <c r="S151">
        <v>7.05</v>
      </c>
      <c r="T151">
        <v>8.27</v>
      </c>
      <c r="U151">
        <v>8.6199999999999992</v>
      </c>
      <c r="V151">
        <v>9.5500000000000007</v>
      </c>
      <c r="W151">
        <v>9.6999999999999993</v>
      </c>
      <c r="X151">
        <v>10.050000000000001</v>
      </c>
      <c r="Y151">
        <v>10.4</v>
      </c>
      <c r="Z151">
        <v>11.17</v>
      </c>
      <c r="AA151">
        <v>11.86</v>
      </c>
      <c r="AB151">
        <v>13.55</v>
      </c>
      <c r="AC151">
        <v>15.25</v>
      </c>
      <c r="AD151">
        <v>14.63</v>
      </c>
      <c r="AE151">
        <v>15.32</v>
      </c>
      <c r="AF151">
        <v>16</v>
      </c>
      <c r="AG151">
        <v>16.690000000000001</v>
      </c>
      <c r="AH151">
        <v>17.38</v>
      </c>
      <c r="AI151">
        <v>0</v>
      </c>
    </row>
    <row r="152" spans="1:38" x14ac:dyDescent="0.35">
      <c r="A152" t="s">
        <v>101</v>
      </c>
      <c r="B152" t="s">
        <v>95</v>
      </c>
      <c r="C152" t="s">
        <v>6</v>
      </c>
      <c r="D152" t="s">
        <v>7</v>
      </c>
      <c r="E152" t="s">
        <v>96</v>
      </c>
      <c r="F152" t="s">
        <v>9</v>
      </c>
      <c r="G152" t="s">
        <v>172</v>
      </c>
      <c r="H152" s="2">
        <v>2020</v>
      </c>
      <c r="I152" s="2">
        <v>3244.5</v>
      </c>
      <c r="J152" s="2">
        <v>3383.55</v>
      </c>
      <c r="K152" s="2">
        <v>3275.4</v>
      </c>
      <c r="L152" s="2">
        <v>3424.75</v>
      </c>
      <c r="M152" s="2">
        <v>4006.7</v>
      </c>
      <c r="N152" s="2">
        <v>4284.8</v>
      </c>
      <c r="O152" s="2">
        <v>4789.5</v>
      </c>
      <c r="P152" s="2">
        <v>5206.6499999999996</v>
      </c>
      <c r="Q152" s="2">
        <v>5325.1</v>
      </c>
      <c r="R152" s="2">
        <v>5479.6</v>
      </c>
      <c r="S152" s="2">
        <v>6587.95</v>
      </c>
      <c r="T152" s="2">
        <v>6327.25</v>
      </c>
      <c r="U152" s="2">
        <v>7145.68</v>
      </c>
      <c r="V152" s="2">
        <v>8209.94</v>
      </c>
      <c r="W152" s="2">
        <v>8196.9</v>
      </c>
      <c r="X152" s="2">
        <v>8062.24</v>
      </c>
      <c r="Y152" s="2">
        <v>8603.5</v>
      </c>
      <c r="Z152" s="2">
        <v>8345.58</v>
      </c>
      <c r="AA152" s="2">
        <v>8863.2199999999993</v>
      </c>
      <c r="AB152" s="2">
        <v>8385.92</v>
      </c>
      <c r="AC152" s="2">
        <v>7413.25</v>
      </c>
      <c r="AD152" s="2">
        <v>8105.37</v>
      </c>
      <c r="AE152" s="2">
        <v>8504.81</v>
      </c>
      <c r="AF152" s="2">
        <v>9368.9699999999993</v>
      </c>
      <c r="AG152" s="2">
        <v>9856.73</v>
      </c>
      <c r="AH152" s="2">
        <v>8981.14</v>
      </c>
      <c r="AI152" s="2">
        <v>13415.57</v>
      </c>
    </row>
    <row r="153" spans="1:38" x14ac:dyDescent="0.35">
      <c r="A153" t="s">
        <v>101</v>
      </c>
      <c r="B153" t="s">
        <v>95</v>
      </c>
      <c r="C153" t="s">
        <v>6</v>
      </c>
      <c r="D153" t="s">
        <v>20</v>
      </c>
      <c r="E153" t="s">
        <v>98</v>
      </c>
      <c r="F153" t="s">
        <v>9</v>
      </c>
      <c r="G153" t="s">
        <v>172</v>
      </c>
      <c r="H153" s="2">
        <v>2020</v>
      </c>
      <c r="I153" s="2">
        <v>77.5</v>
      </c>
      <c r="J153" s="2">
        <v>85</v>
      </c>
      <c r="K153" s="2">
        <v>92.5</v>
      </c>
      <c r="L153" s="2">
        <v>100</v>
      </c>
      <c r="M153" s="2">
        <v>107.5</v>
      </c>
      <c r="N153" s="2">
        <v>115</v>
      </c>
      <c r="O153" s="2">
        <v>122.5</v>
      </c>
      <c r="P153" s="2">
        <v>130</v>
      </c>
      <c r="Q153" s="2">
        <v>137.5</v>
      </c>
      <c r="R153" s="2">
        <v>145</v>
      </c>
      <c r="S153" s="2">
        <v>153</v>
      </c>
      <c r="T153" s="2">
        <v>159</v>
      </c>
      <c r="U153" s="2">
        <v>168</v>
      </c>
      <c r="V153" s="2">
        <v>7731.19</v>
      </c>
      <c r="W153" s="2">
        <v>7774.56</v>
      </c>
      <c r="X153" s="2">
        <v>7615.98</v>
      </c>
      <c r="Y153" s="2">
        <v>8135.97</v>
      </c>
      <c r="Z153" s="2">
        <v>7872.29</v>
      </c>
      <c r="AA153" s="2">
        <v>8416.1299999999992</v>
      </c>
      <c r="AB153" s="2">
        <v>7929.97</v>
      </c>
      <c r="AC153" s="2">
        <v>7059.11</v>
      </c>
      <c r="AD153" s="2">
        <v>7766.2</v>
      </c>
      <c r="AE153" s="2">
        <v>8111.04</v>
      </c>
      <c r="AF153" s="2">
        <v>8793.36</v>
      </c>
      <c r="AG153" s="2">
        <v>9467.91</v>
      </c>
      <c r="AH153" s="2">
        <v>8672.6</v>
      </c>
      <c r="AI153" s="2">
        <v>9125.7999999999993</v>
      </c>
    </row>
    <row r="154" spans="1:38" x14ac:dyDescent="0.35">
      <c r="A154" t="s">
        <v>101</v>
      </c>
      <c r="B154" t="s">
        <v>95</v>
      </c>
      <c r="C154" t="s">
        <v>6</v>
      </c>
      <c r="D154" t="s">
        <v>55</v>
      </c>
      <c r="E154" t="s">
        <v>99</v>
      </c>
      <c r="F154" t="s">
        <v>9</v>
      </c>
      <c r="G154" t="s">
        <v>172</v>
      </c>
      <c r="H154" s="2">
        <v>2020</v>
      </c>
      <c r="I154" s="2">
        <v>17.100000000000001</v>
      </c>
      <c r="J154" s="2">
        <v>17.88</v>
      </c>
      <c r="K154" s="2">
        <v>18.649999999999999</v>
      </c>
      <c r="L154" s="2">
        <v>19.43</v>
      </c>
      <c r="M154" s="2">
        <v>20.21</v>
      </c>
      <c r="N154" s="2">
        <v>20.98</v>
      </c>
      <c r="O154" s="2">
        <v>21.76</v>
      </c>
      <c r="P154" s="2">
        <v>22.53</v>
      </c>
      <c r="Q154" s="2">
        <v>23.31</v>
      </c>
      <c r="R154" s="2">
        <v>24.09</v>
      </c>
      <c r="S154" s="2">
        <v>24.86</v>
      </c>
      <c r="T154" s="2">
        <v>25.64</v>
      </c>
      <c r="U154" s="2">
        <v>26.42</v>
      </c>
      <c r="V154" s="2">
        <v>25.98</v>
      </c>
      <c r="W154" s="2">
        <v>29.99</v>
      </c>
      <c r="X154" s="2">
        <v>28.34</v>
      </c>
      <c r="Y154" s="2">
        <v>29.11</v>
      </c>
      <c r="Z154" s="2">
        <v>32.54</v>
      </c>
      <c r="AA154" s="2">
        <v>31.07</v>
      </c>
      <c r="AB154" s="2">
        <v>29.65</v>
      </c>
      <c r="AC154" s="2">
        <v>29.25</v>
      </c>
      <c r="AD154" s="2">
        <v>29.06</v>
      </c>
      <c r="AE154" s="2">
        <v>29.56</v>
      </c>
      <c r="AF154" s="2">
        <v>30.73</v>
      </c>
      <c r="AG154" s="2">
        <v>28.44</v>
      </c>
      <c r="AH154" s="2">
        <v>29.73</v>
      </c>
      <c r="AI154" s="2">
        <v>28.71</v>
      </c>
    </row>
    <row r="155" spans="1:38" x14ac:dyDescent="0.35">
      <c r="A155" t="s">
        <v>101</v>
      </c>
      <c r="B155" t="s">
        <v>95</v>
      </c>
      <c r="C155" t="s">
        <v>6</v>
      </c>
      <c r="D155" t="s">
        <v>57</v>
      </c>
      <c r="E155" t="s">
        <v>100</v>
      </c>
      <c r="F155" t="s">
        <v>9</v>
      </c>
      <c r="G155" t="s">
        <v>172</v>
      </c>
      <c r="H155" s="2">
        <v>2020</v>
      </c>
      <c r="I155" s="2">
        <v>102.67</v>
      </c>
      <c r="J155" s="2">
        <v>121.51</v>
      </c>
      <c r="K155" s="2">
        <v>74.540000000000006</v>
      </c>
      <c r="L155" s="2">
        <v>125.99</v>
      </c>
      <c r="M155" s="2">
        <v>129.77000000000001</v>
      </c>
      <c r="N155" s="2">
        <v>128.78</v>
      </c>
      <c r="O155" s="2">
        <v>153.72</v>
      </c>
      <c r="P155" s="2">
        <v>143.04</v>
      </c>
      <c r="Q155" s="2">
        <v>117.62</v>
      </c>
      <c r="R155" s="2">
        <v>138.21</v>
      </c>
      <c r="S155" s="2">
        <v>145.96</v>
      </c>
      <c r="T155" s="2">
        <v>173.51</v>
      </c>
      <c r="U155" s="2">
        <v>140.05000000000001</v>
      </c>
      <c r="V155" s="2">
        <v>166.26</v>
      </c>
      <c r="W155" s="2">
        <v>153.11000000000001</v>
      </c>
      <c r="X155" s="2">
        <v>178.68</v>
      </c>
      <c r="Y155" s="2">
        <v>199.19</v>
      </c>
      <c r="Z155" s="2">
        <v>201.54</v>
      </c>
      <c r="AA155" s="2">
        <v>176.82</v>
      </c>
      <c r="AB155" s="2">
        <v>187.12</v>
      </c>
      <c r="AC155" s="2">
        <v>164.36</v>
      </c>
      <c r="AD155" s="2">
        <v>170.92</v>
      </c>
      <c r="AE155" s="2">
        <v>230.35</v>
      </c>
      <c r="AF155" s="2">
        <v>410.75</v>
      </c>
      <c r="AG155" s="2">
        <v>229.73</v>
      </c>
      <c r="AH155" s="2">
        <v>147.47999999999999</v>
      </c>
      <c r="AI155" s="2">
        <v>4184.05</v>
      </c>
    </row>
    <row r="156" spans="1:38" x14ac:dyDescent="0.35">
      <c r="A156" t="s">
        <v>173</v>
      </c>
      <c r="B156" t="s">
        <v>174</v>
      </c>
      <c r="C156" t="s">
        <v>6</v>
      </c>
      <c r="D156" t="s">
        <v>7</v>
      </c>
      <c r="E156" t="s">
        <v>96</v>
      </c>
      <c r="F156" t="s">
        <v>9</v>
      </c>
      <c r="G156" t="s">
        <v>194</v>
      </c>
      <c r="H156" s="2">
        <v>2021</v>
      </c>
      <c r="I156" s="4">
        <v>9093</v>
      </c>
      <c r="J156" s="4">
        <v>9535</v>
      </c>
      <c r="K156" s="4">
        <v>10333</v>
      </c>
      <c r="L156" s="4">
        <v>11676</v>
      </c>
      <c r="M156" s="4">
        <v>11129</v>
      </c>
      <c r="N156" s="4">
        <v>10930</v>
      </c>
      <c r="O156" s="4">
        <v>10611</v>
      </c>
      <c r="P156" s="4">
        <v>10644</v>
      </c>
      <c r="Q156" s="4">
        <v>9975</v>
      </c>
      <c r="R156" s="4">
        <v>9262</v>
      </c>
      <c r="S156" s="4">
        <v>8824</v>
      </c>
      <c r="T156" s="4">
        <v>9086</v>
      </c>
      <c r="U156" s="4">
        <v>9774</v>
      </c>
      <c r="V156" s="4">
        <v>9313</v>
      </c>
      <c r="W156" s="4">
        <v>9546</v>
      </c>
      <c r="X156" s="4">
        <v>9977</v>
      </c>
      <c r="Y156" s="4">
        <v>9812</v>
      </c>
      <c r="Z156" s="4">
        <v>9484</v>
      </c>
      <c r="AA156" s="4">
        <v>8504</v>
      </c>
      <c r="AB156" s="4">
        <v>7865</v>
      </c>
      <c r="AC156" s="4">
        <v>8105</v>
      </c>
      <c r="AD156" s="4">
        <v>8512</v>
      </c>
      <c r="AE156" s="4">
        <v>7996</v>
      </c>
      <c r="AF156" s="4">
        <v>8030</v>
      </c>
      <c r="AG156" s="4">
        <v>7088</v>
      </c>
      <c r="AH156" s="4">
        <v>6313</v>
      </c>
      <c r="AI156" s="4">
        <v>5395</v>
      </c>
      <c r="AJ156" s="4">
        <v>5357</v>
      </c>
      <c r="AK156" s="4">
        <v>5378</v>
      </c>
      <c r="AL156">
        <v>5508</v>
      </c>
    </row>
    <row r="157" spans="1:38" x14ac:dyDescent="0.35">
      <c r="A157" t="s">
        <v>173</v>
      </c>
      <c r="B157" t="s">
        <v>174</v>
      </c>
      <c r="C157" t="s">
        <v>6</v>
      </c>
      <c r="D157" t="s">
        <v>20</v>
      </c>
      <c r="E157" t="s">
        <v>98</v>
      </c>
      <c r="F157" t="s">
        <v>9</v>
      </c>
      <c r="G157" t="s">
        <v>194</v>
      </c>
      <c r="H157" s="2">
        <v>2021</v>
      </c>
      <c r="I157">
        <v>286</v>
      </c>
      <c r="J157">
        <v>317</v>
      </c>
      <c r="K157">
        <v>362</v>
      </c>
      <c r="L157">
        <v>350</v>
      </c>
      <c r="M157">
        <v>346</v>
      </c>
      <c r="N157">
        <v>337</v>
      </c>
      <c r="O157">
        <v>413</v>
      </c>
      <c r="P157">
        <v>422</v>
      </c>
      <c r="Q157">
        <v>430</v>
      </c>
      <c r="R157">
        <v>359</v>
      </c>
      <c r="S157">
        <v>364</v>
      </c>
      <c r="T157">
        <v>323</v>
      </c>
      <c r="U157">
        <v>356</v>
      </c>
      <c r="V157">
        <v>367</v>
      </c>
      <c r="W157">
        <v>348</v>
      </c>
      <c r="X157">
        <v>314</v>
      </c>
      <c r="Y157">
        <v>300</v>
      </c>
      <c r="Z157">
        <v>267</v>
      </c>
      <c r="AA157">
        <v>166</v>
      </c>
      <c r="AB157">
        <v>184</v>
      </c>
      <c r="AC157">
        <v>227</v>
      </c>
      <c r="AD157">
        <v>225</v>
      </c>
      <c r="AE157">
        <v>202</v>
      </c>
      <c r="AF157">
        <v>286</v>
      </c>
      <c r="AG157">
        <v>184</v>
      </c>
      <c r="AH157">
        <v>149</v>
      </c>
      <c r="AI157">
        <v>153</v>
      </c>
      <c r="AJ157">
        <v>175</v>
      </c>
      <c r="AK157">
        <v>186</v>
      </c>
      <c r="AL157">
        <v>208</v>
      </c>
    </row>
    <row r="158" spans="1:38" x14ac:dyDescent="0.35">
      <c r="A158" t="s">
        <v>173</v>
      </c>
      <c r="B158" t="s">
        <v>174</v>
      </c>
      <c r="C158" t="s">
        <v>6</v>
      </c>
      <c r="D158" t="s">
        <v>55</v>
      </c>
      <c r="E158" t="s">
        <v>99</v>
      </c>
      <c r="F158" t="s">
        <v>9</v>
      </c>
      <c r="G158" t="s">
        <v>194</v>
      </c>
      <c r="H158" s="2">
        <v>2021</v>
      </c>
      <c r="I158">
        <v>9</v>
      </c>
      <c r="J158">
        <v>9</v>
      </c>
      <c r="K158">
        <v>11</v>
      </c>
      <c r="L158">
        <v>11</v>
      </c>
      <c r="M158">
        <v>13</v>
      </c>
      <c r="N158">
        <v>13</v>
      </c>
      <c r="O158">
        <v>12</v>
      </c>
      <c r="P158">
        <v>12</v>
      </c>
      <c r="Q158">
        <v>12</v>
      </c>
      <c r="R158">
        <v>11</v>
      </c>
      <c r="S158">
        <v>12</v>
      </c>
      <c r="T158">
        <v>10</v>
      </c>
      <c r="U158">
        <v>11</v>
      </c>
      <c r="V158">
        <v>11</v>
      </c>
      <c r="W158">
        <v>12</v>
      </c>
      <c r="X158">
        <v>13</v>
      </c>
      <c r="Y158">
        <v>13</v>
      </c>
      <c r="Z158">
        <v>17</v>
      </c>
      <c r="AA158">
        <v>15</v>
      </c>
      <c r="AB158">
        <v>10</v>
      </c>
      <c r="AC158">
        <v>13</v>
      </c>
      <c r="AD158">
        <v>13</v>
      </c>
      <c r="AE158">
        <v>11</v>
      </c>
      <c r="AF158">
        <v>11</v>
      </c>
      <c r="AG158">
        <v>10</v>
      </c>
      <c r="AH158">
        <v>10</v>
      </c>
      <c r="AI158">
        <v>10</v>
      </c>
      <c r="AJ158">
        <v>9</v>
      </c>
      <c r="AK158">
        <v>8</v>
      </c>
      <c r="AL158">
        <v>8</v>
      </c>
    </row>
    <row r="159" spans="1:38" x14ac:dyDescent="0.35">
      <c r="A159" t="s">
        <v>173</v>
      </c>
      <c r="B159" t="s">
        <v>174</v>
      </c>
      <c r="C159" t="s">
        <v>6</v>
      </c>
      <c r="D159" t="s">
        <v>57</v>
      </c>
      <c r="E159" t="s">
        <v>100</v>
      </c>
      <c r="F159" t="s">
        <v>9</v>
      </c>
      <c r="G159" t="s">
        <v>194</v>
      </c>
      <c r="H159" s="2">
        <v>2021</v>
      </c>
      <c r="I159" s="4">
        <v>1192</v>
      </c>
      <c r="J159">
        <v>833</v>
      </c>
      <c r="K159" s="4">
        <v>1141</v>
      </c>
      <c r="L159" s="4">
        <v>1832</v>
      </c>
      <c r="M159" s="4">
        <v>1759</v>
      </c>
      <c r="N159" s="4">
        <v>1471</v>
      </c>
      <c r="O159" s="4">
        <v>1592</v>
      </c>
      <c r="P159" s="4">
        <v>2292</v>
      </c>
      <c r="Q159" s="4">
        <v>1122</v>
      </c>
      <c r="R159" s="4">
        <v>1086</v>
      </c>
      <c r="S159" s="4">
        <v>1252</v>
      </c>
      <c r="T159">
        <v>513</v>
      </c>
      <c r="U159">
        <v>465</v>
      </c>
      <c r="V159">
        <v>533</v>
      </c>
      <c r="W159">
        <v>737</v>
      </c>
      <c r="X159">
        <v>906</v>
      </c>
      <c r="Y159">
        <v>839</v>
      </c>
      <c r="Z159">
        <v>550</v>
      </c>
      <c r="AA159">
        <v>557</v>
      </c>
      <c r="AB159">
        <v>372</v>
      </c>
      <c r="AC159">
        <v>228</v>
      </c>
      <c r="AD159">
        <v>777</v>
      </c>
      <c r="AE159" s="4">
        <v>1074</v>
      </c>
      <c r="AF159" s="4">
        <v>1493</v>
      </c>
      <c r="AG159" s="4">
        <v>1399</v>
      </c>
      <c r="AH159" s="4">
        <v>1823</v>
      </c>
      <c r="AI159" s="4">
        <v>1500</v>
      </c>
      <c r="AJ159">
        <v>670</v>
      </c>
      <c r="AK159">
        <v>775</v>
      </c>
      <c r="AL159">
        <v>730</v>
      </c>
    </row>
    <row r="160" spans="1:38" x14ac:dyDescent="0.35">
      <c r="A160" t="s">
        <v>173</v>
      </c>
      <c r="B160" t="s">
        <v>174</v>
      </c>
      <c r="C160" t="s">
        <v>6</v>
      </c>
      <c r="D160" t="s">
        <v>176</v>
      </c>
      <c r="E160" t="s">
        <v>175</v>
      </c>
      <c r="F160" t="s">
        <v>9</v>
      </c>
      <c r="G160" t="s">
        <v>194</v>
      </c>
      <c r="H160" s="2">
        <v>2021</v>
      </c>
      <c r="I160">
        <v>4</v>
      </c>
      <c r="J160">
        <v>4</v>
      </c>
      <c r="K160">
        <v>7</v>
      </c>
      <c r="L160">
        <v>9</v>
      </c>
      <c r="M160">
        <v>12</v>
      </c>
      <c r="N160">
        <v>15</v>
      </c>
      <c r="O160">
        <v>17</v>
      </c>
      <c r="P160">
        <v>23</v>
      </c>
      <c r="Q160">
        <v>26</v>
      </c>
      <c r="R160">
        <v>27</v>
      </c>
      <c r="S160">
        <v>34</v>
      </c>
      <c r="T160">
        <v>42</v>
      </c>
      <c r="U160">
        <v>43</v>
      </c>
      <c r="V160">
        <v>46</v>
      </c>
      <c r="W160">
        <v>48</v>
      </c>
      <c r="X160">
        <v>47</v>
      </c>
      <c r="Y160">
        <v>49</v>
      </c>
      <c r="Z160">
        <v>51</v>
      </c>
      <c r="AA160">
        <v>47</v>
      </c>
      <c r="AB160">
        <v>37</v>
      </c>
      <c r="AC160">
        <v>43</v>
      </c>
      <c r="AD160">
        <v>50</v>
      </c>
      <c r="AE160">
        <v>50</v>
      </c>
      <c r="AF160">
        <v>47</v>
      </c>
      <c r="AG160">
        <v>47</v>
      </c>
      <c r="AH160">
        <v>49</v>
      </c>
      <c r="AI160">
        <v>50</v>
      </c>
      <c r="AJ160">
        <v>51</v>
      </c>
      <c r="AK160">
        <v>56</v>
      </c>
      <c r="AL160">
        <v>47</v>
      </c>
    </row>
    <row r="161" spans="1:40" x14ac:dyDescent="0.35">
      <c r="A161" t="s">
        <v>173</v>
      </c>
      <c r="B161" t="s">
        <v>174</v>
      </c>
      <c r="C161" t="s">
        <v>10</v>
      </c>
      <c r="D161" t="s">
        <v>7</v>
      </c>
      <c r="E161" t="s">
        <v>79</v>
      </c>
      <c r="F161" t="s">
        <v>31</v>
      </c>
      <c r="G161" t="s">
        <v>177</v>
      </c>
      <c r="H161" s="2">
        <v>2020</v>
      </c>
      <c r="I161">
        <v>17478</v>
      </c>
      <c r="J161">
        <v>18325</v>
      </c>
      <c r="K161">
        <v>19861</v>
      </c>
      <c r="L161">
        <v>22442</v>
      </c>
      <c r="M161">
        <v>21391</v>
      </c>
      <c r="N161">
        <v>21007</v>
      </c>
      <c r="O161">
        <v>20393</v>
      </c>
      <c r="P161">
        <v>20457</v>
      </c>
      <c r="Q161">
        <v>19172</v>
      </c>
      <c r="R161">
        <v>17802</v>
      </c>
      <c r="S161">
        <v>16961</v>
      </c>
      <c r="T161">
        <v>17464</v>
      </c>
      <c r="U161">
        <v>18787</v>
      </c>
      <c r="V161">
        <v>17900</v>
      </c>
      <c r="W161">
        <v>18347</v>
      </c>
      <c r="X161">
        <v>19175</v>
      </c>
      <c r="Y161">
        <v>18858</v>
      </c>
      <c r="Z161">
        <v>18229</v>
      </c>
      <c r="AA161">
        <v>16344</v>
      </c>
      <c r="AB161">
        <v>15116</v>
      </c>
      <c r="AC161">
        <v>15578</v>
      </c>
      <c r="AD161">
        <v>16360</v>
      </c>
      <c r="AE161">
        <v>15369</v>
      </c>
      <c r="AF161">
        <v>15433</v>
      </c>
      <c r="AG161">
        <v>13623</v>
      </c>
      <c r="AH161">
        <v>12134</v>
      </c>
      <c r="AI161">
        <v>10370</v>
      </c>
      <c r="AJ161">
        <v>10297</v>
      </c>
      <c r="AK161">
        <v>10336</v>
      </c>
    </row>
    <row r="162" spans="1:40" x14ac:dyDescent="0.35">
      <c r="A162" t="s">
        <v>178</v>
      </c>
      <c r="B162" t="s">
        <v>179</v>
      </c>
      <c r="C162" t="s">
        <v>6</v>
      </c>
      <c r="D162" t="s">
        <v>7</v>
      </c>
      <c r="E162" t="s">
        <v>8</v>
      </c>
      <c r="F162" t="s">
        <v>9</v>
      </c>
      <c r="G162" t="s">
        <v>180</v>
      </c>
      <c r="H162" s="2">
        <v>2020</v>
      </c>
      <c r="Z162">
        <v>52.63</v>
      </c>
      <c r="AA162">
        <v>371.26</v>
      </c>
      <c r="AB162">
        <v>347.46</v>
      </c>
      <c r="AC162">
        <v>370.14</v>
      </c>
      <c r="AD162">
        <v>430.89</v>
      </c>
      <c r="AE162">
        <v>486.72</v>
      </c>
      <c r="AF162">
        <v>507.13</v>
      </c>
      <c r="AG162">
        <v>510.49</v>
      </c>
      <c r="AH162">
        <v>652.89</v>
      </c>
      <c r="AI162">
        <v>1420.96</v>
      </c>
    </row>
    <row r="163" spans="1:40" x14ac:dyDescent="0.35">
      <c r="A163" t="s">
        <v>182</v>
      </c>
      <c r="B163" t="s">
        <v>181</v>
      </c>
      <c r="C163" t="s">
        <v>6</v>
      </c>
      <c r="D163" t="s">
        <v>7</v>
      </c>
      <c r="E163" t="s">
        <v>8</v>
      </c>
      <c r="F163" t="s">
        <v>9</v>
      </c>
      <c r="G163" t="s">
        <v>183</v>
      </c>
      <c r="H163" s="2">
        <v>2020</v>
      </c>
      <c r="I163" s="2">
        <v>1505.4</v>
      </c>
      <c r="J163" s="2">
        <v>855.35356267702002</v>
      </c>
      <c r="K163" s="2">
        <v>540.05425961875096</v>
      </c>
      <c r="L163" s="2">
        <v>517.15542755306592</v>
      </c>
      <c r="M163" s="2">
        <v>570.87961047640295</v>
      </c>
      <c r="N163" s="2">
        <v>726.65038347707105</v>
      </c>
      <c r="O163" s="2">
        <v>718.84129459313294</v>
      </c>
      <c r="P163" s="2">
        <v>941.78197498647501</v>
      </c>
      <c r="Q163" s="2">
        <v>855.35356267702002</v>
      </c>
      <c r="R163" s="2">
        <v>892.93113324634805</v>
      </c>
      <c r="S163" s="2">
        <v>808.9</v>
      </c>
      <c r="T163" s="2">
        <v>798.98720682302803</v>
      </c>
      <c r="U163" s="2">
        <v>982.17786334850302</v>
      </c>
      <c r="V163" s="2">
        <v>924.87206823027702</v>
      </c>
      <c r="W163" s="2">
        <v>939.90309645800903</v>
      </c>
      <c r="X163" s="2">
        <v>1065.7879578652501</v>
      </c>
      <c r="Y163" s="2">
        <v>1137.1853419469801</v>
      </c>
      <c r="Z163" s="2">
        <v>1164.4290806097399</v>
      </c>
      <c r="AA163" s="2">
        <v>1078.9401075645201</v>
      </c>
      <c r="AB163" s="2">
        <v>1022.573751710531</v>
      </c>
      <c r="AC163" s="2">
        <v>927.1</v>
      </c>
      <c r="AD163" s="2">
        <v>939.90309645800903</v>
      </c>
      <c r="AE163" s="2">
        <v>954</v>
      </c>
      <c r="AF163" s="2">
        <v>921.407885943417</v>
      </c>
      <c r="AG163" s="2">
        <v>712.9</v>
      </c>
      <c r="AH163" s="2">
        <v>669.52073322088904</v>
      </c>
      <c r="AI163" s="2">
        <v>672</v>
      </c>
    </row>
    <row r="164" spans="1:40" x14ac:dyDescent="0.35">
      <c r="A164" t="s">
        <v>58</v>
      </c>
      <c r="B164" t="s">
        <v>50</v>
      </c>
      <c r="C164" t="s">
        <v>6</v>
      </c>
      <c r="D164" t="s">
        <v>7</v>
      </c>
      <c r="E164" t="s">
        <v>8</v>
      </c>
      <c r="F164" t="s">
        <v>9</v>
      </c>
      <c r="G164" t="s">
        <v>184</v>
      </c>
      <c r="H164" s="2">
        <v>2020</v>
      </c>
      <c r="I164">
        <v>659.2</v>
      </c>
      <c r="J164">
        <v>773.1</v>
      </c>
      <c r="K164">
        <v>849</v>
      </c>
      <c r="L164">
        <v>860.1</v>
      </c>
      <c r="M164">
        <v>935.3</v>
      </c>
      <c r="N164">
        <v>991.8</v>
      </c>
      <c r="O164">
        <v>961.2</v>
      </c>
      <c r="P164">
        <v>945.9</v>
      </c>
      <c r="Q164">
        <v>1130.8</v>
      </c>
      <c r="R164">
        <v>950.8</v>
      </c>
      <c r="S164">
        <v>1010.4</v>
      </c>
      <c r="T164">
        <v>1013.2</v>
      </c>
      <c r="U164">
        <v>1079.0999999999999</v>
      </c>
      <c r="V164">
        <v>1113.3</v>
      </c>
      <c r="W164">
        <v>1193.5</v>
      </c>
      <c r="X164">
        <v>1152</v>
      </c>
      <c r="Y164">
        <v>1236.3</v>
      </c>
      <c r="Z164">
        <v>1316.4</v>
      </c>
      <c r="AA164">
        <v>1307.4000000000001</v>
      </c>
      <c r="AB164">
        <v>1080.5999999999999</v>
      </c>
      <c r="AC164">
        <v>1046.5</v>
      </c>
      <c r="AD164">
        <v>1080.0999999999999</v>
      </c>
      <c r="AE164">
        <v>1127.5</v>
      </c>
      <c r="AF164">
        <v>1085.7</v>
      </c>
      <c r="AG164">
        <v>1021.9</v>
      </c>
      <c r="AH164">
        <v>1033.2</v>
      </c>
      <c r="AI164">
        <v>1120.3</v>
      </c>
      <c r="AJ164">
        <v>865.9</v>
      </c>
      <c r="AK164">
        <v>782.2</v>
      </c>
    </row>
    <row r="165" spans="1:40" x14ac:dyDescent="0.35">
      <c r="A165" t="s">
        <v>58</v>
      </c>
      <c r="B165" t="s">
        <v>50</v>
      </c>
      <c r="C165" t="s">
        <v>6</v>
      </c>
      <c r="D165" t="s">
        <v>20</v>
      </c>
      <c r="E165" t="s">
        <v>98</v>
      </c>
      <c r="F165" t="s">
        <v>9</v>
      </c>
      <c r="G165" t="s">
        <v>184</v>
      </c>
      <c r="H165" s="2">
        <v>2020</v>
      </c>
      <c r="I165">
        <v>118.2</v>
      </c>
      <c r="J165">
        <v>113.6</v>
      </c>
      <c r="K165">
        <v>126</v>
      </c>
      <c r="L165">
        <v>122</v>
      </c>
      <c r="M165">
        <v>138</v>
      </c>
      <c r="N165">
        <v>167.9</v>
      </c>
      <c r="O165">
        <v>180.7</v>
      </c>
      <c r="P165">
        <v>180.1</v>
      </c>
      <c r="Q165">
        <v>187.8</v>
      </c>
      <c r="R165">
        <v>239.3</v>
      </c>
      <c r="S165">
        <v>231</v>
      </c>
      <c r="T165">
        <v>249.7</v>
      </c>
      <c r="U165">
        <v>218.8</v>
      </c>
      <c r="V165">
        <v>256.39999999999998</v>
      </c>
      <c r="W165">
        <v>316.5</v>
      </c>
      <c r="X165">
        <v>373.1</v>
      </c>
      <c r="Y165">
        <v>371.3</v>
      </c>
      <c r="Z165">
        <v>416.3</v>
      </c>
      <c r="AA165">
        <v>396.5</v>
      </c>
      <c r="AB165">
        <v>371.2</v>
      </c>
      <c r="AC165">
        <v>412.4</v>
      </c>
      <c r="AD165">
        <v>432.9</v>
      </c>
      <c r="AE165">
        <v>476.6</v>
      </c>
      <c r="AF165">
        <v>498.7</v>
      </c>
      <c r="AG165">
        <v>560.70000000000005</v>
      </c>
      <c r="AH165">
        <v>566.1</v>
      </c>
      <c r="AI165">
        <v>618</v>
      </c>
      <c r="AJ165">
        <v>585.70000000000005</v>
      </c>
      <c r="AK165">
        <v>619.70000000000005</v>
      </c>
    </row>
    <row r="166" spans="1:40" x14ac:dyDescent="0.35">
      <c r="A166" t="s">
        <v>58</v>
      </c>
      <c r="B166" t="s">
        <v>50</v>
      </c>
      <c r="C166" t="s">
        <v>6</v>
      </c>
      <c r="D166" t="s">
        <v>55</v>
      </c>
      <c r="E166" t="s">
        <v>99</v>
      </c>
      <c r="F166" t="s">
        <v>9</v>
      </c>
      <c r="G166" t="s">
        <v>186</v>
      </c>
      <c r="H166" s="2">
        <v>2020</v>
      </c>
      <c r="I166">
        <v>12</v>
      </c>
      <c r="J166">
        <v>14.6</v>
      </c>
      <c r="K166">
        <v>17.2</v>
      </c>
      <c r="L166">
        <v>19.8</v>
      </c>
      <c r="M166">
        <v>22.3</v>
      </c>
      <c r="N166">
        <v>24.9</v>
      </c>
      <c r="O166">
        <v>33.299999999999997</v>
      </c>
      <c r="P166">
        <v>42.1</v>
      </c>
      <c r="Q166">
        <v>44.3</v>
      </c>
      <c r="R166">
        <v>44.7</v>
      </c>
      <c r="S166">
        <v>52.6</v>
      </c>
      <c r="T166">
        <v>50.8</v>
      </c>
      <c r="U166">
        <v>55.2</v>
      </c>
      <c r="V166">
        <v>58.8</v>
      </c>
      <c r="W166">
        <v>66.400000000000006</v>
      </c>
      <c r="X166">
        <v>67.7</v>
      </c>
      <c r="Y166">
        <v>73.5</v>
      </c>
      <c r="Z166">
        <v>100.4</v>
      </c>
      <c r="AA166">
        <v>99</v>
      </c>
      <c r="AB166">
        <v>85</v>
      </c>
      <c r="AC166">
        <v>73.400000000000006</v>
      </c>
      <c r="AD166">
        <v>87.3</v>
      </c>
      <c r="AE166">
        <v>84.7</v>
      </c>
      <c r="AF166">
        <v>94.6</v>
      </c>
      <c r="AG166">
        <v>95.7</v>
      </c>
      <c r="AH166">
        <v>96.7</v>
      </c>
      <c r="AI166">
        <v>103</v>
      </c>
      <c r="AJ166">
        <v>108.8</v>
      </c>
      <c r="AK166">
        <v>113.3</v>
      </c>
    </row>
    <row r="167" spans="1:40" x14ac:dyDescent="0.35">
      <c r="A167" t="s">
        <v>58</v>
      </c>
      <c r="B167" t="s">
        <v>50</v>
      </c>
      <c r="C167" t="s">
        <v>10</v>
      </c>
      <c r="D167" t="s">
        <v>7</v>
      </c>
      <c r="E167" t="s">
        <v>26</v>
      </c>
      <c r="F167" t="s">
        <v>31</v>
      </c>
      <c r="G167" t="s">
        <v>185</v>
      </c>
      <c r="H167" s="2">
        <v>2020</v>
      </c>
      <c r="I167">
        <v>1289.8744999999999</v>
      </c>
      <c r="J167">
        <v>1512.7768999999998</v>
      </c>
      <c r="K167">
        <v>1661.3226999999999</v>
      </c>
      <c r="L167">
        <v>1683.0689</v>
      </c>
      <c r="M167">
        <v>1830.2699</v>
      </c>
      <c r="N167">
        <v>1940.83</v>
      </c>
      <c r="O167">
        <v>1880.9359999999999</v>
      </c>
      <c r="P167">
        <v>1851.09</v>
      </c>
      <c r="Q167">
        <v>2212.7370000000001</v>
      </c>
      <c r="R167">
        <v>1860.6320000000001</v>
      </c>
      <c r="S167">
        <v>1977.2670000000001</v>
      </c>
      <c r="T167">
        <v>1982.7090000000001</v>
      </c>
      <c r="U167">
        <v>2111.7420000000002</v>
      </c>
      <c r="V167">
        <v>2178.6149999999998</v>
      </c>
      <c r="W167">
        <v>2335.509</v>
      </c>
      <c r="X167">
        <v>2254.223</v>
      </c>
      <c r="Y167">
        <v>2419.3670000000002</v>
      </c>
      <c r="Z167">
        <v>2576.0897999999997</v>
      </c>
      <c r="AA167">
        <v>2558.4722999999999</v>
      </c>
      <c r="AB167">
        <v>2114.6376</v>
      </c>
      <c r="AC167">
        <v>2047.7852</v>
      </c>
      <c r="AD167">
        <v>2113.5663</v>
      </c>
      <c r="AE167">
        <v>2206.3242</v>
      </c>
      <c r="AF167">
        <v>2124.6370999999999</v>
      </c>
      <c r="AG167">
        <v>1999.7360000000001</v>
      </c>
      <c r="AH167">
        <v>2021.7741000000001</v>
      </c>
      <c r="AI167">
        <v>2192.2820999999999</v>
      </c>
      <c r="AJ167">
        <v>1694.4639999999999</v>
      </c>
      <c r="AK167">
        <v>1530.6224999999999</v>
      </c>
    </row>
    <row r="168" spans="1:40" x14ac:dyDescent="0.35">
      <c r="A168" t="s">
        <v>23</v>
      </c>
      <c r="B168" t="s">
        <v>24</v>
      </c>
      <c r="C168" t="s">
        <v>10</v>
      </c>
      <c r="D168" t="s">
        <v>7</v>
      </c>
      <c r="E168" t="s">
        <v>8</v>
      </c>
      <c r="F168" t="s">
        <v>31</v>
      </c>
      <c r="G168" t="s">
        <v>189</v>
      </c>
      <c r="H168" s="2">
        <v>2021</v>
      </c>
      <c r="I168">
        <f t="shared" ref="I168:AE168" si="0">I10/1000</f>
        <v>112</v>
      </c>
      <c r="J168">
        <f t="shared" si="0"/>
        <v>112</v>
      </c>
      <c r="K168">
        <f t="shared" si="0"/>
        <v>112</v>
      </c>
      <c r="L168">
        <f t="shared" si="0"/>
        <v>115</v>
      </c>
      <c r="M168">
        <f t="shared" si="0"/>
        <v>115</v>
      </c>
      <c r="N168">
        <f t="shared" si="0"/>
        <v>115</v>
      </c>
      <c r="O168">
        <f t="shared" si="0"/>
        <v>116</v>
      </c>
      <c r="P168">
        <f t="shared" si="0"/>
        <v>116</v>
      </c>
      <c r="Q168">
        <f t="shared" si="0"/>
        <v>116</v>
      </c>
      <c r="R168">
        <f t="shared" si="0"/>
        <v>116</v>
      </c>
      <c r="S168">
        <f t="shared" si="0"/>
        <v>25</v>
      </c>
      <c r="T168">
        <f t="shared" si="0"/>
        <v>16</v>
      </c>
      <c r="U168">
        <f t="shared" si="0"/>
        <v>27</v>
      </c>
      <c r="V168">
        <f t="shared" si="0"/>
        <v>24</v>
      </c>
      <c r="W168">
        <f t="shared" si="0"/>
        <v>24</v>
      </c>
      <c r="X168">
        <f t="shared" si="0"/>
        <v>15.2</v>
      </c>
      <c r="Y168">
        <f t="shared" si="0"/>
        <v>29.8</v>
      </c>
      <c r="Z168">
        <f t="shared" si="0"/>
        <v>28.4</v>
      </c>
      <c r="AA168">
        <f t="shared" si="0"/>
        <v>37.299999999999997</v>
      </c>
      <c r="AB168">
        <f t="shared" si="0"/>
        <v>31.5</v>
      </c>
      <c r="AC168">
        <f t="shared" si="0"/>
        <v>35.6</v>
      </c>
      <c r="AD168">
        <f t="shared" si="0"/>
        <v>35.700000000000003</v>
      </c>
      <c r="AE168">
        <f t="shared" si="0"/>
        <v>70.8</v>
      </c>
      <c r="AF168">
        <f>AF10/1000</f>
        <v>87</v>
      </c>
      <c r="AG168">
        <v>70.099999999999994</v>
      </c>
      <c r="AH168">
        <v>100.8</v>
      </c>
      <c r="AI168">
        <v>186.3</v>
      </c>
      <c r="AJ168">
        <v>109.6</v>
      </c>
      <c r="AK168">
        <v>139.19999999999999</v>
      </c>
      <c r="AL168">
        <v>93.8</v>
      </c>
      <c r="AM168">
        <v>148.48400000000001</v>
      </c>
    </row>
    <row r="169" spans="1:40" x14ac:dyDescent="0.35">
      <c r="A169" t="s">
        <v>28</v>
      </c>
      <c r="B169" t="s">
        <v>29</v>
      </c>
      <c r="C169" t="s">
        <v>10</v>
      </c>
      <c r="D169" t="s">
        <v>7</v>
      </c>
      <c r="E169" t="s">
        <v>8</v>
      </c>
      <c r="F169" t="s">
        <v>31</v>
      </c>
      <c r="G169" t="s">
        <v>190</v>
      </c>
      <c r="H169" s="2">
        <v>2021</v>
      </c>
      <c r="I169">
        <v>3611.6</v>
      </c>
      <c r="J169">
        <v>4339.1000000000004</v>
      </c>
      <c r="K169">
        <v>5050.6000000000004</v>
      </c>
      <c r="L169">
        <v>5647.2</v>
      </c>
      <c r="M169">
        <v>6306</v>
      </c>
      <c r="N169">
        <v>5477.1</v>
      </c>
      <c r="O169">
        <v>5117.3</v>
      </c>
      <c r="P169">
        <v>6768.7</v>
      </c>
      <c r="Q169">
        <v>7091.8</v>
      </c>
      <c r="R169">
        <v>7186.6</v>
      </c>
      <c r="S169">
        <v>6121.3</v>
      </c>
      <c r="T169">
        <v>5545.1</v>
      </c>
      <c r="U169">
        <v>3910.8</v>
      </c>
      <c r="V169">
        <v>5217.3999999999996</v>
      </c>
      <c r="W169">
        <v>6254.1</v>
      </c>
      <c r="X169">
        <v>7594.5</v>
      </c>
      <c r="Y169">
        <v>8929.4</v>
      </c>
      <c r="Z169">
        <v>9602.2999999999993</v>
      </c>
      <c r="AA169">
        <v>9703.2999999999993</v>
      </c>
      <c r="AB169">
        <v>9384.9</v>
      </c>
      <c r="AC169">
        <v>10422.6</v>
      </c>
      <c r="AD169">
        <v>11592.3</v>
      </c>
      <c r="AE169">
        <v>10716.3</v>
      </c>
      <c r="AF169">
        <v>11891.8</v>
      </c>
      <c r="AG169">
        <v>11408.4</v>
      </c>
      <c r="AH169">
        <v>12193</v>
      </c>
      <c r="AI169">
        <v>10898.581</v>
      </c>
      <c r="AJ169">
        <v>11960.151</v>
      </c>
      <c r="AK169">
        <v>11841.499</v>
      </c>
      <c r="AL169">
        <v>11081.730000000001</v>
      </c>
      <c r="AM169">
        <v>9870.9540000000015</v>
      </c>
    </row>
    <row r="170" spans="1:40" x14ac:dyDescent="0.35">
      <c r="A170" t="s">
        <v>28</v>
      </c>
      <c r="B170" t="s">
        <v>29</v>
      </c>
      <c r="C170" t="s">
        <v>10</v>
      </c>
      <c r="D170" t="s">
        <v>7</v>
      </c>
      <c r="E170" t="s">
        <v>26</v>
      </c>
      <c r="F170" t="s">
        <v>31</v>
      </c>
      <c r="G170" t="s">
        <v>196</v>
      </c>
      <c r="H170" s="2">
        <v>2022</v>
      </c>
      <c r="W170">
        <v>5472.268</v>
      </c>
      <c r="X170">
        <v>6408.1019999999999</v>
      </c>
      <c r="Y170">
        <v>7197.2839999999997</v>
      </c>
      <c r="Z170">
        <v>7924.9570000000003</v>
      </c>
      <c r="AA170">
        <v>8043.5649999999996</v>
      </c>
      <c r="AB170">
        <v>7597.3860000000004</v>
      </c>
      <c r="AC170">
        <v>8252.5020000000004</v>
      </c>
      <c r="AD170">
        <v>8899.5329999999994</v>
      </c>
      <c r="AE170">
        <v>8593.5709999999999</v>
      </c>
      <c r="AF170">
        <v>8659.5810000000001</v>
      </c>
      <c r="AG170">
        <v>8490.0020000000004</v>
      </c>
      <c r="AH170">
        <v>8788.1939999999995</v>
      </c>
      <c r="AI170">
        <v>7834.0309999999999</v>
      </c>
      <c r="AJ170">
        <v>8582.9619999999995</v>
      </c>
      <c r="AK170">
        <v>8595.9519999999993</v>
      </c>
      <c r="AL170">
        <v>8147.7950000000001</v>
      </c>
      <c r="AM170">
        <v>6903.3609999999999</v>
      </c>
      <c r="AN170">
        <v>9190.2579999999998</v>
      </c>
    </row>
    <row r="171" spans="1:40" x14ac:dyDescent="0.35">
      <c r="A171" t="s">
        <v>28</v>
      </c>
      <c r="B171" t="s">
        <v>29</v>
      </c>
      <c r="C171" t="s">
        <v>10</v>
      </c>
      <c r="D171" t="s">
        <v>7</v>
      </c>
      <c r="E171" t="s">
        <v>8</v>
      </c>
      <c r="F171" t="s">
        <v>31</v>
      </c>
      <c r="G171" t="s">
        <v>196</v>
      </c>
      <c r="H171" s="2">
        <v>2022</v>
      </c>
      <c r="W171">
        <v>6254.0640000000003</v>
      </c>
      <c r="X171">
        <v>7594.5069999999996</v>
      </c>
      <c r="Y171">
        <v>8929.3760000000002</v>
      </c>
      <c r="Z171">
        <v>9602.25</v>
      </c>
      <c r="AA171">
        <v>9703.2649999999994</v>
      </c>
      <c r="AB171">
        <v>9384.9009999999998</v>
      </c>
      <c r="AC171">
        <v>10423.089</v>
      </c>
      <c r="AD171">
        <v>11592.31</v>
      </c>
      <c r="AE171">
        <v>10716.254999999999</v>
      </c>
      <c r="AF171">
        <v>11891.837</v>
      </c>
      <c r="AG171">
        <v>11408.393</v>
      </c>
      <c r="AH171">
        <v>12192.563</v>
      </c>
      <c r="AI171">
        <v>10898.581</v>
      </c>
      <c r="AJ171">
        <v>11960.151</v>
      </c>
      <c r="AK171">
        <v>11841.499</v>
      </c>
      <c r="AL171">
        <v>11081.73</v>
      </c>
      <c r="AM171">
        <v>9870.9539999999997</v>
      </c>
      <c r="AN171">
        <v>12116.861999999999</v>
      </c>
    </row>
    <row r="172" spans="1:40" x14ac:dyDescent="0.35">
      <c r="A172" t="s">
        <v>191</v>
      </c>
      <c r="B172" t="s">
        <v>192</v>
      </c>
      <c r="C172" t="s">
        <v>10</v>
      </c>
      <c r="D172" t="s">
        <v>7</v>
      </c>
      <c r="E172" t="s">
        <v>8</v>
      </c>
      <c r="F172" t="s">
        <v>31</v>
      </c>
      <c r="G172" t="s">
        <v>193</v>
      </c>
      <c r="H172" s="2">
        <v>2021</v>
      </c>
      <c r="AA172">
        <v>38600</v>
      </c>
      <c r="AB172">
        <v>48000</v>
      </c>
      <c r="AC172">
        <v>49500</v>
      </c>
      <c r="AD172">
        <v>48700</v>
      </c>
      <c r="AE172">
        <v>51200</v>
      </c>
      <c r="AF172">
        <v>50200</v>
      </c>
      <c r="AG172">
        <v>51400</v>
      </c>
      <c r="AH172">
        <v>53600</v>
      </c>
      <c r="AI172">
        <v>56500</v>
      </c>
      <c r="AJ172">
        <v>53900</v>
      </c>
      <c r="AK172">
        <v>52000</v>
      </c>
      <c r="AL172">
        <v>48700</v>
      </c>
      <c r="AM172">
        <v>44900</v>
      </c>
    </row>
    <row r="173" spans="1:40" x14ac:dyDescent="0.35">
      <c r="A173" t="s">
        <v>74</v>
      </c>
      <c r="B173" t="s">
        <v>75</v>
      </c>
      <c r="C173" t="s">
        <v>6</v>
      </c>
      <c r="D173" t="s">
        <v>7</v>
      </c>
      <c r="E173" t="s">
        <v>8</v>
      </c>
      <c r="F173" t="s">
        <v>9</v>
      </c>
      <c r="G173" t="s">
        <v>195</v>
      </c>
      <c r="H173" s="2">
        <v>2022</v>
      </c>
      <c r="S173">
        <v>16446.370530877572</v>
      </c>
      <c r="T173">
        <v>18461.538461538461</v>
      </c>
      <c r="U173">
        <v>18136.511375947994</v>
      </c>
      <c r="V173">
        <v>17811.48429035753</v>
      </c>
      <c r="W173">
        <v>19046.587215601299</v>
      </c>
      <c r="X173">
        <v>18526.543878656554</v>
      </c>
      <c r="Y173">
        <v>19046.587215601299</v>
      </c>
      <c r="Z173">
        <v>19566.630552546045</v>
      </c>
      <c r="AA173">
        <v>20541.711809317439</v>
      </c>
      <c r="AB173">
        <v>19436.619718309859</v>
      </c>
      <c r="AC173">
        <v>19461</v>
      </c>
      <c r="AD173">
        <v>21100</v>
      </c>
      <c r="AE173">
        <v>23294</v>
      </c>
      <c r="AF173">
        <v>24775</v>
      </c>
      <c r="AG173">
        <v>25533.65</v>
      </c>
      <c r="AH173">
        <v>24557.91</v>
      </c>
      <c r="AI173">
        <v>28709.84</v>
      </c>
      <c r="AJ173">
        <v>28965.66</v>
      </c>
      <c r="AK173">
        <v>30832</v>
      </c>
      <c r="AL173">
        <v>30156</v>
      </c>
    </row>
    <row r="174" spans="1:40" x14ac:dyDescent="0.35">
      <c r="A174" t="s">
        <v>74</v>
      </c>
      <c r="B174" t="s">
        <v>75</v>
      </c>
      <c r="C174" t="s">
        <v>6</v>
      </c>
      <c r="D174" t="s">
        <v>20</v>
      </c>
      <c r="E174" t="s">
        <v>21</v>
      </c>
      <c r="F174" t="s">
        <v>9</v>
      </c>
      <c r="G174" t="s">
        <v>195</v>
      </c>
      <c r="H174" s="2">
        <v>2022</v>
      </c>
      <c r="S174">
        <v>3688</v>
      </c>
      <c r="T174">
        <v>7037</v>
      </c>
      <c r="U174">
        <v>2078</v>
      </c>
      <c r="V174">
        <v>2059</v>
      </c>
      <c r="W174">
        <v>2115</v>
      </c>
      <c r="X174">
        <v>2121</v>
      </c>
      <c r="Y174">
        <v>2316</v>
      </c>
      <c r="Z174">
        <v>2512</v>
      </c>
      <c r="AA174">
        <v>1714</v>
      </c>
      <c r="AB174">
        <v>916</v>
      </c>
      <c r="AC174">
        <v>916</v>
      </c>
      <c r="AD174">
        <v>128</v>
      </c>
      <c r="AE174">
        <v>128</v>
      </c>
      <c r="AF174">
        <v>128</v>
      </c>
      <c r="AG174">
        <v>152.82</v>
      </c>
      <c r="AH174">
        <v>124.37</v>
      </c>
      <c r="AI174">
        <v>124.37</v>
      </c>
      <c r="AJ174">
        <v>125.58</v>
      </c>
      <c r="AK174">
        <v>124</v>
      </c>
      <c r="AL174">
        <v>125</v>
      </c>
    </row>
    <row r="175" spans="1:40" x14ac:dyDescent="0.35">
      <c r="A175" t="s">
        <v>74</v>
      </c>
      <c r="B175" t="s">
        <v>75</v>
      </c>
      <c r="C175" t="s">
        <v>6</v>
      </c>
      <c r="D175" t="s">
        <v>55</v>
      </c>
      <c r="E175" t="s">
        <v>56</v>
      </c>
      <c r="F175" t="s">
        <v>9</v>
      </c>
      <c r="G175" t="s">
        <v>195</v>
      </c>
      <c r="H175" s="2">
        <v>2022</v>
      </c>
      <c r="S175">
        <v>255</v>
      </c>
      <c r="T175">
        <v>153</v>
      </c>
      <c r="U175">
        <v>139</v>
      </c>
      <c r="V175">
        <v>175</v>
      </c>
      <c r="W175">
        <v>163</v>
      </c>
      <c r="X175">
        <v>190</v>
      </c>
      <c r="Y175">
        <v>73</v>
      </c>
      <c r="Z175">
        <v>58</v>
      </c>
      <c r="AA175">
        <v>42</v>
      </c>
      <c r="AB175">
        <v>43</v>
      </c>
      <c r="AC175">
        <v>47</v>
      </c>
      <c r="AD175">
        <v>38</v>
      </c>
      <c r="AE175">
        <v>38</v>
      </c>
      <c r="AF175">
        <v>38</v>
      </c>
      <c r="AG175">
        <v>37.79</v>
      </c>
      <c r="AH175">
        <v>2.3199999999999998</v>
      </c>
      <c r="AI175">
        <v>2.3199999999999998</v>
      </c>
      <c r="AJ175">
        <v>2.48</v>
      </c>
      <c r="AK175">
        <v>2</v>
      </c>
      <c r="AL175">
        <v>50</v>
      </c>
    </row>
    <row r="176" spans="1:40" x14ac:dyDescent="0.35">
      <c r="A176" t="s">
        <v>74</v>
      </c>
      <c r="B176" t="s">
        <v>75</v>
      </c>
      <c r="C176" t="s">
        <v>6</v>
      </c>
      <c r="D176" t="s">
        <v>67</v>
      </c>
      <c r="E176" t="s">
        <v>70</v>
      </c>
      <c r="F176" t="s">
        <v>9</v>
      </c>
      <c r="G176" t="s">
        <v>195</v>
      </c>
      <c r="H176" s="2">
        <v>2022</v>
      </c>
      <c r="S176">
        <v>5.3</v>
      </c>
      <c r="T176">
        <v>5.3</v>
      </c>
      <c r="U176">
        <v>6.51</v>
      </c>
      <c r="V176">
        <v>5.16</v>
      </c>
      <c r="W176">
        <v>6.7</v>
      </c>
      <c r="X176">
        <v>5.84</v>
      </c>
      <c r="Y176">
        <v>4.2</v>
      </c>
      <c r="Z176">
        <v>4.37</v>
      </c>
      <c r="AA176">
        <v>4.7</v>
      </c>
      <c r="AB176">
        <v>4.7</v>
      </c>
      <c r="AC176">
        <v>5.09</v>
      </c>
      <c r="AD176">
        <v>5.69</v>
      </c>
      <c r="AE176">
        <v>5.69</v>
      </c>
      <c r="AF176">
        <v>5.7</v>
      </c>
      <c r="AG176">
        <v>5.69</v>
      </c>
      <c r="AH176">
        <v>2.97</v>
      </c>
      <c r="AI176">
        <v>2.97</v>
      </c>
      <c r="AJ176">
        <v>2.99</v>
      </c>
      <c r="AK176">
        <v>3</v>
      </c>
      <c r="AL176">
        <v>4</v>
      </c>
    </row>
    <row r="177" spans="1:40" x14ac:dyDescent="0.35">
      <c r="A177" t="s">
        <v>74</v>
      </c>
      <c r="B177" t="s">
        <v>75</v>
      </c>
      <c r="C177" t="s">
        <v>6</v>
      </c>
      <c r="D177" t="s">
        <v>68</v>
      </c>
      <c r="E177" t="s">
        <v>69</v>
      </c>
      <c r="F177" t="s">
        <v>9</v>
      </c>
      <c r="G177" t="s">
        <v>195</v>
      </c>
      <c r="H177" s="2">
        <v>2022</v>
      </c>
      <c r="S177">
        <v>8410</v>
      </c>
      <c r="T177">
        <v>8410</v>
      </c>
      <c r="U177">
        <v>7521</v>
      </c>
      <c r="V177">
        <v>6066</v>
      </c>
      <c r="W177">
        <v>7445</v>
      </c>
      <c r="X177">
        <v>5453</v>
      </c>
      <c r="Y177">
        <v>2978</v>
      </c>
      <c r="Z177">
        <v>2075</v>
      </c>
      <c r="AA177">
        <v>2082</v>
      </c>
      <c r="AB177">
        <v>2038</v>
      </c>
      <c r="AC177">
        <v>2035</v>
      </c>
      <c r="AD177">
        <v>2037</v>
      </c>
      <c r="AE177">
        <v>2037</v>
      </c>
      <c r="AF177">
        <v>2022</v>
      </c>
      <c r="AG177">
        <v>2021.58</v>
      </c>
      <c r="AH177">
        <v>2409.2600000000002</v>
      </c>
      <c r="AI177">
        <v>2409.2600000000002</v>
      </c>
      <c r="AJ177">
        <v>2409.2600000000002</v>
      </c>
      <c r="AK177">
        <v>2409</v>
      </c>
      <c r="AL177">
        <v>2333</v>
      </c>
    </row>
    <row r="178" spans="1:40" x14ac:dyDescent="0.35">
      <c r="A178" t="s">
        <v>197</v>
      </c>
      <c r="B178" t="s">
        <v>198</v>
      </c>
      <c r="C178" t="s">
        <v>10</v>
      </c>
      <c r="D178" t="s">
        <v>7</v>
      </c>
      <c r="E178" t="s">
        <v>8</v>
      </c>
      <c r="F178" t="s">
        <v>31</v>
      </c>
      <c r="G178" t="s">
        <v>207</v>
      </c>
      <c r="H178" s="2">
        <v>2022</v>
      </c>
      <c r="I178" s="2">
        <v>18059.120999999999</v>
      </c>
      <c r="J178" s="2">
        <v>19164.946</v>
      </c>
      <c r="K178" s="2">
        <v>21723.249</v>
      </c>
      <c r="L178" s="2">
        <v>26299.938999999998</v>
      </c>
      <c r="M178" s="2">
        <v>29929.089</v>
      </c>
      <c r="N178" s="2">
        <v>33860.906999999999</v>
      </c>
      <c r="O178" s="2">
        <v>38873.866000000002</v>
      </c>
      <c r="P178" s="2">
        <v>37115.267999999996</v>
      </c>
      <c r="Q178" s="2">
        <v>22722</v>
      </c>
      <c r="R178" s="2">
        <v>25354.32</v>
      </c>
      <c r="S178" s="2">
        <v>25498.912</v>
      </c>
      <c r="T178" s="2">
        <v>27912.583999999999</v>
      </c>
      <c r="U178" s="2">
        <v>31678.811000000002</v>
      </c>
      <c r="V178" s="2">
        <v>32530.154999999999</v>
      </c>
      <c r="W178" s="2">
        <v>35626.120000000003</v>
      </c>
      <c r="X178" s="2">
        <v>37871.724000000002</v>
      </c>
      <c r="Y178" s="2">
        <v>39408.163</v>
      </c>
      <c r="Z178" s="2">
        <v>35668.235000000001</v>
      </c>
      <c r="AA178" s="2">
        <v>31650.87</v>
      </c>
      <c r="AB178" s="2">
        <v>31180.734</v>
      </c>
      <c r="AC178">
        <v>32465.467916518741</v>
      </c>
      <c r="AD178">
        <v>34197.494237002284</v>
      </c>
      <c r="AE178">
        <v>35961.716392613314</v>
      </c>
      <c r="AF178">
        <v>40716.279948612006</v>
      </c>
      <c r="AG178">
        <v>41170.58453634732</v>
      </c>
      <c r="AH178">
        <v>41369.581459595771</v>
      </c>
      <c r="AI178" s="2">
        <v>45749.998185999997</v>
      </c>
      <c r="AJ178" s="2">
        <v>43155.748838</v>
      </c>
      <c r="AK178" s="2">
        <v>43516.892898999999</v>
      </c>
      <c r="AL178" s="2">
        <v>45032.177931999999</v>
      </c>
      <c r="AM178" s="2">
        <v>43456.695198000001</v>
      </c>
      <c r="AN178" s="2">
        <v>43333.664448000003</v>
      </c>
    </row>
    <row r="179" spans="1:40" x14ac:dyDescent="0.35">
      <c r="A179" t="s">
        <v>197</v>
      </c>
      <c r="B179" t="s">
        <v>198</v>
      </c>
      <c r="C179" t="s">
        <v>10</v>
      </c>
      <c r="D179" t="s">
        <v>7</v>
      </c>
      <c r="E179" t="s">
        <v>26</v>
      </c>
      <c r="F179" t="s">
        <v>31</v>
      </c>
      <c r="G179" t="s">
        <v>207</v>
      </c>
      <c r="H179" s="2">
        <v>2022</v>
      </c>
      <c r="I179" s="2">
        <v>12430.578506090318</v>
      </c>
      <c r="J179" s="2">
        <v>11522.689054900808</v>
      </c>
      <c r="K179" s="2">
        <v>15821.751998335018</v>
      </c>
      <c r="L179" s="2">
        <v>23187.389534568887</v>
      </c>
      <c r="M179" s="2">
        <v>25671.893455182348</v>
      </c>
      <c r="N179" s="2">
        <v>29477.021000000001</v>
      </c>
      <c r="O179" s="2">
        <v>33354.741000000002</v>
      </c>
      <c r="P179" s="2">
        <v>37170.601000000002</v>
      </c>
      <c r="Q179" s="2">
        <v>25522.001</v>
      </c>
      <c r="R179" s="2">
        <v>30899.368999999999</v>
      </c>
      <c r="S179" s="2">
        <v>29403.988000000001</v>
      </c>
      <c r="T179" s="2">
        <v>33576.332000000002</v>
      </c>
      <c r="U179" s="2">
        <v>37937.279999999999</v>
      </c>
      <c r="V179" s="2">
        <v>33615.671000000002</v>
      </c>
      <c r="W179" s="2">
        <v>35095.521000000001</v>
      </c>
      <c r="X179" s="2">
        <v>38892.195</v>
      </c>
      <c r="Y179" s="2">
        <v>40796.165000000001</v>
      </c>
      <c r="Z179" s="2">
        <v>42301.995000000003</v>
      </c>
      <c r="AA179" s="2">
        <v>37365.413999999997</v>
      </c>
      <c r="AB179" s="2">
        <v>35901.241999999998</v>
      </c>
      <c r="AC179">
        <v>35528.329755472092</v>
      </c>
      <c r="AD179">
        <v>34991.506536028413</v>
      </c>
      <c r="AE179">
        <v>36028.000286863295</v>
      </c>
      <c r="AF179">
        <v>36351.676747430603</v>
      </c>
      <c r="AG179">
        <v>37905.296755643169</v>
      </c>
      <c r="AH179">
        <v>38484.368651640434</v>
      </c>
      <c r="AI179" s="2">
        <v>44307.137009999999</v>
      </c>
      <c r="AJ179" s="2">
        <v>43029.610560000001</v>
      </c>
      <c r="AK179" s="2">
        <v>43178.305</v>
      </c>
      <c r="AL179" s="2">
        <v>42867.803999999996</v>
      </c>
      <c r="AM179" s="2">
        <v>42139.918616000003</v>
      </c>
      <c r="AN179" s="2">
        <v>40651.463135999998</v>
      </c>
    </row>
    <row r="180" spans="1:40" x14ac:dyDescent="0.35">
      <c r="A180" t="s">
        <v>208</v>
      </c>
      <c r="B180" t="s">
        <v>209</v>
      </c>
      <c r="C180" t="s">
        <v>6</v>
      </c>
      <c r="D180" t="s">
        <v>7</v>
      </c>
      <c r="E180" t="s">
        <v>8</v>
      </c>
      <c r="F180" t="s">
        <v>31</v>
      </c>
      <c r="G180" t="s">
        <v>210</v>
      </c>
      <c r="H180" s="2">
        <v>2022</v>
      </c>
      <c r="AB180">
        <v>585</v>
      </c>
      <c r="AC180">
        <v>837.73699999999997</v>
      </c>
      <c r="AD180">
        <v>976.5</v>
      </c>
      <c r="AE180">
        <v>1039.5</v>
      </c>
      <c r="AF180">
        <v>1128.5999999999999</v>
      </c>
      <c r="AG180">
        <v>1044.9000000000001</v>
      </c>
      <c r="AH180">
        <v>954.11300000000006</v>
      </c>
      <c r="AI180">
        <v>880.47</v>
      </c>
    </row>
    <row r="181" spans="1:40" x14ac:dyDescent="0.35">
      <c r="A181" t="s">
        <v>208</v>
      </c>
      <c r="B181" t="s">
        <v>209</v>
      </c>
      <c r="C181" t="s">
        <v>6</v>
      </c>
      <c r="D181" t="s">
        <v>20</v>
      </c>
      <c r="E181" t="s">
        <v>21</v>
      </c>
      <c r="F181" t="s">
        <v>31</v>
      </c>
      <c r="G181" t="s">
        <v>210</v>
      </c>
      <c r="H181" s="2">
        <v>2022</v>
      </c>
      <c r="AB181">
        <v>86.445999999999998</v>
      </c>
      <c r="AC181">
        <v>34.667000000000002</v>
      </c>
      <c r="AD181">
        <v>34.878999999999998</v>
      </c>
      <c r="AE181">
        <v>17.390999999999998</v>
      </c>
      <c r="AF181">
        <v>17.324000000000002</v>
      </c>
      <c r="AG181">
        <v>20.105</v>
      </c>
      <c r="AH181">
        <v>20.18</v>
      </c>
      <c r="AI181">
        <v>13.78</v>
      </c>
    </row>
    <row r="182" spans="1:40" x14ac:dyDescent="0.35">
      <c r="A182" t="s">
        <v>208</v>
      </c>
      <c r="B182" t="s">
        <v>209</v>
      </c>
      <c r="C182" t="s">
        <v>6</v>
      </c>
      <c r="D182" t="s">
        <v>55</v>
      </c>
      <c r="E182" t="s">
        <v>56</v>
      </c>
      <c r="F182" t="s">
        <v>31</v>
      </c>
      <c r="G182" t="s">
        <v>210</v>
      </c>
      <c r="H182" s="2">
        <v>2022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</row>
    <row r="183" spans="1:40" x14ac:dyDescent="0.35">
      <c r="A183" t="s">
        <v>208</v>
      </c>
      <c r="B183" t="s">
        <v>209</v>
      </c>
      <c r="C183" t="s">
        <v>6</v>
      </c>
      <c r="D183" t="s">
        <v>57</v>
      </c>
      <c r="E183" t="s">
        <v>100</v>
      </c>
      <c r="F183" t="s">
        <v>31</v>
      </c>
      <c r="G183" t="s">
        <v>210</v>
      </c>
      <c r="H183" s="2">
        <v>2022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</row>
    <row r="184" spans="1:40" x14ac:dyDescent="0.35">
      <c r="A184" t="s">
        <v>208</v>
      </c>
      <c r="B184" t="s">
        <v>209</v>
      </c>
      <c r="C184" t="s">
        <v>6</v>
      </c>
      <c r="D184" t="s">
        <v>176</v>
      </c>
      <c r="E184" t="s">
        <v>175</v>
      </c>
      <c r="F184" t="s">
        <v>31</v>
      </c>
      <c r="G184" t="s">
        <v>210</v>
      </c>
      <c r="H184" s="2">
        <v>2022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</row>
    <row r="185" spans="1:40" x14ac:dyDescent="0.35">
      <c r="A185" t="s">
        <v>47</v>
      </c>
      <c r="B185" t="s">
        <v>48</v>
      </c>
      <c r="C185" t="s">
        <v>10</v>
      </c>
      <c r="D185" t="s">
        <v>7</v>
      </c>
      <c r="E185" t="s">
        <v>79</v>
      </c>
      <c r="F185" t="s">
        <v>212</v>
      </c>
      <c r="G185" t="s">
        <v>213</v>
      </c>
      <c r="H185" s="2">
        <v>2022</v>
      </c>
      <c r="Y185" s="9">
        <v>28.468</v>
      </c>
      <c r="Z185" s="9">
        <v>31.768000000000001</v>
      </c>
      <c r="AA185" s="9">
        <v>34.481999999999999</v>
      </c>
      <c r="AB185" s="9">
        <v>34.737000000000002</v>
      </c>
      <c r="AC185" s="9">
        <v>38.052999999999997</v>
      </c>
      <c r="AD185" s="9">
        <v>40.78</v>
      </c>
      <c r="AE185" s="9">
        <v>44.3</v>
      </c>
      <c r="AF185" s="9">
        <v>46.89</v>
      </c>
      <c r="AG185" s="9">
        <v>47</v>
      </c>
      <c r="AH185" s="9">
        <v>42.5</v>
      </c>
      <c r="AI185" s="9">
        <v>38.5</v>
      </c>
      <c r="AJ185" s="9">
        <v>36.5</v>
      </c>
      <c r="AK185" s="9">
        <v>37</v>
      </c>
      <c r="AL185" s="9">
        <v>38</v>
      </c>
      <c r="AM185" s="9">
        <v>42.185000000000002</v>
      </c>
      <c r="AN185" s="9">
        <v>44.21</v>
      </c>
    </row>
    <row r="186" spans="1:40" x14ac:dyDescent="0.35">
      <c r="A186" t="s">
        <v>137</v>
      </c>
      <c r="B186" t="s">
        <v>131</v>
      </c>
      <c r="C186" t="s">
        <v>6</v>
      </c>
      <c r="D186" t="s">
        <v>7</v>
      </c>
      <c r="E186" t="s">
        <v>8</v>
      </c>
      <c r="F186" t="s">
        <v>9</v>
      </c>
      <c r="G186" t="s">
        <v>214</v>
      </c>
      <c r="H186" s="2">
        <v>2022</v>
      </c>
      <c r="O186" s="2">
        <v>4317.5213788384935</v>
      </c>
      <c r="P186" s="2">
        <v>4323.6465015735757</v>
      </c>
      <c r="Q186" s="2">
        <v>3951.6537287211563</v>
      </c>
      <c r="R186" s="2">
        <v>3776.5154803364603</v>
      </c>
      <c r="S186" s="2">
        <v>3671.5497929735247</v>
      </c>
      <c r="T186" s="2">
        <v>3636.311312215968</v>
      </c>
      <c r="U186" s="2">
        <v>4205.3752887050241</v>
      </c>
      <c r="V186" s="2">
        <v>4458.4175707406712</v>
      </c>
      <c r="W186" s="2">
        <v>4335.4577655440899</v>
      </c>
      <c r="X186" s="2">
        <v>5067.9683123554305</v>
      </c>
      <c r="Y186" s="2">
        <v>5332.6317954919741</v>
      </c>
      <c r="Z186" s="2">
        <v>5490.8300814461118</v>
      </c>
      <c r="AA186" s="2">
        <v>5342.7534867733993</v>
      </c>
      <c r="AB186" s="2">
        <v>5570.6789793329162</v>
      </c>
      <c r="AC186" s="2">
        <v>5045.100787608505</v>
      </c>
      <c r="AD186" s="2">
        <v>4638.3587490771315</v>
      </c>
      <c r="AE186" s="2">
        <v>4632.7355872541166</v>
      </c>
      <c r="AF186" s="2">
        <v>4893.2754183871166</v>
      </c>
      <c r="AG186" s="2">
        <v>4910.5197813110271</v>
      </c>
      <c r="AH186" s="2">
        <v>5419.2284875663954</v>
      </c>
      <c r="AI186" s="2">
        <v>5691.389519800292</v>
      </c>
      <c r="AJ186" s="2">
        <v>5481.4581450744208</v>
      </c>
      <c r="AK186" s="2">
        <v>5466.0881694248483</v>
      </c>
      <c r="AL186" s="2">
        <v>5452.9674585044813</v>
      </c>
      <c r="AM186" s="2">
        <v>5070.9673319943713</v>
      </c>
    </row>
    <row r="187" spans="1:40" x14ac:dyDescent="0.35">
      <c r="A187" t="s">
        <v>219</v>
      </c>
      <c r="B187" t="s">
        <v>220</v>
      </c>
      <c r="C187" t="s">
        <v>10</v>
      </c>
      <c r="D187" t="s">
        <v>7</v>
      </c>
      <c r="E187" t="s">
        <v>26</v>
      </c>
      <c r="F187" t="s">
        <v>31</v>
      </c>
      <c r="G187" t="s">
        <v>221</v>
      </c>
      <c r="H187" s="2">
        <v>2022</v>
      </c>
      <c r="AC187">
        <v>6923</v>
      </c>
      <c r="AD187">
        <v>5715</v>
      </c>
      <c r="AE187">
        <v>6872</v>
      </c>
      <c r="AF187">
        <v>6380</v>
      </c>
      <c r="AG187">
        <v>7995</v>
      </c>
      <c r="AH187">
        <v>8093</v>
      </c>
      <c r="AI187">
        <v>7433</v>
      </c>
      <c r="AJ187">
        <v>6890</v>
      </c>
      <c r="AK187">
        <v>7353</v>
      </c>
      <c r="AL187">
        <v>7207</v>
      </c>
      <c r="AM187">
        <v>6101</v>
      </c>
      <c r="AN187">
        <v>7261</v>
      </c>
    </row>
    <row r="188" spans="1:40" x14ac:dyDescent="0.35">
      <c r="A188" t="s">
        <v>219</v>
      </c>
      <c r="B188" t="s">
        <v>220</v>
      </c>
      <c r="C188" t="s">
        <v>6</v>
      </c>
      <c r="D188" t="s">
        <v>7</v>
      </c>
      <c r="E188" t="s">
        <v>8</v>
      </c>
      <c r="F188" t="s">
        <v>9</v>
      </c>
      <c r="G188" t="s">
        <v>223</v>
      </c>
      <c r="H188" s="2">
        <v>2022</v>
      </c>
      <c r="AC188">
        <v>4290.8999999999996</v>
      </c>
      <c r="AD188">
        <v>3413.7</v>
      </c>
      <c r="AE188">
        <v>4253.1000000000004</v>
      </c>
      <c r="AF188">
        <v>3712.8</v>
      </c>
      <c r="AG188">
        <v>4657.6000000000004</v>
      </c>
      <c r="AH188">
        <v>4937.1000000000004</v>
      </c>
      <c r="AI188">
        <v>4306</v>
      </c>
      <c r="AJ188">
        <v>3991.7</v>
      </c>
      <c r="AK188">
        <v>4262.3999999999996</v>
      </c>
      <c r="AL188">
        <v>4176.3999999999996</v>
      </c>
      <c r="AM188">
        <v>3535</v>
      </c>
      <c r="AN188">
        <v>4244.7</v>
      </c>
    </row>
    <row r="189" spans="1:40" x14ac:dyDescent="0.35">
      <c r="A189" t="s">
        <v>219</v>
      </c>
      <c r="B189" t="s">
        <v>220</v>
      </c>
      <c r="C189" t="s">
        <v>6</v>
      </c>
      <c r="D189" t="s">
        <v>20</v>
      </c>
      <c r="E189" t="s">
        <v>21</v>
      </c>
      <c r="F189" t="s">
        <v>9</v>
      </c>
      <c r="G189" t="s">
        <v>223</v>
      </c>
      <c r="H189" s="2">
        <v>2022</v>
      </c>
      <c r="AC189">
        <v>14.6</v>
      </c>
      <c r="AD189">
        <v>11.4</v>
      </c>
      <c r="AE189">
        <v>12</v>
      </c>
      <c r="AF189">
        <v>12</v>
      </c>
      <c r="AG189">
        <v>12</v>
      </c>
      <c r="AH189">
        <v>12</v>
      </c>
      <c r="AI189">
        <v>12</v>
      </c>
      <c r="AJ189">
        <v>12</v>
      </c>
      <c r="AK189">
        <v>12</v>
      </c>
      <c r="AL189">
        <v>12</v>
      </c>
      <c r="AM189">
        <v>12</v>
      </c>
      <c r="AN189">
        <v>12</v>
      </c>
    </row>
    <row r="190" spans="1:40" x14ac:dyDescent="0.35">
      <c r="A190" t="s">
        <v>219</v>
      </c>
      <c r="B190" t="s">
        <v>220</v>
      </c>
      <c r="C190" t="s">
        <v>6</v>
      </c>
      <c r="D190" t="s">
        <v>55</v>
      </c>
      <c r="E190" t="s">
        <v>56</v>
      </c>
      <c r="F190" t="s">
        <v>9</v>
      </c>
      <c r="G190" t="s">
        <v>223</v>
      </c>
      <c r="H190" s="2">
        <v>2022</v>
      </c>
      <c r="AC190">
        <v>10.8</v>
      </c>
      <c r="AD190">
        <v>13</v>
      </c>
      <c r="AE190">
        <v>13.6</v>
      </c>
      <c r="AF190">
        <v>11.1</v>
      </c>
      <c r="AG190">
        <v>10.8</v>
      </c>
      <c r="AH190">
        <v>13.1</v>
      </c>
      <c r="AI190">
        <v>12</v>
      </c>
      <c r="AJ190">
        <v>14.7</v>
      </c>
      <c r="AK190">
        <v>14.1</v>
      </c>
      <c r="AL190">
        <v>13.4</v>
      </c>
      <c r="AM190">
        <v>13.3</v>
      </c>
      <c r="AN190">
        <v>13.6</v>
      </c>
    </row>
    <row r="191" spans="1:40" x14ac:dyDescent="0.35">
      <c r="A191" t="s">
        <v>219</v>
      </c>
      <c r="B191" t="s">
        <v>220</v>
      </c>
      <c r="C191" t="s">
        <v>6</v>
      </c>
      <c r="D191" t="s">
        <v>57</v>
      </c>
      <c r="E191" t="s">
        <v>70</v>
      </c>
      <c r="F191" t="s">
        <v>9</v>
      </c>
      <c r="G191" t="s">
        <v>223</v>
      </c>
      <c r="H191" s="2">
        <v>2022</v>
      </c>
      <c r="AC191">
        <v>39.9</v>
      </c>
      <c r="AD191">
        <v>42.8</v>
      </c>
      <c r="AE191">
        <v>43.6</v>
      </c>
      <c r="AF191">
        <v>43.6</v>
      </c>
      <c r="AG191">
        <v>43.6</v>
      </c>
      <c r="AH191">
        <v>43.6</v>
      </c>
      <c r="AI191">
        <v>43.6</v>
      </c>
      <c r="AJ191">
        <v>43.6</v>
      </c>
      <c r="AK191">
        <v>43.6</v>
      </c>
      <c r="AL191">
        <v>43.6</v>
      </c>
      <c r="AM191">
        <v>43.6</v>
      </c>
      <c r="AN191">
        <v>43.6</v>
      </c>
    </row>
    <row r="192" spans="1:40" x14ac:dyDescent="0.35">
      <c r="A192" t="s">
        <v>219</v>
      </c>
      <c r="B192" t="s">
        <v>220</v>
      </c>
      <c r="C192" t="s">
        <v>6</v>
      </c>
      <c r="D192" t="s">
        <v>176</v>
      </c>
      <c r="E192" t="s">
        <v>222</v>
      </c>
      <c r="F192" t="s">
        <v>9</v>
      </c>
      <c r="G192" t="s">
        <v>223</v>
      </c>
      <c r="H192" s="2">
        <v>2022</v>
      </c>
      <c r="AC192">
        <v>657.4</v>
      </c>
      <c r="AD192">
        <v>744.4</v>
      </c>
      <c r="AE192">
        <v>773.4</v>
      </c>
      <c r="AF192">
        <v>796.2</v>
      </c>
      <c r="AG192">
        <v>795.4</v>
      </c>
      <c r="AH192">
        <v>763</v>
      </c>
      <c r="AI192">
        <v>714.3</v>
      </c>
      <c r="AJ192">
        <v>674.1</v>
      </c>
      <c r="AK192">
        <v>665.6</v>
      </c>
      <c r="AL192">
        <v>598.29999999999995</v>
      </c>
      <c r="AM192">
        <v>596.4</v>
      </c>
      <c r="AN192">
        <v>620.1</v>
      </c>
    </row>
    <row r="193" spans="1:40" x14ac:dyDescent="0.35">
      <c r="A193" t="s">
        <v>58</v>
      </c>
      <c r="B193" t="s">
        <v>50</v>
      </c>
      <c r="C193" t="s">
        <v>6</v>
      </c>
      <c r="D193" t="s">
        <v>7</v>
      </c>
      <c r="E193" t="s">
        <v>8</v>
      </c>
      <c r="F193" t="s">
        <v>9</v>
      </c>
      <c r="G193" t="s">
        <v>224</v>
      </c>
      <c r="H193" s="2">
        <v>2022</v>
      </c>
      <c r="I193">
        <v>676</v>
      </c>
      <c r="J193">
        <v>715</v>
      </c>
      <c r="K193">
        <v>871.3</v>
      </c>
      <c r="L193">
        <v>1004.6</v>
      </c>
      <c r="M193">
        <v>1119.4000000000001</v>
      </c>
      <c r="N193">
        <v>991.8</v>
      </c>
      <c r="O193">
        <v>961.2</v>
      </c>
      <c r="P193">
        <v>945.9</v>
      </c>
      <c r="Q193">
        <v>1130.8</v>
      </c>
      <c r="R193">
        <v>950.8</v>
      </c>
      <c r="S193">
        <v>1010.4</v>
      </c>
      <c r="T193">
        <v>1013.2</v>
      </c>
      <c r="U193">
        <v>1079.0999999999999</v>
      </c>
      <c r="V193">
        <v>1113.3</v>
      </c>
      <c r="W193">
        <v>1193.5</v>
      </c>
      <c r="X193">
        <v>1152</v>
      </c>
      <c r="Y193">
        <v>1236.3</v>
      </c>
      <c r="Z193">
        <v>1316.4</v>
      </c>
      <c r="AA193">
        <v>1307.4000000000001</v>
      </c>
      <c r="AB193">
        <v>1080.5999999999999</v>
      </c>
      <c r="AC193">
        <v>1046.5</v>
      </c>
      <c r="AD193">
        <v>1080.0999999999999</v>
      </c>
      <c r="AE193">
        <v>1127.5</v>
      </c>
      <c r="AF193">
        <v>1085.7</v>
      </c>
      <c r="AG193">
        <v>1021.9</v>
      </c>
      <c r="AH193">
        <v>1033.2</v>
      </c>
      <c r="AI193">
        <v>1120.3</v>
      </c>
      <c r="AJ193">
        <v>914.9</v>
      </c>
      <c r="AK193">
        <v>730.4</v>
      </c>
      <c r="AL193">
        <v>840.5</v>
      </c>
      <c r="AM193">
        <v>879.7</v>
      </c>
    </row>
    <row r="194" spans="1:40" x14ac:dyDescent="0.35">
      <c r="A194" t="s">
        <v>58</v>
      </c>
      <c r="B194" t="s">
        <v>50</v>
      </c>
      <c r="C194" t="s">
        <v>6</v>
      </c>
      <c r="D194" t="s">
        <v>20</v>
      </c>
      <c r="E194" t="s">
        <v>21</v>
      </c>
      <c r="F194" t="s">
        <v>9</v>
      </c>
      <c r="G194" t="s">
        <v>224</v>
      </c>
      <c r="H194" s="2">
        <v>2022</v>
      </c>
      <c r="I194">
        <v>109.1</v>
      </c>
      <c r="J194">
        <v>104.9</v>
      </c>
      <c r="K194">
        <v>117</v>
      </c>
      <c r="L194">
        <v>113.4</v>
      </c>
      <c r="M194">
        <v>128.4</v>
      </c>
      <c r="N194">
        <v>156.19999999999999</v>
      </c>
      <c r="O194">
        <v>168.2</v>
      </c>
      <c r="P194">
        <v>167.8</v>
      </c>
      <c r="Q194">
        <v>175.1</v>
      </c>
      <c r="R194">
        <v>223</v>
      </c>
      <c r="S194">
        <v>215.5</v>
      </c>
      <c r="T194">
        <v>233</v>
      </c>
      <c r="U194">
        <v>204.4</v>
      </c>
      <c r="V194">
        <v>239.6</v>
      </c>
      <c r="W194">
        <v>295.39999999999998</v>
      </c>
      <c r="X194">
        <v>347.6</v>
      </c>
      <c r="Y194">
        <v>346.7</v>
      </c>
      <c r="Z194">
        <v>388.2</v>
      </c>
      <c r="AA194">
        <v>369.8</v>
      </c>
      <c r="AB194">
        <v>345.9</v>
      </c>
      <c r="AC194">
        <v>385.2</v>
      </c>
      <c r="AD194">
        <v>404.2</v>
      </c>
      <c r="AE194">
        <v>444.5</v>
      </c>
      <c r="AF194">
        <v>465.4</v>
      </c>
      <c r="AG194">
        <v>525.1</v>
      </c>
      <c r="AH194">
        <v>528.6</v>
      </c>
      <c r="AI194">
        <v>577.4</v>
      </c>
      <c r="AJ194">
        <v>545.4</v>
      </c>
      <c r="AK194">
        <v>559</v>
      </c>
      <c r="AL194">
        <v>493.4</v>
      </c>
      <c r="AM194">
        <v>537</v>
      </c>
    </row>
    <row r="195" spans="1:40" x14ac:dyDescent="0.35">
      <c r="A195" t="s">
        <v>58</v>
      </c>
      <c r="B195" t="s">
        <v>50</v>
      </c>
      <c r="C195" t="s">
        <v>6</v>
      </c>
      <c r="D195" t="s">
        <v>55</v>
      </c>
      <c r="E195" t="s">
        <v>56</v>
      </c>
      <c r="F195" t="s">
        <v>9</v>
      </c>
      <c r="G195" t="s">
        <v>224</v>
      </c>
      <c r="H195" s="2">
        <v>2022</v>
      </c>
      <c r="I195">
        <v>12</v>
      </c>
      <c r="J195">
        <v>14.6</v>
      </c>
      <c r="K195">
        <v>17.2</v>
      </c>
      <c r="L195">
        <v>19.8</v>
      </c>
      <c r="M195">
        <v>22.3</v>
      </c>
      <c r="N195">
        <v>24.9</v>
      </c>
      <c r="O195">
        <v>33.299999999999997</v>
      </c>
      <c r="P195">
        <v>42.1</v>
      </c>
      <c r="Q195">
        <v>44.3</v>
      </c>
      <c r="R195">
        <v>44.7</v>
      </c>
      <c r="S195">
        <v>52.6</v>
      </c>
      <c r="T195">
        <v>50.8</v>
      </c>
      <c r="U195">
        <v>55.2</v>
      </c>
      <c r="V195">
        <v>58.8</v>
      </c>
      <c r="W195">
        <v>66.400000000000006</v>
      </c>
      <c r="X195">
        <v>67.7</v>
      </c>
      <c r="Y195">
        <v>73.5</v>
      </c>
      <c r="Z195">
        <v>100.4</v>
      </c>
      <c r="AA195">
        <v>99</v>
      </c>
      <c r="AB195">
        <v>85</v>
      </c>
      <c r="AC195">
        <v>87.4</v>
      </c>
      <c r="AD195">
        <v>100.6</v>
      </c>
      <c r="AE195">
        <v>98.7</v>
      </c>
      <c r="AF195">
        <v>106.6</v>
      </c>
      <c r="AG195">
        <v>107.8</v>
      </c>
      <c r="AH195">
        <v>108.1</v>
      </c>
      <c r="AI195">
        <v>118.5</v>
      </c>
      <c r="AJ195">
        <v>122.9</v>
      </c>
      <c r="AK195">
        <v>126.5</v>
      </c>
      <c r="AL195">
        <v>116.1</v>
      </c>
      <c r="AM195">
        <v>104.1</v>
      </c>
    </row>
    <row r="196" spans="1:40" x14ac:dyDescent="0.35">
      <c r="A196" t="s">
        <v>58</v>
      </c>
      <c r="B196" t="s">
        <v>50</v>
      </c>
      <c r="C196" t="s">
        <v>6</v>
      </c>
      <c r="D196" t="s">
        <v>57</v>
      </c>
      <c r="E196" t="s">
        <v>100</v>
      </c>
      <c r="F196" t="s">
        <v>9</v>
      </c>
      <c r="G196" t="s">
        <v>224</v>
      </c>
      <c r="H196" s="2">
        <v>2022</v>
      </c>
      <c r="I196">
        <v>36.5</v>
      </c>
      <c r="J196">
        <v>34.700000000000003</v>
      </c>
      <c r="K196">
        <v>39.200000000000003</v>
      </c>
      <c r="L196">
        <v>37.1</v>
      </c>
      <c r="M196">
        <v>37.200000000000003</v>
      </c>
      <c r="N196">
        <v>38.799999999999997</v>
      </c>
      <c r="O196">
        <v>35.9</v>
      </c>
      <c r="P196">
        <v>34.6</v>
      </c>
      <c r="Q196">
        <v>36.5</v>
      </c>
      <c r="R196">
        <v>36.299999999999997</v>
      </c>
      <c r="S196">
        <v>35.1</v>
      </c>
      <c r="T196">
        <v>34.799999999999997</v>
      </c>
      <c r="U196">
        <v>35.799999999999997</v>
      </c>
      <c r="V196">
        <v>30.8</v>
      </c>
      <c r="W196">
        <v>32.5</v>
      </c>
      <c r="X196">
        <v>32.9</v>
      </c>
      <c r="Y196">
        <v>31.4</v>
      </c>
      <c r="Z196">
        <v>30.2</v>
      </c>
      <c r="AA196">
        <v>28.4</v>
      </c>
      <c r="AB196">
        <v>27.5</v>
      </c>
      <c r="AC196">
        <v>29.3</v>
      </c>
      <c r="AD196">
        <v>31.1</v>
      </c>
      <c r="AE196">
        <v>31.6</v>
      </c>
      <c r="AF196">
        <v>31.7</v>
      </c>
      <c r="AG196">
        <v>31.5</v>
      </c>
      <c r="AH196">
        <v>31.6</v>
      </c>
      <c r="AI196">
        <v>30.8</v>
      </c>
      <c r="AJ196">
        <v>28.9</v>
      </c>
      <c r="AK196">
        <v>28.6</v>
      </c>
      <c r="AL196">
        <v>28.3</v>
      </c>
      <c r="AM196">
        <v>27.9</v>
      </c>
    </row>
    <row r="197" spans="1:40" x14ac:dyDescent="0.35">
      <c r="A197" t="s">
        <v>225</v>
      </c>
      <c r="B197" t="s">
        <v>226</v>
      </c>
      <c r="C197" t="s">
        <v>6</v>
      </c>
      <c r="D197" t="s">
        <v>7</v>
      </c>
      <c r="E197" t="s">
        <v>8</v>
      </c>
      <c r="F197" t="s">
        <v>9</v>
      </c>
      <c r="G197" t="s">
        <v>227</v>
      </c>
      <c r="H197" s="2">
        <v>2022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11</v>
      </c>
      <c r="AE197">
        <v>21</v>
      </c>
      <c r="AF197">
        <v>18</v>
      </c>
      <c r="AG197">
        <v>21</v>
      </c>
      <c r="AH197">
        <v>26</v>
      </c>
      <c r="AI197">
        <v>25</v>
      </c>
      <c r="AJ197">
        <v>21</v>
      </c>
      <c r="AK197">
        <v>22</v>
      </c>
      <c r="AL197">
        <v>33</v>
      </c>
    </row>
    <row r="198" spans="1:40" x14ac:dyDescent="0.35">
      <c r="A198" t="s">
        <v>101</v>
      </c>
      <c r="B198" t="s">
        <v>95</v>
      </c>
      <c r="C198" t="s">
        <v>6</v>
      </c>
      <c r="D198" t="s">
        <v>7</v>
      </c>
      <c r="E198" t="s">
        <v>96</v>
      </c>
      <c r="F198" t="s">
        <v>9</v>
      </c>
      <c r="G198" t="s">
        <v>228</v>
      </c>
      <c r="H198" s="2">
        <v>2022</v>
      </c>
      <c r="I198">
        <v>3244.5</v>
      </c>
      <c r="J198">
        <v>3383.55</v>
      </c>
      <c r="K198">
        <v>3275.4</v>
      </c>
      <c r="L198">
        <v>3424.75</v>
      </c>
      <c r="M198">
        <v>4006.7</v>
      </c>
      <c r="N198">
        <v>4284.8</v>
      </c>
      <c r="O198">
        <v>4789.5</v>
      </c>
      <c r="P198">
        <v>5206.6499999999996</v>
      </c>
      <c r="Q198">
        <v>5325.1</v>
      </c>
      <c r="R198">
        <v>5479.6</v>
      </c>
      <c r="S198">
        <v>6587.95</v>
      </c>
      <c r="T198">
        <v>6327.25</v>
      </c>
      <c r="U198">
        <v>7145.68</v>
      </c>
      <c r="V198">
        <v>7731.19</v>
      </c>
      <c r="W198">
        <v>7774.56</v>
      </c>
      <c r="X198">
        <v>7615.98</v>
      </c>
      <c r="Y198">
        <v>8135.97</v>
      </c>
      <c r="Z198">
        <v>7872.29</v>
      </c>
      <c r="AA198">
        <v>8416.1299999999992</v>
      </c>
      <c r="AB198">
        <v>7929.97</v>
      </c>
      <c r="AC198">
        <v>7059.11</v>
      </c>
      <c r="AD198">
        <v>7766.2</v>
      </c>
      <c r="AE198">
        <v>8111.04</v>
      </c>
      <c r="AF198">
        <v>8793.36</v>
      </c>
      <c r="AG198">
        <v>9467.91</v>
      </c>
      <c r="AH198">
        <v>8672.6</v>
      </c>
      <c r="AI198">
        <v>9125.7999999999993</v>
      </c>
      <c r="AJ198">
        <v>8775.6</v>
      </c>
      <c r="AK198">
        <v>9064</v>
      </c>
      <c r="AL198">
        <v>9120.65</v>
      </c>
    </row>
    <row r="199" spans="1:40" x14ac:dyDescent="0.35">
      <c r="A199" t="s">
        <v>101</v>
      </c>
      <c r="B199" t="s">
        <v>95</v>
      </c>
      <c r="C199" t="s">
        <v>6</v>
      </c>
      <c r="D199" t="s">
        <v>20</v>
      </c>
      <c r="E199" t="s">
        <v>98</v>
      </c>
      <c r="F199" t="s">
        <v>9</v>
      </c>
      <c r="G199" t="s">
        <v>228</v>
      </c>
      <c r="H199" s="2">
        <v>2022</v>
      </c>
      <c r="I199">
        <v>77.5</v>
      </c>
      <c r="J199">
        <v>85</v>
      </c>
      <c r="K199">
        <v>92.5</v>
      </c>
      <c r="L199">
        <v>100</v>
      </c>
      <c r="M199">
        <v>107.5</v>
      </c>
      <c r="N199">
        <v>115</v>
      </c>
      <c r="O199">
        <v>122.5</v>
      </c>
      <c r="P199">
        <v>130</v>
      </c>
      <c r="Q199">
        <v>137.5</v>
      </c>
      <c r="R199">
        <v>145</v>
      </c>
      <c r="S199">
        <v>153</v>
      </c>
      <c r="T199">
        <v>159</v>
      </c>
      <c r="U199">
        <v>168</v>
      </c>
      <c r="V199">
        <v>286.5</v>
      </c>
      <c r="W199">
        <v>239.25</v>
      </c>
      <c r="X199">
        <v>239.24</v>
      </c>
      <c r="Y199">
        <v>239.23</v>
      </c>
      <c r="Z199">
        <v>239.21</v>
      </c>
      <c r="AA199">
        <v>239.2</v>
      </c>
      <c r="AB199">
        <v>239.19</v>
      </c>
      <c r="AC199">
        <v>160.55000000000001</v>
      </c>
      <c r="AD199">
        <v>139.19</v>
      </c>
      <c r="AE199">
        <v>133.86000000000001</v>
      </c>
      <c r="AF199">
        <v>134.12</v>
      </c>
      <c r="AG199">
        <v>130.65</v>
      </c>
      <c r="AH199">
        <v>131.33000000000001</v>
      </c>
      <c r="AI199">
        <v>77</v>
      </c>
      <c r="AJ199">
        <v>147.36000000000001</v>
      </c>
      <c r="AK199">
        <v>138.16</v>
      </c>
      <c r="AL199">
        <v>128.96</v>
      </c>
    </row>
    <row r="200" spans="1:40" x14ac:dyDescent="0.35">
      <c r="A200" t="s">
        <v>101</v>
      </c>
      <c r="B200" t="s">
        <v>95</v>
      </c>
      <c r="C200" t="s">
        <v>6</v>
      </c>
      <c r="D200" t="s">
        <v>55</v>
      </c>
      <c r="E200" t="s">
        <v>99</v>
      </c>
      <c r="F200" t="s">
        <v>9</v>
      </c>
      <c r="G200" t="s">
        <v>228</v>
      </c>
      <c r="H200" s="2">
        <v>2022</v>
      </c>
      <c r="I200">
        <v>17.100000000000001</v>
      </c>
      <c r="J200">
        <v>17.88</v>
      </c>
      <c r="K200">
        <v>18.649999999999999</v>
      </c>
      <c r="L200">
        <v>19.43</v>
      </c>
      <c r="M200">
        <v>20.21</v>
      </c>
      <c r="N200">
        <v>20.98</v>
      </c>
      <c r="O200">
        <v>21.76</v>
      </c>
      <c r="P200">
        <v>22.53</v>
      </c>
      <c r="Q200">
        <v>23.31</v>
      </c>
      <c r="R200">
        <v>24.09</v>
      </c>
      <c r="S200">
        <v>24.86</v>
      </c>
      <c r="T200">
        <v>25.64</v>
      </c>
      <c r="U200">
        <v>26.42</v>
      </c>
      <c r="V200">
        <v>25.98</v>
      </c>
      <c r="W200">
        <v>29.99</v>
      </c>
      <c r="X200">
        <v>28.34</v>
      </c>
      <c r="Y200">
        <v>29.11</v>
      </c>
      <c r="Z200">
        <v>32.54</v>
      </c>
      <c r="AA200">
        <v>31.07</v>
      </c>
      <c r="AB200">
        <v>29.65</v>
      </c>
      <c r="AC200">
        <v>29.25</v>
      </c>
      <c r="AD200">
        <v>29.06</v>
      </c>
      <c r="AE200">
        <v>29.56</v>
      </c>
      <c r="AF200">
        <v>30.73</v>
      </c>
      <c r="AG200">
        <v>28.44</v>
      </c>
      <c r="AH200">
        <v>29.73</v>
      </c>
      <c r="AI200">
        <v>28.71</v>
      </c>
      <c r="AJ200">
        <v>33.409999999999997</v>
      </c>
      <c r="AK200">
        <v>337.04</v>
      </c>
      <c r="AL200">
        <v>340.52</v>
      </c>
    </row>
    <row r="201" spans="1:40" x14ac:dyDescent="0.35">
      <c r="A201" t="s">
        <v>101</v>
      </c>
      <c r="B201" t="s">
        <v>95</v>
      </c>
      <c r="C201" t="s">
        <v>6</v>
      </c>
      <c r="D201" t="s">
        <v>57</v>
      </c>
      <c r="E201" t="s">
        <v>100</v>
      </c>
      <c r="F201" t="s">
        <v>9</v>
      </c>
      <c r="G201" t="s">
        <v>228</v>
      </c>
      <c r="H201" s="2">
        <v>2022</v>
      </c>
      <c r="I201">
        <v>102.67</v>
      </c>
      <c r="J201">
        <v>121.51</v>
      </c>
      <c r="K201">
        <v>74.540000000000006</v>
      </c>
      <c r="L201">
        <v>125.99</v>
      </c>
      <c r="M201">
        <v>129.77000000000001</v>
      </c>
      <c r="N201">
        <v>128.78</v>
      </c>
      <c r="O201">
        <v>153.72</v>
      </c>
      <c r="P201">
        <v>143.04</v>
      </c>
      <c r="Q201">
        <v>117.62</v>
      </c>
      <c r="R201">
        <v>138.21</v>
      </c>
      <c r="S201">
        <v>145.96</v>
      </c>
      <c r="T201">
        <v>173.51</v>
      </c>
      <c r="U201">
        <v>140.05000000000001</v>
      </c>
      <c r="V201">
        <v>166.26</v>
      </c>
      <c r="W201">
        <v>153.11000000000001</v>
      </c>
      <c r="X201">
        <v>178.68</v>
      </c>
      <c r="Y201">
        <v>199.19</v>
      </c>
      <c r="Z201">
        <v>201.54</v>
      </c>
      <c r="AA201">
        <v>176.82</v>
      </c>
      <c r="AB201">
        <v>187.12</v>
      </c>
      <c r="AC201">
        <v>164.36</v>
      </c>
      <c r="AD201">
        <v>155.16999999999999</v>
      </c>
      <c r="AE201">
        <v>210.16</v>
      </c>
      <c r="AF201">
        <v>362.44</v>
      </c>
      <c r="AG201">
        <v>207.25</v>
      </c>
      <c r="AH201">
        <v>222.37</v>
      </c>
      <c r="AI201">
        <v>581.26</v>
      </c>
      <c r="AJ201">
        <v>176.52</v>
      </c>
      <c r="AK201">
        <v>637.35</v>
      </c>
      <c r="AL201">
        <v>494.9</v>
      </c>
    </row>
    <row r="202" spans="1:40" x14ac:dyDescent="0.35">
      <c r="A202" t="s">
        <v>229</v>
      </c>
      <c r="B202" t="s">
        <v>230</v>
      </c>
      <c r="C202" t="s">
        <v>6</v>
      </c>
      <c r="D202" t="s">
        <v>7</v>
      </c>
      <c r="E202" t="s">
        <v>8</v>
      </c>
      <c r="F202" t="s">
        <v>9</v>
      </c>
      <c r="G202" t="s">
        <v>231</v>
      </c>
      <c r="H202" s="2">
        <v>2021</v>
      </c>
      <c r="I202">
        <v>591.52200000000005</v>
      </c>
      <c r="J202">
        <v>563.14</v>
      </c>
      <c r="K202">
        <v>467.37700000000001</v>
      </c>
      <c r="L202">
        <v>286.45400000000001</v>
      </c>
      <c r="M202">
        <v>179.59</v>
      </c>
      <c r="N202">
        <v>135.798</v>
      </c>
      <c r="O202">
        <v>232.86199999999999</v>
      </c>
      <c r="P202">
        <v>280.85700000000003</v>
      </c>
      <c r="Q202">
        <v>302.40699999999998</v>
      </c>
      <c r="R202">
        <v>165.03100000000001</v>
      </c>
      <c r="S202">
        <v>193.114</v>
      </c>
      <c r="T202">
        <v>200.26</v>
      </c>
      <c r="U202">
        <v>227.327</v>
      </c>
      <c r="V202">
        <v>319.20699999999999</v>
      </c>
      <c r="W202">
        <v>370.78399999999999</v>
      </c>
      <c r="X202">
        <v>415.12</v>
      </c>
      <c r="Y202">
        <v>485.22</v>
      </c>
      <c r="Z202">
        <v>509.661</v>
      </c>
      <c r="AA202">
        <v>435.26400000000001</v>
      </c>
      <c r="AB202">
        <v>213.01499999999999</v>
      </c>
      <c r="AC202">
        <v>354.024</v>
      </c>
      <c r="AD202">
        <v>479.036</v>
      </c>
      <c r="AE202">
        <v>582.27300000000002</v>
      </c>
      <c r="AF202">
        <v>735.029</v>
      </c>
      <c r="AG202">
        <v>816.24400000000003</v>
      </c>
      <c r="AH202">
        <v>683.42100000000005</v>
      </c>
      <c r="AI202">
        <v>604.572</v>
      </c>
      <c r="AJ202">
        <v>684.35599999999999</v>
      </c>
      <c r="AK202">
        <v>915.98299999999995</v>
      </c>
    </row>
    <row r="203" spans="1:40" x14ac:dyDescent="0.35">
      <c r="A203" t="s">
        <v>229</v>
      </c>
      <c r="B203" t="s">
        <v>230</v>
      </c>
      <c r="C203" t="s">
        <v>6</v>
      </c>
      <c r="D203" t="s">
        <v>20</v>
      </c>
      <c r="E203" t="s">
        <v>21</v>
      </c>
      <c r="F203" t="s">
        <v>9</v>
      </c>
      <c r="G203" t="s">
        <v>231</v>
      </c>
      <c r="H203" s="2">
        <v>2021</v>
      </c>
      <c r="I203">
        <v>65.536000000000001</v>
      </c>
      <c r="J203">
        <v>53.042000000000002</v>
      </c>
      <c r="K203">
        <v>27.977</v>
      </c>
      <c r="L203">
        <v>10.194000000000001</v>
      </c>
      <c r="M203">
        <v>6.7450000000000001</v>
      </c>
      <c r="N203">
        <v>4.5990000000000002</v>
      </c>
      <c r="O203">
        <v>3.0659999999999998</v>
      </c>
      <c r="P203">
        <v>15.712999999999999</v>
      </c>
      <c r="Q203">
        <v>6.4390000000000001</v>
      </c>
      <c r="R203">
        <v>5.7489999999999997</v>
      </c>
      <c r="S203">
        <v>6.2850000000000001</v>
      </c>
      <c r="T203">
        <v>7.2050000000000001</v>
      </c>
      <c r="U203">
        <v>7.3140000000000001</v>
      </c>
      <c r="V203">
        <v>6.7560000000000002</v>
      </c>
      <c r="W203">
        <v>7.9720000000000004</v>
      </c>
      <c r="X203">
        <v>6.5149999999999997</v>
      </c>
      <c r="Y203">
        <v>7.5880000000000001</v>
      </c>
      <c r="Z203">
        <v>0.88800000000000001</v>
      </c>
      <c r="AA203">
        <v>6.6689999999999996</v>
      </c>
      <c r="AB203">
        <v>3.6030000000000002</v>
      </c>
      <c r="AC203">
        <v>4.9820000000000002</v>
      </c>
      <c r="AD203">
        <v>1.9930000000000001</v>
      </c>
      <c r="AE203">
        <v>2.0699999999999998</v>
      </c>
      <c r="AF203">
        <v>1.9159999999999999</v>
      </c>
      <c r="AG203">
        <v>2.3759999999999999</v>
      </c>
      <c r="AH203">
        <v>3.8330000000000002</v>
      </c>
      <c r="AI203">
        <v>4.8289999999999997</v>
      </c>
      <c r="AJ203">
        <v>5.0590000000000002</v>
      </c>
      <c r="AK203">
        <v>6.5149999999999997</v>
      </c>
    </row>
    <row r="204" spans="1:40" x14ac:dyDescent="0.35">
      <c r="A204" t="s">
        <v>229</v>
      </c>
      <c r="B204" t="s">
        <v>230</v>
      </c>
      <c r="C204" t="s">
        <v>6</v>
      </c>
      <c r="D204" t="s">
        <v>55</v>
      </c>
      <c r="E204" t="s">
        <v>56</v>
      </c>
      <c r="F204" t="s">
        <v>9</v>
      </c>
      <c r="G204" t="s">
        <v>231</v>
      </c>
      <c r="H204" s="2">
        <v>2021</v>
      </c>
      <c r="I204">
        <v>69.275000000000006</v>
      </c>
      <c r="J204">
        <v>66.5</v>
      </c>
      <c r="K204">
        <v>74.033000000000001</v>
      </c>
      <c r="L204">
        <v>59.603000000000002</v>
      </c>
      <c r="M204">
        <v>3.9359999999999999</v>
      </c>
      <c r="N204">
        <v>5.6159999999999997</v>
      </c>
      <c r="O204">
        <v>6.4560000000000004</v>
      </c>
      <c r="P204">
        <v>5.282</v>
      </c>
      <c r="Q204">
        <v>4.7</v>
      </c>
      <c r="R204">
        <v>0.42799999999999999</v>
      </c>
      <c r="S204">
        <v>0.43099999999999999</v>
      </c>
      <c r="T204">
        <v>0.21299999999999999</v>
      </c>
      <c r="U204">
        <v>4.9939999999999998</v>
      </c>
      <c r="V204">
        <v>12.095000000000001</v>
      </c>
      <c r="W204">
        <v>16.931000000000001</v>
      </c>
      <c r="X204">
        <v>18.891999999999999</v>
      </c>
      <c r="Y204">
        <v>16.814</v>
      </c>
      <c r="Z204">
        <v>18.768999999999998</v>
      </c>
      <c r="AA204">
        <v>15.151</v>
      </c>
      <c r="AB204">
        <v>0.32</v>
      </c>
      <c r="AC204">
        <v>0.40500000000000003</v>
      </c>
      <c r="AD204">
        <v>0.441</v>
      </c>
      <c r="AE204">
        <v>12.048</v>
      </c>
      <c r="AF204">
        <v>20.588999999999999</v>
      </c>
      <c r="AG204">
        <v>19.600999999999999</v>
      </c>
      <c r="AH204">
        <v>13.898999999999999</v>
      </c>
      <c r="AI204">
        <v>16.074000000000002</v>
      </c>
      <c r="AJ204">
        <v>23.254000000000001</v>
      </c>
      <c r="AK204">
        <v>22.257000000000001</v>
      </c>
    </row>
    <row r="205" spans="1:40" x14ac:dyDescent="0.35">
      <c r="A205" t="s">
        <v>229</v>
      </c>
      <c r="B205" t="s">
        <v>230</v>
      </c>
      <c r="C205" t="s">
        <v>6</v>
      </c>
      <c r="D205" t="s">
        <v>57</v>
      </c>
      <c r="E205" t="s">
        <v>100</v>
      </c>
      <c r="F205" t="s">
        <v>9</v>
      </c>
      <c r="G205" t="s">
        <v>231</v>
      </c>
      <c r="H205" s="2">
        <v>2021</v>
      </c>
      <c r="I205">
        <v>144.71</v>
      </c>
      <c r="J205">
        <v>146.48699999999999</v>
      </c>
      <c r="K205">
        <v>58.679000000000002</v>
      </c>
      <c r="L205">
        <v>25.859000000000002</v>
      </c>
      <c r="M205">
        <v>12.631</v>
      </c>
      <c r="N205">
        <v>12.509</v>
      </c>
      <c r="O205">
        <v>13.404999999999999</v>
      </c>
      <c r="P205">
        <v>13.554</v>
      </c>
      <c r="Q205">
        <v>15.019</v>
      </c>
      <c r="R205">
        <v>11.912000000000001</v>
      </c>
      <c r="S205">
        <v>9.782</v>
      </c>
      <c r="T205">
        <v>8.9410000000000007</v>
      </c>
      <c r="U205">
        <v>8.5500000000000007</v>
      </c>
      <c r="V205">
        <v>12.789</v>
      </c>
      <c r="W205">
        <v>16.314</v>
      </c>
      <c r="X205">
        <v>20.742000000000001</v>
      </c>
      <c r="Y205">
        <v>19.658999999999999</v>
      </c>
      <c r="Z205">
        <v>22.16</v>
      </c>
      <c r="AA205">
        <v>14.743</v>
      </c>
      <c r="AB205">
        <v>9.7439999999999998</v>
      </c>
      <c r="AC205">
        <v>9.3109999999999999</v>
      </c>
      <c r="AD205">
        <v>12.846</v>
      </c>
      <c r="AE205">
        <v>12.879</v>
      </c>
      <c r="AF205">
        <v>15.808</v>
      </c>
      <c r="AG205">
        <v>15.366</v>
      </c>
      <c r="AH205">
        <v>12.920999999999999</v>
      </c>
      <c r="AI205">
        <v>12.632</v>
      </c>
      <c r="AJ205">
        <v>14.173999999999999</v>
      </c>
      <c r="AK205">
        <v>12.929</v>
      </c>
    </row>
    <row r="206" spans="1:40" x14ac:dyDescent="0.35">
      <c r="A206" t="s">
        <v>229</v>
      </c>
      <c r="B206" t="s">
        <v>230</v>
      </c>
      <c r="C206" t="s">
        <v>6</v>
      </c>
      <c r="D206" t="s">
        <v>176</v>
      </c>
      <c r="E206" t="s">
        <v>175</v>
      </c>
      <c r="F206" t="s">
        <v>9</v>
      </c>
      <c r="G206" t="s">
        <v>231</v>
      </c>
      <c r="H206" s="2">
        <v>2021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</row>
    <row r="207" spans="1:40" x14ac:dyDescent="0.35">
      <c r="A207" t="s">
        <v>232</v>
      </c>
      <c r="B207" t="s">
        <v>233</v>
      </c>
      <c r="C207" t="s">
        <v>6</v>
      </c>
      <c r="D207" t="s">
        <v>7</v>
      </c>
      <c r="E207" t="s">
        <v>8</v>
      </c>
      <c r="F207" t="s">
        <v>9</v>
      </c>
      <c r="G207" t="s">
        <v>234</v>
      </c>
      <c r="H207" s="2">
        <v>2022</v>
      </c>
      <c r="I207" s="8">
        <v>5.2336788483957601</v>
      </c>
      <c r="J207" s="8">
        <v>5.6264509098281597</v>
      </c>
      <c r="K207" s="8">
        <v>7.9830832784226198</v>
      </c>
      <c r="L207" s="8">
        <v>8.5067793603324997</v>
      </c>
      <c r="M207" s="8">
        <v>9.0959374524811096</v>
      </c>
      <c r="N207" s="8">
        <v>8.4413173500937599</v>
      </c>
      <c r="O207" s="8">
        <v>8.5722413705712306</v>
      </c>
      <c r="P207" s="8">
        <v>10.4051776572558</v>
      </c>
      <c r="Q207" s="8">
        <v>10.928873739165599</v>
      </c>
      <c r="R207" s="8">
        <v>11.125259769881801</v>
      </c>
      <c r="S207" s="8">
        <v>9.2268614729585803</v>
      </c>
      <c r="T207" s="8">
        <v>12.1726519337016</v>
      </c>
      <c r="U207" s="8">
        <v>10.601563687972</v>
      </c>
      <c r="V207" s="8">
        <v>10.7979497186882</v>
      </c>
      <c r="W207" s="8">
        <v>4.0553626640985296</v>
      </c>
      <c r="X207" s="8">
        <v>6.0192229712605698</v>
      </c>
      <c r="Y207" s="8">
        <v>7.91762126818388</v>
      </c>
      <c r="Z207" s="8">
        <v>9.8160195651071902</v>
      </c>
      <c r="AA207" s="8">
        <v>11.7144178620305</v>
      </c>
      <c r="AB207" s="8">
        <v>6.8702291043641299</v>
      </c>
      <c r="AC207" s="8">
        <v>2.1569643671752199</v>
      </c>
      <c r="AD207" s="8">
        <v>19.635321100917398</v>
      </c>
      <c r="AE207" s="8">
        <v>19.3734730599624</v>
      </c>
      <c r="AF207" s="8">
        <v>19.111625019007501</v>
      </c>
      <c r="AG207" s="8">
        <v>18.784314967813799</v>
      </c>
      <c r="AH207" s="8">
        <v>18.587928937097601</v>
      </c>
      <c r="AI207" s="8">
        <v>18.260618885903899</v>
      </c>
      <c r="AJ207" s="8">
        <v>17.998770844949</v>
      </c>
      <c r="AK207" s="8">
        <v>30.894786861979799</v>
      </c>
      <c r="AL207" s="8">
        <v>31.745792995083299</v>
      </c>
    </row>
    <row r="208" spans="1:40" x14ac:dyDescent="0.35">
      <c r="A208" t="s">
        <v>235</v>
      </c>
      <c r="B208" t="s">
        <v>236</v>
      </c>
      <c r="C208" t="s">
        <v>10</v>
      </c>
      <c r="D208" t="s">
        <v>7</v>
      </c>
      <c r="E208" t="s">
        <v>8</v>
      </c>
      <c r="F208" t="s">
        <v>31</v>
      </c>
      <c r="G208" t="s">
        <v>237</v>
      </c>
      <c r="H208" s="2">
        <v>2022</v>
      </c>
      <c r="AF208">
        <v>543.50069999999994</v>
      </c>
      <c r="AG208">
        <v>517.68894999999998</v>
      </c>
      <c r="AH208">
        <v>630.20325000000003</v>
      </c>
      <c r="AI208">
        <v>711.88199999999995</v>
      </c>
      <c r="AK208">
        <v>756.00300000000004</v>
      </c>
      <c r="AL208">
        <v>697.10400000000004</v>
      </c>
      <c r="AM208">
        <v>599.06700000000001</v>
      </c>
      <c r="AN208">
        <v>628.86699999999996</v>
      </c>
    </row>
    <row r="209" spans="1:39" x14ac:dyDescent="0.35">
      <c r="A209" t="s">
        <v>235</v>
      </c>
      <c r="B209" t="s">
        <v>236</v>
      </c>
      <c r="C209" t="s">
        <v>10</v>
      </c>
      <c r="D209" t="s">
        <v>7</v>
      </c>
      <c r="E209" t="s">
        <v>26</v>
      </c>
      <c r="F209" t="s">
        <v>31</v>
      </c>
      <c r="G209" t="s">
        <v>237</v>
      </c>
      <c r="H209" s="2">
        <v>2022</v>
      </c>
      <c r="AF209">
        <v>345.38</v>
      </c>
      <c r="AG209">
        <v>371.05142000000001</v>
      </c>
      <c r="AH209">
        <v>357.14</v>
      </c>
      <c r="AI209">
        <v>415.06200000000001</v>
      </c>
    </row>
    <row r="210" spans="1:39" x14ac:dyDescent="0.35">
      <c r="A210" t="s">
        <v>238</v>
      </c>
      <c r="B210" t="s">
        <v>239</v>
      </c>
      <c r="C210" t="s">
        <v>6</v>
      </c>
      <c r="D210" t="s">
        <v>7</v>
      </c>
      <c r="E210" t="s">
        <v>8</v>
      </c>
      <c r="F210" t="s">
        <v>9</v>
      </c>
      <c r="G210" t="s">
        <v>240</v>
      </c>
      <c r="H210" s="2">
        <v>2022</v>
      </c>
      <c r="AI210">
        <v>467.47332364030598</v>
      </c>
      <c r="AJ210">
        <v>443.83055274895798</v>
      </c>
      <c r="AK210">
        <v>491.11609453165403</v>
      </c>
      <c r="AL210">
        <v>462.01729958845698</v>
      </c>
      <c r="AM210">
        <v>322.52999999999997</v>
      </c>
    </row>
    <row r="211" spans="1:39" x14ac:dyDescent="0.35">
      <c r="A211" t="s">
        <v>241</v>
      </c>
      <c r="B211" t="s">
        <v>242</v>
      </c>
      <c r="C211" t="s">
        <v>6</v>
      </c>
      <c r="D211" t="s">
        <v>7</v>
      </c>
      <c r="E211" t="s">
        <v>8</v>
      </c>
      <c r="F211" t="s">
        <v>9</v>
      </c>
      <c r="G211" t="s">
        <v>243</v>
      </c>
      <c r="H211" s="2">
        <v>2021</v>
      </c>
      <c r="M211">
        <v>59.03</v>
      </c>
      <c r="N211">
        <v>60.37</v>
      </c>
      <c r="O211">
        <v>58.49</v>
      </c>
      <c r="P211">
        <v>46.19</v>
      </c>
      <c r="Q211">
        <v>37.049999999999997</v>
      </c>
      <c r="R211">
        <v>46.88</v>
      </c>
      <c r="S211">
        <v>55.23</v>
      </c>
      <c r="T211">
        <v>55.4802205397759</v>
      </c>
      <c r="U211">
        <v>53.819421002716503</v>
      </c>
      <c r="V211">
        <v>79.443185288775297</v>
      </c>
      <c r="W211">
        <v>36.974168555400098</v>
      </c>
      <c r="X211">
        <v>9.92686180900483</v>
      </c>
      <c r="Y211">
        <v>4.9444631978267397</v>
      </c>
      <c r="Z211">
        <v>21.789715645143101</v>
      </c>
      <c r="AA211">
        <v>2.0973782771535401</v>
      </c>
      <c r="AB211">
        <v>9.68960473228206</v>
      </c>
      <c r="AC211">
        <v>15.8582887270739</v>
      </c>
      <c r="AD211">
        <v>11.587661346064101</v>
      </c>
      <c r="AE211">
        <v>25.823085949430101</v>
      </c>
      <c r="AF211">
        <v>72.325472987092297</v>
      </c>
      <c r="AG211">
        <v>124.759286942823</v>
      </c>
    </row>
    <row r="212" spans="1:39" x14ac:dyDescent="0.35">
      <c r="A212" t="s">
        <v>246</v>
      </c>
      <c r="B212" t="s">
        <v>244</v>
      </c>
      <c r="C212" t="s">
        <v>6</v>
      </c>
      <c r="D212" t="s">
        <v>7</v>
      </c>
      <c r="E212" t="s">
        <v>8</v>
      </c>
      <c r="F212" t="s">
        <v>9</v>
      </c>
      <c r="G212" t="s">
        <v>245</v>
      </c>
      <c r="H212" s="2">
        <v>2022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39" x14ac:dyDescent="0.35">
      <c r="A213" t="s">
        <v>122</v>
      </c>
      <c r="B213" t="s">
        <v>119</v>
      </c>
      <c r="C213" t="s">
        <v>10</v>
      </c>
      <c r="D213" t="s">
        <v>7</v>
      </c>
      <c r="E213" t="s">
        <v>26</v>
      </c>
      <c r="F213" t="s">
        <v>31</v>
      </c>
      <c r="I213">
        <v>273.78620000000001</v>
      </c>
      <c r="N213">
        <v>560.30241000000001</v>
      </c>
      <c r="S213">
        <v>466.32123999999999</v>
      </c>
      <c r="X213">
        <v>434.0847</v>
      </c>
      <c r="AC213">
        <v>483.01522</v>
      </c>
      <c r="AH213">
        <v>672.49159999999995</v>
      </c>
      <c r="AI213">
        <v>748.84550000000002</v>
      </c>
      <c r="AJ213">
        <v>514.01637000000005</v>
      </c>
    </row>
    <row r="214" spans="1:39" x14ac:dyDescent="0.35">
      <c r="A214" t="s">
        <v>122</v>
      </c>
      <c r="B214" t="s">
        <v>119</v>
      </c>
      <c r="C214" t="s">
        <v>6</v>
      </c>
      <c r="D214" t="s">
        <v>7</v>
      </c>
      <c r="E214" t="s">
        <v>8</v>
      </c>
      <c r="F214" t="s">
        <v>9</v>
      </c>
      <c r="I214">
        <v>136.47</v>
      </c>
      <c r="J214">
        <v>129.337561704606</v>
      </c>
      <c r="K214">
        <v>210.390496755176</v>
      </c>
      <c r="L214">
        <v>200.258879873854</v>
      </c>
      <c r="M214">
        <v>252.943287656725</v>
      </c>
      <c r="N214">
        <v>279.27999999999997</v>
      </c>
      <c r="O214">
        <v>262.06174284991403</v>
      </c>
      <c r="P214">
        <v>260.89271013283798</v>
      </c>
      <c r="Q214">
        <v>235.71953895847901</v>
      </c>
      <c r="R214">
        <v>228.62740714155399</v>
      </c>
      <c r="S214">
        <v>232.44</v>
      </c>
      <c r="T214">
        <v>191.14042468066501</v>
      </c>
      <c r="U214">
        <v>176.95616104681599</v>
      </c>
      <c r="V214">
        <v>214.44314350770401</v>
      </c>
      <c r="W214">
        <v>202.285203250119</v>
      </c>
      <c r="X214">
        <v>218.25</v>
      </c>
      <c r="Y214">
        <v>217.48262857210099</v>
      </c>
      <c r="Z214">
        <v>200.258879873854</v>
      </c>
      <c r="AA214">
        <v>219.508951948365</v>
      </c>
      <c r="AB214">
        <v>263.07490453804598</v>
      </c>
      <c r="AC214">
        <v>243.81</v>
      </c>
      <c r="AD214">
        <v>196.20623312132599</v>
      </c>
      <c r="AE214">
        <v>281.31181492442403</v>
      </c>
      <c r="AF214">
        <v>214.44314350770401</v>
      </c>
      <c r="AG214">
        <v>250.916964280461</v>
      </c>
      <c r="AH214">
        <v>344.06</v>
      </c>
      <c r="AI214">
        <v>382.22</v>
      </c>
      <c r="AJ214">
        <v>266.88</v>
      </c>
    </row>
    <row r="215" spans="1:39" x14ac:dyDescent="0.35">
      <c r="A215" t="s">
        <v>125</v>
      </c>
      <c r="B215" t="s">
        <v>123</v>
      </c>
      <c r="C215" t="s">
        <v>10</v>
      </c>
      <c r="D215" t="s">
        <v>7</v>
      </c>
      <c r="E215" t="s">
        <v>8</v>
      </c>
      <c r="F215" t="s">
        <v>11</v>
      </c>
      <c r="G215" t="s">
        <v>247</v>
      </c>
      <c r="H215" s="2">
        <v>2021</v>
      </c>
      <c r="Y215">
        <v>104663</v>
      </c>
      <c r="Z215">
        <v>101210</v>
      </c>
      <c r="AA215">
        <v>101216</v>
      </c>
      <c r="AB215">
        <v>84844</v>
      </c>
      <c r="AC215">
        <v>86200</v>
      </c>
      <c r="AD215">
        <v>86450</v>
      </c>
      <c r="AE215">
        <v>81412</v>
      </c>
      <c r="AF215">
        <v>86237</v>
      </c>
      <c r="AG215">
        <v>106097</v>
      </c>
      <c r="AH215">
        <v>179782</v>
      </c>
      <c r="AI215">
        <v>293090.5</v>
      </c>
      <c r="AJ215">
        <v>354801.4</v>
      </c>
      <c r="AK215">
        <v>364863.5</v>
      </c>
    </row>
    <row r="216" spans="1:39" x14ac:dyDescent="0.35">
      <c r="A216" t="s">
        <v>125</v>
      </c>
      <c r="B216" t="s">
        <v>123</v>
      </c>
      <c r="C216" t="s">
        <v>10</v>
      </c>
      <c r="D216" t="s">
        <v>7</v>
      </c>
      <c r="E216" t="s">
        <v>26</v>
      </c>
      <c r="F216" t="s">
        <v>11</v>
      </c>
      <c r="G216" t="s">
        <v>247</v>
      </c>
      <c r="H216" s="2">
        <v>2021</v>
      </c>
      <c r="Y216">
        <v>73264.100000000006</v>
      </c>
      <c r="Z216">
        <v>70847</v>
      </c>
      <c r="AA216">
        <v>70851.199999999997</v>
      </c>
      <c r="AB216">
        <v>59390.8</v>
      </c>
      <c r="AC216">
        <v>60340</v>
      </c>
      <c r="AD216">
        <v>60515</v>
      </c>
      <c r="AE216">
        <v>56988.4</v>
      </c>
      <c r="AF216">
        <v>60365.9</v>
      </c>
      <c r="AG216">
        <v>74267.899999999994</v>
      </c>
      <c r="AH216">
        <v>125842.4</v>
      </c>
      <c r="AI216">
        <v>205163.4</v>
      </c>
      <c r="AJ216">
        <v>248361</v>
      </c>
      <c r="AK216">
        <v>255404.5</v>
      </c>
    </row>
    <row r="217" spans="1:39" x14ac:dyDescent="0.35">
      <c r="A217" t="s">
        <v>125</v>
      </c>
      <c r="B217" t="s">
        <v>123</v>
      </c>
      <c r="C217" t="s">
        <v>6</v>
      </c>
      <c r="D217" t="s">
        <v>7</v>
      </c>
      <c r="E217" t="s">
        <v>8</v>
      </c>
      <c r="F217" t="s">
        <v>9</v>
      </c>
      <c r="G217" t="s">
        <v>247</v>
      </c>
      <c r="H217" s="2">
        <v>2021</v>
      </c>
      <c r="Y217">
        <f>0.52*Y216/1000</f>
        <v>38.097332000000002</v>
      </c>
      <c r="Z217">
        <f t="shared" ref="Z217:AK217" si="1">0.52*Z216/1000</f>
        <v>36.840440000000001</v>
      </c>
      <c r="AA217">
        <f t="shared" si="1"/>
        <v>36.842623999999994</v>
      </c>
      <c r="AB217">
        <f t="shared" si="1"/>
        <v>30.883216000000004</v>
      </c>
      <c r="AC217">
        <f t="shared" si="1"/>
        <v>31.376799999999999</v>
      </c>
      <c r="AD217">
        <f t="shared" si="1"/>
        <v>31.4678</v>
      </c>
      <c r="AE217">
        <f t="shared" si="1"/>
        <v>29.633967999999999</v>
      </c>
      <c r="AF217">
        <f t="shared" si="1"/>
        <v>31.390267999999999</v>
      </c>
      <c r="AG217">
        <f t="shared" si="1"/>
        <v>38.619307999999997</v>
      </c>
      <c r="AH217">
        <f t="shared" si="1"/>
        <v>65.438048000000009</v>
      </c>
      <c r="AI217">
        <f t="shared" si="1"/>
        <v>106.684968</v>
      </c>
      <c r="AJ217">
        <f t="shared" si="1"/>
        <v>129.14771999999999</v>
      </c>
      <c r="AK217">
        <f t="shared" si="1"/>
        <v>132.81034</v>
      </c>
    </row>
    <row r="218" spans="1:39" x14ac:dyDescent="0.35">
      <c r="A218" t="s">
        <v>248</v>
      </c>
      <c r="B218" t="s">
        <v>249</v>
      </c>
      <c r="C218" t="s">
        <v>10</v>
      </c>
      <c r="D218" t="s">
        <v>7</v>
      </c>
      <c r="E218" t="s">
        <v>8</v>
      </c>
      <c r="F218" t="s">
        <v>11</v>
      </c>
      <c r="G218" t="s">
        <v>250</v>
      </c>
      <c r="H218" s="2">
        <v>2015</v>
      </c>
      <c r="N218">
        <v>1566000</v>
      </c>
      <c r="O218">
        <v>1816000</v>
      </c>
      <c r="P218">
        <v>1506000</v>
      </c>
      <c r="Q218">
        <v>1426000</v>
      </c>
      <c r="R218">
        <v>1204000</v>
      </c>
      <c r="S218">
        <v>1146000</v>
      </c>
      <c r="T218">
        <v>1085000</v>
      </c>
      <c r="U218">
        <v>1229000</v>
      </c>
      <c r="V218">
        <v>1658000</v>
      </c>
      <c r="W218">
        <v>1873300</v>
      </c>
      <c r="X218">
        <v>2123200</v>
      </c>
      <c r="Y218">
        <v>2405900</v>
      </c>
      <c r="Z218">
        <v>2615100</v>
      </c>
      <c r="AA218">
        <v>2829600</v>
      </c>
      <c r="AB218">
        <v>3320300</v>
      </c>
      <c r="AC218">
        <v>3709800</v>
      </c>
    </row>
    <row r="219" spans="1:39" x14ac:dyDescent="0.35">
      <c r="A219" t="s">
        <v>248</v>
      </c>
      <c r="B219" t="s">
        <v>249</v>
      </c>
      <c r="C219" t="s">
        <v>10</v>
      </c>
      <c r="D219" t="s">
        <v>20</v>
      </c>
      <c r="E219" t="s">
        <v>98</v>
      </c>
      <c r="F219" t="s">
        <v>11</v>
      </c>
      <c r="G219" t="s">
        <v>250</v>
      </c>
      <c r="H219" s="2">
        <v>2015</v>
      </c>
      <c r="N219">
        <v>12000</v>
      </c>
      <c r="O219">
        <v>15000</v>
      </c>
      <c r="P219">
        <v>15000</v>
      </c>
      <c r="Q219">
        <v>16000</v>
      </c>
      <c r="R219">
        <v>4473</v>
      </c>
      <c r="S219">
        <v>1282</v>
      </c>
      <c r="T219">
        <v>1100</v>
      </c>
      <c r="U219">
        <v>1100</v>
      </c>
      <c r="V219">
        <v>1400</v>
      </c>
      <c r="W219">
        <v>1400</v>
      </c>
      <c r="X219">
        <v>50000</v>
      </c>
      <c r="Y219">
        <v>50000</v>
      </c>
      <c r="Z219">
        <v>50000</v>
      </c>
      <c r="AA219">
        <v>50000</v>
      </c>
      <c r="AB219">
        <v>45000</v>
      </c>
      <c r="AC219">
        <v>47000</v>
      </c>
    </row>
    <row r="220" spans="1:39" x14ac:dyDescent="0.35">
      <c r="A220" t="s">
        <v>248</v>
      </c>
      <c r="B220" t="s">
        <v>249</v>
      </c>
      <c r="C220" t="s">
        <v>10</v>
      </c>
      <c r="D220" t="s">
        <v>57</v>
      </c>
      <c r="E220" t="s">
        <v>163</v>
      </c>
      <c r="F220" t="s">
        <v>11</v>
      </c>
      <c r="G220" t="s">
        <v>250</v>
      </c>
      <c r="H220" s="2">
        <v>2015</v>
      </c>
      <c r="N220">
        <v>218450</v>
      </c>
      <c r="O220">
        <v>223000</v>
      </c>
      <c r="P220">
        <v>257640</v>
      </c>
      <c r="Q220">
        <v>242910</v>
      </c>
      <c r="R220">
        <v>245680</v>
      </c>
      <c r="S220">
        <v>238190</v>
      </c>
      <c r="T220">
        <v>297780</v>
      </c>
      <c r="U220">
        <v>304110</v>
      </c>
      <c r="V220">
        <v>352560</v>
      </c>
      <c r="W220">
        <v>353835</v>
      </c>
      <c r="X220">
        <v>360161</v>
      </c>
      <c r="Y220">
        <v>374210</v>
      </c>
      <c r="Z220">
        <v>386598</v>
      </c>
      <c r="AA220">
        <v>513415</v>
      </c>
      <c r="AB220">
        <v>404904</v>
      </c>
      <c r="AC220">
        <v>473689</v>
      </c>
    </row>
    <row r="221" spans="1:39" x14ac:dyDescent="0.35">
      <c r="A221" t="s">
        <v>248</v>
      </c>
      <c r="B221" t="s">
        <v>249</v>
      </c>
      <c r="C221" t="s">
        <v>6</v>
      </c>
      <c r="D221" t="s">
        <v>7</v>
      </c>
      <c r="E221" t="s">
        <v>8</v>
      </c>
      <c r="F221" t="s">
        <v>9</v>
      </c>
      <c r="G221" t="s">
        <v>251</v>
      </c>
      <c r="H221" s="2">
        <v>2015</v>
      </c>
      <c r="N221">
        <v>781</v>
      </c>
      <c r="S221">
        <v>571</v>
      </c>
      <c r="X221">
        <v>1058</v>
      </c>
      <c r="AC221">
        <v>1849</v>
      </c>
    </row>
    <row r="222" spans="1:39" x14ac:dyDescent="0.35">
      <c r="A222" t="s">
        <v>248</v>
      </c>
      <c r="B222" t="s">
        <v>249</v>
      </c>
      <c r="C222" t="s">
        <v>6</v>
      </c>
      <c r="D222" t="s">
        <v>20</v>
      </c>
      <c r="E222" t="s">
        <v>98</v>
      </c>
      <c r="F222" t="s">
        <v>9</v>
      </c>
      <c r="G222" t="s">
        <v>251</v>
      </c>
      <c r="H222" s="2">
        <v>2015</v>
      </c>
      <c r="N222">
        <v>9</v>
      </c>
      <c r="S222">
        <v>1</v>
      </c>
      <c r="X222">
        <v>38</v>
      </c>
      <c r="AC222">
        <v>35</v>
      </c>
    </row>
    <row r="223" spans="1:39" x14ac:dyDescent="0.35">
      <c r="A223" t="s">
        <v>248</v>
      </c>
      <c r="B223" t="s">
        <v>249</v>
      </c>
      <c r="C223" t="s">
        <v>6</v>
      </c>
      <c r="D223" t="s">
        <v>57</v>
      </c>
      <c r="E223" t="s">
        <v>163</v>
      </c>
      <c r="F223" t="s">
        <v>9</v>
      </c>
      <c r="G223" t="s">
        <v>251</v>
      </c>
      <c r="H223" s="2">
        <v>2015</v>
      </c>
      <c r="N223">
        <v>112</v>
      </c>
      <c r="S223">
        <v>122</v>
      </c>
      <c r="X223">
        <v>184</v>
      </c>
      <c r="AC223">
        <v>243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8" ma:contentTypeDescription="Create a new document." ma:contentTypeScope="" ma:versionID="62feba1939917040a6b1ec14de8a482b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78886e55d6c6caec8810e425b736b93a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e53c95e-727e-44f4-9ee8-bf1dacd91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6ae1418-1b43-41e8-bcf0-187ce1a503fc}" ma:internalName="TaxCatchAll" ma:showField="CatchAllData" ma:web="5083af8e-c479-4bff-9f3e-2a380844c8c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083af8e-c479-4bff-9f3e-2a380844c8c1" xsi:nil="true"/>
    <lcf76f155ced4ddcb4097134ff3c332f xmlns="1ae9c94a-2673-46e1-b5a6-dc0c87eae04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C42616-60E5-4F42-A57C-AB1A8367C9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e9c94a-2673-46e1-b5a6-dc0c87eae04c"/>
    <ds:schemaRef ds:uri="5083af8e-c479-4bff-9f3e-2a380844c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B85C7F-A51B-45A9-90EA-99918BFDF878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5083af8e-c479-4bff-9f3e-2a380844c8c1"/>
    <ds:schemaRef ds:uri="http://schemas.microsoft.com/office/infopath/2007/PartnerControls"/>
    <ds:schemaRef ds:uri="http://schemas.microsoft.com/office/2006/metadata/properties"/>
    <ds:schemaRef ds:uri="http://purl.org/dc/dcmitype/"/>
    <ds:schemaRef ds:uri="1ae9c94a-2673-46e1-b5a6-dc0c87eae04c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1D93351-8CE8-4CF5-93CA-1A1C1270A2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Andrew</dc:creator>
  <cp:lastModifiedBy>Robbie Andrew</cp:lastModifiedBy>
  <dcterms:created xsi:type="dcterms:W3CDTF">2020-06-18T10:32:48Z</dcterms:created>
  <dcterms:modified xsi:type="dcterms:W3CDTF">2023-09-12T19:27:26Z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  <property fmtid="{D5CDD505-2E9C-101B-9397-08002B2CF9AE}" pid="3" name="MediaServiceImageTags">
    <vt:lpwstr/>
  </property>
</Properties>
</file>