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misc\Экономика лекции\"/>
    </mc:Choice>
  </mc:AlternateContent>
  <xr:revisionPtr revIDLastSave="0" documentId="13_ncr:1_{23AA3F06-AF67-4504-BC42-DAF2EC0D903E}" xr6:coauthVersionLast="45" xr6:coauthVersionMax="45" xr10:uidLastSave="{00000000-0000-0000-0000-000000000000}"/>
  <bookViews>
    <workbookView xWindow="-120" yWindow="-120" windowWidth="29040" windowHeight="15840" xr2:uid="{80438D77-95E6-4BBF-A44A-6F85E27B1FC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N7" i="1"/>
  <c r="N5" i="1"/>
  <c r="F6" i="1"/>
  <c r="F7" i="1"/>
  <c r="F8" i="1"/>
  <c r="F9" i="1"/>
  <c r="Q5" i="1"/>
  <c r="Q6" i="1"/>
  <c r="R6" i="1" s="1"/>
  <c r="Q7" i="1"/>
  <c r="R7" i="1" s="1"/>
  <c r="Q8" i="1"/>
  <c r="R8" i="1" s="1"/>
  <c r="Q9" i="1"/>
  <c r="R9" i="1" s="1"/>
  <c r="Y6" i="1"/>
  <c r="Z6" i="1" s="1"/>
  <c r="D16" i="1" s="1"/>
  <c r="Y7" i="1"/>
  <c r="Z7" i="1" s="1"/>
  <c r="D17" i="1" s="1"/>
  <c r="Y8" i="1"/>
  <c r="Z8" i="1" s="1"/>
  <c r="D18" i="1" s="1"/>
  <c r="Y9" i="1"/>
  <c r="Z9" i="1" s="1"/>
  <c r="D19" i="1" s="1"/>
  <c r="Y5" i="1"/>
  <c r="Z5" i="1" s="1"/>
  <c r="D15" i="1" s="1"/>
  <c r="M6" i="1"/>
  <c r="N6" i="1" s="1"/>
  <c r="M7" i="1"/>
  <c r="M8" i="1"/>
  <c r="N8" i="1" s="1"/>
  <c r="M9" i="1"/>
  <c r="N9" i="1" s="1"/>
  <c r="M5" i="1"/>
  <c r="U6" i="1"/>
  <c r="V6" i="1" s="1"/>
  <c r="U7" i="1"/>
  <c r="V7" i="1" s="1"/>
  <c r="U8" i="1"/>
  <c r="V8" i="1" s="1"/>
  <c r="U9" i="1"/>
  <c r="V9" i="1" s="1"/>
  <c r="U5" i="1"/>
  <c r="V5" i="1" s="1"/>
  <c r="I6" i="1"/>
  <c r="J6" i="1" s="1"/>
  <c r="I7" i="1"/>
  <c r="J7" i="1" s="1"/>
  <c r="I8" i="1"/>
  <c r="J8" i="1" s="1"/>
  <c r="I9" i="1"/>
  <c r="J9" i="1" s="1"/>
  <c r="I5" i="1"/>
  <c r="J5" i="1" s="1"/>
  <c r="E6" i="1"/>
  <c r="E7" i="1"/>
  <c r="E8" i="1"/>
  <c r="E9" i="1"/>
  <c r="E5" i="1"/>
  <c r="F5" i="1" s="1"/>
  <c r="C17" i="1" l="1"/>
  <c r="E17" i="1" s="1"/>
  <c r="C15" i="1"/>
  <c r="E15" i="1" s="1"/>
  <c r="C18" i="1"/>
  <c r="E18" i="1" s="1"/>
  <c r="C16" i="1"/>
  <c r="E16" i="1" s="1"/>
  <c r="C19" i="1"/>
  <c r="E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znifer</author>
  </authors>
  <commentList>
    <comment ref="S2" authorId="0" shapeId="0" xr:uid="{D56E9920-9C4D-4CF3-9FF8-36ECFB86F7B7}">
      <text>
        <r>
          <rPr>
            <b/>
            <sz val="9"/>
            <color indexed="81"/>
            <rFont val="Tahoma"/>
            <charset val="1"/>
          </rPr>
          <t>znifer:</t>
        </r>
        <r>
          <rPr>
            <sz val="9"/>
            <color indexed="81"/>
            <rFont val="Tahoma"/>
            <charset val="1"/>
          </rPr>
          <t xml:space="preserve">
Низкий - 1
Средний - 2
Высокий - 3
</t>
        </r>
      </text>
    </comment>
    <comment ref="C4" authorId="0" shapeId="0" xr:uid="{CA846A90-02BB-4848-8975-A16AFC16D4A7}">
      <text>
        <r>
          <rPr>
            <b/>
            <sz val="9"/>
            <color indexed="81"/>
            <rFont val="Tahoma"/>
            <charset val="1"/>
          </rPr>
          <t>znifer:</t>
        </r>
        <r>
          <rPr>
            <sz val="9"/>
            <color indexed="81"/>
            <rFont val="Tahoma"/>
            <charset val="1"/>
          </rPr>
          <t xml:space="preserve">
1 - 3.5"
2 - 2.5"
</t>
        </r>
      </text>
    </comment>
  </commentList>
</comments>
</file>

<file path=xl/sharedStrings.xml><?xml version="1.0" encoding="utf-8"?>
<sst xmlns="http://schemas.openxmlformats.org/spreadsheetml/2006/main" count="50" uniqueCount="22">
  <si>
    <t>SEAGATE Barracuda</t>
  </si>
  <si>
    <t>TOSHIBA P300</t>
  </si>
  <si>
    <t>WD Red</t>
  </si>
  <si>
    <t>KINGSTON KC600</t>
  </si>
  <si>
    <t>SAMSUNG 860 Pro</t>
  </si>
  <si>
    <t>Форм-фактор ↓</t>
  </si>
  <si>
    <t>Скорость записи ↑</t>
  </si>
  <si>
    <t>Скорость чтения ↑</t>
  </si>
  <si>
    <t>Стоимость ↓</t>
  </si>
  <si>
    <t>Значение</t>
  </si>
  <si>
    <t>Балл</t>
  </si>
  <si>
    <t>β</t>
  </si>
  <si>
    <t>Объем (гб)↑</t>
  </si>
  <si>
    <t>Эталонное значение</t>
  </si>
  <si>
    <t>Уровень шума ↓</t>
  </si>
  <si>
    <t>α</t>
  </si>
  <si>
    <t>I</t>
  </si>
  <si>
    <t>I потребит.</t>
  </si>
  <si>
    <t>I эконом.</t>
  </si>
  <si>
    <t>Итого</t>
  </si>
  <si>
    <t>3 5</t>
  </si>
  <si>
    <t>2 5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</si>
</sst>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04"/>
      <scheme val="minor"/>
    </font>
    <font>
      <sz val="12"/>
      <color rgb="FF151528"/>
      <name val="PTRootUIWebRegular"/>
    </font>
    <font>
      <sz val="11"/>
      <color rgb="FF333333"/>
      <name val="Tahoma"/>
      <family val="2"/>
      <charset val="204"/>
    </font>
    <font>
      <sz val="11"/>
      <name val="Segoe UI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7EF47-172D-4223-B6E3-D960BD90FC22}">
  <dimension ref="B1:Z67"/>
  <sheetViews>
    <sheetView tabSelected="1" zoomScaleNormal="100" workbookViewId="0">
      <selection activeCell="Z15" sqref="Z15"/>
    </sheetView>
  </sheetViews>
  <sheetFormatPr defaultRowHeight="15"/>
  <cols>
    <col min="2" max="2" width="27.42578125" customWidth="1"/>
    <col min="3" max="26" width="8.28515625" customWidth="1"/>
  </cols>
  <sheetData>
    <row r="1" spans="2:26">
      <c r="B1" s="2"/>
      <c r="C1" s="3"/>
      <c r="D1" s="2"/>
      <c r="E1" s="2"/>
      <c r="F1" s="3"/>
      <c r="G1" s="3"/>
      <c r="H1" s="2"/>
      <c r="I1" s="3"/>
      <c r="J1" s="2"/>
      <c r="K1" s="3"/>
    </row>
    <row r="2" spans="2:26">
      <c r="B2" s="2"/>
      <c r="C2" s="4" t="s">
        <v>5</v>
      </c>
      <c r="D2" s="4"/>
      <c r="G2" s="4" t="s">
        <v>12</v>
      </c>
      <c r="H2" s="4"/>
      <c r="K2" s="4" t="s">
        <v>6</v>
      </c>
      <c r="L2" s="4"/>
      <c r="O2" s="4" t="s">
        <v>7</v>
      </c>
      <c r="P2" s="4"/>
      <c r="S2" s="4" t="s">
        <v>14</v>
      </c>
      <c r="T2" s="4"/>
      <c r="W2" s="4" t="s">
        <v>8</v>
      </c>
      <c r="X2" s="4"/>
    </row>
    <row r="3" spans="2:26" ht="16.5">
      <c r="B3" s="2"/>
      <c r="C3" s="10" t="s">
        <v>11</v>
      </c>
      <c r="D3" s="11">
        <v>2</v>
      </c>
      <c r="G3" s="10" t="s">
        <v>11</v>
      </c>
      <c r="H3" s="11">
        <v>5</v>
      </c>
      <c r="K3" s="10" t="s">
        <v>11</v>
      </c>
      <c r="L3" s="11">
        <v>4</v>
      </c>
      <c r="O3" s="10" t="s">
        <v>11</v>
      </c>
      <c r="P3" s="11">
        <v>4</v>
      </c>
      <c r="S3" s="10" t="s">
        <v>11</v>
      </c>
      <c r="T3" s="11">
        <v>5</v>
      </c>
      <c r="W3" s="10" t="s">
        <v>11</v>
      </c>
      <c r="X3" s="6">
        <v>4</v>
      </c>
    </row>
    <row r="4" spans="2:26">
      <c r="C4" s="7" t="s">
        <v>9</v>
      </c>
      <c r="D4" s="7" t="s">
        <v>10</v>
      </c>
      <c r="E4" s="9" t="s">
        <v>15</v>
      </c>
      <c r="F4" s="7" t="s">
        <v>16</v>
      </c>
      <c r="G4" s="7" t="s">
        <v>9</v>
      </c>
      <c r="H4" s="7" t="s">
        <v>10</v>
      </c>
      <c r="I4" s="9" t="s">
        <v>15</v>
      </c>
      <c r="J4" s="7"/>
      <c r="K4" s="7" t="s">
        <v>9</v>
      </c>
      <c r="L4" s="7" t="s">
        <v>10</v>
      </c>
      <c r="M4" s="9" t="s">
        <v>15</v>
      </c>
      <c r="N4" s="7"/>
      <c r="O4" s="7" t="s">
        <v>9</v>
      </c>
      <c r="P4" s="7" t="s">
        <v>10</v>
      </c>
      <c r="Q4" s="9" t="s">
        <v>15</v>
      </c>
      <c r="R4" s="7"/>
      <c r="S4" s="7" t="s">
        <v>9</v>
      </c>
      <c r="T4" s="7" t="s">
        <v>10</v>
      </c>
      <c r="U4" s="9" t="s">
        <v>15</v>
      </c>
      <c r="V4" s="7"/>
      <c r="W4" s="7" t="s">
        <v>9</v>
      </c>
      <c r="X4" s="7" t="s">
        <v>10</v>
      </c>
      <c r="Y4" s="9" t="s">
        <v>15</v>
      </c>
      <c r="Z4" s="7"/>
    </row>
    <row r="5" spans="2:26">
      <c r="B5" s="8" t="s">
        <v>0</v>
      </c>
      <c r="C5" s="5" t="s">
        <v>20</v>
      </c>
      <c r="D5" s="6">
        <v>5</v>
      </c>
      <c r="E5" s="7">
        <f>D5/$D$10</f>
        <v>0.5</v>
      </c>
      <c r="F5" s="7">
        <f>E5*$D$3</f>
        <v>1</v>
      </c>
      <c r="G5" s="6">
        <v>1024</v>
      </c>
      <c r="H5" s="6">
        <v>10</v>
      </c>
      <c r="I5" s="7">
        <f>H5/$H$10</f>
        <v>1</v>
      </c>
      <c r="J5" s="7">
        <f>I5*$H$3</f>
        <v>5</v>
      </c>
      <c r="K5" s="6">
        <v>202</v>
      </c>
      <c r="L5" s="6">
        <v>4</v>
      </c>
      <c r="M5" s="7">
        <f>L5/$L$10</f>
        <v>0.4</v>
      </c>
      <c r="N5" s="7">
        <f>M5*$L$3</f>
        <v>1.6</v>
      </c>
      <c r="O5" s="6">
        <v>196</v>
      </c>
      <c r="P5" s="6">
        <v>4</v>
      </c>
      <c r="Q5" s="7">
        <f>P5/$P$10</f>
        <v>0.4</v>
      </c>
      <c r="R5" s="7">
        <f>Q5*$P$3</f>
        <v>1.6</v>
      </c>
      <c r="S5" s="6">
        <v>3</v>
      </c>
      <c r="T5" s="6">
        <v>1</v>
      </c>
      <c r="U5" s="7">
        <f>T5/$T$10</f>
        <v>0.1</v>
      </c>
      <c r="V5" s="7">
        <f>U5*$T$3</f>
        <v>0.5</v>
      </c>
      <c r="W5" s="6">
        <v>3290</v>
      </c>
      <c r="X5" s="6">
        <v>10</v>
      </c>
      <c r="Y5" s="7">
        <f>W5/$W$10</f>
        <v>1.0313479623824451</v>
      </c>
      <c r="Z5" s="7">
        <f>Y5*$X$3</f>
        <v>4.1253918495297803</v>
      </c>
    </row>
    <row r="6" spans="2:26">
      <c r="B6" s="8" t="s">
        <v>1</v>
      </c>
      <c r="C6" s="5" t="s">
        <v>20</v>
      </c>
      <c r="D6" s="6">
        <v>5</v>
      </c>
      <c r="E6" s="7">
        <f>D6/$D$10</f>
        <v>0.5</v>
      </c>
      <c r="F6" s="7">
        <f t="shared" ref="F6:F9" si="0">E6*$D$3</f>
        <v>1</v>
      </c>
      <c r="G6" s="6">
        <v>1024</v>
      </c>
      <c r="H6" s="6">
        <v>10</v>
      </c>
      <c r="I6" s="7">
        <f>H6/$H$10</f>
        <v>1</v>
      </c>
      <c r="J6" s="7">
        <f>I6*$H$3</f>
        <v>5</v>
      </c>
      <c r="K6" s="6">
        <v>202</v>
      </c>
      <c r="L6" s="6">
        <v>4</v>
      </c>
      <c r="M6" s="7">
        <f>L6/$L$10</f>
        <v>0.4</v>
      </c>
      <c r="N6" s="7">
        <f>M6*$L$3</f>
        <v>1.6</v>
      </c>
      <c r="O6" s="6">
        <v>198</v>
      </c>
      <c r="P6" s="6">
        <v>4</v>
      </c>
      <c r="Q6" s="7">
        <f>P6/$P$10</f>
        <v>0.4</v>
      </c>
      <c r="R6" s="7">
        <f>Q6*$P$3</f>
        <v>1.6</v>
      </c>
      <c r="S6" s="6">
        <v>3</v>
      </c>
      <c r="T6" s="6">
        <v>1</v>
      </c>
      <c r="U6" s="7">
        <f>T6/$T$10</f>
        <v>0.1</v>
      </c>
      <c r="V6" s="7">
        <f>U6*$T$3</f>
        <v>0.5</v>
      </c>
      <c r="W6" s="6">
        <v>3190</v>
      </c>
      <c r="X6" s="6">
        <v>10</v>
      </c>
      <c r="Y6" s="7">
        <f>W6/$W$10</f>
        <v>1</v>
      </c>
      <c r="Z6" s="7">
        <f>Y6*$X$3</f>
        <v>4</v>
      </c>
    </row>
    <row r="7" spans="2:26">
      <c r="B7" s="8" t="s">
        <v>2</v>
      </c>
      <c r="C7" s="6" t="s">
        <v>20</v>
      </c>
      <c r="D7" s="6">
        <v>5</v>
      </c>
      <c r="E7" s="7">
        <f>D7/$D$10</f>
        <v>0.5</v>
      </c>
      <c r="F7" s="7">
        <f t="shared" si="0"/>
        <v>1</v>
      </c>
      <c r="G7" s="6">
        <v>1024</v>
      </c>
      <c r="H7" s="6">
        <v>10</v>
      </c>
      <c r="I7" s="7">
        <f>H7/$H$10</f>
        <v>1</v>
      </c>
      <c r="J7" s="7">
        <f>I7*$H$3</f>
        <v>5</v>
      </c>
      <c r="K7" s="6">
        <v>190</v>
      </c>
      <c r="L7" s="6">
        <v>3</v>
      </c>
      <c r="M7" s="7">
        <f>L7/$L$10</f>
        <v>0.3</v>
      </c>
      <c r="N7" s="7">
        <f>M7*$L$3</f>
        <v>1.2</v>
      </c>
      <c r="O7" s="6">
        <v>170</v>
      </c>
      <c r="P7" s="6">
        <v>3</v>
      </c>
      <c r="Q7" s="7">
        <f>P7/$P$10</f>
        <v>0.3</v>
      </c>
      <c r="R7" s="7">
        <f>Q7*$P$3</f>
        <v>1.2</v>
      </c>
      <c r="S7" s="6">
        <v>2</v>
      </c>
      <c r="T7" s="6">
        <v>10</v>
      </c>
      <c r="U7" s="7">
        <f>T7/$T$10</f>
        <v>1</v>
      </c>
      <c r="V7" s="7">
        <f>U7*$T$3</f>
        <v>5</v>
      </c>
      <c r="W7" s="6">
        <v>5290</v>
      </c>
      <c r="X7" s="6">
        <v>6</v>
      </c>
      <c r="Y7" s="7">
        <f>W7/$W$10</f>
        <v>1.6583072100313481</v>
      </c>
      <c r="Z7" s="7">
        <f>Y7*$X$3</f>
        <v>6.6332288401253923</v>
      </c>
    </row>
    <row r="8" spans="2:26">
      <c r="B8" s="8" t="s">
        <v>3</v>
      </c>
      <c r="C8" s="6" t="s">
        <v>21</v>
      </c>
      <c r="D8" s="6">
        <v>10</v>
      </c>
      <c r="E8" s="7">
        <f>D8/$D$10</f>
        <v>1</v>
      </c>
      <c r="F8" s="7">
        <f t="shared" si="0"/>
        <v>2</v>
      </c>
      <c r="G8" s="6">
        <v>512</v>
      </c>
      <c r="H8" s="6">
        <v>5</v>
      </c>
      <c r="I8" s="7">
        <f>H8/$H$10</f>
        <v>0.5</v>
      </c>
      <c r="J8" s="7">
        <f>I8*$H$3</f>
        <v>2.5</v>
      </c>
      <c r="K8" s="6">
        <v>435</v>
      </c>
      <c r="L8" s="6">
        <v>8</v>
      </c>
      <c r="M8" s="7">
        <f>L8/$L$10</f>
        <v>0.8</v>
      </c>
      <c r="N8" s="7">
        <f>M8*$L$3</f>
        <v>3.2</v>
      </c>
      <c r="O8" s="6">
        <v>435</v>
      </c>
      <c r="P8" s="6">
        <v>8</v>
      </c>
      <c r="Q8" s="7">
        <f>P8/$P$10</f>
        <v>0.8</v>
      </c>
      <c r="R8" s="7">
        <f>Q8*$P$3</f>
        <v>3.2</v>
      </c>
      <c r="S8" s="6">
        <v>1</v>
      </c>
      <c r="T8" s="6">
        <v>10</v>
      </c>
      <c r="U8" s="7">
        <f>T8/$T$10</f>
        <v>1</v>
      </c>
      <c r="V8" s="7">
        <f>U8*$T$3</f>
        <v>5</v>
      </c>
      <c r="W8" s="6">
        <v>5990</v>
      </c>
      <c r="X8" s="6">
        <v>6</v>
      </c>
      <c r="Y8" s="7">
        <f>W8/$W$10</f>
        <v>1.8777429467084639</v>
      </c>
      <c r="Z8" s="7">
        <f>Y8*$X$3</f>
        <v>7.5109717868338555</v>
      </c>
    </row>
    <row r="9" spans="2:26">
      <c r="B9" s="8" t="s">
        <v>4</v>
      </c>
      <c r="C9" s="6" t="s">
        <v>21</v>
      </c>
      <c r="D9" s="6">
        <v>10</v>
      </c>
      <c r="E9" s="7">
        <f>D9/$D$10</f>
        <v>1</v>
      </c>
      <c r="F9" s="7">
        <f t="shared" si="0"/>
        <v>2</v>
      </c>
      <c r="G9" s="6">
        <v>512</v>
      </c>
      <c r="H9" s="6">
        <v>5</v>
      </c>
      <c r="I9" s="7">
        <f>H9/$H$10</f>
        <v>0.5</v>
      </c>
      <c r="J9" s="7">
        <f>I9*$H$3</f>
        <v>2.5</v>
      </c>
      <c r="K9" s="6">
        <v>560</v>
      </c>
      <c r="L9" s="6">
        <v>10</v>
      </c>
      <c r="M9" s="7">
        <f>L9/$L$10</f>
        <v>1</v>
      </c>
      <c r="N9" s="7">
        <f>M9*$L$3</f>
        <v>4</v>
      </c>
      <c r="O9" s="6">
        <v>560</v>
      </c>
      <c r="P9" s="6">
        <v>10</v>
      </c>
      <c r="Q9" s="7">
        <f>P9/$P$10</f>
        <v>1</v>
      </c>
      <c r="R9" s="7">
        <f>Q9*$P$3</f>
        <v>4</v>
      </c>
      <c r="S9" s="6">
        <v>1</v>
      </c>
      <c r="T9" s="6">
        <v>10</v>
      </c>
      <c r="U9" s="7">
        <f>T9/$T$10</f>
        <v>1</v>
      </c>
      <c r="V9" s="7">
        <f>U9*$T$3</f>
        <v>5</v>
      </c>
      <c r="W9" s="6">
        <v>11390</v>
      </c>
      <c r="X9" s="6">
        <v>2</v>
      </c>
      <c r="Y9" s="7">
        <f>W9/$W$10</f>
        <v>3.5705329153605017</v>
      </c>
      <c r="Z9" s="7">
        <f>Y9*$X$3</f>
        <v>14.282131661442007</v>
      </c>
    </row>
    <row r="10" spans="2:26">
      <c r="B10" s="1" t="s">
        <v>13</v>
      </c>
      <c r="C10" s="2"/>
      <c r="D10" s="2">
        <v>10</v>
      </c>
      <c r="G10" s="2">
        <v>1024</v>
      </c>
      <c r="H10" s="2">
        <v>10</v>
      </c>
      <c r="K10" s="2">
        <v>560</v>
      </c>
      <c r="L10" s="2">
        <v>10</v>
      </c>
      <c r="O10" s="2">
        <v>560</v>
      </c>
      <c r="P10" s="2">
        <v>10</v>
      </c>
      <c r="S10" s="2">
        <v>1</v>
      </c>
      <c r="T10" s="2">
        <v>10</v>
      </c>
      <c r="W10" s="2">
        <v>3190</v>
      </c>
      <c r="X10" s="2">
        <v>10</v>
      </c>
    </row>
    <row r="14" spans="2:26">
      <c r="C14" t="s">
        <v>17</v>
      </c>
      <c r="D14" t="s">
        <v>18</v>
      </c>
      <c r="E14" t="s">
        <v>19</v>
      </c>
    </row>
    <row r="15" spans="2:26">
      <c r="B15" s="1" t="s">
        <v>0</v>
      </c>
      <c r="C15">
        <f>SUM(F5,J5,N5,R5,V5)</f>
        <v>9.6999999999999993</v>
      </c>
      <c r="D15">
        <f>Z5</f>
        <v>4.1253918495297803</v>
      </c>
      <c r="E15">
        <f>C15/D15</f>
        <v>2.3512917933130697</v>
      </c>
    </row>
    <row r="16" spans="2:26">
      <c r="B16" s="1" t="s">
        <v>1</v>
      </c>
      <c r="C16">
        <f>SUM(F6,J6,N6,R6,V6)</f>
        <v>9.6999999999999993</v>
      </c>
      <c r="D16">
        <f>Z6</f>
        <v>4</v>
      </c>
      <c r="E16">
        <f t="shared" ref="E16:E19" si="1">C16/D16</f>
        <v>2.4249999999999998</v>
      </c>
    </row>
    <row r="17" spans="2:5">
      <c r="B17" s="1" t="s">
        <v>2</v>
      </c>
      <c r="C17">
        <f>SUM(F7,J7,N7,R7,V7)</f>
        <v>13.4</v>
      </c>
      <c r="D17">
        <f>Z7</f>
        <v>6.6332288401253923</v>
      </c>
      <c r="E17">
        <f t="shared" si="1"/>
        <v>2.0201323251417769</v>
      </c>
    </row>
    <row r="18" spans="2:5">
      <c r="B18" s="1" t="s">
        <v>3</v>
      </c>
      <c r="C18">
        <f>SUM(F8,J8,N8,R8,V8)</f>
        <v>15.9</v>
      </c>
      <c r="D18">
        <f>Z8</f>
        <v>7.5109717868338555</v>
      </c>
      <c r="E18">
        <f t="shared" si="1"/>
        <v>2.1169031719532554</v>
      </c>
    </row>
    <row r="19" spans="2:5">
      <c r="B19" s="1" t="s">
        <v>4</v>
      </c>
      <c r="C19">
        <f>SUM(F9,J9,N9,R9,V9)</f>
        <v>17.5</v>
      </c>
      <c r="D19">
        <f>Z9</f>
        <v>14.282131661442007</v>
      </c>
      <c r="E19">
        <f t="shared" si="1"/>
        <v>1.2253072870939421</v>
      </c>
    </row>
    <row r="20" spans="2:5">
      <c r="B20" s="1"/>
    </row>
    <row r="25" spans="2:5">
      <c r="B25" s="1"/>
    </row>
    <row r="26" spans="2:5">
      <c r="B26" s="1"/>
    </row>
    <row r="27" spans="2:5">
      <c r="B27" s="1"/>
    </row>
    <row r="28" spans="2:5">
      <c r="B28" s="1"/>
    </row>
    <row r="29" spans="2:5">
      <c r="B29" s="1"/>
    </row>
    <row r="30" spans="2:5">
      <c r="B30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</sheetData>
  <mergeCells count="6">
    <mergeCell ref="W2:X2"/>
    <mergeCell ref="S2:T2"/>
    <mergeCell ref="O2:P2"/>
    <mergeCell ref="K2:L2"/>
    <mergeCell ref="G2:H2"/>
    <mergeCell ref="C2:D2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znifer</dc:creator>
  <cp:lastModifiedBy>znifer</cp:lastModifiedBy>
  <dcterms:created xsi:type="dcterms:W3CDTF">2020-10-28T04:56:19Z</dcterms:created>
  <dcterms:modified xsi:type="dcterms:W3CDTF">2020-11-18T05:44:01Z</dcterms:modified>
</cp:coreProperties>
</file>