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hangningwei/Documents/学习资料/写论文/程子涵论文/DR-Scheduling/"/>
    </mc:Choice>
  </mc:AlternateContent>
  <xr:revisionPtr revIDLastSave="0" documentId="13_ncr:1_{7C11EB8E-12CC-9146-A0F9-79C367E0F2C7}" xr6:coauthVersionLast="47" xr6:coauthVersionMax="47" xr10:uidLastSave="{00000000-0000-0000-0000-000000000000}"/>
  <bookViews>
    <workbookView xWindow="5280" yWindow="4260" windowWidth="28560" windowHeight="14520" activeTab="3" xr2:uid="{00000000-000D-0000-FFFF-FFFF00000000}"/>
  </bookViews>
  <sheets>
    <sheet name="Table 1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5" i="5" l="1"/>
  <c r="P15" i="5"/>
  <c r="L15" i="5"/>
  <c r="J15" i="5"/>
  <c r="H15" i="5"/>
  <c r="F15" i="5"/>
  <c r="D15" i="5"/>
  <c r="V27" i="4"/>
  <c r="R27" i="4"/>
  <c r="L27" i="4"/>
  <c r="J27" i="4"/>
  <c r="F27" i="4"/>
  <c r="N23" i="4"/>
  <c r="N24" i="4"/>
  <c r="N27" i="4" s="1"/>
  <c r="N25" i="4"/>
  <c r="N26" i="4"/>
  <c r="N22" i="4"/>
  <c r="H23" i="4"/>
  <c r="H24" i="4"/>
  <c r="H25" i="4"/>
  <c r="H26" i="4"/>
  <c r="H22" i="4"/>
  <c r="H27" i="4" s="1"/>
  <c r="N15" i="4"/>
  <c r="H15" i="4"/>
  <c r="F11" i="3"/>
  <c r="H11" i="3"/>
  <c r="J11" i="3"/>
  <c r="L11" i="3"/>
  <c r="N11" i="3"/>
  <c r="P11" i="3"/>
  <c r="T11" i="3"/>
  <c r="D11" i="3"/>
  <c r="F14" i="2"/>
  <c r="H14" i="2"/>
  <c r="J14" i="2"/>
  <c r="L14" i="2"/>
  <c r="P14" i="2"/>
  <c r="T14" i="2"/>
  <c r="D14" i="2"/>
</calcChain>
</file>

<file path=xl/sharedStrings.xml><?xml version="1.0" encoding="utf-8"?>
<sst xmlns="http://schemas.openxmlformats.org/spreadsheetml/2006/main" count="411" uniqueCount="71">
  <si>
    <r>
      <rPr>
        <sz val="8"/>
        <rFont val="Bookman Old Style"/>
        <family val="1"/>
      </rPr>
      <t>Table 6: Relative computational performance of the Gurobi solver, greedy algorithm and TPA for large instances.</t>
    </r>
  </si>
  <si>
    <r>
      <rPr>
        <sz val="7.5"/>
        <rFont val="Book Antiqua"/>
        <family val="1"/>
      </rPr>
      <t>Gurobi                                         Greedy algorithm                                                TPA</t>
    </r>
  </si>
  <si>
    <r>
      <rPr>
        <sz val="7.5"/>
        <rFont val="Book Antiqua"/>
        <family val="1"/>
      </rPr>
      <t>Instance</t>
    </r>
  </si>
  <si>
    <r>
      <rPr>
        <vertAlign val="superscript"/>
        <sz val="7.5"/>
        <rFont val="Book Antiqua"/>
        <family val="1"/>
      </rPr>
      <t>Value</t>
    </r>
    <r>
      <rPr>
        <sz val="5"/>
        <rFont val="Century"/>
        <family val="1"/>
      </rPr>
      <t>G</t>
    </r>
  </si>
  <si>
    <r>
      <rPr>
        <vertAlign val="superscript"/>
        <sz val="7.5"/>
        <rFont val="Book Antiqua"/>
        <family val="1"/>
      </rPr>
      <t>RGap</t>
    </r>
    <r>
      <rPr>
        <sz val="5"/>
        <rFont val="Century"/>
        <family val="1"/>
      </rPr>
      <t>G</t>
    </r>
  </si>
  <si>
    <r>
      <rPr>
        <vertAlign val="superscript"/>
        <sz val="7.5"/>
        <rFont val="Book Antiqua"/>
        <family val="1"/>
      </rPr>
      <t>t</t>
    </r>
    <r>
      <rPr>
        <sz val="5"/>
        <rFont val="Century"/>
        <family val="1"/>
      </rPr>
      <t>G</t>
    </r>
    <r>
      <rPr>
        <vertAlign val="superscript"/>
        <sz val="7.5"/>
        <rFont val="Book Antiqua"/>
        <family val="1"/>
      </rPr>
      <t>(s)</t>
    </r>
  </si>
  <si>
    <r>
      <rPr>
        <vertAlign val="superscript"/>
        <sz val="7.5"/>
        <rFont val="Book Antiqua"/>
        <family val="1"/>
      </rPr>
      <t>Value</t>
    </r>
    <r>
      <rPr>
        <sz val="5"/>
        <rFont val="Century"/>
        <family val="1"/>
      </rPr>
      <t>GA</t>
    </r>
  </si>
  <si>
    <r>
      <rPr>
        <vertAlign val="superscript"/>
        <sz val="7.5"/>
        <rFont val="Book Antiqua"/>
        <family val="1"/>
      </rPr>
      <t>RGap</t>
    </r>
    <r>
      <rPr>
        <sz val="5"/>
        <rFont val="Century"/>
        <family val="1"/>
      </rPr>
      <t>GA</t>
    </r>
  </si>
  <si>
    <r>
      <rPr>
        <vertAlign val="superscript"/>
        <sz val="7.5"/>
        <rFont val="Book Antiqua"/>
        <family val="1"/>
      </rPr>
      <t>t</t>
    </r>
    <r>
      <rPr>
        <sz val="5"/>
        <rFont val="Century"/>
        <family val="1"/>
      </rPr>
      <t>GA</t>
    </r>
    <r>
      <rPr>
        <vertAlign val="superscript"/>
        <sz val="7.5"/>
        <rFont val="Book Antiqua"/>
        <family val="1"/>
      </rPr>
      <t>(s)</t>
    </r>
  </si>
  <si>
    <r>
      <rPr>
        <vertAlign val="superscript"/>
        <sz val="7.5"/>
        <rFont val="Book Antiqua"/>
        <family val="1"/>
      </rPr>
      <t>Value</t>
    </r>
    <r>
      <rPr>
        <sz val="5"/>
        <rFont val="Century"/>
        <family val="1"/>
      </rPr>
      <t>TPA</t>
    </r>
  </si>
  <si>
    <r>
      <rPr>
        <vertAlign val="superscript"/>
        <sz val="7.5"/>
        <rFont val="Book Antiqua"/>
        <family val="1"/>
      </rPr>
      <t>RGap</t>
    </r>
    <r>
      <rPr>
        <sz val="5"/>
        <rFont val="Century"/>
        <family val="1"/>
      </rPr>
      <t>TPA</t>
    </r>
  </si>
  <si>
    <r>
      <rPr>
        <vertAlign val="superscript"/>
        <sz val="7.5"/>
        <rFont val="Book Antiqua"/>
        <family val="1"/>
      </rPr>
      <t>t</t>
    </r>
    <r>
      <rPr>
        <sz val="5"/>
        <rFont val="Century"/>
        <family val="1"/>
      </rPr>
      <t>TPA</t>
    </r>
    <r>
      <rPr>
        <vertAlign val="superscript"/>
        <sz val="7.5"/>
        <rFont val="Book Antiqua"/>
        <family val="1"/>
      </rPr>
      <t>(s)</t>
    </r>
  </si>
  <si>
    <r>
      <rPr>
        <i/>
        <sz val="7.5"/>
        <rFont val="Century Gothic"/>
        <family val="2"/>
      </rPr>
      <t xml:space="preserve">n </t>
    </r>
    <r>
      <rPr>
        <sz val="7.5"/>
        <rFont val="Book Antiqua"/>
        <family val="1"/>
      </rPr>
      <t>= 4</t>
    </r>
    <r>
      <rPr>
        <i/>
        <sz val="7.5"/>
        <rFont val="Century Gothic"/>
        <family val="2"/>
      </rPr>
      <t>m</t>
    </r>
  </si>
  <si>
    <r>
      <rPr>
        <i/>
        <vertAlign val="subscript"/>
        <sz val="7.5"/>
        <rFont val="Century Gothic"/>
        <family val="2"/>
      </rPr>
      <t xml:space="preserve">m </t>
    </r>
    <r>
      <rPr>
        <vertAlign val="subscript"/>
        <sz val="7.5"/>
        <rFont val="Book Antiqua"/>
        <family val="1"/>
      </rPr>
      <t xml:space="preserve">= 10      </t>
    </r>
    <r>
      <rPr>
        <i/>
        <sz val="7.5"/>
        <rFont val="Century Gothic"/>
        <family val="2"/>
      </rPr>
      <t xml:space="preserve">n </t>
    </r>
    <r>
      <rPr>
        <sz val="7.5"/>
        <rFont val="Book Antiqua"/>
        <family val="1"/>
      </rPr>
      <t>= 5</t>
    </r>
    <r>
      <rPr>
        <i/>
        <sz val="7.5"/>
        <rFont val="Century Gothic"/>
        <family val="2"/>
      </rPr>
      <t>m</t>
    </r>
  </si>
  <si>
    <r>
      <rPr>
        <i/>
        <sz val="7.5"/>
        <rFont val="Century Gothic"/>
        <family val="2"/>
      </rPr>
      <t xml:space="preserve">n </t>
    </r>
    <r>
      <rPr>
        <sz val="7.5"/>
        <rFont val="Book Antiqua"/>
        <family val="1"/>
      </rPr>
      <t>= 6</t>
    </r>
    <r>
      <rPr>
        <i/>
        <sz val="7.5"/>
        <rFont val="Century Gothic"/>
        <family val="2"/>
      </rPr>
      <t>m</t>
    </r>
  </si>
  <si>
    <r>
      <rPr>
        <i/>
        <sz val="7.5"/>
        <rFont val="Century Gothic"/>
        <family val="2"/>
      </rPr>
      <t xml:space="preserve">m </t>
    </r>
    <r>
      <rPr>
        <sz val="7.5"/>
        <rFont val="Book Antiqua"/>
        <family val="1"/>
      </rPr>
      <t xml:space="preserve">= 15      </t>
    </r>
    <r>
      <rPr>
        <i/>
        <sz val="7.5"/>
        <rFont val="Century Gothic"/>
        <family val="2"/>
      </rPr>
      <t xml:space="preserve">n </t>
    </r>
    <r>
      <rPr>
        <sz val="7.5"/>
        <rFont val="Book Antiqua"/>
        <family val="1"/>
      </rPr>
      <t>= 5</t>
    </r>
    <r>
      <rPr>
        <i/>
        <sz val="7.5"/>
        <rFont val="Century Gothic"/>
        <family val="2"/>
      </rPr>
      <t>m</t>
    </r>
  </si>
  <si>
    <r>
      <rPr>
        <i/>
        <vertAlign val="subscript"/>
        <sz val="7.5"/>
        <rFont val="Century Gothic"/>
        <family val="2"/>
      </rPr>
      <t xml:space="preserve">m </t>
    </r>
    <r>
      <rPr>
        <vertAlign val="subscript"/>
        <sz val="7.5"/>
        <rFont val="Book Antiqua"/>
        <family val="1"/>
      </rPr>
      <t xml:space="preserve">= 20      </t>
    </r>
    <r>
      <rPr>
        <i/>
        <sz val="7.5"/>
        <rFont val="Century Gothic"/>
        <family val="2"/>
      </rPr>
      <t xml:space="preserve">n </t>
    </r>
    <r>
      <rPr>
        <sz val="7.5"/>
        <rFont val="Book Antiqua"/>
        <family val="1"/>
      </rPr>
      <t>= 5</t>
    </r>
    <r>
      <rPr>
        <i/>
        <sz val="7.5"/>
        <rFont val="Century Gothic"/>
        <family val="2"/>
      </rPr>
      <t>m</t>
    </r>
  </si>
  <si>
    <t>\textbf{0.00\%}</t>
  </si>
  <si>
    <t>\textbf{0.000}</t>
    <phoneticPr fontId="11" type="noConversion"/>
  </si>
  <si>
    <t>\textbf{0.001}</t>
    <phoneticPr fontId="11" type="noConversion"/>
  </si>
  <si>
    <t>&amp;</t>
    <phoneticPr fontId="11" type="noConversion"/>
  </si>
  <si>
    <t>&amp; &amp;</t>
    <phoneticPr fontId="11" type="noConversion"/>
  </si>
  <si>
    <t xml:space="preserve">&amp; {$n=5m$}  </t>
    <phoneticPr fontId="11" type="noConversion"/>
  </si>
  <si>
    <t xml:space="preserve">&amp; {$n=6m$} </t>
    <phoneticPr fontId="11" type="noConversion"/>
  </si>
  <si>
    <t xml:space="preserve">\multirow{3}[0]{*}{{$m=15$}} &amp; {$n=4m$}  </t>
    <phoneticPr fontId="11" type="noConversion"/>
  </si>
  <si>
    <t xml:space="preserve">&amp; {$n=6m$}  </t>
    <phoneticPr fontId="11" type="noConversion"/>
  </si>
  <si>
    <t xml:space="preserve">\multirow{3}[1]{*}{{$m=20$}} &amp; {$n=4m$} </t>
    <phoneticPr fontId="11" type="noConversion"/>
  </si>
  <si>
    <t xml:space="preserve">&amp; {$n=5m$} </t>
    <phoneticPr fontId="11" type="noConversion"/>
  </si>
  <si>
    <t>\\</t>
    <phoneticPr fontId="11" type="noConversion"/>
  </si>
  <si>
    <t>0.18\%</t>
  </si>
  <si>
    <t>1.65\%</t>
  </si>
  <si>
    <t>1.97\%</t>
  </si>
  <si>
    <t>0.92\%</t>
  </si>
  <si>
    <t>5.43\%</t>
  </si>
  <si>
    <t>0.77\%</t>
  </si>
  <si>
    <t>8.36\%</t>
  </si>
  <si>
    <t>1.08\%</t>
  </si>
  <si>
    <t>7.94\%</t>
  </si>
  <si>
    <t>0.81\%</t>
  </si>
  <si>
    <t>7.75\%</t>
  </si>
  <si>
    <t>0.75\%</t>
  </si>
  <si>
    <t>8.46\%</t>
  </si>
  <si>
    <t>0.93\%</t>
  </si>
  <si>
    <t>9.17\%</t>
  </si>
  <si>
    <t>6.04\%</t>
  </si>
  <si>
    <t>0.86\%</t>
  </si>
  <si>
    <t xml:space="preserve">\multirow{3}[1]{*}{{$m=10$}} &amp; {$n=4m$}  </t>
    <phoneticPr fontId="11" type="noConversion"/>
  </si>
  <si>
    <t>$\sigma \in [0,0.1\mu]$</t>
    <phoneticPr fontId="11" type="noConversion"/>
  </si>
  <si>
    <t>$\sigma \in [0.1\mu,0.2\mu]$</t>
    <phoneticPr fontId="11" type="noConversion"/>
  </si>
  <si>
    <t>$\sigma \in [0.2\mu,0.3\mu]$</t>
    <phoneticPr fontId="11" type="noConversion"/>
  </si>
  <si>
    <t>$\sigma \in [0.3\mu,0.4\mu]$</t>
    <phoneticPr fontId="11" type="noConversion"/>
  </si>
  <si>
    <t>$\sigma \in [0.4\mu,0.5\mu]$</t>
    <phoneticPr fontId="11" type="noConversion"/>
  </si>
  <si>
    <t>Average</t>
    <phoneticPr fontId="11" type="noConversion"/>
  </si>
  <si>
    <t>\% &amp;</t>
    <phoneticPr fontId="11" type="noConversion"/>
  </si>
  <si>
    <t>$&lt;0.001$</t>
    <phoneticPr fontId="11" type="noConversion"/>
  </si>
  <si>
    <t>$\sigma \in [0.1\mu,0.25\mu]$</t>
    <phoneticPr fontId="11" type="noConversion"/>
  </si>
  <si>
    <t>$\sigma \in [0.1\mu,0.3\mu]$</t>
    <phoneticPr fontId="11" type="noConversion"/>
  </si>
  <si>
    <t>$\sigma \in [0.1\mu,0.35\mu]$</t>
    <phoneticPr fontId="11" type="noConversion"/>
  </si>
  <si>
    <t>$\sigma \in [0.1\mu,0.4\mu]$</t>
    <phoneticPr fontId="11" type="noConversion"/>
  </si>
  <si>
    <t>$\sigma \in [0.1\mu,0.5\mu]$</t>
    <phoneticPr fontId="11" type="noConversion"/>
  </si>
  <si>
    <t>$\sigma \in [0.1\mu,0.25\mu]$</t>
  </si>
  <si>
    <t>&amp;</t>
  </si>
  <si>
    <t>\% &amp;</t>
  </si>
  <si>
    <t>&amp; &amp;</t>
  </si>
  <si>
    <t>$&lt;0.001$</t>
  </si>
  <si>
    <t>\\</t>
  </si>
  <si>
    <t>$\sigma \in [0.1\mu,0.3\mu]$</t>
  </si>
  <si>
    <t>$\sigma \in [0.1\mu,0.35\mu]$</t>
  </si>
  <si>
    <t>$\sigma \in [0.1\mu,0.4\mu]$</t>
  </si>
  <si>
    <t>$\sigma \in [0.1\mu,0.5\mu]$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</si>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</sst>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0.000"/>
  </numFmts>
  <fonts count="13">
    <font>
      <sz val="10"/>
      <color rgb="FF000000"/>
      <name val="Times New Roman"/>
      <charset val="204"/>
    </font>
    <font>
      <sz val="8"/>
      <name val="Bookman Old Style"/>
      <family val="1"/>
    </font>
    <font>
      <sz val="7.5"/>
      <name val="Book Antiqua"/>
      <family val="1"/>
    </font>
    <font>
      <sz val="7.5"/>
      <color rgb="FF000000"/>
      <name val="Book Antiqua"/>
      <family val="2"/>
    </font>
    <font>
      <b/>
      <sz val="7.5"/>
      <color rgb="FF000000"/>
      <name val="Cambria"/>
      <family val="2"/>
    </font>
    <font>
      <vertAlign val="superscript"/>
      <sz val="7.5"/>
      <name val="Book Antiqua"/>
      <family val="1"/>
    </font>
    <font>
      <sz val="5"/>
      <name val="Century"/>
      <family val="1"/>
    </font>
    <font>
      <i/>
      <sz val="7.5"/>
      <name val="Century Gothic"/>
      <family val="2"/>
    </font>
    <font>
      <i/>
      <vertAlign val="subscript"/>
      <sz val="7.5"/>
      <name val="Century Gothic"/>
      <family val="2"/>
    </font>
    <font>
      <vertAlign val="subscript"/>
      <sz val="7.5"/>
      <name val="Book Antiqua"/>
      <family val="1"/>
    </font>
    <font>
      <sz val="10"/>
      <color rgb="FF000000"/>
      <name val="Times New Roman"/>
      <family val="1"/>
    </font>
    <font>
      <sz val="9"/>
      <name val="宋体"/>
      <family val="3"/>
      <charset val="134"/>
    </font>
    <font>
      <u/>
      <sz val="10"/>
      <color theme="1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9" fontId="1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/>
  </cellStyleXfs>
  <cellXfs count="48">
    <xf numFmtId="0" fontId="0" fillId="0" borderId="0" xfId="0" applyAlignment="1">
      <alignment horizontal="left" vertical="top"/>
    </xf>
    <xf numFmtId="0" fontId="2" fillId="0" borderId="1" xfId="0" applyFont="1" applyBorder="1" applyAlignment="1">
      <alignment horizontal="left" vertical="top" wrapText="1" indent="3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right" vertical="top" wrapText="1"/>
    </xf>
    <xf numFmtId="0" fontId="0" fillId="0" borderId="1" xfId="0" applyBorder="1" applyAlignment="1">
      <alignment horizontal="right" vertical="top" wrapText="1" inden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right" vertical="top" wrapText="1"/>
    </xf>
    <xf numFmtId="176" fontId="3" fillId="0" borderId="2" xfId="0" applyNumberFormat="1" applyFont="1" applyBorder="1" applyAlignment="1">
      <alignment horizontal="center" vertical="top" shrinkToFit="1"/>
    </xf>
    <xf numFmtId="10" fontId="3" fillId="0" borderId="2" xfId="0" applyNumberFormat="1" applyFont="1" applyBorder="1" applyAlignment="1">
      <alignment horizontal="right" vertical="top" indent="1" shrinkToFit="1"/>
    </xf>
    <xf numFmtId="1" fontId="3" fillId="0" borderId="2" xfId="0" applyNumberFormat="1" applyFont="1" applyBorder="1" applyAlignment="1">
      <alignment horizontal="right" vertical="top" indent="2" shrinkToFit="1"/>
    </xf>
    <xf numFmtId="176" fontId="3" fillId="0" borderId="2" xfId="0" applyNumberFormat="1" applyFont="1" applyBorder="1" applyAlignment="1">
      <alignment horizontal="right" vertical="top" shrinkToFit="1"/>
    </xf>
    <xf numFmtId="10" fontId="3" fillId="0" borderId="2" xfId="0" applyNumberFormat="1" applyFont="1" applyBorder="1" applyAlignment="1">
      <alignment horizontal="center" vertical="top" shrinkToFit="1"/>
    </xf>
    <xf numFmtId="177" fontId="4" fillId="0" borderId="2" xfId="0" applyNumberFormat="1" applyFont="1" applyBorder="1" applyAlignment="1">
      <alignment horizontal="left" vertical="top" indent="1" shrinkToFit="1"/>
    </xf>
    <xf numFmtId="10" fontId="4" fillId="0" borderId="2" xfId="0" applyNumberFormat="1" applyFont="1" applyBorder="1" applyAlignment="1">
      <alignment horizontal="center" vertical="top" shrinkToFit="1"/>
    </xf>
    <xf numFmtId="177" fontId="3" fillId="0" borderId="2" xfId="0" applyNumberFormat="1" applyFont="1" applyBorder="1" applyAlignment="1">
      <alignment horizontal="center" vertical="top" shrinkToFit="1"/>
    </xf>
    <xf numFmtId="0" fontId="0" fillId="0" borderId="0" xfId="0" applyAlignment="1">
      <alignment horizontal="right" vertical="top" wrapText="1"/>
    </xf>
    <xf numFmtId="176" fontId="3" fillId="0" borderId="0" xfId="0" applyNumberFormat="1" applyFont="1" applyAlignment="1">
      <alignment horizontal="center" vertical="top" shrinkToFit="1"/>
    </xf>
    <xf numFmtId="10" fontId="3" fillId="0" borderId="0" xfId="0" applyNumberFormat="1" applyFont="1" applyAlignment="1">
      <alignment horizontal="right" vertical="top" indent="1" shrinkToFit="1"/>
    </xf>
    <xf numFmtId="1" fontId="3" fillId="0" borderId="0" xfId="0" applyNumberFormat="1" applyFont="1" applyAlignment="1">
      <alignment horizontal="right" vertical="top" indent="2" shrinkToFit="1"/>
    </xf>
    <xf numFmtId="176" fontId="3" fillId="0" borderId="0" xfId="0" applyNumberFormat="1" applyFont="1" applyAlignment="1">
      <alignment horizontal="right" vertical="top" shrinkToFit="1"/>
    </xf>
    <xf numFmtId="10" fontId="3" fillId="0" borderId="0" xfId="0" applyNumberFormat="1" applyFont="1" applyAlignment="1">
      <alignment horizontal="center" vertical="top" shrinkToFit="1"/>
    </xf>
    <xf numFmtId="177" fontId="4" fillId="0" borderId="0" xfId="0" applyNumberFormat="1" applyFont="1" applyAlignment="1">
      <alignment horizontal="left" vertical="top" indent="1" shrinkToFit="1"/>
    </xf>
    <xf numFmtId="10" fontId="4" fillId="0" borderId="0" xfId="0" applyNumberFormat="1" applyFont="1" applyAlignment="1">
      <alignment horizontal="center" vertical="top" shrinkToFit="1"/>
    </xf>
    <xf numFmtId="177" fontId="3" fillId="0" borderId="0" xfId="0" applyNumberFormat="1" applyFont="1" applyAlignment="1">
      <alignment horizontal="center" vertical="top" shrinkToFit="1"/>
    </xf>
    <xf numFmtId="10" fontId="0" fillId="0" borderId="0" xfId="1" applyNumberFormat="1" applyFont="1" applyAlignment="1">
      <alignment horizontal="center" vertical="top"/>
    </xf>
    <xf numFmtId="177" fontId="0" fillId="0" borderId="0" xfId="0" applyNumberFormat="1" applyAlignment="1">
      <alignment horizontal="center" vertical="top"/>
    </xf>
    <xf numFmtId="2" fontId="3" fillId="0" borderId="2" xfId="0" applyNumberFormat="1" applyFont="1" applyBorder="1" applyAlignment="1">
      <alignment horizontal="center" vertical="top" shrinkToFit="1"/>
    </xf>
    <xf numFmtId="2" fontId="3" fillId="0" borderId="0" xfId="0" applyNumberFormat="1" applyFont="1" applyAlignment="1">
      <alignment horizontal="center" vertical="top" shrinkToFit="1"/>
    </xf>
    <xf numFmtId="2" fontId="0" fillId="0" borderId="0" xfId="0" applyNumberFormat="1" applyAlignment="1">
      <alignment horizontal="center" vertical="top"/>
    </xf>
    <xf numFmtId="2" fontId="3" fillId="0" borderId="2" xfId="0" applyNumberFormat="1" applyFont="1" applyBorder="1" applyAlignment="1">
      <alignment horizontal="right" vertical="top" shrinkToFit="1"/>
    </xf>
    <xf numFmtId="2" fontId="3" fillId="0" borderId="0" xfId="0" applyNumberFormat="1" applyFont="1" applyAlignment="1">
      <alignment horizontal="right" vertical="top" shrinkToFit="1"/>
    </xf>
    <xf numFmtId="0" fontId="10" fillId="0" borderId="0" xfId="0" applyFont="1" applyAlignment="1">
      <alignment horizontal="left" vertical="top"/>
    </xf>
    <xf numFmtId="0" fontId="12" fillId="0" borderId="0" xfId="2" applyAlignment="1">
      <alignment horizontal="left" vertical="top"/>
    </xf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10" fontId="0" fillId="0" borderId="0" xfId="1" applyNumberFormat="1" applyFont="1" applyAlignment="1">
      <alignment vertical="center"/>
    </xf>
    <xf numFmtId="2" fontId="0" fillId="0" borderId="0" xfId="0" applyNumberFormat="1" applyAlignment="1">
      <alignment horizontal="left" vertical="top"/>
    </xf>
    <xf numFmtId="10" fontId="0" fillId="0" borderId="0" xfId="1" applyNumberFormat="1" applyFont="1" applyAlignment="1">
      <alignment horizontal="left" vertical="top"/>
    </xf>
    <xf numFmtId="1" fontId="0" fillId="0" borderId="0" xfId="0" applyNumberFormat="1" applyAlignment="1">
      <alignment horizontal="left" vertical="top"/>
    </xf>
    <xf numFmtId="177" fontId="0" fillId="0" borderId="0" xfId="0" applyNumberFormat="1" applyAlignment="1">
      <alignment horizontal="left" vertical="top"/>
    </xf>
    <xf numFmtId="2" fontId="0" fillId="0" borderId="0" xfId="1" applyNumberFormat="1" applyFont="1" applyAlignment="1">
      <alignment vertical="center"/>
    </xf>
    <xf numFmtId="2" fontId="10" fillId="0" borderId="0" xfId="1" applyNumberFormat="1" applyFont="1" applyAlignment="1">
      <alignment vertical="center"/>
    </xf>
    <xf numFmtId="2" fontId="0" fillId="0" borderId="0" xfId="1" applyNumberFormat="1" applyFont="1" applyAlignment="1">
      <alignment horizontal="left" vertical="top"/>
    </xf>
    <xf numFmtId="177" fontId="10" fillId="0" borderId="0" xfId="0" applyNumberFormat="1" applyFont="1" applyAlignment="1">
      <alignment vertical="center"/>
    </xf>
    <xf numFmtId="0" fontId="1" fillId="0" borderId="0" xfId="0" applyFont="1" applyAlignment="1">
      <alignment horizontal="left" vertical="top" wrapText="1" indent="1"/>
    </xf>
    <xf numFmtId="0" fontId="2" fillId="0" borderId="0" xfId="0" applyFont="1" applyAlignment="1">
      <alignment horizontal="left" vertical="center" wrapText="1" indent="15"/>
    </xf>
  </cellXfs>
  <cellStyles count="3">
    <cellStyle name="百分比" xfId="1" builtinId="5"/>
    <cellStyle name="常规" xfId="0" builtinId="0"/>
    <cellStyle name="超链接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42167</xdr:rowOff>
    </xdr:from>
    <xdr:ext cx="5582285" cy="0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5582285" cy="0"/>
        </a:xfrm>
        <a:custGeom>
          <a:avLst/>
          <a:gdLst/>
          <a:ahLst/>
          <a:cxnLst/>
          <a:rect l="0" t="0" r="0" b="0"/>
          <a:pathLst>
            <a:path w="5582285">
              <a:moveTo>
                <a:pt x="0" y="0"/>
              </a:moveTo>
              <a:lnTo>
                <a:pt x="5582142" y="0"/>
              </a:lnTo>
            </a:path>
          </a:pathLst>
        </a:custGeom>
        <a:ln w="8849">
          <a:solidFill>
            <a:srgbClr val="000000"/>
          </a:solidFill>
        </a:ln>
      </xdr:spPr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zoomScale="140" zoomScaleNormal="140" workbookViewId="0">
      <selection activeCell="B4" sqref="B4:J12"/>
    </sheetView>
  </sheetViews>
  <sheetFormatPr baseColWidth="10" defaultColWidth="9" defaultRowHeight="13"/>
  <cols>
    <col min="1" max="1" width="17.3984375" customWidth="1"/>
    <col min="2" max="2" width="9.3984375" customWidth="1"/>
    <col min="3" max="4" width="8" customWidth="1"/>
    <col min="5" max="5" width="10.3984375" customWidth="1"/>
    <col min="6" max="7" width="9.3984375" customWidth="1"/>
    <col min="8" max="8" width="11.59765625" customWidth="1"/>
    <col min="9" max="9" width="10.3984375" customWidth="1"/>
    <col min="10" max="10" width="8" customWidth="1"/>
    <col min="11" max="11" width="1.19921875" customWidth="1"/>
  </cols>
  <sheetData>
    <row r="1" spans="1:11" ht="15" customHeight="1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</row>
    <row r="2" spans="1:11" ht="21.5" customHeight="1">
      <c r="A2" s="47" t="s">
        <v>1</v>
      </c>
      <c r="B2" s="47"/>
      <c r="C2" s="47"/>
      <c r="D2" s="47"/>
      <c r="E2" s="47"/>
      <c r="F2" s="47"/>
      <c r="G2" s="47"/>
      <c r="H2" s="47"/>
      <c r="I2" s="47"/>
      <c r="J2" s="47"/>
      <c r="K2" s="47"/>
    </row>
    <row r="3" spans="1:11" ht="19" customHeight="1">
      <c r="A3" s="1" t="s">
        <v>2</v>
      </c>
      <c r="B3" s="2" t="s">
        <v>3</v>
      </c>
      <c r="C3" s="3" t="s">
        <v>4</v>
      </c>
      <c r="D3" s="4" t="s">
        <v>5</v>
      </c>
      <c r="E3" s="3" t="s">
        <v>6</v>
      </c>
      <c r="F3" s="2" t="s">
        <v>7</v>
      </c>
      <c r="G3" s="5" t="s">
        <v>8</v>
      </c>
      <c r="H3" s="3" t="s">
        <v>9</v>
      </c>
      <c r="I3" s="2" t="s">
        <v>10</v>
      </c>
      <c r="J3" s="2" t="s">
        <v>11</v>
      </c>
      <c r="K3" s="6"/>
    </row>
    <row r="4" spans="1:11" ht="18" customHeight="1">
      <c r="A4" s="7" t="s">
        <v>12</v>
      </c>
      <c r="B4" s="8">
        <v>158.6696</v>
      </c>
      <c r="C4" s="9">
        <v>1.8E-3</v>
      </c>
      <c r="D4" s="10">
        <v>510</v>
      </c>
      <c r="E4" s="11">
        <v>160.9941</v>
      </c>
      <c r="F4" s="12">
        <v>1.6500000000000001E-2</v>
      </c>
      <c r="G4" s="13">
        <v>1E-3</v>
      </c>
      <c r="H4" s="11">
        <v>158.37790000000001</v>
      </c>
      <c r="I4" s="14">
        <v>0</v>
      </c>
      <c r="J4" s="15">
        <v>6.4000000000000001E-2</v>
      </c>
      <c r="K4" s="6"/>
    </row>
    <row r="5" spans="1:11" ht="15" customHeight="1">
      <c r="A5" s="16" t="s">
        <v>13</v>
      </c>
      <c r="B5" s="17">
        <v>211.4871</v>
      </c>
      <c r="C5" s="18">
        <v>1.9699999999999999E-2</v>
      </c>
      <c r="D5" s="19">
        <v>587</v>
      </c>
      <c r="E5" s="20">
        <v>209.3049</v>
      </c>
      <c r="F5" s="21">
        <v>9.1999999999999998E-3</v>
      </c>
      <c r="G5" s="22">
        <v>0</v>
      </c>
      <c r="H5" s="20">
        <v>207.39519999999999</v>
      </c>
      <c r="I5" s="23">
        <v>0</v>
      </c>
      <c r="J5" s="24">
        <v>0.14699999999999999</v>
      </c>
      <c r="K5" s="6"/>
    </row>
    <row r="6" spans="1:11" ht="14" customHeight="1">
      <c r="A6" s="16" t="s">
        <v>14</v>
      </c>
      <c r="B6" s="17">
        <v>275.34410000000003</v>
      </c>
      <c r="C6" s="18">
        <v>5.4300000000000001E-2</v>
      </c>
      <c r="D6" s="19">
        <v>600</v>
      </c>
      <c r="E6" s="20">
        <v>263.18099999999998</v>
      </c>
      <c r="F6" s="21">
        <v>7.7000000000000002E-3</v>
      </c>
      <c r="G6" s="22">
        <v>0</v>
      </c>
      <c r="H6" s="20">
        <v>261.17489999999998</v>
      </c>
      <c r="I6" s="23">
        <v>0</v>
      </c>
      <c r="J6" s="24">
        <v>0.26</v>
      </c>
      <c r="K6" s="6"/>
    </row>
    <row r="7" spans="1:11" ht="15" customHeight="1">
      <c r="A7" s="16" t="s">
        <v>12</v>
      </c>
      <c r="B7" s="17">
        <v>214.98439999999999</v>
      </c>
      <c r="C7" s="18">
        <v>8.3599999999999994E-2</v>
      </c>
      <c r="D7" s="19">
        <v>600</v>
      </c>
      <c r="E7" s="20">
        <v>200.54570000000001</v>
      </c>
      <c r="F7" s="21">
        <v>1.0800000000000001E-2</v>
      </c>
      <c r="G7" s="22">
        <v>0</v>
      </c>
      <c r="H7" s="20">
        <v>198.39949999999999</v>
      </c>
      <c r="I7" s="23">
        <v>0</v>
      </c>
      <c r="J7" s="24">
        <v>0.39900000000000002</v>
      </c>
      <c r="K7" s="6"/>
    </row>
    <row r="8" spans="1:11" ht="15" customHeight="1">
      <c r="A8" s="16" t="s">
        <v>15</v>
      </c>
      <c r="B8" s="17">
        <v>290.12459999999999</v>
      </c>
      <c r="C8" s="18">
        <v>7.9399999999999998E-2</v>
      </c>
      <c r="D8" s="19">
        <v>600</v>
      </c>
      <c r="E8" s="20">
        <v>270.9674</v>
      </c>
      <c r="F8" s="21">
        <v>8.0999999999999996E-3</v>
      </c>
      <c r="G8" s="22">
        <v>0</v>
      </c>
      <c r="H8" s="20">
        <v>268.78289999999998</v>
      </c>
      <c r="I8" s="23">
        <v>0</v>
      </c>
      <c r="J8" s="24">
        <v>0.60599999999999998</v>
      </c>
      <c r="K8" s="6"/>
    </row>
    <row r="9" spans="1:11" ht="15" customHeight="1">
      <c r="A9" s="16" t="s">
        <v>14</v>
      </c>
      <c r="B9" s="17">
        <v>377.17970000000003</v>
      </c>
      <c r="C9" s="18">
        <v>7.7499999999999999E-2</v>
      </c>
      <c r="D9" s="19">
        <v>600</v>
      </c>
      <c r="E9" s="20">
        <v>352.67070000000001</v>
      </c>
      <c r="F9" s="21">
        <v>7.4999999999999997E-3</v>
      </c>
      <c r="G9" s="22">
        <v>1E-3</v>
      </c>
      <c r="H9" s="20">
        <v>350.06029999999998</v>
      </c>
      <c r="I9" s="23">
        <v>0</v>
      </c>
      <c r="J9" s="24">
        <v>0.94399999999999995</v>
      </c>
      <c r="K9" s="6"/>
    </row>
    <row r="10" spans="1:11" ht="14" customHeight="1">
      <c r="A10" s="16" t="s">
        <v>12</v>
      </c>
      <c r="B10" s="17">
        <v>264.76690000000002</v>
      </c>
      <c r="C10" s="18">
        <v>8.4599999999999995E-2</v>
      </c>
      <c r="D10" s="19">
        <v>600</v>
      </c>
      <c r="E10" s="20">
        <v>246.3716</v>
      </c>
      <c r="F10" s="21">
        <v>9.2999999999999992E-3</v>
      </c>
      <c r="G10" s="22">
        <v>0</v>
      </c>
      <c r="H10" s="20">
        <v>244.1062</v>
      </c>
      <c r="I10" s="23">
        <v>0</v>
      </c>
      <c r="J10" s="24">
        <v>1.252</v>
      </c>
      <c r="K10" s="6"/>
    </row>
    <row r="11" spans="1:11" ht="15" customHeight="1">
      <c r="A11" s="16" t="s">
        <v>16</v>
      </c>
      <c r="B11" s="17">
        <v>362.57429999999999</v>
      </c>
      <c r="C11" s="18">
        <v>9.1700000000000004E-2</v>
      </c>
      <c r="D11" s="19">
        <v>600</v>
      </c>
      <c r="E11" s="20">
        <v>335.15350000000001</v>
      </c>
      <c r="F11" s="21">
        <v>9.1999999999999998E-3</v>
      </c>
      <c r="G11" s="22">
        <v>0</v>
      </c>
      <c r="H11" s="20">
        <v>332.11290000000002</v>
      </c>
      <c r="I11" s="23">
        <v>0</v>
      </c>
      <c r="J11" s="24">
        <v>1.7430000000000001</v>
      </c>
      <c r="K11" s="6"/>
    </row>
    <row r="12" spans="1:11" ht="14" customHeight="1">
      <c r="A12" s="16" t="s">
        <v>14</v>
      </c>
      <c r="B12" s="17">
        <v>450.42750000000001</v>
      </c>
      <c r="C12" s="18">
        <v>6.0400000000000002E-2</v>
      </c>
      <c r="D12" s="19">
        <v>600</v>
      </c>
      <c r="E12" s="20">
        <v>428.4194</v>
      </c>
      <c r="F12" s="21">
        <v>8.6E-3</v>
      </c>
      <c r="G12" s="22">
        <v>0</v>
      </c>
      <c r="H12" s="20">
        <v>424.78030000000001</v>
      </c>
      <c r="I12" s="23">
        <v>0</v>
      </c>
      <c r="J12" s="24">
        <v>2.5329999999999999</v>
      </c>
      <c r="K12" s="6"/>
    </row>
  </sheetData>
  <mergeCells count="2">
    <mergeCell ref="A1:K1"/>
    <mergeCell ref="A2:K2"/>
  </mergeCells>
  <phoneticPr fontId="1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1CB54-25E0-794B-A611-7A123968C2F3}">
  <dimension ref="B5:U14"/>
  <sheetViews>
    <sheetView workbookViewId="0">
      <selection activeCell="R5" sqref="R5:R9"/>
    </sheetView>
  </sheetViews>
  <sheetFormatPr baseColWidth="10" defaultRowHeight="13"/>
  <sheetData>
    <row r="5" spans="2:21">
      <c r="B5" s="32" t="s">
        <v>46</v>
      </c>
      <c r="C5" s="32" t="s">
        <v>20</v>
      </c>
      <c r="D5" s="27">
        <v>158.6696</v>
      </c>
      <c r="E5" s="32" t="s">
        <v>20</v>
      </c>
      <c r="F5" s="9" t="s">
        <v>29</v>
      </c>
      <c r="G5" s="32" t="s">
        <v>20</v>
      </c>
      <c r="H5" s="10">
        <v>510</v>
      </c>
      <c r="I5" s="32" t="s">
        <v>21</v>
      </c>
      <c r="J5" s="30">
        <v>160.9941</v>
      </c>
      <c r="K5" s="32" t="s">
        <v>20</v>
      </c>
      <c r="L5" s="12" t="s">
        <v>30</v>
      </c>
      <c r="M5" s="32" t="s">
        <v>20</v>
      </c>
      <c r="N5" s="13" t="s">
        <v>19</v>
      </c>
      <c r="O5" s="32" t="s">
        <v>21</v>
      </c>
      <c r="P5" s="30">
        <v>158.37790000000001</v>
      </c>
      <c r="Q5" s="32" t="s">
        <v>20</v>
      </c>
      <c r="R5" s="14" t="s">
        <v>17</v>
      </c>
      <c r="S5" s="32" t="s">
        <v>20</v>
      </c>
      <c r="T5" s="15">
        <v>6.4000000000000001E-2</v>
      </c>
      <c r="U5" s="33" t="s">
        <v>28</v>
      </c>
    </row>
    <row r="6" spans="2:21">
      <c r="B6" s="32" t="s">
        <v>22</v>
      </c>
      <c r="C6" s="32" t="s">
        <v>20</v>
      </c>
      <c r="D6" s="28">
        <v>211.4871</v>
      </c>
      <c r="E6" s="32" t="s">
        <v>20</v>
      </c>
      <c r="F6" s="18" t="s">
        <v>31</v>
      </c>
      <c r="G6" s="32" t="s">
        <v>20</v>
      </c>
      <c r="H6" s="19">
        <v>587</v>
      </c>
      <c r="I6" s="32" t="s">
        <v>21</v>
      </c>
      <c r="J6" s="31">
        <v>209.3049</v>
      </c>
      <c r="K6" s="32" t="s">
        <v>20</v>
      </c>
      <c r="L6" s="21" t="s">
        <v>32</v>
      </c>
      <c r="M6" s="32" t="s">
        <v>20</v>
      </c>
      <c r="N6" s="22" t="s">
        <v>18</v>
      </c>
      <c r="O6" s="32" t="s">
        <v>21</v>
      </c>
      <c r="P6" s="31">
        <v>207.39519999999999</v>
      </c>
      <c r="Q6" s="32" t="s">
        <v>20</v>
      </c>
      <c r="R6" s="14" t="s">
        <v>17</v>
      </c>
      <c r="S6" s="32" t="s">
        <v>20</v>
      </c>
      <c r="T6" s="24">
        <v>0.14699999999999999</v>
      </c>
      <c r="U6" s="33" t="s">
        <v>28</v>
      </c>
    </row>
    <row r="7" spans="2:21">
      <c r="B7" s="32" t="s">
        <v>23</v>
      </c>
      <c r="C7" s="32" t="s">
        <v>20</v>
      </c>
      <c r="D7" s="28">
        <v>275.34410000000003</v>
      </c>
      <c r="E7" s="32" t="s">
        <v>20</v>
      </c>
      <c r="F7" s="18" t="s">
        <v>33</v>
      </c>
      <c r="G7" s="32" t="s">
        <v>20</v>
      </c>
      <c r="H7" s="19">
        <v>600</v>
      </c>
      <c r="I7" s="32" t="s">
        <v>21</v>
      </c>
      <c r="J7" s="31">
        <v>263.18099999999998</v>
      </c>
      <c r="K7" s="32" t="s">
        <v>20</v>
      </c>
      <c r="L7" s="21" t="s">
        <v>34</v>
      </c>
      <c r="M7" s="32" t="s">
        <v>20</v>
      </c>
      <c r="N7" s="22" t="s">
        <v>18</v>
      </c>
      <c r="O7" s="32" t="s">
        <v>21</v>
      </c>
      <c r="P7" s="31">
        <v>261.17489999999998</v>
      </c>
      <c r="Q7" s="32" t="s">
        <v>20</v>
      </c>
      <c r="R7" s="14" t="s">
        <v>17</v>
      </c>
      <c r="S7" s="32" t="s">
        <v>20</v>
      </c>
      <c r="T7" s="24">
        <v>0.26</v>
      </c>
      <c r="U7" s="33" t="s">
        <v>28</v>
      </c>
    </row>
    <row r="8" spans="2:21">
      <c r="B8" s="32" t="s">
        <v>24</v>
      </c>
      <c r="C8" s="32" t="s">
        <v>20</v>
      </c>
      <c r="D8" s="28">
        <v>214.98439999999999</v>
      </c>
      <c r="E8" s="32" t="s">
        <v>20</v>
      </c>
      <c r="F8" s="18" t="s">
        <v>35</v>
      </c>
      <c r="G8" s="32" t="s">
        <v>20</v>
      </c>
      <c r="H8" s="19">
        <v>600</v>
      </c>
      <c r="I8" s="32" t="s">
        <v>21</v>
      </c>
      <c r="J8" s="31">
        <v>200.54570000000001</v>
      </c>
      <c r="K8" s="32" t="s">
        <v>20</v>
      </c>
      <c r="L8" s="21" t="s">
        <v>36</v>
      </c>
      <c r="M8" s="32" t="s">
        <v>20</v>
      </c>
      <c r="N8" s="22" t="s">
        <v>18</v>
      </c>
      <c r="O8" s="32" t="s">
        <v>21</v>
      </c>
      <c r="P8" s="31">
        <v>198.39949999999999</v>
      </c>
      <c r="Q8" s="32" t="s">
        <v>20</v>
      </c>
      <c r="R8" s="14" t="s">
        <v>17</v>
      </c>
      <c r="S8" s="32" t="s">
        <v>20</v>
      </c>
      <c r="T8" s="24">
        <v>0.39900000000000002</v>
      </c>
      <c r="U8" s="33" t="s">
        <v>28</v>
      </c>
    </row>
    <row r="9" spans="2:21">
      <c r="B9" s="32" t="s">
        <v>22</v>
      </c>
      <c r="C9" s="32" t="s">
        <v>20</v>
      </c>
      <c r="D9" s="28">
        <v>290.12459999999999</v>
      </c>
      <c r="E9" s="32" t="s">
        <v>20</v>
      </c>
      <c r="F9" s="18" t="s">
        <v>37</v>
      </c>
      <c r="G9" s="32" t="s">
        <v>20</v>
      </c>
      <c r="H9" s="19">
        <v>600</v>
      </c>
      <c r="I9" s="32" t="s">
        <v>21</v>
      </c>
      <c r="J9" s="31">
        <v>270.9674</v>
      </c>
      <c r="K9" s="32" t="s">
        <v>20</v>
      </c>
      <c r="L9" s="21" t="s">
        <v>38</v>
      </c>
      <c r="M9" s="32" t="s">
        <v>20</v>
      </c>
      <c r="N9" s="22" t="s">
        <v>18</v>
      </c>
      <c r="O9" s="32" t="s">
        <v>21</v>
      </c>
      <c r="P9" s="31">
        <v>268.78289999999998</v>
      </c>
      <c r="Q9" s="32" t="s">
        <v>20</v>
      </c>
      <c r="R9" s="14" t="s">
        <v>17</v>
      </c>
      <c r="S9" s="32" t="s">
        <v>20</v>
      </c>
      <c r="T9" s="24">
        <v>0.60599999999999998</v>
      </c>
      <c r="U9" s="33" t="s">
        <v>28</v>
      </c>
    </row>
    <row r="10" spans="2:21">
      <c r="B10" s="32" t="s">
        <v>25</v>
      </c>
      <c r="C10" s="32" t="s">
        <v>20</v>
      </c>
      <c r="D10" s="28">
        <v>377.17970000000003</v>
      </c>
      <c r="E10" s="32" t="s">
        <v>20</v>
      </c>
      <c r="F10" s="18" t="s">
        <v>39</v>
      </c>
      <c r="G10" s="32" t="s">
        <v>20</v>
      </c>
      <c r="H10" s="19">
        <v>600</v>
      </c>
      <c r="I10" s="32" t="s">
        <v>21</v>
      </c>
      <c r="J10" s="31">
        <v>352.67070000000001</v>
      </c>
      <c r="K10" s="32" t="s">
        <v>20</v>
      </c>
      <c r="L10" s="21" t="s">
        <v>40</v>
      </c>
      <c r="M10" s="32" t="s">
        <v>20</v>
      </c>
      <c r="N10" s="22" t="s">
        <v>18</v>
      </c>
      <c r="O10" s="32" t="s">
        <v>21</v>
      </c>
      <c r="P10" s="31">
        <v>350.06029999999998</v>
      </c>
      <c r="Q10" s="32" t="s">
        <v>20</v>
      </c>
      <c r="R10" s="14" t="s">
        <v>17</v>
      </c>
      <c r="S10" s="32" t="s">
        <v>20</v>
      </c>
      <c r="T10" s="24">
        <v>0.94399999999999995</v>
      </c>
      <c r="U10" s="33" t="s">
        <v>28</v>
      </c>
    </row>
    <row r="11" spans="2:21">
      <c r="B11" s="32" t="s">
        <v>26</v>
      </c>
      <c r="C11" s="32" t="s">
        <v>20</v>
      </c>
      <c r="D11" s="28">
        <v>264.76690000000002</v>
      </c>
      <c r="E11" s="32" t="s">
        <v>20</v>
      </c>
      <c r="F11" s="18" t="s">
        <v>41</v>
      </c>
      <c r="G11" s="32" t="s">
        <v>20</v>
      </c>
      <c r="H11" s="19">
        <v>600</v>
      </c>
      <c r="I11" s="32" t="s">
        <v>21</v>
      </c>
      <c r="J11" s="31">
        <v>246.3716</v>
      </c>
      <c r="K11" s="32" t="s">
        <v>20</v>
      </c>
      <c r="L11" s="21" t="s">
        <v>42</v>
      </c>
      <c r="M11" s="32" t="s">
        <v>20</v>
      </c>
      <c r="N11" s="22" t="s">
        <v>18</v>
      </c>
      <c r="O11" s="32" t="s">
        <v>21</v>
      </c>
      <c r="P11" s="31">
        <v>244.1062</v>
      </c>
      <c r="Q11" s="32" t="s">
        <v>20</v>
      </c>
      <c r="R11" s="14" t="s">
        <v>17</v>
      </c>
      <c r="S11" s="32" t="s">
        <v>20</v>
      </c>
      <c r="T11" s="24">
        <v>1.252</v>
      </c>
      <c r="U11" s="33" t="s">
        <v>28</v>
      </c>
    </row>
    <row r="12" spans="2:21">
      <c r="B12" s="32" t="s">
        <v>27</v>
      </c>
      <c r="C12" s="32" t="s">
        <v>20</v>
      </c>
      <c r="D12" s="28">
        <v>362.57429999999999</v>
      </c>
      <c r="E12" s="32" t="s">
        <v>20</v>
      </c>
      <c r="F12" s="18" t="s">
        <v>43</v>
      </c>
      <c r="G12" s="32" t="s">
        <v>20</v>
      </c>
      <c r="H12" s="19">
        <v>600</v>
      </c>
      <c r="I12" s="32" t="s">
        <v>21</v>
      </c>
      <c r="J12" s="31">
        <v>335.15350000000001</v>
      </c>
      <c r="K12" s="32" t="s">
        <v>20</v>
      </c>
      <c r="L12" s="21" t="s">
        <v>32</v>
      </c>
      <c r="M12" s="32" t="s">
        <v>20</v>
      </c>
      <c r="N12" s="22" t="s">
        <v>18</v>
      </c>
      <c r="O12" s="32" t="s">
        <v>21</v>
      </c>
      <c r="P12" s="31">
        <v>332.11290000000002</v>
      </c>
      <c r="Q12" s="32" t="s">
        <v>20</v>
      </c>
      <c r="R12" s="14" t="s">
        <v>17</v>
      </c>
      <c r="S12" s="32" t="s">
        <v>20</v>
      </c>
      <c r="T12" s="24">
        <v>1.7430000000000001</v>
      </c>
      <c r="U12" s="33" t="s">
        <v>28</v>
      </c>
    </row>
    <row r="13" spans="2:21">
      <c r="B13" s="32" t="s">
        <v>23</v>
      </c>
      <c r="C13" s="32" t="s">
        <v>20</v>
      </c>
      <c r="D13" s="28">
        <v>450.42750000000001</v>
      </c>
      <c r="E13" s="32" t="s">
        <v>20</v>
      </c>
      <c r="F13" s="18" t="s">
        <v>44</v>
      </c>
      <c r="G13" s="32" t="s">
        <v>20</v>
      </c>
      <c r="H13" s="19">
        <v>600</v>
      </c>
      <c r="I13" s="32" t="s">
        <v>21</v>
      </c>
      <c r="J13" s="31">
        <v>428.4194</v>
      </c>
      <c r="K13" s="32" t="s">
        <v>20</v>
      </c>
      <c r="L13" s="21" t="s">
        <v>45</v>
      </c>
      <c r="M13" s="32" t="s">
        <v>20</v>
      </c>
      <c r="N13" s="22" t="s">
        <v>18</v>
      </c>
      <c r="O13" s="32" t="s">
        <v>21</v>
      </c>
      <c r="P13" s="31">
        <v>424.78030000000001</v>
      </c>
      <c r="Q13" s="32" t="s">
        <v>20</v>
      </c>
      <c r="R13" s="14" t="s">
        <v>17</v>
      </c>
      <c r="S13" s="32" t="s">
        <v>20</v>
      </c>
      <c r="T13" s="24">
        <v>2.5329999999999999</v>
      </c>
      <c r="U13" s="33" t="s">
        <v>28</v>
      </c>
    </row>
    <row r="14" spans="2:21">
      <c r="B14" s="32"/>
      <c r="C14" s="32" t="s">
        <v>20</v>
      </c>
      <c r="D14" s="29">
        <f>AVERAGE(D5:D13)</f>
        <v>289.50646666666671</v>
      </c>
      <c r="E14" s="32" t="s">
        <v>20</v>
      </c>
      <c r="F14" s="25" t="e">
        <f t="shared" ref="F14:T14" si="0">AVERAGE(F5:F13)</f>
        <v>#DIV/0!</v>
      </c>
      <c r="G14" s="32" t="s">
        <v>20</v>
      </c>
      <c r="H14" s="29">
        <f t="shared" si="0"/>
        <v>588.55555555555554</v>
      </c>
      <c r="I14" s="32" t="s">
        <v>21</v>
      </c>
      <c r="J14" s="29">
        <f t="shared" si="0"/>
        <v>274.17869999999999</v>
      </c>
      <c r="K14" s="32" t="s">
        <v>20</v>
      </c>
      <c r="L14" s="25" t="e">
        <f t="shared" si="0"/>
        <v>#DIV/0!</v>
      </c>
      <c r="M14" s="32" t="s">
        <v>20</v>
      </c>
      <c r="N14" s="22" t="s">
        <v>18</v>
      </c>
      <c r="O14" s="32" t="s">
        <v>21</v>
      </c>
      <c r="P14" s="29">
        <f t="shared" si="0"/>
        <v>271.68778888888892</v>
      </c>
      <c r="Q14" s="32" t="s">
        <v>20</v>
      </c>
      <c r="R14" s="14" t="s">
        <v>17</v>
      </c>
      <c r="S14" s="32" t="s">
        <v>20</v>
      </c>
      <c r="T14" s="26">
        <f t="shared" si="0"/>
        <v>0.88311111111111118</v>
      </c>
      <c r="U14" s="33" t="s">
        <v>28</v>
      </c>
    </row>
  </sheetData>
  <phoneticPr fontId="1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98F6-A102-0F4F-8800-5FEA89CE0460}">
  <dimension ref="B6:U21"/>
  <sheetViews>
    <sheetView zoomScale="120" zoomScaleNormal="120" workbookViewId="0">
      <selection activeCell="B11" sqref="B11:U11"/>
    </sheetView>
  </sheetViews>
  <sheetFormatPr baseColWidth="10" defaultRowHeight="13"/>
  <sheetData>
    <row r="6" spans="2:21">
      <c r="B6" s="32" t="s">
        <v>47</v>
      </c>
      <c r="C6" s="32" t="s">
        <v>20</v>
      </c>
      <c r="D6" s="36">
        <v>32.411000000000001</v>
      </c>
      <c r="E6" s="32" t="s">
        <v>20</v>
      </c>
      <c r="F6" s="37">
        <v>0.15967999999999999</v>
      </c>
      <c r="G6" s="32" t="s">
        <v>20</v>
      </c>
      <c r="H6" s="34">
        <v>600</v>
      </c>
      <c r="I6" s="32" t="s">
        <v>21</v>
      </c>
      <c r="J6" s="36">
        <v>28.276</v>
      </c>
      <c r="K6" s="32" t="s">
        <v>20</v>
      </c>
      <c r="L6" s="37">
        <v>1.0498E-2</v>
      </c>
      <c r="M6" s="32" t="s">
        <v>20</v>
      </c>
      <c r="N6" s="35">
        <v>5.3010000000000004E-4</v>
      </c>
      <c r="O6" s="32" t="s">
        <v>21</v>
      </c>
      <c r="P6" s="36">
        <v>27.981999999999999</v>
      </c>
      <c r="Q6" s="32" t="s">
        <v>20</v>
      </c>
      <c r="R6" s="14" t="s">
        <v>17</v>
      </c>
      <c r="S6" s="32" t="s">
        <v>20</v>
      </c>
      <c r="T6" s="36">
        <v>14.763</v>
      </c>
      <c r="U6" s="33" t="s">
        <v>28</v>
      </c>
    </row>
    <row r="7" spans="2:21">
      <c r="B7" s="32" t="s">
        <v>48</v>
      </c>
      <c r="C7" s="32" t="s">
        <v>20</v>
      </c>
      <c r="D7" s="36">
        <v>664.22</v>
      </c>
      <c r="E7" s="32" t="s">
        <v>20</v>
      </c>
      <c r="F7" s="37">
        <v>0.74324000000000001</v>
      </c>
      <c r="G7" s="32" t="s">
        <v>20</v>
      </c>
      <c r="H7" s="34">
        <v>600</v>
      </c>
      <c r="I7" s="32" t="s">
        <v>21</v>
      </c>
      <c r="J7" s="36">
        <v>384.82</v>
      </c>
      <c r="K7" s="32" t="s">
        <v>20</v>
      </c>
      <c r="L7" s="37">
        <v>8.5508000000000008E-3</v>
      </c>
      <c r="M7" s="32" t="s">
        <v>20</v>
      </c>
      <c r="N7" s="35">
        <v>4.1300000000000001E-4</v>
      </c>
      <c r="O7" s="32" t="s">
        <v>21</v>
      </c>
      <c r="P7" s="36">
        <v>381.58</v>
      </c>
      <c r="Q7" s="32" t="s">
        <v>20</v>
      </c>
      <c r="R7" s="14" t="s">
        <v>17</v>
      </c>
      <c r="S7" s="32" t="s">
        <v>20</v>
      </c>
      <c r="T7" s="36">
        <v>15.401</v>
      </c>
      <c r="U7" s="33" t="s">
        <v>28</v>
      </c>
    </row>
    <row r="8" spans="2:21">
      <c r="B8" s="32" t="s">
        <v>49</v>
      </c>
      <c r="C8" s="32" t="s">
        <v>20</v>
      </c>
      <c r="D8" s="36">
        <v>1101.2</v>
      </c>
      <c r="E8" s="32" t="s">
        <v>20</v>
      </c>
      <c r="F8" s="37">
        <v>0.62233000000000005</v>
      </c>
      <c r="G8" s="32" t="s">
        <v>20</v>
      </c>
      <c r="H8" s="34">
        <v>600</v>
      </c>
      <c r="I8" s="32" t="s">
        <v>21</v>
      </c>
      <c r="J8" s="36">
        <v>682.85</v>
      </c>
      <c r="K8" s="32" t="s">
        <v>20</v>
      </c>
      <c r="L8" s="37">
        <v>8.5965E-3</v>
      </c>
      <c r="M8" s="32" t="s">
        <v>20</v>
      </c>
      <c r="N8" s="35">
        <v>2.5670000000000001E-4</v>
      </c>
      <c r="O8" s="32" t="s">
        <v>21</v>
      </c>
      <c r="P8" s="36">
        <v>677.02</v>
      </c>
      <c r="Q8" s="32" t="s">
        <v>20</v>
      </c>
      <c r="R8" s="14" t="s">
        <v>17</v>
      </c>
      <c r="S8" s="32" t="s">
        <v>20</v>
      </c>
      <c r="T8" s="36">
        <v>16.081</v>
      </c>
      <c r="U8" s="33" t="s">
        <v>28</v>
      </c>
    </row>
    <row r="9" spans="2:21">
      <c r="B9" s="32" t="s">
        <v>50</v>
      </c>
      <c r="C9" s="32" t="s">
        <v>20</v>
      </c>
      <c r="D9" s="36">
        <v>2643</v>
      </c>
      <c r="E9" s="32" t="s">
        <v>20</v>
      </c>
      <c r="F9" s="37">
        <v>1.7423</v>
      </c>
      <c r="G9" s="32" t="s">
        <v>20</v>
      </c>
      <c r="H9" s="34">
        <v>600</v>
      </c>
      <c r="I9" s="32" t="s">
        <v>21</v>
      </c>
      <c r="J9" s="36">
        <v>975.99</v>
      </c>
      <c r="K9" s="32" t="s">
        <v>20</v>
      </c>
      <c r="L9" s="37">
        <v>8.3151000000000006E-3</v>
      </c>
      <c r="M9" s="32" t="s">
        <v>20</v>
      </c>
      <c r="N9" s="35">
        <v>2.4000000000000001E-4</v>
      </c>
      <c r="O9" s="32" t="s">
        <v>21</v>
      </c>
      <c r="P9" s="36">
        <v>967.92</v>
      </c>
      <c r="Q9" s="32" t="s">
        <v>20</v>
      </c>
      <c r="R9" s="14" t="s">
        <v>17</v>
      </c>
      <c r="S9" s="32" t="s">
        <v>20</v>
      </c>
      <c r="T9" s="36">
        <v>16.724</v>
      </c>
      <c r="U9" s="33" t="s">
        <v>28</v>
      </c>
    </row>
    <row r="10" spans="2:21">
      <c r="B10" s="32" t="s">
        <v>51</v>
      </c>
      <c r="C10" s="32" t="s">
        <v>20</v>
      </c>
      <c r="D10" s="36">
        <v>2194.4</v>
      </c>
      <c r="E10" s="32" t="s">
        <v>20</v>
      </c>
      <c r="F10" s="37">
        <v>0.76739999999999997</v>
      </c>
      <c r="G10" s="32" t="s">
        <v>20</v>
      </c>
      <c r="H10" s="34">
        <v>600</v>
      </c>
      <c r="I10" s="32" t="s">
        <v>21</v>
      </c>
      <c r="J10" s="36">
        <v>1249.2</v>
      </c>
      <c r="K10" s="32" t="s">
        <v>20</v>
      </c>
      <c r="L10" s="37">
        <v>7.7204999999999999E-3</v>
      </c>
      <c r="M10" s="32" t="s">
        <v>20</v>
      </c>
      <c r="N10" s="35">
        <v>3.815E-4</v>
      </c>
      <c r="O10" s="32" t="s">
        <v>21</v>
      </c>
      <c r="P10" s="36">
        <v>1239.5999999999999</v>
      </c>
      <c r="Q10" s="32" t="s">
        <v>20</v>
      </c>
      <c r="R10" s="14" t="s">
        <v>17</v>
      </c>
      <c r="S10" s="32" t="s">
        <v>20</v>
      </c>
      <c r="T10" s="36">
        <v>17.344999999999999</v>
      </c>
      <c r="U10" s="33" t="s">
        <v>28</v>
      </c>
    </row>
    <row r="11" spans="2:21">
      <c r="B11" s="32" t="s">
        <v>52</v>
      </c>
      <c r="C11" s="32" t="s">
        <v>20</v>
      </c>
      <c r="D11" s="38">
        <f>AVERAGE((D6:D10))</f>
        <v>1327.0462</v>
      </c>
      <c r="E11" s="32" t="s">
        <v>20</v>
      </c>
      <c r="F11" s="39">
        <f t="shared" ref="F11:T11" si="0">AVERAGE((F6:F10))</f>
        <v>0.8069900000000001</v>
      </c>
      <c r="G11" s="32" t="s">
        <v>20</v>
      </c>
      <c r="H11" s="40">
        <f t="shared" si="0"/>
        <v>600</v>
      </c>
      <c r="I11" s="32" t="s">
        <v>21</v>
      </c>
      <c r="J11" s="38">
        <f t="shared" si="0"/>
        <v>664.22719999999993</v>
      </c>
      <c r="K11" s="32" t="s">
        <v>20</v>
      </c>
      <c r="L11" s="38">
        <f t="shared" si="0"/>
        <v>8.7361799999999996E-3</v>
      </c>
      <c r="M11" s="32" t="s">
        <v>20</v>
      </c>
      <c r="N11" s="41">
        <f t="shared" si="0"/>
        <v>3.6426000000000004E-4</v>
      </c>
      <c r="O11" s="32" t="s">
        <v>21</v>
      </c>
      <c r="P11" s="38">
        <f t="shared" si="0"/>
        <v>658.82039999999995</v>
      </c>
      <c r="Q11" s="32" t="s">
        <v>20</v>
      </c>
      <c r="R11" s="14" t="s">
        <v>17</v>
      </c>
      <c r="S11" s="32" t="s">
        <v>20</v>
      </c>
      <c r="T11" s="38">
        <f t="shared" si="0"/>
        <v>16.062800000000003</v>
      </c>
      <c r="U11" s="33" t="s">
        <v>28</v>
      </c>
    </row>
    <row r="17" spans="2:10">
      <c r="B17" s="34"/>
      <c r="C17" s="34"/>
      <c r="D17" s="34"/>
      <c r="E17" s="34"/>
      <c r="F17" s="34"/>
      <c r="G17" s="34"/>
      <c r="H17" s="34"/>
      <c r="I17" s="34"/>
      <c r="J17" s="34"/>
    </row>
    <row r="18" spans="2:10">
      <c r="B18" s="34"/>
      <c r="C18" s="34"/>
      <c r="D18" s="34"/>
      <c r="E18" s="34"/>
      <c r="F18" s="34"/>
      <c r="G18" s="34"/>
      <c r="H18" s="34"/>
      <c r="I18" s="34"/>
      <c r="J18" s="34"/>
    </row>
    <row r="19" spans="2:10">
      <c r="B19" s="34"/>
      <c r="C19" s="34"/>
      <c r="D19" s="34"/>
      <c r="E19" s="34"/>
      <c r="F19" s="34"/>
      <c r="G19" s="34"/>
      <c r="H19" s="34"/>
      <c r="I19" s="34"/>
      <c r="J19" s="34"/>
    </row>
    <row r="20" spans="2:10">
      <c r="B20" s="34"/>
      <c r="C20" s="34"/>
      <c r="D20" s="34"/>
      <c r="E20" s="34"/>
      <c r="F20" s="34"/>
      <c r="G20" s="34"/>
      <c r="H20" s="34"/>
      <c r="I20" s="34"/>
      <c r="J20" s="34"/>
    </row>
    <row r="21" spans="2:10">
      <c r="B21" s="34"/>
      <c r="C21" s="34"/>
      <c r="D21" s="34"/>
      <c r="E21" s="34"/>
      <c r="F21" s="34"/>
      <c r="G21" s="34"/>
      <c r="H21" s="34"/>
      <c r="I21" s="34"/>
      <c r="J21" s="34"/>
    </row>
  </sheetData>
  <phoneticPr fontId="1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76468-861D-F845-A7F1-DD523F587B58}">
  <dimension ref="D10:W27"/>
  <sheetViews>
    <sheetView tabSelected="1" topLeftCell="B8" workbookViewId="0">
      <selection activeCell="U18" sqref="U18"/>
    </sheetView>
  </sheetViews>
  <sheetFormatPr baseColWidth="10" defaultRowHeight="13"/>
  <sheetData>
    <row r="10" spans="4:23">
      <c r="D10" s="32" t="s">
        <v>47</v>
      </c>
      <c r="E10" s="32" t="s">
        <v>20</v>
      </c>
      <c r="F10" s="34">
        <v>647.6</v>
      </c>
      <c r="G10" s="34"/>
      <c r="H10" s="34">
        <v>0.55847999999999998</v>
      </c>
      <c r="I10" s="34"/>
      <c r="J10" s="34">
        <v>600</v>
      </c>
      <c r="K10" s="34"/>
      <c r="L10" s="34">
        <v>417.86</v>
      </c>
      <c r="M10" s="34"/>
      <c r="N10" s="34">
        <v>7.7089000000000003E-3</v>
      </c>
      <c r="O10" s="34"/>
      <c r="P10" s="34">
        <v>7.6940000000000005E-4</v>
      </c>
      <c r="Q10" s="34"/>
      <c r="R10" s="34">
        <v>414.66</v>
      </c>
      <c r="S10" s="34"/>
      <c r="T10" s="34">
        <v>0</v>
      </c>
      <c r="U10" s="34"/>
      <c r="V10" s="34">
        <v>2.5329999999999999</v>
      </c>
      <c r="W10" s="33" t="s">
        <v>28</v>
      </c>
    </row>
    <row r="11" spans="4:23">
      <c r="D11" s="32" t="s">
        <v>48</v>
      </c>
      <c r="E11" s="32" t="s">
        <v>20</v>
      </c>
      <c r="F11" s="34">
        <v>679.4</v>
      </c>
      <c r="G11" s="34"/>
      <c r="H11" s="34">
        <v>0.44792999999999999</v>
      </c>
      <c r="I11" s="34"/>
      <c r="J11" s="34">
        <v>600</v>
      </c>
      <c r="K11" s="34"/>
      <c r="L11" s="34">
        <v>472.09</v>
      </c>
      <c r="M11" s="34"/>
      <c r="N11" s="34">
        <v>7.6201000000000003E-3</v>
      </c>
      <c r="O11" s="34"/>
      <c r="P11" s="34">
        <v>6.8199999999999999E-4</v>
      </c>
      <c r="Q11" s="34"/>
      <c r="R11" s="34">
        <v>468.51</v>
      </c>
      <c r="S11" s="34"/>
      <c r="T11" s="34">
        <v>0</v>
      </c>
      <c r="U11" s="34"/>
      <c r="V11" s="34">
        <v>2.7612000000000001</v>
      </c>
      <c r="W11" s="33" t="s">
        <v>28</v>
      </c>
    </row>
    <row r="12" spans="4:23">
      <c r="D12" s="32" t="s">
        <v>49</v>
      </c>
      <c r="E12" s="32" t="s">
        <v>20</v>
      </c>
      <c r="F12" s="34">
        <v>985.79</v>
      </c>
      <c r="G12" s="34"/>
      <c r="H12" s="34">
        <v>0.99690000000000001</v>
      </c>
      <c r="I12" s="34"/>
      <c r="J12" s="34">
        <v>600</v>
      </c>
      <c r="K12" s="34"/>
      <c r="L12" s="34">
        <v>496.1</v>
      </c>
      <c r="M12" s="34"/>
      <c r="N12" s="34">
        <v>8.5915000000000002E-3</v>
      </c>
      <c r="O12" s="34"/>
      <c r="P12" s="34">
        <v>2.3939999999999999E-4</v>
      </c>
      <c r="Q12" s="34"/>
      <c r="R12" s="34">
        <v>491.83</v>
      </c>
      <c r="S12" s="34"/>
      <c r="T12" s="34">
        <v>0</v>
      </c>
      <c r="U12" s="34"/>
      <c r="V12" s="34">
        <v>3.0150999999999999</v>
      </c>
      <c r="W12" s="33" t="s">
        <v>28</v>
      </c>
    </row>
    <row r="13" spans="4:23">
      <c r="D13" s="32" t="s">
        <v>50</v>
      </c>
      <c r="E13" s="32" t="s">
        <v>20</v>
      </c>
      <c r="F13" s="34">
        <v>995.84</v>
      </c>
      <c r="G13" s="34"/>
      <c r="H13" s="34">
        <v>0.83345999999999998</v>
      </c>
      <c r="I13" s="34"/>
      <c r="J13" s="34">
        <v>600</v>
      </c>
      <c r="K13" s="34"/>
      <c r="L13" s="34">
        <v>549.79999999999995</v>
      </c>
      <c r="M13" s="34"/>
      <c r="N13" s="34">
        <v>1.1329000000000001E-2</v>
      </c>
      <c r="O13" s="34"/>
      <c r="P13" s="34">
        <v>2.352E-4</v>
      </c>
      <c r="Q13" s="34"/>
      <c r="R13" s="34">
        <v>543.64</v>
      </c>
      <c r="S13" s="34"/>
      <c r="T13" s="34">
        <v>0</v>
      </c>
      <c r="U13" s="34"/>
      <c r="V13" s="34">
        <v>3.2814999999999999</v>
      </c>
      <c r="W13" s="33" t="s">
        <v>28</v>
      </c>
    </row>
    <row r="14" spans="4:23">
      <c r="D14" s="32" t="s">
        <v>51</v>
      </c>
      <c r="E14" s="32" t="s">
        <v>20</v>
      </c>
      <c r="F14" s="34">
        <v>957.07</v>
      </c>
      <c r="G14" s="34"/>
      <c r="H14" s="34">
        <v>0.65583999999999998</v>
      </c>
      <c r="I14" s="34"/>
      <c r="J14" s="34">
        <v>600</v>
      </c>
      <c r="K14" s="34"/>
      <c r="L14" s="34">
        <v>579.20000000000005</v>
      </c>
      <c r="M14" s="34"/>
      <c r="N14" s="34">
        <v>5.6157000000000004E-3</v>
      </c>
      <c r="O14" s="34"/>
      <c r="P14" s="34">
        <v>7.0520000000000001E-4</v>
      </c>
      <c r="Q14" s="34"/>
      <c r="R14" s="34">
        <v>575.95000000000005</v>
      </c>
      <c r="S14" s="34"/>
      <c r="T14" s="34">
        <v>0</v>
      </c>
      <c r="U14" s="34"/>
      <c r="V14" s="34">
        <v>3.4478</v>
      </c>
      <c r="W14" s="33" t="s">
        <v>28</v>
      </c>
    </row>
    <row r="15" spans="4:23">
      <c r="H15" s="39">
        <f t="shared" ref="H15" si="0">AVERAGE((H10:H14))</f>
        <v>0.69852199999999998</v>
      </c>
      <c r="N15" s="39">
        <f t="shared" ref="N15" si="1">AVERAGE((N10:N14))</f>
        <v>8.1730400000000012E-3</v>
      </c>
    </row>
    <row r="22" spans="4:23">
      <c r="D22" s="32" t="s">
        <v>55</v>
      </c>
      <c r="E22" s="32" t="s">
        <v>20</v>
      </c>
      <c r="F22" s="36">
        <v>32.411000000000001</v>
      </c>
      <c r="G22" s="32" t="s">
        <v>20</v>
      </c>
      <c r="H22" s="42">
        <f>H10*100</f>
        <v>55.847999999999999</v>
      </c>
      <c r="I22" s="32" t="s">
        <v>53</v>
      </c>
      <c r="J22" s="34">
        <v>600</v>
      </c>
      <c r="K22" s="32" t="s">
        <v>21</v>
      </c>
      <c r="L22" s="36">
        <v>28.276</v>
      </c>
      <c r="M22" s="32" t="s">
        <v>20</v>
      </c>
      <c r="N22" s="43">
        <f>N10*100</f>
        <v>0.77089000000000008</v>
      </c>
      <c r="O22" s="32" t="s">
        <v>53</v>
      </c>
      <c r="P22" s="45" t="s">
        <v>54</v>
      </c>
      <c r="Q22" s="32" t="s">
        <v>21</v>
      </c>
      <c r="R22" s="36">
        <v>27.981999999999999</v>
      </c>
      <c r="S22" s="32" t="s">
        <v>20</v>
      </c>
      <c r="T22" s="14" t="s">
        <v>17</v>
      </c>
      <c r="U22" s="32" t="s">
        <v>20</v>
      </c>
      <c r="V22" s="35">
        <v>2.5329999999999999</v>
      </c>
      <c r="W22" s="33" t="s">
        <v>28</v>
      </c>
    </row>
    <row r="23" spans="4:23">
      <c r="D23" s="32" t="s">
        <v>56</v>
      </c>
      <c r="E23" s="32" t="s">
        <v>20</v>
      </c>
      <c r="F23" s="36">
        <v>664.22</v>
      </c>
      <c r="G23" s="32" t="s">
        <v>20</v>
      </c>
      <c r="H23" s="42">
        <f t="shared" ref="H23:H26" si="2">H11*100</f>
        <v>44.792999999999999</v>
      </c>
      <c r="I23" s="32" t="s">
        <v>53</v>
      </c>
      <c r="J23" s="34">
        <v>600</v>
      </c>
      <c r="K23" s="32" t="s">
        <v>21</v>
      </c>
      <c r="L23" s="36">
        <v>384.82</v>
      </c>
      <c r="M23" s="32" t="s">
        <v>20</v>
      </c>
      <c r="N23" s="43">
        <f t="shared" ref="N23:N26" si="3">N11*100</f>
        <v>0.76201000000000008</v>
      </c>
      <c r="O23" s="32" t="s">
        <v>53</v>
      </c>
      <c r="P23" s="45" t="s">
        <v>54</v>
      </c>
      <c r="Q23" s="32" t="s">
        <v>21</v>
      </c>
      <c r="R23" s="36">
        <v>381.58</v>
      </c>
      <c r="S23" s="32" t="s">
        <v>20</v>
      </c>
      <c r="T23" s="14" t="s">
        <v>17</v>
      </c>
      <c r="U23" s="32" t="s">
        <v>20</v>
      </c>
      <c r="V23" s="35">
        <v>2.6217999999999999</v>
      </c>
      <c r="W23" s="33" t="s">
        <v>28</v>
      </c>
    </row>
    <row r="24" spans="4:23">
      <c r="D24" s="32" t="s">
        <v>57</v>
      </c>
      <c r="E24" s="32" t="s">
        <v>20</v>
      </c>
      <c r="F24" s="36">
        <v>1101.2</v>
      </c>
      <c r="G24" s="32" t="s">
        <v>20</v>
      </c>
      <c r="H24" s="42">
        <f t="shared" si="2"/>
        <v>99.69</v>
      </c>
      <c r="I24" s="32" t="s">
        <v>53</v>
      </c>
      <c r="J24" s="34">
        <v>600</v>
      </c>
      <c r="K24" s="32" t="s">
        <v>21</v>
      </c>
      <c r="L24" s="36">
        <v>682.85</v>
      </c>
      <c r="M24" s="32" t="s">
        <v>20</v>
      </c>
      <c r="N24" s="43">
        <f t="shared" si="3"/>
        <v>0.85914999999999997</v>
      </c>
      <c r="O24" s="32" t="s">
        <v>53</v>
      </c>
      <c r="P24" s="45" t="s">
        <v>54</v>
      </c>
      <c r="Q24" s="32" t="s">
        <v>21</v>
      </c>
      <c r="R24" s="36">
        <v>677.02</v>
      </c>
      <c r="S24" s="32" t="s">
        <v>20</v>
      </c>
      <c r="T24" s="14" t="s">
        <v>17</v>
      </c>
      <c r="U24" s="32" t="s">
        <v>20</v>
      </c>
      <c r="V24" s="35">
        <v>2.7111000000000001</v>
      </c>
      <c r="W24" s="33" t="s">
        <v>28</v>
      </c>
    </row>
    <row r="25" spans="4:23">
      <c r="D25" s="32" t="s">
        <v>58</v>
      </c>
      <c r="E25" s="32" t="s">
        <v>20</v>
      </c>
      <c r="F25" s="36">
        <v>2643</v>
      </c>
      <c r="G25" s="32" t="s">
        <v>20</v>
      </c>
      <c r="H25" s="42">
        <f t="shared" si="2"/>
        <v>83.346000000000004</v>
      </c>
      <c r="I25" s="32" t="s">
        <v>53</v>
      </c>
      <c r="J25" s="34">
        <v>600</v>
      </c>
      <c r="K25" s="32" t="s">
        <v>21</v>
      </c>
      <c r="L25" s="36">
        <v>975.99</v>
      </c>
      <c r="M25" s="32" t="s">
        <v>20</v>
      </c>
      <c r="N25" s="43">
        <f t="shared" si="3"/>
        <v>1.1329</v>
      </c>
      <c r="O25" s="32" t="s">
        <v>53</v>
      </c>
      <c r="P25" s="45" t="s">
        <v>54</v>
      </c>
      <c r="Q25" s="32" t="s">
        <v>21</v>
      </c>
      <c r="R25" s="36">
        <v>967.92</v>
      </c>
      <c r="S25" s="32" t="s">
        <v>20</v>
      </c>
      <c r="T25" s="14" t="s">
        <v>17</v>
      </c>
      <c r="U25" s="32" t="s">
        <v>20</v>
      </c>
      <c r="V25" s="35">
        <v>2.806</v>
      </c>
      <c r="W25" s="33" t="s">
        <v>28</v>
      </c>
    </row>
    <row r="26" spans="4:23">
      <c r="D26" s="32" t="s">
        <v>59</v>
      </c>
      <c r="E26" s="32" t="s">
        <v>20</v>
      </c>
      <c r="F26" s="36">
        <v>2194.4</v>
      </c>
      <c r="G26" s="32" t="s">
        <v>20</v>
      </c>
      <c r="H26" s="42">
        <f t="shared" si="2"/>
        <v>65.584000000000003</v>
      </c>
      <c r="I26" s="32" t="s">
        <v>53</v>
      </c>
      <c r="J26" s="34">
        <v>600</v>
      </c>
      <c r="K26" s="32" t="s">
        <v>21</v>
      </c>
      <c r="L26" s="36">
        <v>1249.2</v>
      </c>
      <c r="M26" s="32" t="s">
        <v>20</v>
      </c>
      <c r="N26" s="43">
        <f t="shared" si="3"/>
        <v>0.56157000000000001</v>
      </c>
      <c r="O26" s="32" t="s">
        <v>53</v>
      </c>
      <c r="P26" s="45" t="s">
        <v>54</v>
      </c>
      <c r="Q26" s="32" t="s">
        <v>21</v>
      </c>
      <c r="R26" s="36">
        <v>1239.5999999999999</v>
      </c>
      <c r="S26" s="32" t="s">
        <v>20</v>
      </c>
      <c r="T26" s="14" t="s">
        <v>17</v>
      </c>
      <c r="U26" s="32" t="s">
        <v>20</v>
      </c>
      <c r="V26" s="35">
        <v>2.8959999999999999</v>
      </c>
      <c r="W26" s="33" t="s">
        <v>28</v>
      </c>
    </row>
    <row r="27" spans="4:23">
      <c r="D27" s="32" t="s">
        <v>52</v>
      </c>
      <c r="E27" s="32" t="s">
        <v>20</v>
      </c>
      <c r="F27" s="38">
        <f>AVERAGE((F22:F26))</f>
        <v>1327.0462</v>
      </c>
      <c r="G27" s="32" t="s">
        <v>20</v>
      </c>
      <c r="H27" s="44">
        <f t="shared" ref="H27:V27" si="4">AVERAGE((H22:H26))</f>
        <v>69.852200000000011</v>
      </c>
      <c r="I27" s="32" t="s">
        <v>53</v>
      </c>
      <c r="J27" s="40">
        <f t="shared" si="4"/>
        <v>600</v>
      </c>
      <c r="K27" s="32" t="s">
        <v>21</v>
      </c>
      <c r="L27" s="38">
        <f t="shared" si="4"/>
        <v>664.22719999999993</v>
      </c>
      <c r="M27" s="32" t="s">
        <v>20</v>
      </c>
      <c r="N27" s="38">
        <f t="shared" si="4"/>
        <v>0.81730400000000003</v>
      </c>
      <c r="O27" s="32" t="s">
        <v>53</v>
      </c>
      <c r="P27" s="45" t="s">
        <v>54</v>
      </c>
      <c r="Q27" s="32" t="s">
        <v>21</v>
      </c>
      <c r="R27" s="38">
        <f t="shared" si="4"/>
        <v>658.82039999999995</v>
      </c>
      <c r="S27" s="32" t="s">
        <v>20</v>
      </c>
      <c r="T27" s="14" t="s">
        <v>17</v>
      </c>
      <c r="U27" s="32" t="s">
        <v>20</v>
      </c>
      <c r="V27" s="41">
        <f t="shared" si="4"/>
        <v>2.7135800000000003</v>
      </c>
      <c r="W27" s="33" t="s">
        <v>28</v>
      </c>
    </row>
  </sheetData>
  <phoneticPr fontId="1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1E1AB-6700-5A4F-ACFE-05BEA5802774}">
  <dimension ref="B3:AN15"/>
  <sheetViews>
    <sheetView topLeftCell="T1" workbookViewId="0">
      <selection activeCell="X10" sqref="X10:AN14"/>
    </sheetView>
  </sheetViews>
  <sheetFormatPr baseColWidth="10" defaultRowHeight="13"/>
  <sheetData>
    <row r="3" spans="2:40">
      <c r="F3" s="34">
        <v>647.6</v>
      </c>
    </row>
    <row r="4" spans="2:40">
      <c r="F4" s="34">
        <v>679.4</v>
      </c>
    </row>
    <row r="5" spans="2:40">
      <c r="F5" s="34">
        <v>985.79</v>
      </c>
    </row>
    <row r="6" spans="2:40">
      <c r="F6" s="34">
        <v>995.84</v>
      </c>
    </row>
    <row r="7" spans="2:40">
      <c r="F7" s="34">
        <v>957.07</v>
      </c>
    </row>
    <row r="10" spans="2:40">
      <c r="B10" t="s">
        <v>60</v>
      </c>
      <c r="C10" t="s">
        <v>61</v>
      </c>
      <c r="D10" s="34">
        <v>647.6</v>
      </c>
      <c r="E10" t="s">
        <v>61</v>
      </c>
      <c r="F10">
        <v>15.967999999999998</v>
      </c>
      <c r="G10" t="s">
        <v>62</v>
      </c>
      <c r="H10">
        <v>600</v>
      </c>
      <c r="I10" t="s">
        <v>63</v>
      </c>
      <c r="J10">
        <v>28.276</v>
      </c>
      <c r="K10" t="s">
        <v>61</v>
      </c>
      <c r="L10">
        <v>1.0498000000000001</v>
      </c>
      <c r="M10" t="s">
        <v>62</v>
      </c>
      <c r="N10" t="s">
        <v>64</v>
      </c>
      <c r="O10" t="s">
        <v>63</v>
      </c>
      <c r="P10">
        <v>27.981999999999999</v>
      </c>
      <c r="Q10" t="s">
        <v>61</v>
      </c>
      <c r="R10" t="s">
        <v>17</v>
      </c>
      <c r="S10" t="s">
        <v>61</v>
      </c>
      <c r="T10">
        <v>2.5329999999999999</v>
      </c>
      <c r="U10" t="s">
        <v>65</v>
      </c>
      <c r="X10" s="34">
        <v>647.6</v>
      </c>
      <c r="Y10" s="34"/>
      <c r="Z10" s="34">
        <v>0.55847999999999998</v>
      </c>
      <c r="AA10" s="34"/>
      <c r="AB10" s="34">
        <v>600</v>
      </c>
      <c r="AC10" s="34"/>
      <c r="AD10" s="34">
        <v>417.86</v>
      </c>
      <c r="AE10" s="34"/>
      <c r="AF10" s="34">
        <v>7.7089000000000003E-3</v>
      </c>
      <c r="AG10" s="34"/>
      <c r="AH10" s="34">
        <v>7.6940000000000005E-4</v>
      </c>
      <c r="AI10" s="34"/>
      <c r="AJ10" s="34">
        <v>414.66</v>
      </c>
      <c r="AK10" s="34"/>
      <c r="AL10" s="34">
        <v>0</v>
      </c>
      <c r="AM10" s="34"/>
      <c r="AN10" s="34">
        <v>2.5329999999999999</v>
      </c>
    </row>
    <row r="11" spans="2:40">
      <c r="B11" t="s">
        <v>66</v>
      </c>
      <c r="C11" t="s">
        <v>61</v>
      </c>
      <c r="D11" s="34">
        <v>679.4</v>
      </c>
      <c r="E11" t="s">
        <v>61</v>
      </c>
      <c r="F11">
        <v>74.323999999999998</v>
      </c>
      <c r="G11" t="s">
        <v>62</v>
      </c>
      <c r="H11">
        <v>600</v>
      </c>
      <c r="I11" t="s">
        <v>63</v>
      </c>
      <c r="J11">
        <v>384.82</v>
      </c>
      <c r="K11" t="s">
        <v>61</v>
      </c>
      <c r="L11">
        <v>0.85508000000000006</v>
      </c>
      <c r="M11" t="s">
        <v>62</v>
      </c>
      <c r="N11" t="s">
        <v>64</v>
      </c>
      <c r="O11" t="s">
        <v>63</v>
      </c>
      <c r="P11">
        <v>381.58</v>
      </c>
      <c r="Q11" t="s">
        <v>61</v>
      </c>
      <c r="R11" t="s">
        <v>17</v>
      </c>
      <c r="S11" t="s">
        <v>61</v>
      </c>
      <c r="T11">
        <v>2.6217999999999999</v>
      </c>
      <c r="U11" t="s">
        <v>65</v>
      </c>
      <c r="X11" s="34">
        <v>679.4</v>
      </c>
      <c r="Y11" s="34"/>
      <c r="Z11" s="34">
        <v>0.44792999999999999</v>
      </c>
      <c r="AA11" s="34"/>
      <c r="AB11" s="34">
        <v>600</v>
      </c>
      <c r="AC11" s="34"/>
      <c r="AD11" s="34">
        <v>472.09</v>
      </c>
      <c r="AE11" s="34"/>
      <c r="AF11" s="34">
        <v>7.6201000000000003E-3</v>
      </c>
      <c r="AG11" s="34"/>
      <c r="AH11" s="34">
        <v>6.8199999999999999E-4</v>
      </c>
      <c r="AI11" s="34"/>
      <c r="AJ11" s="34">
        <v>468.51</v>
      </c>
      <c r="AK11" s="34"/>
      <c r="AL11" s="34">
        <v>0</v>
      </c>
      <c r="AM11" s="34"/>
      <c r="AN11" s="34">
        <v>2.7612000000000001</v>
      </c>
    </row>
    <row r="12" spans="2:40">
      <c r="B12" t="s">
        <v>67</v>
      </c>
      <c r="C12" t="s">
        <v>61</v>
      </c>
      <c r="D12" s="34">
        <v>985.79</v>
      </c>
      <c r="E12" t="s">
        <v>61</v>
      </c>
      <c r="F12">
        <v>62.233000000000004</v>
      </c>
      <c r="G12" t="s">
        <v>62</v>
      </c>
      <c r="H12">
        <v>600</v>
      </c>
      <c r="I12" t="s">
        <v>63</v>
      </c>
      <c r="J12">
        <v>682.85</v>
      </c>
      <c r="K12" t="s">
        <v>61</v>
      </c>
      <c r="L12">
        <v>0.85965000000000003</v>
      </c>
      <c r="M12" t="s">
        <v>62</v>
      </c>
      <c r="N12" t="s">
        <v>64</v>
      </c>
      <c r="O12" t="s">
        <v>63</v>
      </c>
      <c r="P12">
        <v>677.02</v>
      </c>
      <c r="Q12" t="s">
        <v>61</v>
      </c>
      <c r="R12" t="s">
        <v>17</v>
      </c>
      <c r="S12" t="s">
        <v>61</v>
      </c>
      <c r="T12">
        <v>2.7111000000000001</v>
      </c>
      <c r="U12" t="s">
        <v>65</v>
      </c>
      <c r="X12" s="34">
        <v>985.79</v>
      </c>
      <c r="Y12" s="34"/>
      <c r="Z12" s="34">
        <v>0.99690000000000001</v>
      </c>
      <c r="AA12" s="34"/>
      <c r="AB12" s="34">
        <v>600</v>
      </c>
      <c r="AC12" s="34"/>
      <c r="AD12" s="34">
        <v>496.1</v>
      </c>
      <c r="AE12" s="34"/>
      <c r="AF12" s="34">
        <v>8.5915000000000002E-3</v>
      </c>
      <c r="AG12" s="34"/>
      <c r="AH12" s="34">
        <v>2.3939999999999999E-4</v>
      </c>
      <c r="AI12" s="34"/>
      <c r="AJ12" s="34">
        <v>491.83</v>
      </c>
      <c r="AK12" s="34"/>
      <c r="AL12" s="34">
        <v>0</v>
      </c>
      <c r="AM12" s="34"/>
      <c r="AN12" s="34">
        <v>3.0150999999999999</v>
      </c>
    </row>
    <row r="13" spans="2:40">
      <c r="B13" t="s">
        <v>68</v>
      </c>
      <c r="C13" t="s">
        <v>61</v>
      </c>
      <c r="D13" s="34">
        <v>995.84</v>
      </c>
      <c r="E13" t="s">
        <v>61</v>
      </c>
      <c r="F13">
        <v>174.23</v>
      </c>
      <c r="G13" t="s">
        <v>62</v>
      </c>
      <c r="H13">
        <v>600</v>
      </c>
      <c r="I13" t="s">
        <v>63</v>
      </c>
      <c r="J13">
        <v>975.99</v>
      </c>
      <c r="K13" t="s">
        <v>61</v>
      </c>
      <c r="L13">
        <v>0.83151000000000008</v>
      </c>
      <c r="M13" t="s">
        <v>62</v>
      </c>
      <c r="N13" t="s">
        <v>64</v>
      </c>
      <c r="O13" t="s">
        <v>63</v>
      </c>
      <c r="P13">
        <v>967.92</v>
      </c>
      <c r="Q13" t="s">
        <v>61</v>
      </c>
      <c r="R13" t="s">
        <v>17</v>
      </c>
      <c r="S13" t="s">
        <v>61</v>
      </c>
      <c r="T13">
        <v>2.806</v>
      </c>
      <c r="U13" t="s">
        <v>65</v>
      </c>
      <c r="X13" s="34">
        <v>995.84</v>
      </c>
      <c r="Y13" s="34"/>
      <c r="Z13" s="34">
        <v>0.83345999999999998</v>
      </c>
      <c r="AA13" s="34"/>
      <c r="AB13" s="34">
        <v>600</v>
      </c>
      <c r="AC13" s="34"/>
      <c r="AD13" s="34">
        <v>549.79999999999995</v>
      </c>
      <c r="AE13" s="34"/>
      <c r="AF13" s="34">
        <v>1.1329000000000001E-2</v>
      </c>
      <c r="AG13" s="34"/>
      <c r="AH13" s="34">
        <v>2.352E-4</v>
      </c>
      <c r="AI13" s="34"/>
      <c r="AJ13" s="34">
        <v>543.64</v>
      </c>
      <c r="AK13" s="34"/>
      <c r="AL13" s="34">
        <v>0</v>
      </c>
      <c r="AM13" s="34"/>
      <c r="AN13" s="34">
        <v>3.2814999999999999</v>
      </c>
    </row>
    <row r="14" spans="2:40">
      <c r="B14" t="s">
        <v>69</v>
      </c>
      <c r="C14" t="s">
        <v>61</v>
      </c>
      <c r="D14" s="34">
        <v>957.07</v>
      </c>
      <c r="E14" t="s">
        <v>61</v>
      </c>
      <c r="F14">
        <v>76.739999999999995</v>
      </c>
      <c r="G14" t="s">
        <v>62</v>
      </c>
      <c r="H14">
        <v>600</v>
      </c>
      <c r="I14" t="s">
        <v>63</v>
      </c>
      <c r="J14">
        <v>1249.2</v>
      </c>
      <c r="K14" t="s">
        <v>61</v>
      </c>
      <c r="L14">
        <v>0.77205000000000001</v>
      </c>
      <c r="M14" t="s">
        <v>62</v>
      </c>
      <c r="N14" t="s">
        <v>64</v>
      </c>
      <c r="O14" t="s">
        <v>63</v>
      </c>
      <c r="P14">
        <v>1239.5999999999999</v>
      </c>
      <c r="Q14" t="s">
        <v>61</v>
      </c>
      <c r="R14" t="s">
        <v>17</v>
      </c>
      <c r="S14" t="s">
        <v>61</v>
      </c>
      <c r="T14">
        <v>2.8959999999999999</v>
      </c>
      <c r="U14" t="s">
        <v>65</v>
      </c>
      <c r="X14" s="34">
        <v>957.07</v>
      </c>
      <c r="Y14" s="34"/>
      <c r="Z14" s="34">
        <v>0.65583999999999998</v>
      </c>
      <c r="AA14" s="34"/>
      <c r="AB14" s="34">
        <v>600</v>
      </c>
      <c r="AC14" s="34"/>
      <c r="AD14" s="34">
        <v>579.20000000000005</v>
      </c>
      <c r="AE14" s="34"/>
      <c r="AF14" s="34">
        <v>5.6157000000000004E-3</v>
      </c>
      <c r="AG14" s="34"/>
      <c r="AH14" s="34">
        <v>7.0520000000000001E-4</v>
      </c>
      <c r="AI14" s="34"/>
      <c r="AJ14" s="34">
        <v>575.95000000000005</v>
      </c>
      <c r="AK14" s="34"/>
      <c r="AL14" s="34">
        <v>0</v>
      </c>
      <c r="AM14" s="34"/>
      <c r="AN14" s="34">
        <v>3.4478</v>
      </c>
    </row>
    <row r="15" spans="2:40">
      <c r="B15" t="s">
        <v>70</v>
      </c>
      <c r="C15" t="s">
        <v>61</v>
      </c>
      <c r="D15">
        <f>AVERAGE((D10:D14))</f>
        <v>853.14</v>
      </c>
      <c r="E15" t="s">
        <v>61</v>
      </c>
      <c r="F15">
        <f>AVERAGE((F10:F14))</f>
        <v>80.698999999999998</v>
      </c>
      <c r="G15" t="s">
        <v>62</v>
      </c>
      <c r="H15">
        <f>AVERAGE((H10:H14))</f>
        <v>600</v>
      </c>
      <c r="I15" t="s">
        <v>63</v>
      </c>
      <c r="J15">
        <f>AVERAGE((J10:J14))</f>
        <v>664.22719999999993</v>
      </c>
      <c r="K15" t="s">
        <v>61</v>
      </c>
      <c r="L15">
        <f>AVERAGE((L10:L14))</f>
        <v>0.87361800000000012</v>
      </c>
      <c r="M15" t="s">
        <v>62</v>
      </c>
      <c r="N15" t="s">
        <v>64</v>
      </c>
      <c r="O15" t="s">
        <v>63</v>
      </c>
      <c r="P15">
        <f>AVERAGE((P10:P14))</f>
        <v>658.82039999999995</v>
      </c>
      <c r="Q15" t="s">
        <v>61</v>
      </c>
      <c r="R15" t="s">
        <v>17</v>
      </c>
      <c r="S15" t="s">
        <v>61</v>
      </c>
      <c r="T15">
        <f>AVERAGE((T10:T14))</f>
        <v>2.7135800000000003</v>
      </c>
      <c r="U15" t="s">
        <v>65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Table 1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red Distributionally Robust Scheduling of Parallel Machines with Earliness and Tardiness Costs</dc:title>
  <dc:creator>Yuli Zhang; Zihan Cheng; Ningwei Zhang; Raymond Chiong ; </dc:creator>
  <cp:lastModifiedBy>Ningwei Zhang</cp:lastModifiedBy>
  <dcterms:created xsi:type="dcterms:W3CDTF">2024-04-13T14:20:20Z</dcterms:created>
  <dcterms:modified xsi:type="dcterms:W3CDTF">2024-04-15T00:21:26Z</dcterms:modified>
</cp:coreProperties>
</file>