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odrick John\Downloads\"/>
    </mc:Choice>
  </mc:AlternateContent>
  <xr:revisionPtr revIDLastSave="0" documentId="8_{0C0781BC-1F3D-4A03-BCBC-08F9F39E4EE2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Dataset" sheetId="9" r:id="rId1"/>
    <sheet name="Production Dataset" sheetId="1" r:id="rId2"/>
    <sheet name="3D Column Chart" sheetId="4" r:id="rId3"/>
    <sheet name="3D Bar Chart" sheetId="5" r:id="rId4"/>
    <sheet name="3D Line Chart" sheetId="6" r:id="rId5"/>
    <sheet name="3D Pie Chart" sheetId="7" r:id="rId6"/>
    <sheet name="Dashboard" sheetId="8" r:id="rId7"/>
  </sheets>
  <definedNames>
    <definedName name="_xlnm._FilterDatabase" localSheetId="1" hidden="1">'Production Dataset'!$A$1:$J$121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1" i="9" l="1"/>
  <c r="I120" i="9"/>
  <c r="I119" i="9"/>
  <c r="I118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79" i="9"/>
  <c r="I78" i="9"/>
  <c r="I77" i="9"/>
  <c r="I76" i="9"/>
  <c r="I75" i="9"/>
  <c r="I74" i="9"/>
  <c r="I73" i="9"/>
  <c r="I72" i="9"/>
  <c r="I71" i="9"/>
  <c r="I70" i="9"/>
  <c r="I68" i="9"/>
  <c r="I67" i="9"/>
  <c r="I66" i="9"/>
  <c r="I65" i="9"/>
  <c r="I64" i="9"/>
  <c r="I63" i="9"/>
  <c r="I62" i="9"/>
  <c r="I60" i="9"/>
  <c r="I59" i="9"/>
  <c r="I58" i="9"/>
  <c r="I57" i="9"/>
  <c r="I56" i="9"/>
  <c r="I55" i="9"/>
  <c r="I54" i="9"/>
  <c r="I53" i="9"/>
  <c r="I52" i="9"/>
  <c r="I51" i="9"/>
  <c r="I50" i="9"/>
  <c r="I49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29" i="9"/>
  <c r="I28" i="9"/>
  <c r="I27" i="9"/>
  <c r="I26" i="9"/>
  <c r="I25" i="9"/>
  <c r="I23" i="9"/>
  <c r="I22" i="9"/>
  <c r="I21" i="9"/>
  <c r="I20" i="9"/>
  <c r="I19" i="9"/>
  <c r="I17" i="9"/>
  <c r="I16" i="9"/>
  <c r="I15" i="9"/>
  <c r="I14" i="9"/>
  <c r="I13" i="9"/>
  <c r="I11" i="9"/>
  <c r="I10" i="9"/>
  <c r="I9" i="9"/>
  <c r="I8" i="9"/>
  <c r="I7" i="9"/>
  <c r="I6" i="9"/>
  <c r="I5" i="9"/>
  <c r="I4" i="9"/>
  <c r="I3" i="9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72" i="1"/>
  <c r="J78" i="1"/>
  <c r="J77" i="1"/>
  <c r="J76" i="1"/>
  <c r="J71" i="1"/>
  <c r="J70" i="1"/>
  <c r="J79" i="1"/>
  <c r="J74" i="1"/>
  <c r="J75" i="1"/>
  <c r="J73" i="1"/>
  <c r="J66" i="1"/>
  <c r="J62" i="1"/>
  <c r="J63" i="1"/>
  <c r="J65" i="1"/>
  <c r="J67" i="1"/>
  <c r="J68" i="1"/>
  <c r="J61" i="1"/>
  <c r="J64" i="1"/>
  <c r="J14" i="1"/>
  <c r="J16" i="1"/>
  <c r="J17" i="1"/>
  <c r="J15" i="1"/>
  <c r="J12" i="1"/>
  <c r="J13" i="1"/>
  <c r="J98" i="1"/>
  <c r="J83" i="1"/>
  <c r="J96" i="1"/>
  <c r="J80" i="1"/>
  <c r="J101" i="1"/>
  <c r="J112" i="1"/>
  <c r="J94" i="1"/>
  <c r="J84" i="1"/>
  <c r="J115" i="1"/>
  <c r="J116" i="1"/>
  <c r="J99" i="1"/>
  <c r="J85" i="1"/>
  <c r="J107" i="1"/>
  <c r="J108" i="1"/>
  <c r="J106" i="1"/>
  <c r="J88" i="1"/>
  <c r="J95" i="1"/>
  <c r="J113" i="1"/>
  <c r="J102" i="1"/>
  <c r="J90" i="1"/>
  <c r="J100" i="1"/>
  <c r="J114" i="1"/>
  <c r="J82" i="1"/>
  <c r="J92" i="1"/>
  <c r="J93" i="1"/>
  <c r="J109" i="1"/>
  <c r="J111" i="1"/>
  <c r="J91" i="1"/>
  <c r="J104" i="1"/>
  <c r="J103" i="1"/>
  <c r="J81" i="1"/>
  <c r="J87" i="1"/>
  <c r="J110" i="1"/>
  <c r="J86" i="1"/>
  <c r="J89" i="1"/>
  <c r="J105" i="1"/>
  <c r="J97" i="1"/>
  <c r="J121" i="1"/>
  <c r="J119" i="1"/>
  <c r="J118" i="1"/>
  <c r="J117" i="1"/>
  <c r="J120" i="1"/>
  <c r="J19" i="1"/>
  <c r="J23" i="1"/>
  <c r="J22" i="1"/>
  <c r="J18" i="1"/>
  <c r="J21" i="1"/>
  <c r="J20" i="1"/>
  <c r="J4" i="1"/>
  <c r="J11" i="1"/>
  <c r="J8" i="1"/>
  <c r="J7" i="1"/>
  <c r="J9" i="1"/>
  <c r="J6" i="1"/>
  <c r="J5" i="1"/>
  <c r="J10" i="1"/>
  <c r="J2" i="1"/>
  <c r="J3" i="1"/>
  <c r="J36" i="1"/>
  <c r="J35" i="1"/>
  <c r="J46" i="1"/>
  <c r="J34" i="1"/>
  <c r="J38" i="1"/>
  <c r="J40" i="1"/>
  <c r="J42" i="1"/>
  <c r="J33" i="1"/>
  <c r="J41" i="1"/>
  <c r="J31" i="1"/>
  <c r="J37" i="1"/>
  <c r="J45" i="1"/>
  <c r="J47" i="1"/>
  <c r="J30" i="1"/>
  <c r="J32" i="1"/>
  <c r="J39" i="1"/>
  <c r="J43" i="1"/>
  <c r="J44" i="1"/>
  <c r="J60" i="1"/>
  <c r="J56" i="1"/>
  <c r="J50" i="1"/>
  <c r="J59" i="1"/>
  <c r="J51" i="1"/>
  <c r="J58" i="1"/>
  <c r="J53" i="1"/>
  <c r="J48" i="1"/>
  <c r="J55" i="1"/>
  <c r="J52" i="1"/>
  <c r="J57" i="1"/>
  <c r="J49" i="1"/>
  <c r="J54" i="1"/>
  <c r="J26" i="1"/>
  <c r="J24" i="1"/>
  <c r="J25" i="1"/>
  <c r="J27" i="1"/>
  <c r="J28" i="1"/>
  <c r="J29" i="1"/>
  <c r="J69" i="1"/>
</calcChain>
</file>

<file path=xl/sharedStrings.xml><?xml version="1.0" encoding="utf-8"?>
<sst xmlns="http://schemas.openxmlformats.org/spreadsheetml/2006/main" count="1026" uniqueCount="59">
  <si>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</si>
  <si>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</si>
  <si>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</si>
  <si>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</si>
  <si>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</si>
  <si>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</si>
  <si>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</si>
  <si>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</si>
  <si>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South</t>
  </si>
  <si>
    <t>John Doe</t>
  </si>
  <si>
    <t>Automobiles</t>
  </si>
  <si>
    <t>Female</t>
  </si>
  <si>
    <t>West</t>
  </si>
  <si>
    <t>Laura Black</t>
  </si>
  <si>
    <t>Furniture</t>
  </si>
  <si>
    <t>North</t>
  </si>
  <si>
    <t>Sarah Lee</t>
  </si>
  <si>
    <t>Machinery</t>
  </si>
  <si>
    <t>Male</t>
  </si>
  <si>
    <t>Mike Brown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</si>
  <si>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</si>
  <si>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</si>
  <si>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</si>
  <si>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</si>
  <si>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</si>
  <si>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</si>
  <si>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</si>
  <si>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East</t>
  </si>
  <si>
    <t>Unknown</t>
  </si>
  <si>
    <t>True Age</t>
  </si>
  <si>
    <t>Age Group</t>
  </si>
  <si>
    <t>Production cost per unit</t>
  </si>
  <si>
    <t>Row Labels</t>
  </si>
  <si>
    <t>Grand Total</t>
  </si>
  <si>
    <t>Sum of TotalCost</t>
  </si>
  <si>
    <t>Sum of ProductionID</t>
  </si>
  <si>
    <t>2023</t>
  </si>
  <si>
    <t>2024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</si>
  <si>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</si>
  <si>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</si>
  <si>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</si>
  <si>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</si>
  <si>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</si>
  <si>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</si>
  <si>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</si>
  <si>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</si>
  <si>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</si>
  <si>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</si>
  <si>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</si>
  <si>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</si>
  <si>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Average of Production cost per unit</t>
  </si>
  <si>
    <t>DashBoard</t>
  </si>
  <si>
    <t>Age</t>
  </si>
  <si>
    <t>Production ID</t>
  </si>
  <si>
    <t>Production Date</t>
  </si>
  <si>
    <t>Product Type</t>
  </si>
  <si>
    <t>Units Produced</t>
  </si>
  <si>
    <t>Total Cost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</si>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</sst>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36"/>
      <color theme="1"/>
      <name val="Aptos Display"/>
      <family val="2"/>
    </font>
    <font>
      <b/>
      <sz val="11"/>
      <color theme="0"/>
      <name val="Aptos Narrow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1" fontId="0" fillId="4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/>
    <xf numFmtId="0" fontId="0" fillId="7" borderId="1" xfId="0" applyFill="1" applyBorder="1"/>
    <xf numFmtId="0" fontId="3" fillId="3" borderId="1" xfId="0" applyFont="1" applyFill="1" applyBorder="1" applyAlignment="1">
      <alignment horizontal="left"/>
    </xf>
    <xf numFmtId="1" fontId="3" fillId="3" borderId="1" xfId="0" applyNumberFormat="1" applyFont="1" applyFill="1" applyBorder="1"/>
    <xf numFmtId="0" fontId="0" fillId="8" borderId="0" xfId="0" applyFill="1"/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indent="1"/>
    </xf>
    <xf numFmtId="0" fontId="0" fillId="7" borderId="1" xfId="0" applyFont="1" applyFill="1" applyBorder="1"/>
    <xf numFmtId="0" fontId="0" fillId="9" borderId="0" xfId="0" applyFill="1"/>
    <xf numFmtId="164" fontId="0" fillId="6" borderId="1" xfId="0" applyNumberFormat="1" applyFill="1" applyBorder="1"/>
    <xf numFmtId="164" fontId="3" fillId="3" borderId="1" xfId="0" applyNumberFormat="1" applyFont="1" applyFill="1" applyBorder="1"/>
    <xf numFmtId="0" fontId="0" fillId="10" borderId="0" xfId="0" applyFill="1"/>
    <xf numFmtId="0" fontId="3" fillId="11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11" borderId="1" xfId="0" applyNumberFormat="1" applyFont="1" applyFill="1" applyBorder="1"/>
    <xf numFmtId="0" fontId="0" fillId="6" borderId="1" xfId="0" applyNumberFormat="1" applyFont="1" applyFill="1" applyBorder="1"/>
    <xf numFmtId="0" fontId="3" fillId="3" borderId="1" xfId="0" applyNumberFormat="1" applyFont="1" applyFill="1" applyBorder="1"/>
  </cellXfs>
  <cellStyles count="1">
    <cellStyle name="Normal" xfId="0" builtinId="0"/>
  </cellStyles>
  <dxfs count="452"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numFmt numFmtId="164" formatCode="_ * #,##0_ ;_ * \-#,##0_ ;_ * &quot;-&quot;??_ ;_ @_ "/>
    </dxf>
    <dxf>
      <numFmt numFmtId="164" formatCode="_ * #,##0_ ;_ * \-#,##0_ ;_ * &quot;-&quot;??_ ;_ @_ 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numFmt numFmtId="164" formatCode="_ * #,##0_ ;_ * \-#,##0_ ;_ * &quot;-&quot;??_ ;_ @_ "/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numFmt numFmtId="164" formatCode="_ * #,##0_ ;_ * \-#,##0_ ;_ * &quot;-&quot;??_ ;_ @_ "/>
    </dxf>
    <dxf>
      <numFmt numFmtId="164" formatCode="_ * #,##0_ ;_ * \-#,##0_ ;_ * &quot;-&quot;??_ ;_ @_ 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numFmt numFmtId="164" formatCode="_ * #,##0_ ;_ * \-#,##0_ ;_ * &quot;-&quot;??_ ;_ @_ "/>
    </dxf>
    <dxf>
      <numFmt numFmtId="164" formatCode="_ * #,##0_ ;_ * \-#,##0_ ;_ * &quot;-&quot;??_ ;_ @_ 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numFmt numFmtId="164" formatCode="_ * #,##0_ ;_ * \-#,##0_ ;_ * &quot;-&quot;??_ ;_ @_ "/>
    </dxf>
    <dxf>
      <numFmt numFmtId="164" formatCode="_ * #,##0_ ;_ * \-#,##0_ ;_ * &quot;-&quot;??_ ;_ @_ 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numFmt numFmtId="164" formatCode="_ * #,##0_ ;_ * \-#,##0_ ;_ * &quot;-&quot;??_ ;_ @_ "/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1" defaultTableStyle="TableStyleMedium2" defaultPivotStyle="PivotStyleLight16">
    <tableStyle name="Invisible" pivot="0" table="0" count="0" xr9:uid="{6B0637D6-0878-489C-874E-DE89E9DB7C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Production - Excel Project.xlsx]3D Column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HP Simplified Hans" panose="020B0500000000000000" pitchFamily="34" charset="-122"/>
                <a:ea typeface="HP Simplified Hans" panose="020B0500000000000000" pitchFamily="34" charset="-122"/>
                <a:cs typeface="Times New Roman" panose="02020603050405020304" pitchFamily="18" charset="0"/>
              </a:defRPr>
            </a:pPr>
            <a:r>
              <a:rPr lang="en-US" sz="1600" b="1">
                <a:latin typeface="HP Simplified Hans" panose="020B0500000000000000" pitchFamily="34" charset="-122"/>
                <a:ea typeface="HP Simplified Hans" panose="020B0500000000000000" pitchFamily="34" charset="-122"/>
                <a:cs typeface="Times New Roman" panose="02020603050405020304" pitchFamily="18" charset="0"/>
              </a:rPr>
              <a:t>Total Production cost by Product type</a:t>
            </a:r>
          </a:p>
        </c:rich>
      </c:tx>
      <c:layout>
        <c:manualLayout>
          <c:xMode val="edge"/>
          <c:yMode val="edge"/>
          <c:x val="0.15867252030389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HP Simplified Hans" panose="020B0500000000000000" pitchFamily="34" charset="-122"/>
              <a:ea typeface="HP Simplified Hans" panose="020B0500000000000000" pitchFamily="34" charset="-122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36000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0070C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'3D 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>
                <a:alpha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36000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'3D Column Chart'!$A$4:$A$8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'3D Column Chart'!$B$4:$B$8</c:f>
              <c:numCache>
                <c:formatCode>_ * #,##0_ ;_ * \-#,##0_ ;_ * "-"??_ ;_ @_ 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4E51-833B-5F4D89853C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4314400"/>
        <c:axId val="1980845664"/>
        <c:axId val="0"/>
      </c:bar3DChart>
      <c:catAx>
        <c:axId val="19443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80845664"/>
        <c:crosses val="autoZero"/>
        <c:auto val="1"/>
        <c:lblAlgn val="ctr"/>
        <c:lblOffset val="100"/>
        <c:noMultiLvlLbl val="0"/>
      </c:catAx>
      <c:valAx>
        <c:axId val="198084566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9443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Production - Excel Project.xlsx]3D Bar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latin typeface="HP Simplified Hans" panose="020B0500000000000000" pitchFamily="34" charset="-122"/>
                <a:ea typeface="HP Simplified Hans" panose="020B0500000000000000" pitchFamily="34" charset="-122"/>
              </a:rPr>
              <a:t>No.of</a:t>
            </a:r>
            <a:r>
              <a:rPr lang="en-US" b="1" baseline="0">
                <a:latin typeface="HP Simplified Hans" panose="020B0500000000000000" pitchFamily="34" charset="-122"/>
                <a:ea typeface="HP Simplified Hans" panose="020B0500000000000000" pitchFamily="34" charset="-122"/>
              </a:rPr>
              <a:t> tasks per </a:t>
            </a:r>
            <a:r>
              <a:rPr lang="en-US" b="1" baseline="0">
                <a:solidFill>
                  <a:schemeClr val="bg1"/>
                </a:solidFill>
                <a:latin typeface="HP Simplified Hans" panose="020B0500000000000000" pitchFamily="34" charset="-122"/>
                <a:ea typeface="HP Simplified Hans" panose="020B0500000000000000" pitchFamily="34" charset="-122"/>
              </a:rPr>
              <a:t>Manager</a:t>
            </a:r>
            <a:endParaRPr lang="en-US" b="1">
              <a:solidFill>
                <a:schemeClr val="bg1"/>
              </a:solidFill>
              <a:latin typeface="HP Simplified Hans" panose="020B0500000000000000" pitchFamily="34" charset="-122"/>
              <a:ea typeface="HP Simplified Hans" panose="020B0500000000000000" pitchFamily="34" charset="-122"/>
            </a:endParaRPr>
          </a:p>
        </c:rich>
      </c:tx>
      <c:layout>
        <c:manualLayout>
          <c:xMode val="edge"/>
          <c:yMode val="edge"/>
          <c:x val="0.3034632304764282"/>
          <c:y val="2.276745938458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>
              <a:alpha val="8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'3D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>
                <a:alpha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8"/>
            <c:invertIfNegative val="0"/>
            <c:bubble3D val="0"/>
            <c:spPr>
              <a:solidFill>
                <a:srgbClr val="7030A0">
                  <a:alpha val="8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7C0-411B-A032-CD1FACD785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'3D Bar Chart'!$A$4:$A$14</c:f>
              <c:strCache>
                <c:ptCount val="10"/>
                <c:pt idx="0">
                  <c:v>Andrew Blue</c:v>
                </c:pt>
                <c:pt idx="1">
                  <c:v>Chris Green</c:v>
                </c:pt>
                <c:pt idx="2">
                  <c:v>David White</c:v>
                </c:pt>
                <c:pt idx="3">
                  <c:v>Emily Davis</c:v>
                </c:pt>
                <c:pt idx="4">
                  <c:v>Jane Smith</c:v>
                </c:pt>
                <c:pt idx="5">
                  <c:v>John Doe</c:v>
                </c:pt>
                <c:pt idx="6">
                  <c:v>Laura Black</c:v>
                </c:pt>
                <c:pt idx="7">
                  <c:v>Mike Brown</c:v>
                </c:pt>
                <c:pt idx="8">
                  <c:v>Nancy Grey</c:v>
                </c:pt>
                <c:pt idx="9">
                  <c:v>Sarah Lee</c:v>
                </c:pt>
              </c:strCache>
            </c:strRef>
          </c:cat>
          <c:val>
            <c:numRef>
              <c:f>'3D Bar Chart'!$B$4:$B$14</c:f>
              <c:numCache>
                <c:formatCode>_ * #,##0_ ;_ * \-#,##0_ ;_ * "-"??_ ;_ @_ </c:formatCode>
                <c:ptCount val="10"/>
                <c:pt idx="0">
                  <c:v>719</c:v>
                </c:pt>
                <c:pt idx="1">
                  <c:v>235</c:v>
                </c:pt>
                <c:pt idx="2">
                  <c:v>373</c:v>
                </c:pt>
                <c:pt idx="3">
                  <c:v>292</c:v>
                </c:pt>
                <c:pt idx="4">
                  <c:v>1164</c:v>
                </c:pt>
                <c:pt idx="5">
                  <c:v>815</c:v>
                </c:pt>
                <c:pt idx="6">
                  <c:v>466</c:v>
                </c:pt>
                <c:pt idx="7">
                  <c:v>730</c:v>
                </c:pt>
                <c:pt idx="8">
                  <c:v>2190</c:v>
                </c:pt>
                <c:pt idx="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0-411B-A032-CD1FACD785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2306688"/>
        <c:axId val="1952307168"/>
        <c:axId val="0"/>
      </c:bar3DChart>
      <c:catAx>
        <c:axId val="195230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7168"/>
        <c:crosses val="autoZero"/>
        <c:auto val="1"/>
        <c:lblAlgn val="ctr"/>
        <c:lblOffset val="100"/>
        <c:noMultiLvlLbl val="0"/>
      </c:catAx>
      <c:valAx>
        <c:axId val="195230716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9523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Production - Excel Project.xlsx]3D Line Chart!PivotTable3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latin typeface="HP Simplified Hans" panose="020B0500000000000000" pitchFamily="34" charset="-122"/>
                <a:ea typeface="HP Simplified Hans" panose="020B0500000000000000" pitchFamily="34" charset="-122"/>
              </a:rPr>
              <a:t>Total Cost by months and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8544274455261939E-2"/>
              <c:y val="-2.0399836801305589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180343069078273E-3"/>
              <c:y val="-7.3439412484700123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360686138155697E-3"/>
              <c:y val="-6.1199510403916767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2721372276308844E-3"/>
              <c:y val="4.4879640962872225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7088548910523877E-2"/>
              <c:y val="-8.9759281925744616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2496804699927656E-17"/>
              <c:y val="-6.1199510403916808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590171534538712E-2"/>
              <c:y val="-7.3439412484700164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954102920723227E-3"/>
              <c:y val="-6.5279477764177959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862308762169681E-2"/>
              <c:y val="6.1199510403916697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3449235048678724E-2"/>
              <c:y val="-5.3039575683394534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862308762169681E-2"/>
              <c:y val="0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180343069077423E-2"/>
              <c:y val="-3.6719706242350061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452480296708414E-2"/>
              <c:y val="-8.1599347205222356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dLbl>
          <c:idx val="0"/>
          <c:layout>
            <c:manualLayout>
              <c:x val="-9.0909090909090939E-2"/>
              <c:y val="-5.464480874316946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3.787878787878788E-3"/>
              <c:y val="9.836065573770484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'3D 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4DC9-4C00-86F2-D140F956099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DC9-4C00-86F2-D140F956099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4DC9-4C00-86F2-D140F956099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DC9-4C00-86F2-D140F956099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DC9-4C00-86F2-D140F9560997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DC9-4C00-86F2-D140F9560997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4DC9-4C00-86F2-D140F9560997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DC9-4C00-86F2-D140F9560997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4DC9-4C00-86F2-D140F9560997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DC9-4C00-86F2-D140F9560997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DC9-4C00-86F2-D140F9560997}"/>
              </c:ext>
            </c:extLst>
          </c:dPt>
          <c:dPt>
            <c:idx val="1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DC9-4C00-86F2-D140F9560997}"/>
              </c:ext>
            </c:extLst>
          </c:dPt>
          <c:dPt>
            <c:idx val="1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DC9-4C00-86F2-D140F9560997}"/>
              </c:ext>
            </c:extLst>
          </c:dPt>
          <c:dLbls>
            <c:dLbl>
              <c:idx val="0"/>
              <c:layout>
                <c:manualLayout>
                  <c:x val="2.08623087621696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C9-4C00-86F2-D140F9560997}"/>
                </c:ext>
              </c:extLst>
            </c:dLbl>
            <c:dLbl>
              <c:idx val="1"/>
              <c:layout>
                <c:manualLayout>
                  <c:x val="-8.3449235048678724E-2"/>
                  <c:y val="-5.3039575683394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C9-4C00-86F2-D140F9560997}"/>
                </c:ext>
              </c:extLst>
            </c:dLbl>
            <c:dLbl>
              <c:idx val="2"/>
              <c:layout>
                <c:manualLayout>
                  <c:x val="-3.2452480296708414E-2"/>
                  <c:y val="-8.1599347205222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C9-4C00-86F2-D140F9560997}"/>
                </c:ext>
              </c:extLst>
            </c:dLbl>
            <c:dLbl>
              <c:idx val="3"/>
              <c:layout>
                <c:manualLayout>
                  <c:x val="2.3180343069077423E-2"/>
                  <c:y val="-3.6719706242350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C9-4C00-86F2-D140F9560997}"/>
                </c:ext>
              </c:extLst>
            </c:dLbl>
            <c:dLbl>
              <c:idx val="4"/>
              <c:layout>
                <c:manualLayout>
                  <c:x val="-3.7088548910523877E-2"/>
                  <c:y val="-8.9759281925744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C9-4C00-86F2-D140F9560997}"/>
                </c:ext>
              </c:extLst>
            </c:dLbl>
            <c:dLbl>
              <c:idx val="5"/>
              <c:layout>
                <c:manualLayout>
                  <c:x val="-4.2496804699927656E-17"/>
                  <c:y val="-6.119951040391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C9-4C00-86F2-D140F9560997}"/>
                </c:ext>
              </c:extLst>
            </c:dLbl>
            <c:dLbl>
              <c:idx val="6"/>
              <c:layout>
                <c:manualLayout>
                  <c:x val="-1.1590171534538712E-2"/>
                  <c:y val="-7.3439412484700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C9-4C00-86F2-D140F9560997}"/>
                </c:ext>
              </c:extLst>
            </c:dLbl>
            <c:dLbl>
              <c:idx val="7"/>
              <c:layout>
                <c:manualLayout>
                  <c:x val="-6.954102920723227E-3"/>
                  <c:y val="-6.5279477764177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C9-4C00-86F2-D140F9560997}"/>
                </c:ext>
              </c:extLst>
            </c:dLbl>
            <c:dLbl>
              <c:idx val="8"/>
              <c:layout>
                <c:manualLayout>
                  <c:x val="2.0862308762169681E-2"/>
                  <c:y val="6.119951040391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C9-4C00-86F2-D140F9560997}"/>
                </c:ext>
              </c:extLst>
            </c:dLbl>
            <c:dLbl>
              <c:idx val="9"/>
              <c:layout>
                <c:manualLayout>
                  <c:x val="-4.6360686138155697E-3"/>
                  <c:y val="-6.1199510403916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C9-4C00-86F2-D140F9560997}"/>
                </c:ext>
              </c:extLst>
            </c:dLbl>
            <c:dLbl>
              <c:idx val="10"/>
              <c:layout>
                <c:manualLayout>
                  <c:x val="9.2721372276308844E-3"/>
                  <c:y val="4.4879640962872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C9-4C00-86F2-D140F9560997}"/>
                </c:ext>
              </c:extLst>
            </c:dLbl>
            <c:dLbl>
              <c:idx val="11"/>
              <c:layout>
                <c:manualLayout>
                  <c:x val="-2.3180343069078273E-3"/>
                  <c:y val="-7.3439412484700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C9-4C00-86F2-D140F9560997}"/>
                </c:ext>
              </c:extLst>
            </c:dLbl>
            <c:dLbl>
              <c:idx val="12"/>
              <c:layout>
                <c:manualLayout>
                  <c:x val="1.8544274455261939E-2"/>
                  <c:y val="-2.03998368013055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C9-4C00-86F2-D140F9560997}"/>
                </c:ext>
              </c:extLst>
            </c:dLbl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'3D Line Chart'!$A$4:$A$19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'3D Line Chart'!$B$4:$B$19</c:f>
              <c:numCache>
                <c:formatCode>General</c:formatCode>
                <c:ptCount val="13"/>
                <c:pt idx="0">
                  <c:v>67854</c:v>
                </c:pt>
                <c:pt idx="1">
                  <c:v>344391</c:v>
                </c:pt>
                <c:pt idx="2">
                  <c:v>442862</c:v>
                </c:pt>
                <c:pt idx="3">
                  <c:v>108116</c:v>
                </c:pt>
                <c:pt idx="4">
                  <c:v>457135</c:v>
                </c:pt>
                <c:pt idx="5">
                  <c:v>460405</c:v>
                </c:pt>
                <c:pt idx="6">
                  <c:v>304427</c:v>
                </c:pt>
                <c:pt idx="7">
                  <c:v>197142</c:v>
                </c:pt>
                <c:pt idx="8">
                  <c:v>129897</c:v>
                </c:pt>
                <c:pt idx="9">
                  <c:v>371433</c:v>
                </c:pt>
                <c:pt idx="10">
                  <c:v>128650</c:v>
                </c:pt>
                <c:pt idx="11">
                  <c:v>248750</c:v>
                </c:pt>
                <c:pt idx="12">
                  <c:v>110016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9-4C00-86F2-D140F956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39296"/>
        <c:axId val="140040736"/>
        <c:axId val="141466464"/>
      </c:line3DChart>
      <c:catAx>
        <c:axId val="1400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0736"/>
        <c:crosses val="autoZero"/>
        <c:auto val="1"/>
        <c:lblAlgn val="ctr"/>
        <c:lblOffset val="100"/>
        <c:noMultiLvlLbl val="0"/>
      </c:catAx>
      <c:valAx>
        <c:axId val="140040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039296"/>
        <c:crosses val="autoZero"/>
        <c:crossBetween val="between"/>
      </c:valAx>
      <c:serAx>
        <c:axId val="141466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073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Production - Excel Project.xlsx]3D Pie Chart!PivotTable4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HP Simplified Hans" panose="020B0500000000000000" pitchFamily="34" charset="-122"/>
                <a:ea typeface="HP Simplified Hans" panose="020B0500000000000000" pitchFamily="34" charset="-122"/>
                <a:cs typeface="+mn-cs"/>
              </a:defRPr>
            </a:pPr>
            <a:r>
              <a:rPr lang="en-US" b="1">
                <a:latin typeface="HP Simplified Hans" panose="020B0500000000000000" pitchFamily="34" charset="-122"/>
                <a:ea typeface="HP Simplified Hans" panose="020B0500000000000000" pitchFamily="34" charset="-122"/>
              </a:rPr>
              <a:t>Average Production cost per unit by Product type</a:t>
            </a:r>
          </a:p>
        </c:rich>
      </c:tx>
      <c:layout>
        <c:manualLayout>
          <c:xMode val="edge"/>
          <c:yMode val="edge"/>
          <c:x val="0.13175719258195781"/>
          <c:y val="7.5534451323355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HP Simplified Hans" panose="020B0500000000000000" pitchFamily="34" charset="-122"/>
              <a:ea typeface="HP Simplified Hans" panose="020B0500000000000000" pitchFamily="34" charset="-122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-7.1725179312948278E-2"/>
              <c:y val="1.09051254089422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6.4175160437901099E-2"/>
              <c:y val="-3.6350418029807343E-3"/>
            </c:manualLayout>
          </c:layout>
          <c:spPr>
            <a:xfrm>
              <a:off x="4732784" y="878464"/>
              <a:ext cx="647798" cy="320216"/>
            </a:xfrm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95940"/>
                    <a:gd name="adj2" fmla="val 4100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1137734340398843"/>
                  <c:h val="0.15708418127123422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3.208758021895055E-2"/>
              <c:y val="-7.2700836059614686E-3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-3.3975084937712341E-2"/>
              <c:y val="1.09051254089422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'3D Pie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 contourW="127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7E-42AC-9582-A45A2E5B7F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 contourW="127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07E-42AC-9582-A45A2E5B7FC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 contourW="127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07E-42AC-9582-A45A2E5B7FC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 contourW="127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07E-42AC-9582-A45A2E5B7FC9}"/>
              </c:ext>
            </c:extLst>
          </c:dPt>
          <c:dLbls>
            <c:dLbl>
              <c:idx val="0"/>
              <c:layout>
                <c:manualLayout>
                  <c:x val="6.4175160437901099E-2"/>
                  <c:y val="-3.6350418029807343E-3"/>
                </c:manualLayout>
              </c:layout>
              <c:spPr>
                <a:xfrm>
                  <a:off x="4732784" y="878464"/>
                  <a:ext cx="647798" cy="320216"/>
                </a:xfrm>
                <a:solidFill>
                  <a:schemeClr val="tx1">
                    <a:lumMod val="95000"/>
                    <a:lumOff val="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5940"/>
                        <a:gd name="adj2" fmla="val 4100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37734340398843"/>
                      <c:h val="0.157084181271234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07E-42AC-9582-A45A2E5B7FC9}"/>
                </c:ext>
              </c:extLst>
            </c:dLbl>
            <c:dLbl>
              <c:idx val="1"/>
              <c:layout>
                <c:manualLayout>
                  <c:x val="3.208758021895055E-2"/>
                  <c:y val="-7.270083605961468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E-42AC-9582-A45A2E5B7FC9}"/>
                </c:ext>
              </c:extLst>
            </c:dLbl>
            <c:dLbl>
              <c:idx val="2"/>
              <c:layout>
                <c:manualLayout>
                  <c:x val="-3.3975084937712341E-2"/>
                  <c:y val="1.09051254089422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E-42AC-9582-A45A2E5B7FC9}"/>
                </c:ext>
              </c:extLst>
            </c:dLbl>
            <c:dLbl>
              <c:idx val="3"/>
              <c:layout>
                <c:manualLayout>
                  <c:x val="-7.1725179312948278E-2"/>
                  <c:y val="1.09051254089422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E-42AC-9582-A45A2E5B7FC9}"/>
                </c:ext>
              </c:extLst>
            </c:dLbl>
            <c:spPr>
              <a:solidFill>
                <a:sysClr val="windowText" lastClr="000000">
                  <a:lumMod val="95000"/>
                  <a:lumOff val="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'3D Pie Chart'!$A$4:$A$8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'3D Pie Chart'!$B$4:$B$8</c:f>
              <c:numCache>
                <c:formatCode>0</c:formatCode>
                <c:ptCount val="4"/>
                <c:pt idx="0">
                  <c:v>140.87387695413258</c:v>
                </c:pt>
                <c:pt idx="1">
                  <c:v>108.368246516667</c:v>
                </c:pt>
                <c:pt idx="2">
                  <c:v>180.4410334877862</c:v>
                </c:pt>
                <c:pt idx="3">
                  <c:v>108.97659894637712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42AC-9582-A45A2E5B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Production - Excel Project.xlsx]3D Column Chart!PivotTable1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HP Simplified Hans" panose="020B0500000000000000" pitchFamily="34" charset="-122"/>
                <a:ea typeface="HP Simplified Hans" panose="020B0500000000000000" pitchFamily="34" charset="-122"/>
                <a:cs typeface="Times New Roman" panose="02020603050405020304" pitchFamily="18" charset="0"/>
              </a:defRPr>
            </a:pPr>
            <a:r>
              <a:rPr lang="en-US" sz="1600" b="1">
                <a:latin typeface="HP Simplified Hans" panose="020B0500000000000000" pitchFamily="34" charset="-122"/>
                <a:ea typeface="HP Simplified Hans" panose="020B0500000000000000" pitchFamily="34" charset="-122"/>
                <a:cs typeface="Times New Roman" panose="02020603050405020304" pitchFamily="18" charset="0"/>
              </a:rPr>
              <a:t>Total Production cost by Product type</a:t>
            </a:r>
          </a:p>
        </c:rich>
      </c:tx>
      <c:layout>
        <c:manualLayout>
          <c:xMode val="edge"/>
          <c:yMode val="edge"/>
          <c:x val="0.15867252030389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HP Simplified Hans" panose="020B0500000000000000" pitchFamily="34" charset="-122"/>
              <a:ea typeface="HP Simplified Hans" panose="020B0500000000000000" pitchFamily="34" charset="-122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36000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0070C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solidFill>
            <a:srgbClr val="0070C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36000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0070C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36000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'3D 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>
                <a:alpha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36000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'3D Column Chart'!$A$4:$A$8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'3D Column Chart'!$B$4:$B$8</c:f>
              <c:numCache>
                <c:formatCode>_ * #,##0_ ;_ * \-#,##0_ ;_ * "-"??_ ;_ @_ 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D-433C-B36B-CC29D0098E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4314400"/>
        <c:axId val="1980845664"/>
        <c:axId val="0"/>
      </c:bar3DChart>
      <c:catAx>
        <c:axId val="19443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80845664"/>
        <c:crosses val="autoZero"/>
        <c:auto val="1"/>
        <c:lblAlgn val="ctr"/>
        <c:lblOffset val="100"/>
        <c:noMultiLvlLbl val="0"/>
      </c:catAx>
      <c:valAx>
        <c:axId val="198084566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9443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Production - Excel Project.xlsx]3D Pie Chart!PivotTable4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HP Simplified Hans" panose="020B0500000000000000" pitchFamily="34" charset="-122"/>
                <a:ea typeface="HP Simplified Hans" panose="020B0500000000000000" pitchFamily="34" charset="-122"/>
                <a:cs typeface="+mn-cs"/>
              </a:defRPr>
            </a:pPr>
            <a:r>
              <a:rPr lang="en-US" b="1">
                <a:latin typeface="HP Simplified Hans" panose="020B0500000000000000" pitchFamily="34" charset="-122"/>
                <a:ea typeface="HP Simplified Hans" panose="020B0500000000000000" pitchFamily="34" charset="-122"/>
              </a:rPr>
              <a:t>Average Production cost per unit by Product type</a:t>
            </a:r>
          </a:p>
        </c:rich>
      </c:tx>
      <c:layout>
        <c:manualLayout>
          <c:xMode val="edge"/>
          <c:yMode val="edge"/>
          <c:x val="0.13175719258195781"/>
          <c:y val="7.5534451323355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HP Simplified Hans" panose="020B0500000000000000" pitchFamily="34" charset="-122"/>
              <a:ea typeface="HP Simplified Hans" panose="020B0500000000000000" pitchFamily="34" charset="-122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-7.1725179312948278E-2"/>
              <c:y val="1.09051254089422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6.4175160437901099E-2"/>
              <c:y val="-3.6350418029807343E-3"/>
            </c:manualLayout>
          </c:layout>
          <c:spPr>
            <a:xfrm>
              <a:off x="4732784" y="878464"/>
              <a:ext cx="647798" cy="320216"/>
            </a:xfrm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95940"/>
                    <a:gd name="adj2" fmla="val 4100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1137734340398843"/>
                  <c:h val="0.15708418127123422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3.208758021895055E-2"/>
              <c:y val="-7.2700836059614686E-3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-3.3975084937712341E-2"/>
              <c:y val="1.09051254089422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6.4175160437901099E-2"/>
              <c:y val="-3.6350418029807343E-3"/>
            </c:manualLayout>
          </c:layout>
          <c:spPr>
            <a:xfrm>
              <a:off x="4732784" y="878464"/>
              <a:ext cx="647798" cy="320216"/>
            </a:xfrm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95940"/>
                    <a:gd name="adj2" fmla="val 4100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1137734340398843"/>
                  <c:h val="0.15708418127123422"/>
                </c:manualLayout>
              </c15:layout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3.208758021895055E-2"/>
              <c:y val="-7.2700836059614686E-3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-3.3975084937712341E-2"/>
              <c:y val="1.09051254089422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-7.1725179312948278E-2"/>
              <c:y val="1.09051254089422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6.4175160437901099E-2"/>
              <c:y val="-3.6350418029807343E-3"/>
            </c:manualLayout>
          </c:layout>
          <c:spPr>
            <a:xfrm>
              <a:off x="4732784" y="878464"/>
              <a:ext cx="647798" cy="320216"/>
            </a:xfrm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95940"/>
                    <a:gd name="adj2" fmla="val 41003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1137734340398843"/>
                  <c:h val="0.15708418127123422"/>
                </c:manualLayout>
              </c15:layout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3.208758021895055E-2"/>
              <c:y val="-7.2700836059614686E-3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-3.3975084937712341E-2"/>
              <c:y val="1.09051254089422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12700"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12700">
            <a:contourClr>
              <a:schemeClr val="tx1">
                <a:lumMod val="95000"/>
                <a:lumOff val="5000"/>
              </a:schemeClr>
            </a:contourClr>
          </a:sp3d>
        </c:spPr>
        <c:dLbl>
          <c:idx val="0"/>
          <c:layout>
            <c:manualLayout>
              <c:x val="-7.1725179312948278E-2"/>
              <c:y val="1.0905125408942203E-2"/>
            </c:manualLayout>
          </c:layout>
          <c:spPr>
            <a:solidFill>
              <a:sysClr val="windowText" lastClr="000000">
                <a:lumMod val="95000"/>
                <a:lumOff val="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'3D Pie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 contourW="127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58-44E6-A9C3-C1772D93E2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 contourW="127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58-44E6-A9C3-C1772D93E2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 contourW="127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58-44E6-A9C3-C1772D93E2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 contourW="127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58-44E6-A9C3-C1772D93E2F4}"/>
              </c:ext>
            </c:extLst>
          </c:dPt>
          <c:dLbls>
            <c:dLbl>
              <c:idx val="0"/>
              <c:layout>
                <c:manualLayout>
                  <c:x val="6.4175160437901099E-2"/>
                  <c:y val="-3.6350418029807343E-3"/>
                </c:manualLayout>
              </c:layout>
              <c:spPr>
                <a:xfrm>
                  <a:off x="4732784" y="878464"/>
                  <a:ext cx="647798" cy="320216"/>
                </a:xfrm>
                <a:solidFill>
                  <a:schemeClr val="tx1">
                    <a:lumMod val="95000"/>
                    <a:lumOff val="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5940"/>
                        <a:gd name="adj2" fmla="val 4100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37734340398843"/>
                      <c:h val="0.157084181271234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C58-44E6-A9C3-C1772D93E2F4}"/>
                </c:ext>
              </c:extLst>
            </c:dLbl>
            <c:dLbl>
              <c:idx val="1"/>
              <c:layout>
                <c:manualLayout>
                  <c:x val="3.208758021895055E-2"/>
                  <c:y val="-7.270083605961468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58-44E6-A9C3-C1772D93E2F4}"/>
                </c:ext>
              </c:extLst>
            </c:dLbl>
            <c:dLbl>
              <c:idx val="2"/>
              <c:layout>
                <c:manualLayout>
                  <c:x val="-3.3975084937712341E-2"/>
                  <c:y val="1.09051254089422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58-44E6-A9C3-C1772D93E2F4}"/>
                </c:ext>
              </c:extLst>
            </c:dLbl>
            <c:dLbl>
              <c:idx val="3"/>
              <c:layout>
                <c:manualLayout>
                  <c:x val="-7.1725179312948278E-2"/>
                  <c:y val="1.09051254089422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58-44E6-A9C3-C1772D93E2F4}"/>
                </c:ext>
              </c:extLst>
            </c:dLbl>
            <c:spPr>
              <a:solidFill>
                <a:sysClr val="windowText" lastClr="000000">
                  <a:lumMod val="95000"/>
                  <a:lumOff val="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'3D Pie Chart'!$A$4:$A$8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'3D Pie Chart'!$B$4:$B$8</c:f>
              <c:numCache>
                <c:formatCode>0</c:formatCode>
                <c:ptCount val="4"/>
                <c:pt idx="0">
                  <c:v>140.87387695413258</c:v>
                </c:pt>
                <c:pt idx="1">
                  <c:v>108.368246516667</c:v>
                </c:pt>
                <c:pt idx="2">
                  <c:v>180.4410334877862</c:v>
                </c:pt>
                <c:pt idx="3">
                  <c:v>108.97659894637712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58-44E6-A9C3-C1772D93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Production - Excel Project.xlsx]3D Line Chart!PivotTable3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latin typeface="HP Simplified Hans" panose="020B0500000000000000" pitchFamily="34" charset="-122"/>
                <a:ea typeface="HP Simplified Hans" panose="020B0500000000000000" pitchFamily="34" charset="-122"/>
              </a:rPr>
              <a:t>Total Cost by months and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8544274455261939E-2"/>
              <c:y val="-2.0399836801305589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180343069078273E-3"/>
              <c:y val="-7.3439412484700123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360686138155697E-3"/>
              <c:y val="-6.1199510403916767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2721372276308844E-3"/>
              <c:y val="4.4879640962872225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7088548910523877E-2"/>
              <c:y val="-8.9759281925744616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2496804699927656E-17"/>
              <c:y val="-6.1199510403916808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590171534538712E-2"/>
              <c:y val="-7.3439412484700164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954102920723227E-3"/>
              <c:y val="-6.5279477764177959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862308762169681E-2"/>
              <c:y val="6.1199510403916697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3449235048678724E-2"/>
              <c:y val="-5.3039575683394534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862308762169681E-2"/>
              <c:y val="0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180343069077423E-2"/>
              <c:y val="-3.6719706242350061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452480296708414E-2"/>
              <c:y val="-8.1599347205222356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dLbl>
          <c:idx val="0"/>
          <c:layout>
            <c:manualLayout>
              <c:x val="-9.0909090909090939E-2"/>
              <c:y val="-5.464480874316946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3.787878787878788E-3"/>
              <c:y val="9.836065573770484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862308762169681E-2"/>
              <c:y val="0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3449235048678724E-2"/>
              <c:y val="-5.3039575683394534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452480296708414E-2"/>
              <c:y val="-8.1599347205222356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180343069077423E-2"/>
              <c:y val="-3.6719706242350061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7088548910523877E-2"/>
              <c:y val="-8.9759281925744616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2496804699927656E-17"/>
              <c:y val="-6.1199510403916808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590171534538712E-2"/>
              <c:y val="-7.3439412484700164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954102920723227E-3"/>
              <c:y val="-6.5279477764177959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862308762169681E-2"/>
              <c:y val="6.1199510403916697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360686138155697E-3"/>
              <c:y val="-6.1199510403916767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2721372276308844E-3"/>
              <c:y val="4.4879640962872225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180343069078273E-3"/>
              <c:y val="-7.3439412484700123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8544274455261939E-2"/>
              <c:y val="-2.0399836801305589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862308762169681E-2"/>
              <c:y val="0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3449235048678724E-2"/>
              <c:y val="-5.3039575683394534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452480296708414E-2"/>
              <c:y val="-8.1599347205222356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3180343069077423E-2"/>
              <c:y val="-3.6719706242350061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7088548910523877E-2"/>
              <c:y val="-8.9759281925744616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2496804699927656E-17"/>
              <c:y val="-6.1199510403916808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590171534538712E-2"/>
              <c:y val="-7.3439412484700164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954102920723227E-3"/>
              <c:y val="-6.5279477764177959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862308762169681E-2"/>
              <c:y val="6.1199510403916697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6360686138155697E-3"/>
              <c:y val="-6.1199510403916767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2721372276308844E-3"/>
              <c:y val="4.4879640962872225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3180343069078273E-3"/>
              <c:y val="-7.3439412484700123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8544274455261939E-2"/>
              <c:y val="-2.0399836801305589E-2"/>
            </c:manualLayout>
          </c:layout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'3D 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547E-489A-BEC9-12DCF2BA28B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47E-489A-BEC9-12DCF2BA28B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47E-489A-BEC9-12DCF2BA28B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47E-489A-BEC9-12DCF2BA28B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47E-489A-BEC9-12DCF2BA28BA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47E-489A-BEC9-12DCF2BA28B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47E-489A-BEC9-12DCF2BA28BA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47E-489A-BEC9-12DCF2BA28BA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47E-489A-BEC9-12DCF2BA28BA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47E-489A-BEC9-12DCF2BA28BA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547E-489A-BEC9-12DCF2BA28BA}"/>
              </c:ext>
            </c:extLst>
          </c:dPt>
          <c:dPt>
            <c:idx val="1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47E-489A-BEC9-12DCF2BA28BA}"/>
              </c:ext>
            </c:extLst>
          </c:dPt>
          <c:dPt>
            <c:idx val="1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547E-489A-BEC9-12DCF2BA28BA}"/>
              </c:ext>
            </c:extLst>
          </c:dPt>
          <c:dLbls>
            <c:dLbl>
              <c:idx val="0"/>
              <c:layout>
                <c:manualLayout>
                  <c:x val="2.08623087621696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E-489A-BEC9-12DCF2BA28BA}"/>
                </c:ext>
              </c:extLst>
            </c:dLbl>
            <c:dLbl>
              <c:idx val="1"/>
              <c:layout>
                <c:manualLayout>
                  <c:x val="-8.3449235048678724E-2"/>
                  <c:y val="-5.3039575683394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E-489A-BEC9-12DCF2BA28BA}"/>
                </c:ext>
              </c:extLst>
            </c:dLbl>
            <c:dLbl>
              <c:idx val="2"/>
              <c:layout>
                <c:manualLayout>
                  <c:x val="-3.2452480296708414E-2"/>
                  <c:y val="-8.1599347205222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E-489A-BEC9-12DCF2BA28BA}"/>
                </c:ext>
              </c:extLst>
            </c:dLbl>
            <c:dLbl>
              <c:idx val="3"/>
              <c:layout>
                <c:manualLayout>
                  <c:x val="2.3180343069077423E-2"/>
                  <c:y val="-3.6719706242350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E-489A-BEC9-12DCF2BA28BA}"/>
                </c:ext>
              </c:extLst>
            </c:dLbl>
            <c:dLbl>
              <c:idx val="4"/>
              <c:layout>
                <c:manualLayout>
                  <c:x val="-3.7088548910523877E-2"/>
                  <c:y val="-8.9759281925744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E-489A-BEC9-12DCF2BA28BA}"/>
                </c:ext>
              </c:extLst>
            </c:dLbl>
            <c:dLbl>
              <c:idx val="5"/>
              <c:layout>
                <c:manualLayout>
                  <c:x val="-4.2496804699927656E-17"/>
                  <c:y val="-6.119951040391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E-489A-BEC9-12DCF2BA28BA}"/>
                </c:ext>
              </c:extLst>
            </c:dLbl>
            <c:dLbl>
              <c:idx val="6"/>
              <c:layout>
                <c:manualLayout>
                  <c:x val="-1.1590171534538712E-2"/>
                  <c:y val="-7.3439412484700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E-489A-BEC9-12DCF2BA28BA}"/>
                </c:ext>
              </c:extLst>
            </c:dLbl>
            <c:dLbl>
              <c:idx val="7"/>
              <c:layout>
                <c:manualLayout>
                  <c:x val="-6.954102920723227E-3"/>
                  <c:y val="-6.5279477764177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E-489A-BEC9-12DCF2BA28BA}"/>
                </c:ext>
              </c:extLst>
            </c:dLbl>
            <c:dLbl>
              <c:idx val="8"/>
              <c:layout>
                <c:manualLayout>
                  <c:x val="2.0862308762169681E-2"/>
                  <c:y val="6.119951040391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7E-489A-BEC9-12DCF2BA28BA}"/>
                </c:ext>
              </c:extLst>
            </c:dLbl>
            <c:dLbl>
              <c:idx val="9"/>
              <c:layout>
                <c:manualLayout>
                  <c:x val="-4.6360686138155697E-3"/>
                  <c:y val="-6.1199510403916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7E-489A-BEC9-12DCF2BA28BA}"/>
                </c:ext>
              </c:extLst>
            </c:dLbl>
            <c:dLbl>
              <c:idx val="10"/>
              <c:layout>
                <c:manualLayout>
                  <c:x val="9.2721372276308844E-3"/>
                  <c:y val="4.4879640962872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7E-489A-BEC9-12DCF2BA28BA}"/>
                </c:ext>
              </c:extLst>
            </c:dLbl>
            <c:dLbl>
              <c:idx val="11"/>
              <c:layout>
                <c:manualLayout>
                  <c:x val="-2.3180343069078273E-3"/>
                  <c:y val="-7.3439412484700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7E-489A-BEC9-12DCF2BA28BA}"/>
                </c:ext>
              </c:extLst>
            </c:dLbl>
            <c:dLbl>
              <c:idx val="12"/>
              <c:layout>
                <c:manualLayout>
                  <c:x val="1.8544274455261939E-2"/>
                  <c:y val="-2.03998368013055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7E-489A-BEC9-12DCF2BA28BA}"/>
                </c:ext>
              </c:extLst>
            </c:dLbl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'3D Line Chart'!$A$4:$A$19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'3D Line Chart'!$B$4:$B$19</c:f>
              <c:numCache>
                <c:formatCode>General</c:formatCode>
                <c:ptCount val="13"/>
                <c:pt idx="0">
                  <c:v>67854</c:v>
                </c:pt>
                <c:pt idx="1">
                  <c:v>344391</c:v>
                </c:pt>
                <c:pt idx="2">
                  <c:v>442862</c:v>
                </c:pt>
                <c:pt idx="3">
                  <c:v>108116</c:v>
                </c:pt>
                <c:pt idx="4">
                  <c:v>457135</c:v>
                </c:pt>
                <c:pt idx="5">
                  <c:v>460405</c:v>
                </c:pt>
                <c:pt idx="6">
                  <c:v>304427</c:v>
                </c:pt>
                <c:pt idx="7">
                  <c:v>197142</c:v>
                </c:pt>
                <c:pt idx="8">
                  <c:v>129897</c:v>
                </c:pt>
                <c:pt idx="9">
                  <c:v>371433</c:v>
                </c:pt>
                <c:pt idx="10">
                  <c:v>128650</c:v>
                </c:pt>
                <c:pt idx="11">
                  <c:v>248750</c:v>
                </c:pt>
                <c:pt idx="12">
                  <c:v>110016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7E-489A-BEC9-12DCF2BA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39296"/>
        <c:axId val="140040736"/>
        <c:axId val="141466464"/>
      </c:line3DChart>
      <c:catAx>
        <c:axId val="1400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0736"/>
        <c:crosses val="autoZero"/>
        <c:auto val="1"/>
        <c:lblAlgn val="ctr"/>
        <c:lblOffset val="100"/>
        <c:noMultiLvlLbl val="0"/>
      </c:catAx>
      <c:valAx>
        <c:axId val="140040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039296"/>
        <c:crosses val="autoZero"/>
        <c:crossBetween val="between"/>
      </c:valAx>
      <c:serAx>
        <c:axId val="141466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073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Production - Excel Project.xlsx]3D Bar Chart!PivotTable2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latin typeface="HP Simplified Hans" panose="020B0500000000000000" pitchFamily="34" charset="-122"/>
                <a:ea typeface="HP Simplified Hans" panose="020B0500000000000000" pitchFamily="34" charset="-122"/>
              </a:rPr>
              <a:t>No. of</a:t>
            </a:r>
            <a:r>
              <a:rPr lang="en-US" b="1" baseline="0">
                <a:latin typeface="HP Simplified Hans" panose="020B0500000000000000" pitchFamily="34" charset="-122"/>
                <a:ea typeface="HP Simplified Hans" panose="020B0500000000000000" pitchFamily="34" charset="-122"/>
              </a:rPr>
              <a:t> tasks per </a:t>
            </a:r>
            <a:r>
              <a:rPr lang="en-US" b="1" baseline="0">
                <a:solidFill>
                  <a:schemeClr val="bg1"/>
                </a:solidFill>
                <a:latin typeface="HP Simplified Hans" panose="020B0500000000000000" pitchFamily="34" charset="-122"/>
                <a:ea typeface="HP Simplified Hans" panose="020B0500000000000000" pitchFamily="34" charset="-122"/>
              </a:rPr>
              <a:t>Manager</a:t>
            </a:r>
            <a:endParaRPr lang="en-US" b="1">
              <a:solidFill>
                <a:schemeClr val="bg1"/>
              </a:solidFill>
              <a:latin typeface="HP Simplified Hans" panose="020B0500000000000000" pitchFamily="34" charset="-122"/>
              <a:ea typeface="HP Simplified Hans" panose="020B0500000000000000" pitchFamily="34" charset="-122"/>
            </a:endParaRPr>
          </a:p>
        </c:rich>
      </c:tx>
      <c:layout>
        <c:manualLayout>
          <c:xMode val="edge"/>
          <c:yMode val="edge"/>
          <c:x val="0.3034632304764282"/>
          <c:y val="2.276745938458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>
              <a:alpha val="8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solidFill>
            <a:srgbClr val="7030A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>
              <a:alpha val="8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solidFill>
            <a:srgbClr val="7030A0">
              <a:alpha val="6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>
              <a:alpha val="80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'3D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>
                <a:alpha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8"/>
            <c:invertIfNegative val="0"/>
            <c:bubble3D val="0"/>
            <c:spPr>
              <a:solidFill>
                <a:srgbClr val="7030A0">
                  <a:alpha val="8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052-44A7-B5DD-C3675BC035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'3D Bar Chart'!$A$4:$A$14</c:f>
              <c:strCache>
                <c:ptCount val="10"/>
                <c:pt idx="0">
                  <c:v>Andrew Blue</c:v>
                </c:pt>
                <c:pt idx="1">
                  <c:v>Chris Green</c:v>
                </c:pt>
                <c:pt idx="2">
                  <c:v>David White</c:v>
                </c:pt>
                <c:pt idx="3">
                  <c:v>Emily Davis</c:v>
                </c:pt>
                <c:pt idx="4">
                  <c:v>Jane Smith</c:v>
                </c:pt>
                <c:pt idx="5">
                  <c:v>John Doe</c:v>
                </c:pt>
                <c:pt idx="6">
                  <c:v>Laura Black</c:v>
                </c:pt>
                <c:pt idx="7">
                  <c:v>Mike Brown</c:v>
                </c:pt>
                <c:pt idx="8">
                  <c:v>Nancy Grey</c:v>
                </c:pt>
                <c:pt idx="9">
                  <c:v>Sarah Lee</c:v>
                </c:pt>
              </c:strCache>
            </c:strRef>
          </c:cat>
          <c:val>
            <c:numRef>
              <c:f>'3D Bar Chart'!$B$4:$B$14</c:f>
              <c:numCache>
                <c:formatCode>_ * #,##0_ ;_ * \-#,##0_ ;_ * "-"??_ ;_ @_ </c:formatCode>
                <c:ptCount val="10"/>
                <c:pt idx="0">
                  <c:v>719</c:v>
                </c:pt>
                <c:pt idx="1">
                  <c:v>235</c:v>
                </c:pt>
                <c:pt idx="2">
                  <c:v>373</c:v>
                </c:pt>
                <c:pt idx="3">
                  <c:v>292</c:v>
                </c:pt>
                <c:pt idx="4">
                  <c:v>1164</c:v>
                </c:pt>
                <c:pt idx="5">
                  <c:v>815</c:v>
                </c:pt>
                <c:pt idx="6">
                  <c:v>466</c:v>
                </c:pt>
                <c:pt idx="7">
                  <c:v>730</c:v>
                </c:pt>
                <c:pt idx="8">
                  <c:v>2190</c:v>
                </c:pt>
                <c:pt idx="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2-44A7-B5DD-C3675BC035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2306688"/>
        <c:axId val="1952307168"/>
        <c:axId val="0"/>
      </c:bar3DChart>
      <c:catAx>
        <c:axId val="195230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7168"/>
        <c:crosses val="autoZero"/>
        <c:auto val="1"/>
        <c:lblAlgn val="ctr"/>
        <c:lblOffset val="100"/>
        <c:noMultiLvlLbl val="0"/>
      </c:catAx>
      <c:valAx>
        <c:axId val="195230716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9523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12</xdr:col>
      <xdr:colOff>7620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B78A5-C073-CE7A-7013-87A19E31A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11097</xdr:colOff>
      <xdr:row>2</xdr:row>
      <xdr:rowOff>4439</xdr:rowOff>
    </xdr:from>
    <xdr:to>
      <xdr:col>12</xdr:col>
      <xdr:colOff>0</xdr:colOff>
      <xdr:row>20</xdr:row>
      <xdr:rowOff>22195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20C1D-AFFB-6842-2D77-1CE1F1483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3810</xdr:rowOff>
    </xdr:from>
    <xdr:to>
      <xdr:col>14</xdr:col>
      <xdr:colOff>7620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2291B-6A46-A3E0-CC06-E4552C5E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156210</xdr:rowOff>
    </xdr:from>
    <xdr:to>
      <xdr:col>14</xdr:col>
      <xdr:colOff>15240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EDF83-F4C7-E333-BFE7-02EE5C4E3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0</xdr:colOff>
      <xdr:row>25</xdr:row>
      <xdr:rowOff>32197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72889-FAB5-4802-83D4-EA92CEBF8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32196</xdr:colOff>
      <xdr:row>26</xdr:row>
      <xdr:rowOff>171718</xdr:rowOff>
    </xdr:from>
    <xdr:to>
      <xdr:col>25</xdr:col>
      <xdr:colOff>31445</xdr:colOff>
      <xdr:row>47</xdr:row>
      <xdr:rowOff>25686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49788-FE80-42DB-9A08-BA29A654B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42930</xdr:colOff>
      <xdr:row>27</xdr:row>
      <xdr:rowOff>10733</xdr:rowOff>
    </xdr:from>
    <xdr:to>
      <xdr:col>13</xdr:col>
      <xdr:colOff>19318</xdr:colOff>
      <xdr:row>46</xdr:row>
      <xdr:rowOff>171718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6B172-E672-414E-8211-5F87136E0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21464</xdr:colOff>
      <xdr:row>3</xdr:row>
      <xdr:rowOff>171717</xdr:rowOff>
    </xdr:from>
    <xdr:to>
      <xdr:col>25</xdr:col>
      <xdr:colOff>50275</xdr:colOff>
      <xdr:row>25</xdr:row>
      <xdr:rowOff>53662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8D6549-4FB7-41AF-A153-D93029045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drick John" refreshedDate="45759.695692361114" createdVersion="8" refreshedVersion="8" minRefreshableVersion="3" recordCount="120" xr:uid="{EBEFA2C0-FB16-4584-8BD6-9486E794351C}">
  <cacheSource type="worksheet">
    <worksheetSource ref="A1:K121" sheet="Production Dataset"/>
  </cacheSource>
  <cacheFields count="14">
    <cacheField name="ProductionID" numFmtId="0">
      <sharedItems containsSemiMixedTypes="0" containsString="0" containsNumber="1" containsInteger="1" minValue="1" maxValue="120"/>
    </cacheField>
    <cacheField name="ProductionDate" numFmtId="14">
      <sharedItems containsSemiMixedTypes="0" containsNonDate="0" containsDate="1" containsString="0" minDate="2023-09-22T00:00:00" maxDate="2024-09-15T00:00:00" count="99">
        <d v="2024-03-29T00:00:00"/>
        <d v="2024-05-08T00:00:00"/>
        <d v="2024-07-31T00:00:00"/>
        <d v="2023-10-15T00:00:00"/>
        <d v="2024-06-06T00:00:00"/>
        <d v="2024-02-28T00:00:00"/>
        <d v="2024-06-29T00:00:00"/>
        <d v="2024-01-08T00:00:00"/>
        <d v="2023-10-18T00:00:00"/>
        <d v="2024-08-04T00:00:00"/>
        <d v="2024-02-13T00:00:00"/>
        <d v="2024-04-28T00:00:00"/>
        <d v="2024-06-22T00:00:00"/>
        <d v="2024-04-16T00:00:00"/>
        <d v="2024-01-27T00:00:00"/>
        <d v="2023-10-16T00:00:00"/>
        <d v="2024-03-30T00:00:00"/>
        <d v="2024-06-26T00:00:00"/>
        <d v="2023-11-24T00:00:00"/>
        <d v="2024-01-13T00:00:00"/>
        <d v="2024-01-03T00:00:00"/>
        <d v="2024-08-16T00:00:00"/>
        <d v="2024-01-05T00:00:00"/>
        <d v="2023-11-05T00:00:00"/>
        <d v="2024-08-26T00:00:00"/>
        <d v="2024-08-07T00:00:00"/>
        <d v="2023-12-26T00:00:00"/>
        <d v="2024-02-17T00:00:00"/>
        <d v="2023-10-01T00:00:00"/>
        <d v="2024-09-08T00:00:00"/>
        <d v="2024-03-20T00:00:00"/>
        <d v="2024-05-10T00:00:00"/>
        <d v="2023-11-21T00:00:00"/>
        <d v="2023-10-31T00:00:00"/>
        <d v="2024-03-26T00:00:00"/>
        <d v="2024-06-24T00:00:00"/>
        <d v="2024-07-16T00:00:00"/>
        <d v="2023-10-22T00:00:00"/>
        <d v="2024-04-25T00:00:00"/>
        <d v="2024-05-12T00:00:00"/>
        <d v="2023-11-22T00:00:00"/>
        <d v="2024-06-08T00:00:00"/>
        <d v="2024-06-15T00:00:00"/>
        <d v="2023-10-08T00:00:00"/>
        <d v="2023-10-29T00:00:00"/>
        <d v="2023-09-22T00:00:00"/>
        <d v="2023-11-04T00:00:00"/>
        <d v="2024-03-13T00:00:00"/>
        <d v="2023-10-17T00:00:00"/>
        <d v="2024-08-06T00:00:00"/>
        <d v="2024-09-14T00:00:00"/>
        <d v="2023-09-24T00:00:00"/>
        <d v="2024-01-01T00:00:00"/>
        <d v="2024-06-10T00:00:00"/>
        <d v="2024-03-21T00:00:00"/>
        <d v="2024-05-20T00:00:00"/>
        <d v="2024-03-27T00:00:00"/>
        <d v="2024-04-08T00:00:00"/>
        <d v="2023-11-19T00:00:00"/>
        <d v="2024-08-28T00:00:00"/>
        <d v="2023-11-02T00:00:00"/>
        <d v="2024-03-05T00:00:00"/>
        <d v="2024-08-02T00:00:00"/>
        <d v="2023-09-28T00:00:00"/>
        <d v="2024-03-06T00:00:00"/>
        <d v="2024-07-05T00:00:00"/>
        <d v="2024-09-09T00:00:00"/>
        <d v="2024-06-14T00:00:00"/>
        <d v="2024-03-18T00:00:00"/>
        <d v="2024-01-18T00:00:00"/>
        <d v="2024-01-16T00:00:00"/>
        <d v="2024-02-08T00:00:00"/>
        <d v="2024-01-14T00:00:00"/>
        <d v="2024-02-26T00:00:00"/>
        <d v="2023-12-29T00:00:00"/>
        <d v="2024-06-01T00:00:00"/>
        <d v="2024-02-07T00:00:00"/>
        <d v="2023-12-17T00:00:00"/>
        <d v="2024-05-15T00:00:00"/>
        <d v="2024-08-17T00:00:00"/>
        <d v="2024-02-25T00:00:00"/>
        <d v="2024-01-02T00:00:00"/>
        <d v="2023-12-22T00:00:00"/>
        <d v="2024-06-21T00:00:00"/>
        <d v="2024-07-24T00:00:00"/>
        <d v="2023-12-14T00:00:00"/>
        <d v="2023-11-13T00:00:00"/>
        <d v="2024-04-10T00:00:00"/>
        <d v="2024-04-30T00:00:00"/>
        <d v="2023-12-04T00:00:00"/>
        <d v="2023-11-26T00:00:00"/>
        <d v="2024-04-01T00:00:00"/>
        <d v="2024-08-23T00:00:00"/>
        <d v="2024-03-19T00:00:00"/>
        <d v="2023-11-03T00:00:00"/>
        <d v="2023-11-10T00:00:00"/>
        <d v="2024-03-23T00:00:00"/>
        <d v="2023-12-13T00:00:00"/>
        <d v="2024-03-10T00:00:00"/>
      </sharedItems>
      <fieldGroup par="13"/>
    </cacheField>
    <cacheField name="Region" numFmtId="0">
      <sharedItems/>
    </cacheField>
    <cacheField name="Manager" numFmtId="0">
      <sharedItems count="10">
        <s v="John Doe"/>
        <s v="Laura Black"/>
        <s v="Sarah Lee"/>
        <s v="Mike Brown"/>
        <s v="Jane Smith"/>
        <s v="Andrew Blue"/>
        <s v="David White"/>
        <s v="Nancy Grey"/>
        <s v="Emily Davis"/>
        <s v="Chris Green"/>
      </sharedItems>
    </cacheField>
    <cacheField name="ProductType" numFmtId="0">
      <sharedItems count="4">
        <s v="Automobiles"/>
        <s v="Furniture"/>
        <s v="Machinery"/>
        <s v="Electronics"/>
      </sharedItems>
    </cacheField>
    <cacheField name="UnitsProduced" numFmtId="0">
      <sharedItems containsSemiMixedTypes="0" containsString="0" containsNumber="1" containsInteger="1" minValue="32" maxValue="666"/>
    </cacheField>
    <cacheField name="TotalCost" numFmtId="0">
      <sharedItems containsSemiMixedTypes="0" containsString="0" containsNumber="1" containsInteger="1" minValue="679" maxValue="76076"/>
    </cacheField>
    <cacheField name="Gender" numFmtId="0">
      <sharedItems/>
    </cacheField>
    <cacheField name="True Age" numFmtId="0">
      <sharedItems containsSemiMixedTypes="0" containsString="0" containsNumber="1" containsInteger="1" minValue="25" maxValue="57"/>
    </cacheField>
    <cacheField name="Age Group" numFmtId="0">
      <sharedItems/>
    </cacheField>
    <cacheField name="Production cost per unit" numFmtId="1">
      <sharedItems containsSemiMixedTypes="0" containsString="0" containsNumber="1" minValue="1.3287671232876712" maxValue="1115.4509803921569"/>
    </cacheField>
    <cacheField name="Months (ProductionDate)" numFmtId="0" databaseField="0">
      <fieldGroup base="1">
        <rangePr groupBy="months" startDate="2023-09-22T00:00:00" endDate="2024-09-15T00:00:00"/>
        <groupItems count="14">
          <s v="&lt;22-09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9-2024"/>
        </groupItems>
      </fieldGroup>
    </cacheField>
    <cacheField name="Quarters (ProductionDate)" numFmtId="0" databaseField="0">
      <fieldGroup base="1">
        <rangePr groupBy="quarters" startDate="2023-09-22T00:00:00" endDate="2024-09-15T00:00:00"/>
        <groupItems count="6">
          <s v="&lt;22-09-2023"/>
          <s v="Qtr1"/>
          <s v="Qtr2"/>
          <s v="Qtr3"/>
          <s v="Qtr4"/>
          <s v="&gt;15-09-2024"/>
        </groupItems>
      </fieldGroup>
    </cacheField>
    <cacheField name="Years (ProductionDate)" numFmtId="0" databaseField="0">
      <fieldGroup base="1">
        <rangePr groupBy="years" startDate="2023-09-22T00:00:00" endDate="2024-09-15T00:00:00"/>
        <groupItems count="4">
          <s v="&lt;22-09-2023"/>
          <s v="2023"/>
          <s v="2024"/>
          <s v="&gt;15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x v="0"/>
    <s v="South"/>
    <x v="0"/>
    <x v="0"/>
    <n v="412"/>
    <n v="22288"/>
    <s v="Female"/>
    <n v="25"/>
    <s v="A1"/>
    <n v="54.097087378640779"/>
  </r>
  <r>
    <n v="2"/>
    <x v="1"/>
    <s v="West"/>
    <x v="1"/>
    <x v="1"/>
    <n v="430"/>
    <n v="66500"/>
    <s v="Female"/>
    <n v="52"/>
    <s v="A3"/>
    <n v="154.65116279069767"/>
  </r>
  <r>
    <n v="3"/>
    <x v="2"/>
    <s v="North"/>
    <x v="2"/>
    <x v="2"/>
    <n v="478"/>
    <n v="76076"/>
    <s v="Male"/>
    <n v="36"/>
    <s v="A2"/>
    <n v="159.15481171548117"/>
  </r>
  <r>
    <n v="4"/>
    <x v="3"/>
    <s v="West"/>
    <x v="3"/>
    <x v="2"/>
    <n v="459"/>
    <n v="17069"/>
    <s v="Unknown"/>
    <n v="57"/>
    <s v="A3"/>
    <n v="37.187363834422655"/>
  </r>
  <r>
    <n v="5"/>
    <x v="4"/>
    <s v="South"/>
    <x v="4"/>
    <x v="2"/>
    <n v="178"/>
    <n v="41349"/>
    <s v="Male"/>
    <n v="26"/>
    <s v="A1"/>
    <n v="232.29775280898878"/>
  </r>
  <r>
    <n v="6"/>
    <x v="5"/>
    <s v="West"/>
    <x v="4"/>
    <x v="2"/>
    <n v="401"/>
    <n v="19691"/>
    <s v="Male"/>
    <n v="26"/>
    <s v="A1"/>
    <n v="49.104738154613464"/>
  </r>
  <r>
    <n v="7"/>
    <x v="6"/>
    <s v="West"/>
    <x v="5"/>
    <x v="2"/>
    <n v="68"/>
    <n v="11696"/>
    <s v="Male"/>
    <n v="28"/>
    <s v="A1"/>
    <n v="172"/>
  </r>
  <r>
    <n v="8"/>
    <x v="7"/>
    <s v="West"/>
    <x v="6"/>
    <x v="3"/>
    <n v="447"/>
    <n v="52269"/>
    <s v="Male"/>
    <n v="28"/>
    <s v="A1"/>
    <n v="116.93288590604027"/>
  </r>
  <r>
    <n v="9"/>
    <x v="8"/>
    <s v="West"/>
    <x v="7"/>
    <x v="3"/>
    <n v="55"/>
    <n v="25893"/>
    <s v="Male"/>
    <n v="42"/>
    <s v="A2"/>
    <n v="470.78181818181821"/>
  </r>
  <r>
    <n v="10"/>
    <x v="9"/>
    <s v="West"/>
    <x v="7"/>
    <x v="0"/>
    <n v="396"/>
    <n v="38480"/>
    <s v="Female"/>
    <n v="42"/>
    <s v="A2"/>
    <n v="97.171717171717177"/>
  </r>
  <r>
    <n v="11"/>
    <x v="10"/>
    <s v="West"/>
    <x v="8"/>
    <x v="2"/>
    <n v="494"/>
    <n v="46767"/>
    <s v="Female"/>
    <n v="25"/>
    <s v="A1"/>
    <n v="94.670040485829958"/>
  </r>
  <r>
    <n v="12"/>
    <x v="11"/>
    <s v="West"/>
    <x v="8"/>
    <x v="0"/>
    <n v="462"/>
    <n v="26145"/>
    <s v="Unknown"/>
    <n v="25"/>
    <s v="A1"/>
    <n v="56.590909090909093"/>
  </r>
  <r>
    <n v="13"/>
    <x v="6"/>
    <s v="North"/>
    <x v="0"/>
    <x v="3"/>
    <n v="435"/>
    <n v="64090"/>
    <s v="Female"/>
    <n v="25"/>
    <s v="A1"/>
    <n v="147.33333333333334"/>
  </r>
  <r>
    <n v="14"/>
    <x v="12"/>
    <s v="South"/>
    <x v="4"/>
    <x v="0"/>
    <n v="332"/>
    <n v="679"/>
    <s v="Female"/>
    <n v="26"/>
    <s v="A1"/>
    <n v="2.0451807228915664"/>
  </r>
  <r>
    <n v="15"/>
    <x v="13"/>
    <s v="North"/>
    <x v="7"/>
    <x v="0"/>
    <n v="383"/>
    <n v="39008"/>
    <s v="Unknown"/>
    <n v="42"/>
    <s v="A2"/>
    <n v="101.8485639686684"/>
  </r>
  <r>
    <n v="16"/>
    <x v="14"/>
    <s v="North"/>
    <x v="4"/>
    <x v="1"/>
    <n v="193"/>
    <n v="18796"/>
    <s v="Male"/>
    <n v="26"/>
    <s v="A1"/>
    <n v="97.388601036269435"/>
  </r>
  <r>
    <n v="17"/>
    <x v="15"/>
    <s v="West"/>
    <x v="7"/>
    <x v="2"/>
    <n v="240"/>
    <n v="65052"/>
    <s v="Female"/>
    <n v="42"/>
    <s v="A2"/>
    <n v="271.05"/>
  </r>
  <r>
    <n v="18"/>
    <x v="16"/>
    <s v="West"/>
    <x v="9"/>
    <x v="0"/>
    <n v="363"/>
    <n v="38232"/>
    <s v="Female"/>
    <n v="49"/>
    <s v="A3"/>
    <n v="105.32231404958678"/>
  </r>
  <r>
    <n v="19"/>
    <x v="17"/>
    <s v="West"/>
    <x v="9"/>
    <x v="0"/>
    <n v="443"/>
    <n v="50652"/>
    <s v="Male"/>
    <n v="49"/>
    <s v="A3"/>
    <n v="114.33860045146727"/>
  </r>
  <r>
    <n v="20"/>
    <x v="18"/>
    <s v="West"/>
    <x v="7"/>
    <x v="3"/>
    <n v="331"/>
    <n v="27140"/>
    <s v="Male"/>
    <n v="42"/>
    <s v="A2"/>
    <n v="81.993957703927492"/>
  </r>
  <r>
    <n v="21"/>
    <x v="19"/>
    <s v="South"/>
    <x v="7"/>
    <x v="2"/>
    <n v="250"/>
    <n v="11385"/>
    <s v="Male"/>
    <n v="42"/>
    <s v="A2"/>
    <n v="45.54"/>
  </r>
  <r>
    <n v="22"/>
    <x v="20"/>
    <s v="West"/>
    <x v="9"/>
    <x v="2"/>
    <n v="180"/>
    <n v="33684"/>
    <s v="Female"/>
    <n v="49"/>
    <s v="A3"/>
    <n v="187.13333333333333"/>
  </r>
  <r>
    <n v="23"/>
    <x v="21"/>
    <s v="North"/>
    <x v="5"/>
    <x v="0"/>
    <n v="90"/>
    <n v="42328"/>
    <s v="Female"/>
    <n v="28"/>
    <s v="A1"/>
    <n v="470.31111111111113"/>
  </r>
  <r>
    <n v="24"/>
    <x v="22"/>
    <s v="South"/>
    <x v="3"/>
    <x v="2"/>
    <n v="458"/>
    <n v="42873"/>
    <s v="Female"/>
    <n v="57"/>
    <s v="A3"/>
    <n v="93.609170305676855"/>
  </r>
  <r>
    <n v="25"/>
    <x v="23"/>
    <s v="West"/>
    <x v="4"/>
    <x v="0"/>
    <n v="439"/>
    <n v="31392"/>
    <s v="Male"/>
    <n v="26"/>
    <s v="A1"/>
    <n v="71.50797266514806"/>
  </r>
  <r>
    <n v="26"/>
    <x v="24"/>
    <s v="West"/>
    <x v="7"/>
    <x v="0"/>
    <n v="406"/>
    <n v="47880"/>
    <s v="Male"/>
    <n v="42"/>
    <s v="A2"/>
    <n v="117.93103448275862"/>
  </r>
  <r>
    <n v="27"/>
    <x v="25"/>
    <s v="West"/>
    <x v="7"/>
    <x v="3"/>
    <n v="422"/>
    <n v="13490"/>
    <s v="Female"/>
    <n v="42"/>
    <s v="A2"/>
    <n v="31.966824644549764"/>
  </r>
  <r>
    <n v="28"/>
    <x v="26"/>
    <s v="West"/>
    <x v="3"/>
    <x v="0"/>
    <n v="444"/>
    <n v="7272"/>
    <s v="Male"/>
    <n v="57"/>
    <s v="A3"/>
    <n v="16.378378378378379"/>
  </r>
  <r>
    <n v="29"/>
    <x v="27"/>
    <s v="West"/>
    <x v="7"/>
    <x v="3"/>
    <n v="499"/>
    <n v="48316"/>
    <s v="Female"/>
    <n v="42"/>
    <s v="A2"/>
    <n v="96.825651302605209"/>
  </r>
  <r>
    <n v="30"/>
    <x v="28"/>
    <s v="West"/>
    <x v="8"/>
    <x v="0"/>
    <n v="290"/>
    <n v="15132"/>
    <s v="Unknown"/>
    <n v="25"/>
    <s v="A1"/>
    <n v="52.179310344827584"/>
  </r>
  <r>
    <n v="31"/>
    <x v="29"/>
    <s v="North"/>
    <x v="7"/>
    <x v="3"/>
    <n v="369"/>
    <n v="5246"/>
    <s v="Male"/>
    <n v="42"/>
    <s v="A2"/>
    <n v="14.21680216802168"/>
  </r>
  <r>
    <n v="32"/>
    <x v="30"/>
    <s v="East"/>
    <x v="7"/>
    <x v="0"/>
    <n v="389"/>
    <n v="37744"/>
    <s v="Male"/>
    <n v="42"/>
    <s v="A2"/>
    <n v="97.028277634961441"/>
  </r>
  <r>
    <n v="33"/>
    <x v="31"/>
    <s v="East"/>
    <x v="8"/>
    <x v="3"/>
    <n v="511"/>
    <n v="679"/>
    <s v="Female"/>
    <n v="25"/>
    <s v="A1"/>
    <n v="1.3287671232876712"/>
  </r>
  <r>
    <n v="34"/>
    <x v="32"/>
    <s v="West"/>
    <x v="6"/>
    <x v="2"/>
    <n v="333"/>
    <n v="48000"/>
    <s v="Female"/>
    <n v="28"/>
    <s v="A1"/>
    <n v="144.14414414414415"/>
  </r>
  <r>
    <n v="35"/>
    <x v="3"/>
    <s v="West"/>
    <x v="1"/>
    <x v="2"/>
    <n v="260"/>
    <n v="34680"/>
    <s v="Male"/>
    <n v="52"/>
    <s v="A3"/>
    <n v="133.38461538461539"/>
  </r>
  <r>
    <n v="36"/>
    <x v="33"/>
    <s v="West"/>
    <x v="4"/>
    <x v="2"/>
    <n v="460"/>
    <n v="50274"/>
    <s v="Male"/>
    <n v="26"/>
    <s v="A1"/>
    <n v="109.29130434782608"/>
  </r>
  <r>
    <n v="37"/>
    <x v="34"/>
    <s v="North"/>
    <x v="9"/>
    <x v="0"/>
    <n v="145"/>
    <n v="43615"/>
    <s v="Male"/>
    <n v="49"/>
    <s v="A3"/>
    <n v="300.79310344827587"/>
  </r>
  <r>
    <n v="38"/>
    <x v="35"/>
    <s v="West"/>
    <x v="7"/>
    <x v="3"/>
    <n v="115"/>
    <n v="14076"/>
    <s v="Female"/>
    <n v="42"/>
    <s v="A2"/>
    <n v="122.4"/>
  </r>
  <r>
    <n v="39"/>
    <x v="36"/>
    <s v="North"/>
    <x v="2"/>
    <x v="0"/>
    <n v="248"/>
    <n v="12870"/>
    <s v="Female"/>
    <n v="36"/>
    <s v="A2"/>
    <n v="51.895161290322584"/>
  </r>
  <r>
    <n v="40"/>
    <x v="37"/>
    <s v="East"/>
    <x v="1"/>
    <x v="0"/>
    <n v="165"/>
    <n v="679"/>
    <s v="Male"/>
    <n v="52"/>
    <s v="A3"/>
    <n v="4.1151515151515152"/>
  </r>
  <r>
    <n v="41"/>
    <x v="38"/>
    <s v="West"/>
    <x v="7"/>
    <x v="1"/>
    <n v="51"/>
    <n v="35280"/>
    <s v="Male"/>
    <n v="42"/>
    <s v="A2"/>
    <n v="691.76470588235293"/>
  </r>
  <r>
    <n v="42"/>
    <x v="39"/>
    <s v="North"/>
    <x v="7"/>
    <x v="0"/>
    <n v="382"/>
    <n v="37490"/>
    <s v="Male"/>
    <n v="42"/>
    <s v="A2"/>
    <n v="98.141361256544499"/>
  </r>
  <r>
    <n v="43"/>
    <x v="40"/>
    <s v="North"/>
    <x v="7"/>
    <x v="0"/>
    <n v="354"/>
    <n v="679"/>
    <s v="Male"/>
    <n v="42"/>
    <s v="A2"/>
    <n v="1.9180790960451977"/>
  </r>
  <r>
    <n v="44"/>
    <x v="41"/>
    <s v="East"/>
    <x v="1"/>
    <x v="1"/>
    <n v="368"/>
    <n v="46068"/>
    <s v="Female"/>
    <n v="52"/>
    <s v="A3"/>
    <n v="125.18478260869566"/>
  </r>
  <r>
    <n v="45"/>
    <x v="42"/>
    <s v="West"/>
    <x v="2"/>
    <x v="3"/>
    <n v="79"/>
    <n v="11078"/>
    <s v="Female"/>
    <n v="36"/>
    <s v="A2"/>
    <n v="140.22784810126583"/>
  </r>
  <r>
    <n v="46"/>
    <x v="43"/>
    <s v="West"/>
    <x v="5"/>
    <x v="0"/>
    <n v="231"/>
    <n v="32045"/>
    <s v="Female"/>
    <n v="28"/>
    <s v="A1"/>
    <n v="138.72294372294371"/>
  </r>
  <r>
    <n v="47"/>
    <x v="44"/>
    <s v="East"/>
    <x v="3"/>
    <x v="0"/>
    <n v="288"/>
    <n v="33284"/>
    <s v="Female"/>
    <n v="57"/>
    <s v="A3"/>
    <n v="115.56944444444444"/>
  </r>
  <r>
    <n v="48"/>
    <x v="45"/>
    <s v="North"/>
    <x v="4"/>
    <x v="3"/>
    <n v="214"/>
    <n v="11954"/>
    <s v="Female"/>
    <n v="26"/>
    <s v="A1"/>
    <n v="55.859813084112147"/>
  </r>
  <r>
    <n v="49"/>
    <x v="5"/>
    <s v="South"/>
    <x v="4"/>
    <x v="2"/>
    <n v="74"/>
    <n v="36708"/>
    <s v="Male"/>
    <n v="26"/>
    <s v="A1"/>
    <n v="496.05405405405406"/>
  </r>
  <r>
    <n v="50"/>
    <x v="46"/>
    <s v="North"/>
    <x v="0"/>
    <x v="1"/>
    <n v="177"/>
    <n v="30600"/>
    <s v="Male"/>
    <n v="25"/>
    <s v="A1"/>
    <n v="172.88135593220338"/>
  </r>
  <r>
    <n v="51"/>
    <x v="47"/>
    <s v="South"/>
    <x v="3"/>
    <x v="2"/>
    <n v="358"/>
    <n v="13568"/>
    <s v="Female"/>
    <n v="57"/>
    <s v="A3"/>
    <n v="37.899441340782126"/>
  </r>
  <r>
    <n v="52"/>
    <x v="5"/>
    <s v="South"/>
    <x v="7"/>
    <x v="2"/>
    <n v="343"/>
    <n v="33344"/>
    <s v="Male"/>
    <n v="42"/>
    <s v="A2"/>
    <n v="97.212827988338191"/>
  </r>
  <r>
    <n v="53"/>
    <x v="48"/>
    <s v="East"/>
    <x v="7"/>
    <x v="2"/>
    <n v="63"/>
    <n v="3960"/>
    <s v="Male"/>
    <n v="42"/>
    <s v="A2"/>
    <n v="62.857142857142854"/>
  </r>
  <r>
    <n v="54"/>
    <x v="49"/>
    <s v="West"/>
    <x v="6"/>
    <x v="0"/>
    <n v="429"/>
    <n v="58208"/>
    <s v="Male"/>
    <n v="28"/>
    <s v="A1"/>
    <n v="135.68298368298369"/>
  </r>
  <r>
    <n v="55"/>
    <x v="50"/>
    <s v="South"/>
    <x v="7"/>
    <x v="1"/>
    <n v="491"/>
    <n v="59458"/>
    <s v="Male"/>
    <n v="42"/>
    <s v="A2"/>
    <n v="121.09572301425662"/>
  </r>
  <r>
    <n v="56"/>
    <x v="51"/>
    <s v="West"/>
    <x v="7"/>
    <x v="0"/>
    <n v="344"/>
    <n v="13872"/>
    <s v="Female"/>
    <n v="42"/>
    <s v="A2"/>
    <n v="40.325581395348834"/>
  </r>
  <r>
    <n v="57"/>
    <x v="22"/>
    <s v="West"/>
    <x v="0"/>
    <x v="1"/>
    <n v="255"/>
    <n v="57706"/>
    <s v="Female"/>
    <n v="25"/>
    <s v="A1"/>
    <n v="226.29803921568629"/>
  </r>
  <r>
    <n v="58"/>
    <x v="52"/>
    <s v="South"/>
    <x v="7"/>
    <x v="0"/>
    <n v="160"/>
    <n v="59248"/>
    <s v="Female"/>
    <n v="42"/>
    <s v="A2"/>
    <n v="370.3"/>
  </r>
  <r>
    <n v="59"/>
    <x v="53"/>
    <s v="North"/>
    <x v="0"/>
    <x v="3"/>
    <n v="322"/>
    <n v="29440"/>
    <s v="Male"/>
    <n v="25"/>
    <s v="A1"/>
    <n v="91.428571428571431"/>
  </r>
  <r>
    <n v="60"/>
    <x v="54"/>
    <s v="North"/>
    <x v="0"/>
    <x v="2"/>
    <n v="178"/>
    <n v="679"/>
    <s v="Male"/>
    <n v="25"/>
    <s v="A1"/>
    <n v="3.8146067415730336"/>
  </r>
  <r>
    <n v="61"/>
    <x v="26"/>
    <s v="West"/>
    <x v="1"/>
    <x v="0"/>
    <n v="151"/>
    <n v="8475"/>
    <s v="Female"/>
    <n v="52"/>
    <s v="A3"/>
    <n v="56.12582781456954"/>
  </r>
  <r>
    <n v="62"/>
    <x v="5"/>
    <s v="West"/>
    <x v="3"/>
    <x v="2"/>
    <n v="535"/>
    <n v="44330"/>
    <s v="Male"/>
    <n v="57"/>
    <s v="A3"/>
    <n v="82.859813084112147"/>
  </r>
  <r>
    <n v="63"/>
    <x v="49"/>
    <s v="East"/>
    <x v="0"/>
    <x v="0"/>
    <n v="305"/>
    <n v="3186"/>
    <s v="Female"/>
    <n v="25"/>
    <s v="A1"/>
    <n v="10.445901639344262"/>
  </r>
  <r>
    <n v="64"/>
    <x v="55"/>
    <s v="West"/>
    <x v="0"/>
    <x v="3"/>
    <n v="188"/>
    <n v="679"/>
    <s v="Female"/>
    <n v="25"/>
    <s v="A1"/>
    <n v="3.6117021276595747"/>
  </r>
  <r>
    <n v="65"/>
    <x v="56"/>
    <s v="East"/>
    <x v="7"/>
    <x v="0"/>
    <n v="495"/>
    <n v="679"/>
    <s v="Male"/>
    <n v="42"/>
    <s v="A2"/>
    <n v="1.3717171717171717"/>
  </r>
  <r>
    <n v="66"/>
    <x v="57"/>
    <s v="West"/>
    <x v="5"/>
    <x v="3"/>
    <n v="190"/>
    <n v="28050"/>
    <s v="Female"/>
    <n v="28"/>
    <s v="A1"/>
    <n v="147.63157894736841"/>
  </r>
  <r>
    <n v="67"/>
    <x v="58"/>
    <s v="West"/>
    <x v="4"/>
    <x v="0"/>
    <n v="511"/>
    <n v="16698"/>
    <s v="Unknown"/>
    <n v="26"/>
    <s v="A1"/>
    <n v="32.677103718199611"/>
  </r>
  <r>
    <n v="68"/>
    <x v="5"/>
    <s v="South"/>
    <x v="9"/>
    <x v="0"/>
    <n v="308"/>
    <n v="27956"/>
    <s v="Unknown"/>
    <n v="49"/>
    <s v="A3"/>
    <n v="90.766233766233768"/>
  </r>
  <r>
    <n v="69"/>
    <x v="59"/>
    <s v="East"/>
    <x v="2"/>
    <x v="1"/>
    <n v="183"/>
    <n v="679"/>
    <s v="Male"/>
    <n v="36"/>
    <s v="A2"/>
    <n v="3.7103825136612021"/>
  </r>
  <r>
    <n v="70"/>
    <x v="60"/>
    <s v="North"/>
    <x v="7"/>
    <x v="1"/>
    <n v="335"/>
    <n v="36984"/>
    <s v="Female"/>
    <n v="42"/>
    <s v="A2"/>
    <n v="110.4"/>
  </r>
  <r>
    <n v="71"/>
    <x v="5"/>
    <s v="North"/>
    <x v="9"/>
    <x v="1"/>
    <n v="95"/>
    <n v="46800"/>
    <s v="Male"/>
    <n v="49"/>
    <s v="A3"/>
    <n v="492.63157894736844"/>
  </r>
  <r>
    <n v="72"/>
    <x v="61"/>
    <s v="North"/>
    <x v="7"/>
    <x v="1"/>
    <n v="218"/>
    <n v="7125"/>
    <s v="Male"/>
    <n v="42"/>
    <s v="A2"/>
    <n v="32.683486238532112"/>
  </r>
  <r>
    <n v="73"/>
    <x v="62"/>
    <s v="West"/>
    <x v="7"/>
    <x v="2"/>
    <n v="265"/>
    <n v="12320"/>
    <s v="Female"/>
    <n v="42"/>
    <s v="A2"/>
    <n v="46.490566037735846"/>
  </r>
  <r>
    <n v="74"/>
    <x v="63"/>
    <s v="West"/>
    <x v="1"/>
    <x v="3"/>
    <n v="213"/>
    <n v="42028"/>
    <s v="Female"/>
    <n v="52"/>
    <s v="A3"/>
    <n v="197.31455399061034"/>
  </r>
  <r>
    <n v="75"/>
    <x v="64"/>
    <s v="West"/>
    <x v="6"/>
    <x v="0"/>
    <n v="128"/>
    <n v="679"/>
    <s v="Male"/>
    <n v="28"/>
    <s v="A1"/>
    <n v="5.3046875"/>
  </r>
  <r>
    <n v="76"/>
    <x v="8"/>
    <s v="North"/>
    <x v="0"/>
    <x v="3"/>
    <n v="208"/>
    <n v="25758"/>
    <s v="Unknown"/>
    <n v="25"/>
    <s v="A1"/>
    <n v="123.83653846153847"/>
  </r>
  <r>
    <n v="77"/>
    <x v="65"/>
    <s v="West"/>
    <x v="7"/>
    <x v="1"/>
    <n v="115"/>
    <n v="34804"/>
    <s v="Female"/>
    <n v="42"/>
    <s v="A2"/>
    <n v="302.64347826086959"/>
  </r>
  <r>
    <n v="78"/>
    <x v="17"/>
    <s v="South"/>
    <x v="4"/>
    <x v="0"/>
    <n v="465"/>
    <n v="679"/>
    <s v="Female"/>
    <n v="26"/>
    <s v="A1"/>
    <n v="1.4602150537634409"/>
  </r>
  <r>
    <n v="79"/>
    <x v="66"/>
    <s v="East"/>
    <x v="7"/>
    <x v="2"/>
    <n v="519"/>
    <n v="45312"/>
    <s v="Male"/>
    <n v="42"/>
    <s v="A2"/>
    <n v="87.306358381502889"/>
  </r>
  <r>
    <n v="80"/>
    <x v="5"/>
    <s v="South"/>
    <x v="3"/>
    <x v="2"/>
    <n v="380"/>
    <n v="44525"/>
    <s v="Unknown"/>
    <n v="57"/>
    <s v="A3"/>
    <n v="117.17105263157895"/>
  </r>
  <r>
    <n v="81"/>
    <x v="10"/>
    <s v="East"/>
    <x v="7"/>
    <x v="0"/>
    <n v="32"/>
    <n v="3132"/>
    <s v="Male"/>
    <n v="42"/>
    <s v="A2"/>
    <n v="97.875"/>
  </r>
  <r>
    <n v="82"/>
    <x v="67"/>
    <s v="East"/>
    <x v="0"/>
    <x v="1"/>
    <n v="130"/>
    <n v="16740"/>
    <s v="Female"/>
    <n v="25"/>
    <s v="A1"/>
    <n v="128.76923076923077"/>
  </r>
  <r>
    <n v="83"/>
    <x v="18"/>
    <s v="West"/>
    <x v="4"/>
    <x v="2"/>
    <n v="545"/>
    <n v="65250"/>
    <s v="Female"/>
    <n v="26"/>
    <s v="A1"/>
    <n v="119.72477064220183"/>
  </r>
  <r>
    <n v="84"/>
    <x v="68"/>
    <s v="West"/>
    <x v="5"/>
    <x v="3"/>
    <n v="84"/>
    <n v="10688"/>
    <s v="Female"/>
    <n v="28"/>
    <s v="A1"/>
    <n v="127.23809523809524"/>
  </r>
  <r>
    <n v="85"/>
    <x v="69"/>
    <s v="West"/>
    <x v="7"/>
    <x v="3"/>
    <n v="192"/>
    <n v="18648"/>
    <s v="Female"/>
    <n v="42"/>
    <s v="A2"/>
    <n v="97.125"/>
  </r>
  <r>
    <n v="86"/>
    <x v="70"/>
    <s v="South"/>
    <x v="5"/>
    <x v="0"/>
    <n v="60"/>
    <n v="5822"/>
    <s v="Male"/>
    <n v="28"/>
    <s v="A1"/>
    <n v="97.033333333333331"/>
  </r>
  <r>
    <n v="87"/>
    <x v="71"/>
    <s v="West"/>
    <x v="7"/>
    <x v="1"/>
    <n v="209"/>
    <n v="51221"/>
    <s v="Female"/>
    <n v="42"/>
    <s v="A2"/>
    <n v="245.07655502392345"/>
  </r>
  <r>
    <n v="88"/>
    <x v="72"/>
    <s v="North"/>
    <x v="5"/>
    <x v="1"/>
    <n v="264"/>
    <n v="75332"/>
    <s v="Female"/>
    <n v="28"/>
    <s v="A1"/>
    <n v="285.34848484848487"/>
  </r>
  <r>
    <n v="89"/>
    <x v="73"/>
    <s v="West"/>
    <x v="4"/>
    <x v="3"/>
    <n v="97"/>
    <n v="679"/>
    <s v="Female"/>
    <n v="26"/>
    <s v="A1"/>
    <n v="7"/>
  </r>
  <r>
    <n v="90"/>
    <x v="74"/>
    <s v="West"/>
    <x v="4"/>
    <x v="1"/>
    <n v="404"/>
    <n v="13310"/>
    <s v="Female"/>
    <n v="26"/>
    <s v="A1"/>
    <n v="32.945544554455445"/>
  </r>
  <r>
    <n v="91"/>
    <x v="75"/>
    <s v="North"/>
    <x v="7"/>
    <x v="2"/>
    <n v="386"/>
    <n v="47952"/>
    <s v="Male"/>
    <n v="42"/>
    <s v="A2"/>
    <n v="124.2279792746114"/>
  </r>
  <r>
    <n v="92"/>
    <x v="76"/>
    <s v="South"/>
    <x v="0"/>
    <x v="2"/>
    <n v="214"/>
    <n v="4984"/>
    <s v="Male"/>
    <n v="25"/>
    <s v="A1"/>
    <n v="23.289719626168225"/>
  </r>
  <r>
    <n v="93"/>
    <x v="77"/>
    <s v="South"/>
    <x v="6"/>
    <x v="0"/>
    <n v="366"/>
    <n v="4131"/>
    <s v="Male"/>
    <n v="28"/>
    <s v="A1"/>
    <n v="11.28688524590164"/>
  </r>
  <r>
    <n v="94"/>
    <x v="78"/>
    <s v="North"/>
    <x v="8"/>
    <x v="0"/>
    <n v="173"/>
    <n v="24549"/>
    <s v="Male"/>
    <n v="25"/>
    <s v="A1"/>
    <n v="141.90173410404626"/>
  </r>
  <r>
    <n v="95"/>
    <x v="79"/>
    <s v="North"/>
    <x v="7"/>
    <x v="1"/>
    <n v="306"/>
    <n v="679"/>
    <s v="Female"/>
    <n v="42"/>
    <s v="A2"/>
    <n v="2.2189542483660132"/>
  </r>
  <r>
    <n v="96"/>
    <x v="80"/>
    <s v="North"/>
    <x v="5"/>
    <x v="0"/>
    <n v="128"/>
    <n v="35088"/>
    <s v="Male"/>
    <n v="28"/>
    <s v="A1"/>
    <n v="274.125"/>
  </r>
  <r>
    <n v="97"/>
    <x v="81"/>
    <s v="West"/>
    <x v="0"/>
    <x v="3"/>
    <n v="368"/>
    <n v="25254"/>
    <s v="Female"/>
    <n v="25"/>
    <s v="A1"/>
    <n v="68.625"/>
  </r>
  <r>
    <n v="98"/>
    <x v="82"/>
    <s v="West"/>
    <x v="3"/>
    <x v="2"/>
    <n v="222"/>
    <n v="17500"/>
    <s v="Male"/>
    <n v="57"/>
    <s v="A3"/>
    <n v="78.828828828828833"/>
  </r>
  <r>
    <n v="99"/>
    <x v="83"/>
    <s v="West"/>
    <x v="7"/>
    <x v="3"/>
    <n v="216"/>
    <n v="36934"/>
    <s v="Female"/>
    <n v="42"/>
    <s v="A2"/>
    <n v="170.99074074074073"/>
  </r>
  <r>
    <n v="100"/>
    <x v="26"/>
    <s v="West"/>
    <x v="1"/>
    <x v="3"/>
    <n v="307"/>
    <n v="679"/>
    <s v="Female"/>
    <n v="52"/>
    <s v="A3"/>
    <n v="2.2117263843648209"/>
  </r>
  <r>
    <n v="101"/>
    <x v="15"/>
    <s v="South"/>
    <x v="0"/>
    <x v="1"/>
    <n v="384"/>
    <n v="40565"/>
    <s v="Female"/>
    <n v="25"/>
    <s v="A1"/>
    <n v="105.63802083333333"/>
  </r>
  <r>
    <n v="102"/>
    <x v="84"/>
    <s v="East"/>
    <x v="4"/>
    <x v="0"/>
    <n v="376"/>
    <n v="679"/>
    <s v="Female"/>
    <n v="26"/>
    <s v="A1"/>
    <n v="1.8058510638297873"/>
  </r>
  <r>
    <n v="103"/>
    <x v="85"/>
    <s v="East"/>
    <x v="3"/>
    <x v="0"/>
    <n v="97"/>
    <n v="679"/>
    <s v="Female"/>
    <n v="57"/>
    <s v="A3"/>
    <n v="7"/>
  </r>
  <r>
    <n v="104"/>
    <x v="86"/>
    <s v="West"/>
    <x v="7"/>
    <x v="2"/>
    <n v="359"/>
    <n v="12753"/>
    <s v="Male"/>
    <n v="42"/>
    <s v="A2"/>
    <n v="35.523676880222844"/>
  </r>
  <r>
    <n v="105"/>
    <x v="5"/>
    <s v="North"/>
    <x v="7"/>
    <x v="2"/>
    <n v="318"/>
    <n v="16864"/>
    <s v="Male"/>
    <n v="42"/>
    <s v="A2"/>
    <n v="53.031446540880502"/>
  </r>
  <r>
    <n v="106"/>
    <x v="87"/>
    <s v="South"/>
    <x v="7"/>
    <x v="0"/>
    <n v="51"/>
    <n v="56888"/>
    <s v="Female"/>
    <n v="42"/>
    <s v="A2"/>
    <n v="1115.4509803921569"/>
  </r>
  <r>
    <n v="107"/>
    <x v="88"/>
    <s v="East"/>
    <x v="5"/>
    <x v="2"/>
    <n v="236"/>
    <n v="679"/>
    <s v="Unknown"/>
    <n v="28"/>
    <s v="A1"/>
    <n v="2.8771186440677967"/>
  </r>
  <r>
    <n v="108"/>
    <x v="89"/>
    <s v="West"/>
    <x v="7"/>
    <x v="0"/>
    <n v="214"/>
    <n v="31122"/>
    <s v="Male"/>
    <n v="42"/>
    <s v="A2"/>
    <n v="145.42990654205607"/>
  </r>
  <r>
    <n v="109"/>
    <x v="90"/>
    <s v="East"/>
    <x v="6"/>
    <x v="0"/>
    <n v="86"/>
    <n v="25853"/>
    <s v="Female"/>
    <n v="28"/>
    <s v="A1"/>
    <n v="300.61627906976742"/>
  </r>
  <r>
    <n v="110"/>
    <x v="91"/>
    <s v="West"/>
    <x v="1"/>
    <x v="2"/>
    <n v="155"/>
    <n v="11092"/>
    <s v="Female"/>
    <n v="52"/>
    <s v="A3"/>
    <n v="71.561290322580646"/>
  </r>
  <r>
    <n v="111"/>
    <x v="84"/>
    <s v="North"/>
    <x v="4"/>
    <x v="3"/>
    <n v="319"/>
    <n v="4221"/>
    <s v="Male"/>
    <n v="26"/>
    <s v="A1"/>
    <n v="13.231974921630094"/>
  </r>
  <r>
    <n v="112"/>
    <x v="92"/>
    <s v="East"/>
    <x v="8"/>
    <x v="0"/>
    <n v="62"/>
    <n v="31500"/>
    <s v="Male"/>
    <n v="25"/>
    <s v="A1"/>
    <n v="508.06451612903226"/>
  </r>
  <r>
    <n v="113"/>
    <x v="93"/>
    <s v="East"/>
    <x v="4"/>
    <x v="0"/>
    <n v="81"/>
    <n v="31414"/>
    <s v="Female"/>
    <n v="26"/>
    <s v="A1"/>
    <n v="387.82716049382714"/>
  </r>
  <r>
    <n v="114"/>
    <x v="94"/>
    <s v="North"/>
    <x v="3"/>
    <x v="0"/>
    <n v="126"/>
    <n v="40446"/>
    <s v="Unknown"/>
    <n v="57"/>
    <s v="A3"/>
    <n v="321"/>
  </r>
  <r>
    <n v="115"/>
    <x v="60"/>
    <s v="West"/>
    <x v="4"/>
    <x v="0"/>
    <n v="541"/>
    <n v="42432"/>
    <s v="Female"/>
    <n v="26"/>
    <s v="A1"/>
    <n v="78.432532347504619"/>
  </r>
  <r>
    <n v="116"/>
    <x v="95"/>
    <s v="North"/>
    <x v="5"/>
    <x v="1"/>
    <n v="666"/>
    <n v="64635"/>
    <s v="Male"/>
    <n v="28"/>
    <s v="A1"/>
    <n v="97.049549549549553"/>
  </r>
  <r>
    <n v="117"/>
    <x v="96"/>
    <s v="North"/>
    <x v="4"/>
    <x v="3"/>
    <n v="527"/>
    <n v="51168"/>
    <s v="Male"/>
    <n v="26"/>
    <s v="A1"/>
    <n v="97.092979127134726"/>
  </r>
  <r>
    <n v="118"/>
    <x v="97"/>
    <s v="West"/>
    <x v="7"/>
    <x v="0"/>
    <n v="289"/>
    <n v="24948"/>
    <s v="Male"/>
    <n v="42"/>
    <s v="A2"/>
    <n v="86.325259515570934"/>
  </r>
  <r>
    <n v="119"/>
    <x v="72"/>
    <s v="West"/>
    <x v="3"/>
    <x v="3"/>
    <n v="199"/>
    <n v="56118"/>
    <s v="Unknown"/>
    <n v="57"/>
    <s v="A3"/>
    <n v="282"/>
  </r>
  <r>
    <n v="120"/>
    <x v="98"/>
    <s v="East"/>
    <x v="2"/>
    <x v="0"/>
    <n v="497"/>
    <n v="46548"/>
    <s v="Female"/>
    <n v="36"/>
    <s v="A2"/>
    <n v="93.6579476861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151DA-0892-40CD-BF42-B7764886E6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8" firstHeaderRow="1" firstDataRow="1" firstDataCol="1"/>
  <pivotFields count="14">
    <pivotField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/>
  </dataFields>
  <formats count="31">
    <format dxfId="451">
      <pivotArea collapsedLevelsAreSubtotals="1" fieldPosition="0">
        <references count="1">
          <reference field="4" count="0"/>
        </references>
      </pivotArea>
    </format>
    <format dxfId="340">
      <pivotArea type="all" dataOnly="0" outline="0" fieldPosition="0"/>
    </format>
    <format dxfId="339">
      <pivotArea outline="0" collapsedLevelsAreSubtotals="1" fieldPosition="0"/>
    </format>
    <format dxfId="338">
      <pivotArea field="4" type="button" dataOnly="0" labelOnly="1" outline="0" axis="axisRow" fieldPosition="0"/>
    </format>
    <format dxfId="337">
      <pivotArea dataOnly="0" labelOnly="1" fieldPosition="0">
        <references count="1">
          <reference field="4" count="0"/>
        </references>
      </pivotArea>
    </format>
    <format dxfId="336">
      <pivotArea dataOnly="0" labelOnly="1" grandRow="1" outline="0" fieldPosition="0"/>
    </format>
    <format dxfId="335">
      <pivotArea dataOnly="0" labelOnly="1" outline="0" axis="axisValues" fieldPosition="0"/>
    </format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4" type="button" dataOnly="0" labelOnly="1" outline="0" axis="axisRow" fieldPosition="0"/>
    </format>
    <format dxfId="330">
      <pivotArea dataOnly="0" labelOnly="1" fieldPosition="0">
        <references count="1">
          <reference field="4" count="0"/>
        </references>
      </pivotArea>
    </format>
    <format dxfId="329">
      <pivotArea dataOnly="0" labelOnly="1" grandRow="1" outline="0" fieldPosition="0"/>
    </format>
    <format dxfId="328">
      <pivotArea dataOnly="0" labelOnly="1" outline="0" axis="axisValues" fieldPosition="0"/>
    </format>
    <format dxfId="326">
      <pivotArea type="all" dataOnly="0" outline="0" fieldPosition="0"/>
    </format>
    <format dxfId="325">
      <pivotArea outline="0" collapsedLevelsAreSubtotals="1" fieldPosition="0"/>
    </format>
    <format dxfId="324">
      <pivotArea field="4" type="button" dataOnly="0" labelOnly="1" outline="0" axis="axisRow" fieldPosition="0"/>
    </format>
    <format dxfId="323">
      <pivotArea dataOnly="0" labelOnly="1" fieldPosition="0">
        <references count="1">
          <reference field="4" count="0"/>
        </references>
      </pivotArea>
    </format>
    <format dxfId="322">
      <pivotArea dataOnly="0" labelOnly="1" grandRow="1" outline="0" fieldPosition="0"/>
    </format>
    <format dxfId="321">
      <pivotArea dataOnly="0" labelOnly="1" outline="0" axis="axisValues" fieldPosition="0"/>
    </format>
    <format dxfId="319">
      <pivotArea type="all" dataOnly="0" outline="0" fieldPosition="0"/>
    </format>
    <format dxfId="318">
      <pivotArea outline="0" collapsedLevelsAreSubtotals="1" fieldPosition="0"/>
    </format>
    <format dxfId="317">
      <pivotArea field="4" type="button" dataOnly="0" labelOnly="1" outline="0" axis="axisRow" fieldPosition="0"/>
    </format>
    <format dxfId="316">
      <pivotArea dataOnly="0" labelOnly="1" fieldPosition="0">
        <references count="1">
          <reference field="4" count="0"/>
        </references>
      </pivotArea>
    </format>
    <format dxfId="315">
      <pivotArea dataOnly="0" labelOnly="1" grandRow="1" outline="0" fieldPosition="0"/>
    </format>
    <format dxfId="314">
      <pivotArea dataOnly="0" labelOnly="1" outline="0" axis="axisValues" fieldPosition="0"/>
    </format>
    <format dxfId="312">
      <pivotArea field="4" type="button" dataOnly="0" labelOnly="1" outline="0" axis="axisRow" fieldPosition="0"/>
    </format>
    <format dxfId="311">
      <pivotArea dataOnly="0" labelOnly="1" outline="0" axis="axisValues" fieldPosition="0"/>
    </format>
    <format dxfId="309">
      <pivotArea grandRow="1" outline="0" collapsedLevelsAreSubtotals="1" fieldPosition="0"/>
    </format>
    <format dxfId="308">
      <pivotArea dataOnly="0" labelOnly="1" grandRow="1" outline="0" fieldPosition="0"/>
    </format>
    <format dxfId="307">
      <pivotArea grandRow="1" outline="0" collapsedLevelsAreSubtotals="1" fieldPosition="0"/>
    </format>
    <format dxfId="306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D3CDA-FAE7-43CB-AB45-453F56167E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14" firstHeaderRow="1" firstDataRow="1" firstDataCol="1"/>
  <pivotFields count="14">
    <pivotField dataField="1"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/>
    <pivotField axis="axisRow" showAll="0" sortType="ascending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ductionID" fld="0" baseField="0" baseItem="0"/>
  </dataFields>
  <formats count="26">
    <format dxfId="450">
      <pivotArea collapsedLevelsAreSubtotals="1" fieldPosition="0">
        <references count="1">
          <reference field="3" count="0"/>
        </references>
      </pivotArea>
    </format>
    <format dxfId="449">
      <pivotArea grandRow="1" outline="0" collapsedLevelsAreSubtotals="1" fieldPosition="0"/>
    </format>
    <format dxfId="368">
      <pivotArea type="all" dataOnly="0" outline="0" fieldPosition="0"/>
    </format>
    <format dxfId="367">
      <pivotArea outline="0" collapsedLevelsAreSubtotals="1" fieldPosition="0"/>
    </format>
    <format dxfId="366">
      <pivotArea field="3" type="button" dataOnly="0" labelOnly="1" outline="0" axis="axisRow" fieldPosition="0"/>
    </format>
    <format dxfId="365">
      <pivotArea dataOnly="0" labelOnly="1" fieldPosition="0">
        <references count="1">
          <reference field="3" count="0"/>
        </references>
      </pivotArea>
    </format>
    <format dxfId="364">
      <pivotArea dataOnly="0" labelOnly="1" grandRow="1" outline="0" fieldPosition="0"/>
    </format>
    <format dxfId="363">
      <pivotArea dataOnly="0" labelOnly="1" outline="0" axis="axisValues" fieldPosition="0"/>
    </format>
    <format dxfId="361">
      <pivotArea type="all" dataOnly="0" outline="0" fieldPosition="0"/>
    </format>
    <format dxfId="360">
      <pivotArea outline="0" collapsedLevelsAreSubtotals="1" fieldPosition="0"/>
    </format>
    <format dxfId="359">
      <pivotArea field="3" type="button" dataOnly="0" labelOnly="1" outline="0" axis="axisRow" fieldPosition="0"/>
    </format>
    <format dxfId="358">
      <pivotArea dataOnly="0" labelOnly="1" fieldPosition="0">
        <references count="1">
          <reference field="3" count="0"/>
        </references>
      </pivotArea>
    </format>
    <format dxfId="357">
      <pivotArea dataOnly="0" labelOnly="1" grandRow="1" outline="0" fieldPosition="0"/>
    </format>
    <format dxfId="356">
      <pivotArea dataOnly="0" labelOnly="1" outline="0" axis="axisValues" fieldPosition="0"/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3" type="button" dataOnly="0" labelOnly="1" outline="0" axis="axisRow" fieldPosition="0"/>
    </format>
    <format dxfId="351">
      <pivotArea dataOnly="0" labelOnly="1" fieldPosition="0">
        <references count="1">
          <reference field="3" count="0"/>
        </references>
      </pivotArea>
    </format>
    <format dxfId="350">
      <pivotArea dataOnly="0" labelOnly="1" grandRow="1" outline="0" fieldPosition="0"/>
    </format>
    <format dxfId="349">
      <pivotArea dataOnly="0" labelOnly="1" outline="0" axis="axisValues" fieldPosition="0"/>
    </format>
    <format dxfId="347">
      <pivotArea field="3" type="button" dataOnly="0" labelOnly="1" outline="0" axis="axisRow" fieldPosition="0"/>
    </format>
    <format dxfId="346">
      <pivotArea dataOnly="0" labelOnly="1" outline="0" axis="axisValues" fieldPosition="0"/>
    </format>
    <format dxfId="344">
      <pivotArea grandRow="1" outline="0" collapsedLevelsAreSubtotals="1" fieldPosition="0"/>
    </format>
    <format dxfId="343">
      <pivotArea dataOnly="0" labelOnly="1" grandRow="1" outline="0" fieldPosition="0"/>
    </format>
    <format dxfId="342">
      <pivotArea grandRow="1" outline="0" collapsedLevelsAreSubtotals="1" fieldPosition="0"/>
    </format>
    <format dxfId="341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0363C-B9AE-4D49-8CDF-E0819DB1D32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19" firstHeaderRow="1" firstDataRow="1" firstDataCol="1"/>
  <pivotFields count="14">
    <pivotField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3"/>
    <field x="11"/>
  </rowFields>
  <rowItems count="16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TotalCost" fld="6" baseField="0" baseItem="0"/>
  </dataFields>
  <formats count="35">
    <format dxfId="420">
      <pivotArea type="all" dataOnly="0" outline="0" fieldPosition="0"/>
    </format>
    <format dxfId="419">
      <pivotArea outline="0" collapsedLevelsAreSubtotals="1" fieldPosition="0"/>
    </format>
    <format dxfId="418">
      <pivotArea field="13" type="button" dataOnly="0" labelOnly="1" outline="0" axis="axisRow" fieldPosition="0"/>
    </format>
    <format dxfId="417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416">
      <pivotArea dataOnly="0" labelOnly="1" grandRow="1" outline="0" fieldPosition="0"/>
    </format>
    <format dxfId="415">
      <pivotArea dataOnly="0" labelOnly="1" fieldPosition="0">
        <references count="2">
          <reference field="11" count="4">
            <x v="9"/>
            <x v="10"/>
            <x v="11"/>
            <x v="12"/>
          </reference>
          <reference field="13" count="1" selected="0">
            <x v="1"/>
          </reference>
        </references>
      </pivotArea>
    </format>
    <format dxfId="414">
      <pivotArea dataOnly="0" labelOnly="1" fieldPosition="0">
        <references count="2">
          <reference field="11" count="9">
            <x v="1"/>
            <x v="2"/>
            <x v="3"/>
            <x v="4"/>
            <x v="5"/>
            <x v="6"/>
            <x v="7"/>
            <x v="8"/>
            <x v="9"/>
          </reference>
          <reference field="13" count="1" selected="0">
            <x v="2"/>
          </reference>
        </references>
      </pivotArea>
    </format>
    <format dxfId="413">
      <pivotArea dataOnly="0" labelOnly="1" outline="0" axis="axisValues" fieldPosition="0"/>
    </format>
    <format dxfId="411">
      <pivotArea type="all" dataOnly="0" outline="0" fieldPosition="0"/>
    </format>
    <format dxfId="410">
      <pivotArea outline="0" collapsedLevelsAreSubtotals="1" fieldPosition="0"/>
    </format>
    <format dxfId="409">
      <pivotArea field="13" type="button" dataOnly="0" labelOnly="1" outline="0" axis="axisRow" fieldPosition="0"/>
    </format>
    <format dxfId="408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407">
      <pivotArea dataOnly="0" labelOnly="1" grandRow="1" outline="0" fieldPosition="0"/>
    </format>
    <format dxfId="406">
      <pivotArea dataOnly="0" labelOnly="1" fieldPosition="0">
        <references count="2">
          <reference field="11" count="4">
            <x v="9"/>
            <x v="10"/>
            <x v="11"/>
            <x v="12"/>
          </reference>
          <reference field="13" count="1" selected="0">
            <x v="1"/>
          </reference>
        </references>
      </pivotArea>
    </format>
    <format dxfId="405">
      <pivotArea dataOnly="0" labelOnly="1" fieldPosition="0">
        <references count="2">
          <reference field="11" count="9">
            <x v="1"/>
            <x v="2"/>
            <x v="3"/>
            <x v="4"/>
            <x v="5"/>
            <x v="6"/>
            <x v="7"/>
            <x v="8"/>
            <x v="9"/>
          </reference>
          <reference field="13" count="1" selected="0">
            <x v="2"/>
          </reference>
        </references>
      </pivotArea>
    </format>
    <format dxfId="404">
      <pivotArea dataOnly="0" labelOnly="1" outline="0" axis="axisValues" fieldPosition="0"/>
    </format>
    <format dxfId="401">
      <pivotArea type="all" dataOnly="0" outline="0" fieldPosition="0"/>
    </format>
    <format dxfId="392">
      <pivotArea outline="0" collapsedLevelsAreSubtotals="1" fieldPosition="0"/>
    </format>
    <format dxfId="391">
      <pivotArea field="13" type="button" dataOnly="0" labelOnly="1" outline="0" axis="axisRow" fieldPosition="0"/>
    </format>
    <format dxfId="390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389">
      <pivotArea dataOnly="0" labelOnly="1" grandRow="1" outline="0" fieldPosition="0"/>
    </format>
    <format dxfId="388">
      <pivotArea dataOnly="0" labelOnly="1" fieldPosition="0">
        <references count="2">
          <reference field="11" count="4">
            <x v="9"/>
            <x v="10"/>
            <x v="11"/>
            <x v="12"/>
          </reference>
          <reference field="13" count="1" selected="0">
            <x v="1"/>
          </reference>
        </references>
      </pivotArea>
    </format>
    <format dxfId="387">
      <pivotArea dataOnly="0" labelOnly="1" fieldPosition="0">
        <references count="2">
          <reference field="11" count="9">
            <x v="1"/>
            <x v="2"/>
            <x v="3"/>
            <x v="4"/>
            <x v="5"/>
            <x v="6"/>
            <x v="7"/>
            <x v="8"/>
            <x v="9"/>
          </reference>
          <reference field="13" count="1" selected="0">
            <x v="2"/>
          </reference>
        </references>
      </pivotArea>
    </format>
    <format dxfId="386">
      <pivotArea dataOnly="0" labelOnly="1" outline="0" axis="axisValues" fieldPosition="0"/>
    </format>
    <format dxfId="384">
      <pivotArea type="all" dataOnly="0" outline="0" fieldPosition="0"/>
    </format>
    <format dxfId="383">
      <pivotArea outline="0" collapsedLevelsAreSubtotals="1" fieldPosition="0"/>
    </format>
    <format dxfId="382">
      <pivotArea dataOnly="0" labelOnly="1" fieldPosition="0">
        <references count="1">
          <reference field="13" count="2">
            <x v="1"/>
            <x v="2"/>
          </reference>
        </references>
      </pivotArea>
    </format>
    <format dxfId="381">
      <pivotArea dataOnly="0" labelOnly="1" fieldPosition="0">
        <references count="2">
          <reference field="11" count="4">
            <x v="9"/>
            <x v="10"/>
            <x v="11"/>
            <x v="12"/>
          </reference>
          <reference field="13" count="1" selected="0">
            <x v="1"/>
          </reference>
        </references>
      </pivotArea>
    </format>
    <format dxfId="380">
      <pivotArea dataOnly="0" labelOnly="1" fieldPosition="0">
        <references count="2">
          <reference field="11" count="9">
            <x v="1"/>
            <x v="2"/>
            <x v="3"/>
            <x v="4"/>
            <x v="5"/>
            <x v="6"/>
            <x v="7"/>
            <x v="8"/>
            <x v="9"/>
          </reference>
          <reference field="13" count="1" selected="0">
            <x v="2"/>
          </reference>
        </references>
      </pivotArea>
    </format>
    <format dxfId="378">
      <pivotArea field="13" type="button" dataOnly="0" labelOnly="1" outline="0" axis="axisRow" fieldPosition="0"/>
    </format>
    <format dxfId="375">
      <pivotArea dataOnly="0" labelOnly="1" outline="0" axis="axisValues" fieldPosition="0"/>
    </format>
    <format dxfId="373">
      <pivotArea grandRow="1" outline="0" collapsedLevelsAreSubtotals="1" fieldPosition="0"/>
    </format>
    <format dxfId="372">
      <pivotArea dataOnly="0" labelOnly="1" grandRow="1" outline="0" fieldPosition="0"/>
    </format>
    <format dxfId="370">
      <pivotArea grandRow="1" outline="0" collapsedLevelsAreSubtotals="1" fieldPosition="0"/>
    </format>
    <format dxfId="369">
      <pivotArea dataOnly="0" labelOnly="1" grandRow="1" outline="0" fieldPosition="0"/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1" count="1" selected="0">
            <x v="9"/>
          </reference>
          <reference field="13" count="1" selected="0">
            <x v="2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1" count="1" selected="0">
            <x v="8"/>
          </reference>
          <reference field="13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6"/>
          </reference>
          <reference field="13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7"/>
          </reference>
          <reference field="13" count="1" selected="0">
            <x v="2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3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3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3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3" count="1" selected="0">
            <x v="2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1" count="1" selected="0">
            <x v="5"/>
          </reference>
          <reference field="13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1" count="1" selected="0">
            <x v="10"/>
          </reference>
          <reference field="13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1" count="1" selected="0">
            <x v="9"/>
          </reference>
          <reference field="13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2"/>
          </reference>
          <reference field="13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11" count="1" selected="0">
            <x v="11"/>
          </reference>
          <reference field="13" count="1" selected="0">
            <x v="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11" count="1" selected="0">
            <x v="9"/>
          </reference>
          <reference field="13" count="1" selected="0">
            <x v="1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0"/>
          </reference>
          <reference field="13" count="1" selected="0">
            <x v="1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11" count="1" selected="0">
            <x v="11"/>
          </reference>
          <reference field="13" count="1" selected="0">
            <x v="1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11" count="1" selected="0">
            <x v="12"/>
          </reference>
          <reference field="13" count="1" selected="0">
            <x v="1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3" count="1" selected="0">
            <x v="2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3" count="1" selected="0">
            <x v="2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3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3" count="1" selected="0">
            <x v="2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11" count="1" selected="0">
            <x v="5"/>
          </reference>
          <reference field="13" count="1" selected="0">
            <x v="2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11" count="1" selected="0">
            <x v="6"/>
          </reference>
          <reference field="13" count="1" selected="0">
            <x v="2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11" count="1" selected="0">
            <x v="7"/>
          </reference>
          <reference field="13" count="1" selected="0">
            <x v="2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11" count="1" selected="0">
            <x v="8"/>
          </reference>
          <reference field="13" count="1" selected="0">
            <x v="2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11" count="1" selected="0">
            <x v="9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C8083-3465-44BC-9BCC-9D9F599B989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8" firstHeaderRow="1" firstDataRow="1" firstDataCol="1"/>
  <pivotFields count="14">
    <pivotField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oduction cost per unit" fld="10" subtotal="average" baseField="4" baseItem="0" numFmtId="1"/>
  </dataFields>
  <formats count="22">
    <format dxfId="448">
      <pivotArea type="all" dataOnly="0" outline="0" fieldPosition="0"/>
    </format>
    <format dxfId="447">
      <pivotArea outline="0" collapsedLevelsAreSubtotals="1" fieldPosition="0"/>
    </format>
    <format dxfId="446">
      <pivotArea field="4" type="button" dataOnly="0" labelOnly="1" outline="0" axis="axisRow" fieldPosition="0"/>
    </format>
    <format dxfId="445">
      <pivotArea dataOnly="0" labelOnly="1" fieldPosition="0">
        <references count="1">
          <reference field="4" count="0"/>
        </references>
      </pivotArea>
    </format>
    <format dxfId="444">
      <pivotArea dataOnly="0" labelOnly="1" grandRow="1" outline="0" fieldPosition="0"/>
    </format>
    <format dxfId="443">
      <pivotArea dataOnly="0" labelOnly="1" outline="0" axis="axisValues" fieldPosition="0"/>
    </format>
    <format dxfId="441">
      <pivotArea type="all" dataOnly="0" outline="0" fieldPosition="0"/>
    </format>
    <format dxfId="440">
      <pivotArea outline="0" collapsedLevelsAreSubtotals="1" fieldPosition="0"/>
    </format>
    <format dxfId="439">
      <pivotArea field="4" type="button" dataOnly="0" labelOnly="1" outline="0" axis="axisRow" fieldPosition="0"/>
    </format>
    <format dxfId="438">
      <pivotArea dataOnly="0" labelOnly="1" fieldPosition="0">
        <references count="1">
          <reference field="4" count="0"/>
        </references>
      </pivotArea>
    </format>
    <format dxfId="437">
      <pivotArea dataOnly="0" labelOnly="1" grandRow="1" outline="0" fieldPosition="0"/>
    </format>
    <format dxfId="436">
      <pivotArea dataOnly="0" labelOnly="1" outline="0" axis="axisValues" fieldPosition="0"/>
    </format>
    <format dxfId="434">
      <pivotArea type="all" dataOnly="0" outline="0" fieldPosition="0"/>
    </format>
    <format dxfId="433">
      <pivotArea outline="0" collapsedLevelsAreSubtotals="1" fieldPosition="0"/>
    </format>
    <format dxfId="432">
      <pivotArea dataOnly="0" labelOnly="1" fieldPosition="0">
        <references count="1">
          <reference field="4" count="0"/>
        </references>
      </pivotArea>
    </format>
    <format dxfId="431">
      <pivotArea dataOnly="0" labelOnly="1" grandRow="1" outline="0" fieldPosition="0"/>
    </format>
    <format dxfId="429">
      <pivotArea field="4" type="button" dataOnly="0" labelOnly="1" outline="0" axis="axisRow" fieldPosition="0"/>
    </format>
    <format dxfId="426">
      <pivotArea dataOnly="0" labelOnly="1" outline="0" axis="axisValues" fieldPosition="0"/>
    </format>
    <format dxfId="424">
      <pivotArea grandRow="1" outline="0" collapsedLevelsAreSubtotals="1" fieldPosition="0"/>
    </format>
    <format dxfId="423">
      <pivotArea dataOnly="0" labelOnly="1" grandRow="1" outline="0" fieldPosition="0"/>
    </format>
    <format dxfId="422">
      <pivotArea grandRow="1" outline="0" collapsedLevelsAreSubtotals="1" fieldPosition="0"/>
    </format>
    <format dxfId="421">
      <pivotArea dataOnly="0" labelOnly="1" grandRow="1" outline="0" fieldPosition="0"/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7FB0-A91C-4E4B-81BD-6175F17EDD5A}">
  <dimension ref="A1:I121"/>
  <sheetViews>
    <sheetView workbookViewId="0">
      <selection activeCell="O3" sqref="O3"/>
    </sheetView>
  </sheetViews>
  <sheetFormatPr defaultRowHeight="14.4" x14ac:dyDescent="0.3"/>
  <cols>
    <col min="1" max="1" width="11.77734375" customWidth="1"/>
    <col min="2" max="2" width="14.77734375" customWidth="1"/>
    <col min="4" max="4" width="12.44140625" customWidth="1"/>
    <col min="5" max="5" width="12.77734375" customWidth="1"/>
    <col min="6" max="6" width="13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</v>
      </c>
    </row>
    <row r="2" spans="1:9" x14ac:dyDescent="0.3">
      <c r="A2">
        <v>46</v>
      </c>
      <c r="B2" s="1">
        <v>45207</v>
      </c>
      <c r="C2" t="s">
        <v>12</v>
      </c>
      <c r="D2" t="s">
        <v>21</v>
      </c>
      <c r="E2" t="s">
        <v>10</v>
      </c>
      <c r="F2">
        <v>231</v>
      </c>
      <c r="G2">
        <v>32045</v>
      </c>
      <c r="H2" t="s">
        <v>11</v>
      </c>
      <c r="I2">
        <v>28</v>
      </c>
    </row>
    <row r="3" spans="1:9" x14ac:dyDescent="0.3">
      <c r="A3">
        <v>116</v>
      </c>
      <c r="B3" s="1">
        <v>45240</v>
      </c>
      <c r="C3" t="s">
        <v>15</v>
      </c>
      <c r="D3" t="s">
        <v>21</v>
      </c>
      <c r="E3" t="s">
        <v>14</v>
      </c>
      <c r="F3">
        <v>666</v>
      </c>
      <c r="G3">
        <v>64635</v>
      </c>
      <c r="H3" t="s">
        <v>18</v>
      </c>
      <c r="I3">
        <f t="shared" ref="I3:I11" ca="1" si="0">RANDBETWEEN(25,60)</f>
        <v>38</v>
      </c>
    </row>
    <row r="4" spans="1:9" x14ac:dyDescent="0.3">
      <c r="A4">
        <v>88</v>
      </c>
      <c r="B4" s="1">
        <v>45305</v>
      </c>
      <c r="C4" t="s">
        <v>15</v>
      </c>
      <c r="D4" t="s">
        <v>21</v>
      </c>
      <c r="E4" t="s">
        <v>14</v>
      </c>
      <c r="F4">
        <v>264</v>
      </c>
      <c r="G4">
        <v>75332</v>
      </c>
      <c r="H4" t="s">
        <v>11</v>
      </c>
      <c r="I4">
        <f t="shared" ca="1" si="0"/>
        <v>50</v>
      </c>
    </row>
    <row r="5" spans="1:9" x14ac:dyDescent="0.3">
      <c r="A5">
        <v>86</v>
      </c>
      <c r="B5" s="1">
        <v>45307</v>
      </c>
      <c r="C5" t="s">
        <v>8</v>
      </c>
      <c r="D5" t="s">
        <v>21</v>
      </c>
      <c r="E5" t="s">
        <v>10</v>
      </c>
      <c r="F5">
        <v>60</v>
      </c>
      <c r="G5">
        <v>5822</v>
      </c>
      <c r="H5" t="s">
        <v>18</v>
      </c>
      <c r="I5">
        <f t="shared" ca="1" si="0"/>
        <v>25</v>
      </c>
    </row>
    <row r="6" spans="1:9" x14ac:dyDescent="0.3">
      <c r="A6">
        <v>96</v>
      </c>
      <c r="B6" s="1">
        <v>45347</v>
      </c>
      <c r="C6" t="s">
        <v>15</v>
      </c>
      <c r="D6" t="s">
        <v>21</v>
      </c>
      <c r="E6" t="s">
        <v>10</v>
      </c>
      <c r="F6">
        <v>128</v>
      </c>
      <c r="G6">
        <v>35088</v>
      </c>
      <c r="H6" t="s">
        <v>18</v>
      </c>
      <c r="I6">
        <f t="shared" ca="1" si="0"/>
        <v>48</v>
      </c>
    </row>
    <row r="7" spans="1:9" x14ac:dyDescent="0.3">
      <c r="A7">
        <v>84</v>
      </c>
      <c r="B7" s="1">
        <v>45369</v>
      </c>
      <c r="C7" t="s">
        <v>12</v>
      </c>
      <c r="D7" t="s">
        <v>21</v>
      </c>
      <c r="E7" t="s">
        <v>23</v>
      </c>
      <c r="F7">
        <v>84</v>
      </c>
      <c r="G7">
        <v>10688</v>
      </c>
      <c r="H7" t="s">
        <v>11</v>
      </c>
      <c r="I7">
        <f t="shared" ca="1" si="0"/>
        <v>54</v>
      </c>
    </row>
    <row r="8" spans="1:9" x14ac:dyDescent="0.3">
      <c r="A8">
        <v>66</v>
      </c>
      <c r="B8" s="1">
        <v>45390</v>
      </c>
      <c r="C8" t="s">
        <v>12</v>
      </c>
      <c r="D8" t="s">
        <v>21</v>
      </c>
      <c r="E8" t="s">
        <v>23</v>
      </c>
      <c r="F8">
        <v>190</v>
      </c>
      <c r="G8">
        <v>28050</v>
      </c>
      <c r="H8" t="s">
        <v>11</v>
      </c>
      <c r="I8">
        <f t="shared" ca="1" si="0"/>
        <v>36</v>
      </c>
    </row>
    <row r="9" spans="1:9" x14ac:dyDescent="0.3">
      <c r="A9">
        <v>107</v>
      </c>
      <c r="B9" s="1">
        <v>45412</v>
      </c>
      <c r="C9" t="s">
        <v>27</v>
      </c>
      <c r="D9" t="s">
        <v>21</v>
      </c>
      <c r="E9" t="s">
        <v>17</v>
      </c>
      <c r="F9">
        <v>236</v>
      </c>
      <c r="G9">
        <v>679</v>
      </c>
      <c r="H9" t="s">
        <v>58</v>
      </c>
      <c r="I9">
        <f t="shared" ca="1" si="0"/>
        <v>44</v>
      </c>
    </row>
    <row r="10" spans="1:9" x14ac:dyDescent="0.3">
      <c r="A10">
        <v>7</v>
      </c>
      <c r="B10" s="1">
        <v>45472</v>
      </c>
      <c r="C10" t="s">
        <v>12</v>
      </c>
      <c r="D10" t="s">
        <v>21</v>
      </c>
      <c r="E10" t="s">
        <v>17</v>
      </c>
      <c r="F10">
        <v>68</v>
      </c>
      <c r="G10">
        <v>11696</v>
      </c>
      <c r="H10" t="s">
        <v>18</v>
      </c>
      <c r="I10">
        <f t="shared" ca="1" si="0"/>
        <v>49</v>
      </c>
    </row>
    <row r="11" spans="1:9" x14ac:dyDescent="0.3">
      <c r="A11">
        <v>23</v>
      </c>
      <c r="B11" s="1">
        <v>45520</v>
      </c>
      <c r="C11" t="s">
        <v>15</v>
      </c>
      <c r="D11" t="s">
        <v>21</v>
      </c>
      <c r="E11" t="s">
        <v>10</v>
      </c>
      <c r="F11">
        <v>90</v>
      </c>
      <c r="G11">
        <v>42328</v>
      </c>
      <c r="H11" t="s">
        <v>11</v>
      </c>
      <c r="I11">
        <f t="shared" ca="1" si="0"/>
        <v>53</v>
      </c>
    </row>
    <row r="12" spans="1:9" x14ac:dyDescent="0.3">
      <c r="A12">
        <v>22</v>
      </c>
      <c r="B12" s="1">
        <v>45294</v>
      </c>
      <c r="C12" t="s">
        <v>12</v>
      </c>
      <c r="D12" t="s">
        <v>26</v>
      </c>
      <c r="E12" t="s">
        <v>17</v>
      </c>
      <c r="F12">
        <v>180</v>
      </c>
      <c r="G12">
        <v>33684</v>
      </c>
      <c r="H12" t="s">
        <v>11</v>
      </c>
      <c r="I12">
        <v>49</v>
      </c>
    </row>
    <row r="13" spans="1:9" x14ac:dyDescent="0.3">
      <c r="A13">
        <v>68</v>
      </c>
      <c r="B13" s="1">
        <v>45350</v>
      </c>
      <c r="C13" t="s">
        <v>8</v>
      </c>
      <c r="D13" t="s">
        <v>26</v>
      </c>
      <c r="E13" t="s">
        <v>10</v>
      </c>
      <c r="F13">
        <v>308</v>
      </c>
      <c r="G13">
        <v>27956</v>
      </c>
      <c r="H13" t="s">
        <v>58</v>
      </c>
      <c r="I13">
        <f t="shared" ref="I13:I76" ca="1" si="1">RANDBETWEEN(25,60)</f>
        <v>45</v>
      </c>
    </row>
    <row r="14" spans="1:9" x14ac:dyDescent="0.3">
      <c r="A14">
        <v>71</v>
      </c>
      <c r="B14" s="1">
        <v>45350</v>
      </c>
      <c r="C14" t="s">
        <v>15</v>
      </c>
      <c r="D14" t="s">
        <v>26</v>
      </c>
      <c r="E14" t="s">
        <v>14</v>
      </c>
      <c r="F14">
        <v>95</v>
      </c>
      <c r="G14">
        <v>46800</v>
      </c>
      <c r="H14" t="s">
        <v>18</v>
      </c>
      <c r="I14">
        <f t="shared" ca="1" si="1"/>
        <v>27</v>
      </c>
    </row>
    <row r="15" spans="1:9" x14ac:dyDescent="0.3">
      <c r="A15">
        <v>37</v>
      </c>
      <c r="B15" s="1">
        <v>45377</v>
      </c>
      <c r="C15" t="s">
        <v>15</v>
      </c>
      <c r="D15" t="s">
        <v>26</v>
      </c>
      <c r="E15" t="s">
        <v>10</v>
      </c>
      <c r="F15">
        <v>145</v>
      </c>
      <c r="G15">
        <v>43615</v>
      </c>
      <c r="H15" t="s">
        <v>18</v>
      </c>
      <c r="I15">
        <f t="shared" ca="1" si="1"/>
        <v>59</v>
      </c>
    </row>
    <row r="16" spans="1:9" x14ac:dyDescent="0.3">
      <c r="A16">
        <v>18</v>
      </c>
      <c r="B16" s="1">
        <v>45381</v>
      </c>
      <c r="C16" t="s">
        <v>12</v>
      </c>
      <c r="D16" t="s">
        <v>26</v>
      </c>
      <c r="E16" t="s">
        <v>10</v>
      </c>
      <c r="F16">
        <v>363</v>
      </c>
      <c r="G16">
        <v>38232</v>
      </c>
      <c r="H16" t="s">
        <v>11</v>
      </c>
      <c r="I16">
        <f t="shared" ca="1" si="1"/>
        <v>42</v>
      </c>
    </row>
    <row r="17" spans="1:9" x14ac:dyDescent="0.3">
      <c r="A17">
        <v>19</v>
      </c>
      <c r="B17" s="1">
        <v>45469</v>
      </c>
      <c r="C17" t="s">
        <v>12</v>
      </c>
      <c r="D17" t="s">
        <v>26</v>
      </c>
      <c r="E17" t="s">
        <v>10</v>
      </c>
      <c r="F17">
        <v>443</v>
      </c>
      <c r="G17">
        <v>50652</v>
      </c>
      <c r="H17" t="s">
        <v>18</v>
      </c>
      <c r="I17">
        <f t="shared" ca="1" si="1"/>
        <v>50</v>
      </c>
    </row>
    <row r="18" spans="1:9" x14ac:dyDescent="0.3">
      <c r="A18">
        <v>34</v>
      </c>
      <c r="B18" s="1">
        <v>45251</v>
      </c>
      <c r="C18" t="s">
        <v>12</v>
      </c>
      <c r="D18" t="s">
        <v>22</v>
      </c>
      <c r="E18" t="s">
        <v>17</v>
      </c>
      <c r="F18">
        <v>333</v>
      </c>
      <c r="G18">
        <v>48000</v>
      </c>
      <c r="H18" t="s">
        <v>11</v>
      </c>
      <c r="I18">
        <v>28</v>
      </c>
    </row>
    <row r="19" spans="1:9" x14ac:dyDescent="0.3">
      <c r="A19">
        <v>109</v>
      </c>
      <c r="B19" s="1">
        <v>45256</v>
      </c>
      <c r="C19" t="s">
        <v>27</v>
      </c>
      <c r="D19" t="s">
        <v>22</v>
      </c>
      <c r="E19" t="s">
        <v>10</v>
      </c>
      <c r="F19">
        <v>86</v>
      </c>
      <c r="G19">
        <v>25853</v>
      </c>
      <c r="H19" t="s">
        <v>11</v>
      </c>
      <c r="I19">
        <f t="shared" ca="1" si="1"/>
        <v>58</v>
      </c>
    </row>
    <row r="20" spans="1:9" x14ac:dyDescent="0.3">
      <c r="A20">
        <v>93</v>
      </c>
      <c r="B20" s="1">
        <v>45277</v>
      </c>
      <c r="C20" t="s">
        <v>8</v>
      </c>
      <c r="D20" t="s">
        <v>22</v>
      </c>
      <c r="E20" t="s">
        <v>10</v>
      </c>
      <c r="F20">
        <v>366</v>
      </c>
      <c r="G20">
        <v>4131</v>
      </c>
      <c r="H20" t="s">
        <v>18</v>
      </c>
      <c r="I20">
        <f t="shared" ca="1" si="1"/>
        <v>30</v>
      </c>
    </row>
    <row r="21" spans="1:9" x14ac:dyDescent="0.3">
      <c r="A21">
        <v>8</v>
      </c>
      <c r="B21" s="1">
        <v>45299</v>
      </c>
      <c r="C21" t="s">
        <v>12</v>
      </c>
      <c r="D21" t="s">
        <v>22</v>
      </c>
      <c r="E21" t="s">
        <v>23</v>
      </c>
      <c r="F21">
        <v>447</v>
      </c>
      <c r="G21">
        <v>52269</v>
      </c>
      <c r="H21" t="s">
        <v>18</v>
      </c>
      <c r="I21">
        <f t="shared" ca="1" si="1"/>
        <v>50</v>
      </c>
    </row>
    <row r="22" spans="1:9" x14ac:dyDescent="0.3">
      <c r="A22">
        <v>75</v>
      </c>
      <c r="B22" s="1">
        <v>45357</v>
      </c>
      <c r="C22" t="s">
        <v>12</v>
      </c>
      <c r="D22" t="s">
        <v>22</v>
      </c>
      <c r="E22" t="s">
        <v>10</v>
      </c>
      <c r="F22">
        <v>128</v>
      </c>
      <c r="G22">
        <v>679</v>
      </c>
      <c r="H22" t="s">
        <v>18</v>
      </c>
      <c r="I22">
        <f t="shared" ca="1" si="1"/>
        <v>48</v>
      </c>
    </row>
    <row r="23" spans="1:9" x14ac:dyDescent="0.3">
      <c r="A23">
        <v>54</v>
      </c>
      <c r="B23" s="1">
        <v>45510</v>
      </c>
      <c r="C23" t="s">
        <v>12</v>
      </c>
      <c r="D23" t="s">
        <v>22</v>
      </c>
      <c r="E23" t="s">
        <v>10</v>
      </c>
      <c r="F23">
        <v>429</v>
      </c>
      <c r="G23">
        <v>58208</v>
      </c>
      <c r="H23" t="s">
        <v>18</v>
      </c>
      <c r="I23">
        <f t="shared" ca="1" si="1"/>
        <v>44</v>
      </c>
    </row>
    <row r="24" spans="1:9" x14ac:dyDescent="0.3">
      <c r="A24">
        <v>30</v>
      </c>
      <c r="B24" s="1">
        <v>45200</v>
      </c>
      <c r="C24" t="s">
        <v>12</v>
      </c>
      <c r="D24" t="s">
        <v>25</v>
      </c>
      <c r="E24" t="s">
        <v>10</v>
      </c>
      <c r="F24">
        <v>290</v>
      </c>
      <c r="G24">
        <v>15132</v>
      </c>
      <c r="H24" t="s">
        <v>58</v>
      </c>
      <c r="I24">
        <v>25</v>
      </c>
    </row>
    <row r="25" spans="1:9" x14ac:dyDescent="0.3">
      <c r="A25">
        <v>11</v>
      </c>
      <c r="B25" s="1">
        <v>45335</v>
      </c>
      <c r="C25" t="s">
        <v>12</v>
      </c>
      <c r="D25" t="s">
        <v>25</v>
      </c>
      <c r="E25" t="s">
        <v>17</v>
      </c>
      <c r="F25">
        <v>494</v>
      </c>
      <c r="G25">
        <v>46767</v>
      </c>
      <c r="H25" t="s">
        <v>11</v>
      </c>
      <c r="I25">
        <f t="shared" ca="1" si="1"/>
        <v>43</v>
      </c>
    </row>
    <row r="26" spans="1:9" x14ac:dyDescent="0.3">
      <c r="A26">
        <v>12</v>
      </c>
      <c r="B26" s="1">
        <v>45410</v>
      </c>
      <c r="C26" t="s">
        <v>12</v>
      </c>
      <c r="D26" t="s">
        <v>25</v>
      </c>
      <c r="E26" t="s">
        <v>10</v>
      </c>
      <c r="F26">
        <v>462</v>
      </c>
      <c r="G26">
        <v>26145</v>
      </c>
      <c r="H26" t="s">
        <v>58</v>
      </c>
      <c r="I26">
        <f t="shared" ca="1" si="1"/>
        <v>50</v>
      </c>
    </row>
    <row r="27" spans="1:9" x14ac:dyDescent="0.3">
      <c r="A27">
        <v>33</v>
      </c>
      <c r="B27" s="1">
        <v>45422</v>
      </c>
      <c r="C27" t="s">
        <v>27</v>
      </c>
      <c r="D27" t="s">
        <v>25</v>
      </c>
      <c r="E27" t="s">
        <v>23</v>
      </c>
      <c r="F27">
        <v>511</v>
      </c>
      <c r="G27">
        <v>679</v>
      </c>
      <c r="H27" t="s">
        <v>11</v>
      </c>
      <c r="I27">
        <f t="shared" ca="1" si="1"/>
        <v>52</v>
      </c>
    </row>
    <row r="28" spans="1:9" x14ac:dyDescent="0.3">
      <c r="A28">
        <v>94</v>
      </c>
      <c r="B28" s="1">
        <v>45427</v>
      </c>
      <c r="C28" t="s">
        <v>15</v>
      </c>
      <c r="D28" t="s">
        <v>25</v>
      </c>
      <c r="E28" t="s">
        <v>10</v>
      </c>
      <c r="F28">
        <v>173</v>
      </c>
      <c r="G28">
        <v>24549</v>
      </c>
      <c r="H28" t="s">
        <v>18</v>
      </c>
      <c r="I28">
        <f t="shared" ca="1" si="1"/>
        <v>33</v>
      </c>
    </row>
    <row r="29" spans="1:9" x14ac:dyDescent="0.3">
      <c r="A29">
        <v>112</v>
      </c>
      <c r="B29" s="1">
        <v>45527</v>
      </c>
      <c r="C29" t="s">
        <v>27</v>
      </c>
      <c r="D29" t="s">
        <v>25</v>
      </c>
      <c r="E29" t="s">
        <v>10</v>
      </c>
      <c r="F29">
        <v>62</v>
      </c>
      <c r="G29">
        <v>31500</v>
      </c>
      <c r="H29" t="s">
        <v>18</v>
      </c>
      <c r="I29">
        <f t="shared" ca="1" si="1"/>
        <v>51</v>
      </c>
    </row>
    <row r="30" spans="1:9" x14ac:dyDescent="0.3">
      <c r="A30">
        <v>48</v>
      </c>
      <c r="B30" s="1">
        <v>45191</v>
      </c>
      <c r="C30" t="s">
        <v>15</v>
      </c>
      <c r="D30" t="s">
        <v>20</v>
      </c>
      <c r="E30" t="s">
        <v>23</v>
      </c>
      <c r="F30">
        <v>214</v>
      </c>
      <c r="G30">
        <v>11954</v>
      </c>
      <c r="H30" t="s">
        <v>11</v>
      </c>
      <c r="I30">
        <v>26</v>
      </c>
    </row>
    <row r="31" spans="1:9" x14ac:dyDescent="0.3">
      <c r="A31">
        <v>36</v>
      </c>
      <c r="B31" s="1">
        <v>45230</v>
      </c>
      <c r="C31" t="s">
        <v>12</v>
      </c>
      <c r="D31" t="s">
        <v>20</v>
      </c>
      <c r="E31" t="s">
        <v>17</v>
      </c>
      <c r="F31">
        <v>460</v>
      </c>
      <c r="G31">
        <v>50274</v>
      </c>
      <c r="H31" t="s">
        <v>18</v>
      </c>
      <c r="I31">
        <f t="shared" ca="1" si="1"/>
        <v>39</v>
      </c>
    </row>
    <row r="32" spans="1:9" x14ac:dyDescent="0.3">
      <c r="A32">
        <v>115</v>
      </c>
      <c r="B32" s="1">
        <v>45232</v>
      </c>
      <c r="C32" t="s">
        <v>12</v>
      </c>
      <c r="D32" t="s">
        <v>20</v>
      </c>
      <c r="E32" t="s">
        <v>10</v>
      </c>
      <c r="F32">
        <v>541</v>
      </c>
      <c r="G32">
        <v>42432</v>
      </c>
      <c r="H32" t="s">
        <v>11</v>
      </c>
      <c r="I32">
        <f t="shared" ca="1" si="1"/>
        <v>43</v>
      </c>
    </row>
    <row r="33" spans="1:9" x14ac:dyDescent="0.3">
      <c r="A33">
        <v>25</v>
      </c>
      <c r="B33" s="1">
        <v>45235</v>
      </c>
      <c r="C33" t="s">
        <v>12</v>
      </c>
      <c r="D33" t="s">
        <v>20</v>
      </c>
      <c r="E33" t="s">
        <v>10</v>
      </c>
      <c r="F33">
        <v>439</v>
      </c>
      <c r="G33">
        <v>31392</v>
      </c>
      <c r="H33" t="s">
        <v>18</v>
      </c>
      <c r="I33">
        <f t="shared" ca="1" si="1"/>
        <v>41</v>
      </c>
    </row>
    <row r="34" spans="1:9" x14ac:dyDescent="0.3">
      <c r="A34">
        <v>67</v>
      </c>
      <c r="B34" s="1">
        <v>45249</v>
      </c>
      <c r="C34" t="s">
        <v>12</v>
      </c>
      <c r="D34" t="s">
        <v>20</v>
      </c>
      <c r="E34" t="s">
        <v>10</v>
      </c>
      <c r="F34">
        <v>511</v>
      </c>
      <c r="G34">
        <v>16698</v>
      </c>
      <c r="H34" t="s">
        <v>58</v>
      </c>
      <c r="I34">
        <f t="shared" ca="1" si="1"/>
        <v>45</v>
      </c>
    </row>
    <row r="35" spans="1:9" x14ac:dyDescent="0.3">
      <c r="A35">
        <v>83</v>
      </c>
      <c r="B35" s="1">
        <v>45254</v>
      </c>
      <c r="C35" t="s">
        <v>12</v>
      </c>
      <c r="D35" t="s">
        <v>20</v>
      </c>
      <c r="E35" t="s">
        <v>17</v>
      </c>
      <c r="F35">
        <v>545</v>
      </c>
      <c r="G35">
        <v>65250</v>
      </c>
      <c r="H35" t="s">
        <v>11</v>
      </c>
      <c r="I35">
        <f t="shared" ca="1" si="1"/>
        <v>28</v>
      </c>
    </row>
    <row r="36" spans="1:9" x14ac:dyDescent="0.3">
      <c r="A36">
        <v>90</v>
      </c>
      <c r="B36" s="1">
        <v>45289</v>
      </c>
      <c r="C36" t="s">
        <v>12</v>
      </c>
      <c r="D36" t="s">
        <v>20</v>
      </c>
      <c r="E36" t="s">
        <v>14</v>
      </c>
      <c r="F36">
        <v>404</v>
      </c>
      <c r="G36">
        <v>13310</v>
      </c>
      <c r="H36" t="s">
        <v>11</v>
      </c>
      <c r="I36">
        <f t="shared" ca="1" si="1"/>
        <v>37</v>
      </c>
    </row>
    <row r="37" spans="1:9" x14ac:dyDescent="0.3">
      <c r="A37">
        <v>16</v>
      </c>
      <c r="B37" s="1">
        <v>45318</v>
      </c>
      <c r="C37" t="s">
        <v>15</v>
      </c>
      <c r="D37" t="s">
        <v>20</v>
      </c>
      <c r="E37" t="s">
        <v>14</v>
      </c>
      <c r="F37">
        <v>193</v>
      </c>
      <c r="G37">
        <v>18796</v>
      </c>
      <c r="H37" t="s">
        <v>18</v>
      </c>
      <c r="I37">
        <f t="shared" ca="1" si="1"/>
        <v>54</v>
      </c>
    </row>
    <row r="38" spans="1:9" x14ac:dyDescent="0.3">
      <c r="A38">
        <v>89</v>
      </c>
      <c r="B38" s="1">
        <v>45348</v>
      </c>
      <c r="C38" t="s">
        <v>12</v>
      </c>
      <c r="D38" t="s">
        <v>20</v>
      </c>
      <c r="E38" t="s">
        <v>23</v>
      </c>
      <c r="F38">
        <v>97</v>
      </c>
      <c r="G38">
        <v>679</v>
      </c>
      <c r="H38" t="s">
        <v>11</v>
      </c>
      <c r="I38">
        <f t="shared" ca="1" si="1"/>
        <v>43</v>
      </c>
    </row>
    <row r="39" spans="1:9" x14ac:dyDescent="0.3">
      <c r="A39">
        <v>6</v>
      </c>
      <c r="B39" s="1">
        <v>45350</v>
      </c>
      <c r="C39" t="s">
        <v>12</v>
      </c>
      <c r="D39" t="s">
        <v>20</v>
      </c>
      <c r="E39" t="s">
        <v>17</v>
      </c>
      <c r="F39">
        <v>401</v>
      </c>
      <c r="G39">
        <v>19691</v>
      </c>
      <c r="H39" t="s">
        <v>18</v>
      </c>
      <c r="I39">
        <f t="shared" ca="1" si="1"/>
        <v>42</v>
      </c>
    </row>
    <row r="40" spans="1:9" x14ac:dyDescent="0.3">
      <c r="A40">
        <v>49</v>
      </c>
      <c r="B40" s="1">
        <v>45350</v>
      </c>
      <c r="C40" t="s">
        <v>8</v>
      </c>
      <c r="D40" t="s">
        <v>20</v>
      </c>
      <c r="E40" t="s">
        <v>17</v>
      </c>
      <c r="F40">
        <v>74</v>
      </c>
      <c r="G40">
        <v>36708</v>
      </c>
      <c r="H40" t="s">
        <v>18</v>
      </c>
      <c r="I40">
        <f t="shared" ca="1" si="1"/>
        <v>43</v>
      </c>
    </row>
    <row r="41" spans="1:9" x14ac:dyDescent="0.3">
      <c r="A41">
        <v>113</v>
      </c>
      <c r="B41" s="1">
        <v>45370</v>
      </c>
      <c r="C41" t="s">
        <v>27</v>
      </c>
      <c r="D41" t="s">
        <v>20</v>
      </c>
      <c r="E41" t="s">
        <v>10</v>
      </c>
      <c r="F41">
        <v>81</v>
      </c>
      <c r="G41">
        <v>31414</v>
      </c>
      <c r="H41" t="s">
        <v>11</v>
      </c>
      <c r="I41">
        <f t="shared" ca="1" si="1"/>
        <v>41</v>
      </c>
    </row>
    <row r="42" spans="1:9" x14ac:dyDescent="0.3">
      <c r="A42">
        <v>117</v>
      </c>
      <c r="B42" s="1">
        <v>45374</v>
      </c>
      <c r="C42" t="s">
        <v>15</v>
      </c>
      <c r="D42" t="s">
        <v>20</v>
      </c>
      <c r="E42" t="s">
        <v>23</v>
      </c>
      <c r="F42">
        <v>527</v>
      </c>
      <c r="G42">
        <v>51168</v>
      </c>
      <c r="H42" t="s">
        <v>18</v>
      </c>
      <c r="I42">
        <f t="shared" ca="1" si="1"/>
        <v>48</v>
      </c>
    </row>
    <row r="43" spans="1:9" x14ac:dyDescent="0.3">
      <c r="A43">
        <v>5</v>
      </c>
      <c r="B43" s="1">
        <v>45449</v>
      </c>
      <c r="C43" t="s">
        <v>8</v>
      </c>
      <c r="D43" t="s">
        <v>20</v>
      </c>
      <c r="E43" t="s">
        <v>17</v>
      </c>
      <c r="F43">
        <v>178</v>
      </c>
      <c r="G43">
        <v>41349</v>
      </c>
      <c r="H43" t="s">
        <v>18</v>
      </c>
      <c r="I43">
        <f t="shared" ca="1" si="1"/>
        <v>39</v>
      </c>
    </row>
    <row r="44" spans="1:9" x14ac:dyDescent="0.3">
      <c r="A44">
        <v>14</v>
      </c>
      <c r="B44" s="1">
        <v>45465</v>
      </c>
      <c r="C44" t="s">
        <v>8</v>
      </c>
      <c r="D44" t="s">
        <v>20</v>
      </c>
      <c r="E44" t="s">
        <v>10</v>
      </c>
      <c r="F44">
        <v>332</v>
      </c>
      <c r="G44">
        <v>679</v>
      </c>
      <c r="H44" t="s">
        <v>11</v>
      </c>
      <c r="I44">
        <f t="shared" ca="1" si="1"/>
        <v>44</v>
      </c>
    </row>
    <row r="45" spans="1:9" x14ac:dyDescent="0.3">
      <c r="A45">
        <v>78</v>
      </c>
      <c r="B45" s="1">
        <v>45469</v>
      </c>
      <c r="C45" t="s">
        <v>8</v>
      </c>
      <c r="D45" t="s">
        <v>20</v>
      </c>
      <c r="E45" t="s">
        <v>10</v>
      </c>
      <c r="F45">
        <v>465</v>
      </c>
      <c r="G45">
        <v>679</v>
      </c>
      <c r="H45" t="s">
        <v>11</v>
      </c>
      <c r="I45">
        <f t="shared" ca="1" si="1"/>
        <v>28</v>
      </c>
    </row>
    <row r="46" spans="1:9" x14ac:dyDescent="0.3">
      <c r="A46">
        <v>102</v>
      </c>
      <c r="B46" s="1">
        <v>45497</v>
      </c>
      <c r="C46" t="s">
        <v>27</v>
      </c>
      <c r="D46" t="s">
        <v>20</v>
      </c>
      <c r="E46" t="s">
        <v>10</v>
      </c>
      <c r="F46">
        <v>376</v>
      </c>
      <c r="G46">
        <v>679</v>
      </c>
      <c r="H46" t="s">
        <v>11</v>
      </c>
      <c r="I46">
        <f t="shared" ca="1" si="1"/>
        <v>51</v>
      </c>
    </row>
    <row r="47" spans="1:9" x14ac:dyDescent="0.3">
      <c r="A47">
        <v>111</v>
      </c>
      <c r="B47" s="1">
        <v>45497</v>
      </c>
      <c r="C47" t="s">
        <v>15</v>
      </c>
      <c r="D47" t="s">
        <v>20</v>
      </c>
      <c r="E47" t="s">
        <v>23</v>
      </c>
      <c r="F47">
        <v>319</v>
      </c>
      <c r="G47">
        <v>4221</v>
      </c>
      <c r="H47" t="s">
        <v>18</v>
      </c>
      <c r="I47">
        <f t="shared" ca="1" si="1"/>
        <v>45</v>
      </c>
    </row>
    <row r="48" spans="1:9" x14ac:dyDescent="0.3">
      <c r="A48">
        <v>101</v>
      </c>
      <c r="B48" s="1">
        <v>45215</v>
      </c>
      <c r="C48" t="s">
        <v>8</v>
      </c>
      <c r="D48" t="s">
        <v>9</v>
      </c>
      <c r="E48" t="s">
        <v>14</v>
      </c>
      <c r="F48">
        <v>384</v>
      </c>
      <c r="G48">
        <v>40565</v>
      </c>
      <c r="H48" t="s">
        <v>11</v>
      </c>
      <c r="I48">
        <v>25</v>
      </c>
    </row>
    <row r="49" spans="1:9" x14ac:dyDescent="0.3">
      <c r="A49">
        <v>76</v>
      </c>
      <c r="B49" s="1">
        <v>45217</v>
      </c>
      <c r="C49" t="s">
        <v>15</v>
      </c>
      <c r="D49" t="s">
        <v>9</v>
      </c>
      <c r="E49" t="s">
        <v>23</v>
      </c>
      <c r="F49">
        <v>208</v>
      </c>
      <c r="G49">
        <v>25758</v>
      </c>
      <c r="H49" t="s">
        <v>58</v>
      </c>
      <c r="I49">
        <f t="shared" ca="1" si="1"/>
        <v>42</v>
      </c>
    </row>
    <row r="50" spans="1:9" x14ac:dyDescent="0.3">
      <c r="A50">
        <v>50</v>
      </c>
      <c r="B50" s="1">
        <v>45234</v>
      </c>
      <c r="C50" t="s">
        <v>15</v>
      </c>
      <c r="D50" t="s">
        <v>9</v>
      </c>
      <c r="E50" t="s">
        <v>14</v>
      </c>
      <c r="F50">
        <v>177</v>
      </c>
      <c r="G50">
        <v>30600</v>
      </c>
      <c r="H50" t="s">
        <v>18</v>
      </c>
      <c r="I50">
        <f t="shared" ca="1" si="1"/>
        <v>52</v>
      </c>
    </row>
    <row r="51" spans="1:9" x14ac:dyDescent="0.3">
      <c r="A51">
        <v>97</v>
      </c>
      <c r="B51" s="1">
        <v>45293</v>
      </c>
      <c r="C51" t="s">
        <v>12</v>
      </c>
      <c r="D51" t="s">
        <v>9</v>
      </c>
      <c r="E51" t="s">
        <v>23</v>
      </c>
      <c r="F51">
        <v>368</v>
      </c>
      <c r="G51">
        <v>25254</v>
      </c>
      <c r="H51" t="s">
        <v>11</v>
      </c>
      <c r="I51">
        <f t="shared" ca="1" si="1"/>
        <v>30</v>
      </c>
    </row>
    <row r="52" spans="1:9" x14ac:dyDescent="0.3">
      <c r="A52">
        <v>57</v>
      </c>
      <c r="B52" s="1">
        <v>45296</v>
      </c>
      <c r="C52" t="s">
        <v>12</v>
      </c>
      <c r="D52" t="s">
        <v>9</v>
      </c>
      <c r="E52" t="s">
        <v>14</v>
      </c>
      <c r="F52">
        <v>255</v>
      </c>
      <c r="G52">
        <v>57706</v>
      </c>
      <c r="H52" t="s">
        <v>11</v>
      </c>
      <c r="I52">
        <f t="shared" ca="1" si="1"/>
        <v>28</v>
      </c>
    </row>
    <row r="53" spans="1:9" x14ac:dyDescent="0.3">
      <c r="A53">
        <v>92</v>
      </c>
      <c r="B53" s="1">
        <v>45329</v>
      </c>
      <c r="C53" t="s">
        <v>8</v>
      </c>
      <c r="D53" t="s">
        <v>9</v>
      </c>
      <c r="E53" t="s">
        <v>17</v>
      </c>
      <c r="F53">
        <v>214</v>
      </c>
      <c r="G53">
        <v>4984</v>
      </c>
      <c r="H53" t="s">
        <v>18</v>
      </c>
      <c r="I53">
        <f t="shared" ca="1" si="1"/>
        <v>45</v>
      </c>
    </row>
    <row r="54" spans="1:9" x14ac:dyDescent="0.3">
      <c r="A54">
        <v>60</v>
      </c>
      <c r="B54" s="1">
        <v>45372</v>
      </c>
      <c r="C54" t="s">
        <v>15</v>
      </c>
      <c r="D54" t="s">
        <v>9</v>
      </c>
      <c r="E54" t="s">
        <v>17</v>
      </c>
      <c r="F54">
        <v>178</v>
      </c>
      <c r="G54">
        <v>679</v>
      </c>
      <c r="H54" t="s">
        <v>18</v>
      </c>
      <c r="I54">
        <f t="shared" ca="1" si="1"/>
        <v>32</v>
      </c>
    </row>
    <row r="55" spans="1:9" x14ac:dyDescent="0.3">
      <c r="A55">
        <v>1</v>
      </c>
      <c r="B55" s="1">
        <v>45380</v>
      </c>
      <c r="C55" t="s">
        <v>8</v>
      </c>
      <c r="D55" t="s">
        <v>9</v>
      </c>
      <c r="E55" t="s">
        <v>10</v>
      </c>
      <c r="F55">
        <v>412</v>
      </c>
      <c r="G55">
        <v>22288</v>
      </c>
      <c r="H55" t="s">
        <v>11</v>
      </c>
      <c r="I55">
        <f t="shared" ca="1" si="1"/>
        <v>42</v>
      </c>
    </row>
    <row r="56" spans="1:9" x14ac:dyDescent="0.3">
      <c r="A56">
        <v>64</v>
      </c>
      <c r="B56" s="1">
        <v>45432</v>
      </c>
      <c r="C56" t="s">
        <v>12</v>
      </c>
      <c r="D56" t="s">
        <v>9</v>
      </c>
      <c r="E56" t="s">
        <v>23</v>
      </c>
      <c r="F56">
        <v>188</v>
      </c>
      <c r="G56">
        <v>679</v>
      </c>
      <c r="H56" t="s">
        <v>11</v>
      </c>
      <c r="I56">
        <f t="shared" ca="1" si="1"/>
        <v>54</v>
      </c>
    </row>
    <row r="57" spans="1:9" x14ac:dyDescent="0.3">
      <c r="A57">
        <v>59</v>
      </c>
      <c r="B57" s="1">
        <v>45453</v>
      </c>
      <c r="C57" t="s">
        <v>15</v>
      </c>
      <c r="D57" t="s">
        <v>9</v>
      </c>
      <c r="E57" t="s">
        <v>23</v>
      </c>
      <c r="F57">
        <v>322</v>
      </c>
      <c r="G57">
        <v>29440</v>
      </c>
      <c r="H57" t="s">
        <v>18</v>
      </c>
      <c r="I57">
        <f t="shared" ca="1" si="1"/>
        <v>25</v>
      </c>
    </row>
    <row r="58" spans="1:9" x14ac:dyDescent="0.3">
      <c r="A58">
        <v>82</v>
      </c>
      <c r="B58" s="1">
        <v>45457</v>
      </c>
      <c r="C58" t="s">
        <v>27</v>
      </c>
      <c r="D58" t="s">
        <v>9</v>
      </c>
      <c r="E58" t="s">
        <v>14</v>
      </c>
      <c r="F58">
        <v>130</v>
      </c>
      <c r="G58">
        <v>16740</v>
      </c>
      <c r="H58" t="s">
        <v>11</v>
      </c>
      <c r="I58">
        <f t="shared" ca="1" si="1"/>
        <v>51</v>
      </c>
    </row>
    <row r="59" spans="1:9" x14ac:dyDescent="0.3">
      <c r="A59">
        <v>13</v>
      </c>
      <c r="B59" s="1">
        <v>45472</v>
      </c>
      <c r="C59" t="s">
        <v>15</v>
      </c>
      <c r="D59" t="s">
        <v>9</v>
      </c>
      <c r="E59" t="s">
        <v>23</v>
      </c>
      <c r="F59">
        <v>435</v>
      </c>
      <c r="G59">
        <v>64090</v>
      </c>
      <c r="H59" t="s">
        <v>11</v>
      </c>
      <c r="I59">
        <f t="shared" ca="1" si="1"/>
        <v>38</v>
      </c>
    </row>
    <row r="60" spans="1:9" x14ac:dyDescent="0.3">
      <c r="A60">
        <v>63</v>
      </c>
      <c r="B60" s="1">
        <v>45510</v>
      </c>
      <c r="C60" t="s">
        <v>27</v>
      </c>
      <c r="D60" t="s">
        <v>9</v>
      </c>
      <c r="E60" t="s">
        <v>10</v>
      </c>
      <c r="F60">
        <v>305</v>
      </c>
      <c r="G60">
        <v>3186</v>
      </c>
      <c r="H60" t="s">
        <v>11</v>
      </c>
      <c r="I60">
        <f t="shared" ca="1" si="1"/>
        <v>36</v>
      </c>
    </row>
    <row r="61" spans="1:9" x14ac:dyDescent="0.3">
      <c r="A61">
        <v>74</v>
      </c>
      <c r="B61" s="1">
        <v>45197</v>
      </c>
      <c r="C61" t="s">
        <v>12</v>
      </c>
      <c r="D61" t="s">
        <v>13</v>
      </c>
      <c r="E61" t="s">
        <v>23</v>
      </c>
      <c r="F61">
        <v>213</v>
      </c>
      <c r="G61">
        <v>42028</v>
      </c>
      <c r="H61" t="s">
        <v>11</v>
      </c>
      <c r="I61">
        <v>52</v>
      </c>
    </row>
    <row r="62" spans="1:9" x14ac:dyDescent="0.3">
      <c r="A62">
        <v>35</v>
      </c>
      <c r="B62" s="1">
        <v>45214</v>
      </c>
      <c r="C62" t="s">
        <v>12</v>
      </c>
      <c r="D62" t="s">
        <v>13</v>
      </c>
      <c r="E62" t="s">
        <v>17</v>
      </c>
      <c r="F62">
        <v>260</v>
      </c>
      <c r="G62">
        <v>34680</v>
      </c>
      <c r="H62" t="s">
        <v>18</v>
      </c>
      <c r="I62">
        <f t="shared" ca="1" si="1"/>
        <v>32</v>
      </c>
    </row>
    <row r="63" spans="1:9" x14ac:dyDescent="0.3">
      <c r="A63">
        <v>40</v>
      </c>
      <c r="B63" s="1">
        <v>45221</v>
      </c>
      <c r="C63" t="s">
        <v>27</v>
      </c>
      <c r="D63" t="s">
        <v>13</v>
      </c>
      <c r="E63" t="s">
        <v>10</v>
      </c>
      <c r="F63">
        <v>165</v>
      </c>
      <c r="G63">
        <v>679</v>
      </c>
      <c r="H63" t="s">
        <v>18</v>
      </c>
      <c r="I63">
        <f t="shared" ca="1" si="1"/>
        <v>52</v>
      </c>
    </row>
    <row r="64" spans="1:9" x14ac:dyDescent="0.3">
      <c r="A64">
        <v>61</v>
      </c>
      <c r="B64" s="1">
        <v>45286</v>
      </c>
      <c r="C64" t="s">
        <v>12</v>
      </c>
      <c r="D64" t="s">
        <v>13</v>
      </c>
      <c r="E64" t="s">
        <v>10</v>
      </c>
      <c r="F64">
        <v>151</v>
      </c>
      <c r="G64">
        <v>8475</v>
      </c>
      <c r="H64" t="s">
        <v>11</v>
      </c>
      <c r="I64">
        <f t="shared" ca="1" si="1"/>
        <v>34</v>
      </c>
    </row>
    <row r="65" spans="1:9" x14ac:dyDescent="0.3">
      <c r="A65">
        <v>100</v>
      </c>
      <c r="B65" s="1">
        <v>45286</v>
      </c>
      <c r="C65" t="s">
        <v>12</v>
      </c>
      <c r="D65" t="s">
        <v>13</v>
      </c>
      <c r="E65" t="s">
        <v>23</v>
      </c>
      <c r="F65">
        <v>307</v>
      </c>
      <c r="G65">
        <v>679</v>
      </c>
      <c r="H65" t="s">
        <v>11</v>
      </c>
      <c r="I65">
        <f t="shared" ca="1" si="1"/>
        <v>52</v>
      </c>
    </row>
    <row r="66" spans="1:9" x14ac:dyDescent="0.3">
      <c r="A66">
        <v>110</v>
      </c>
      <c r="B66" s="1">
        <v>45383</v>
      </c>
      <c r="C66" t="s">
        <v>12</v>
      </c>
      <c r="D66" t="s">
        <v>13</v>
      </c>
      <c r="E66" t="s">
        <v>17</v>
      </c>
      <c r="F66">
        <v>155</v>
      </c>
      <c r="G66">
        <v>11092</v>
      </c>
      <c r="H66" t="s">
        <v>11</v>
      </c>
      <c r="I66">
        <f t="shared" ca="1" si="1"/>
        <v>58</v>
      </c>
    </row>
    <row r="67" spans="1:9" x14ac:dyDescent="0.3">
      <c r="A67">
        <v>2</v>
      </c>
      <c r="B67" s="1">
        <v>45420</v>
      </c>
      <c r="C67" t="s">
        <v>12</v>
      </c>
      <c r="D67" t="s">
        <v>13</v>
      </c>
      <c r="E67" t="s">
        <v>14</v>
      </c>
      <c r="F67">
        <v>430</v>
      </c>
      <c r="G67">
        <v>66500</v>
      </c>
      <c r="H67" t="s">
        <v>11</v>
      </c>
      <c r="I67">
        <f t="shared" ca="1" si="1"/>
        <v>36</v>
      </c>
    </row>
    <row r="68" spans="1:9" x14ac:dyDescent="0.3">
      <c r="A68">
        <v>44</v>
      </c>
      <c r="B68" s="1">
        <v>45451</v>
      </c>
      <c r="C68" t="s">
        <v>27</v>
      </c>
      <c r="D68" t="s">
        <v>13</v>
      </c>
      <c r="E68" t="s">
        <v>14</v>
      </c>
      <c r="F68">
        <v>368</v>
      </c>
      <c r="G68">
        <v>46068</v>
      </c>
      <c r="H68" t="s">
        <v>11</v>
      </c>
      <c r="I68">
        <f t="shared" ca="1" si="1"/>
        <v>44</v>
      </c>
    </row>
    <row r="69" spans="1:9" x14ac:dyDescent="0.3">
      <c r="A69">
        <v>4</v>
      </c>
      <c r="B69" s="1">
        <v>45214</v>
      </c>
      <c r="C69" t="s">
        <v>12</v>
      </c>
      <c r="D69" t="s">
        <v>19</v>
      </c>
      <c r="E69" t="s">
        <v>17</v>
      </c>
      <c r="F69">
        <v>459</v>
      </c>
      <c r="G69">
        <v>17069</v>
      </c>
      <c r="H69" t="s">
        <v>58</v>
      </c>
      <c r="I69">
        <v>57</v>
      </c>
    </row>
    <row r="70" spans="1:9" x14ac:dyDescent="0.3">
      <c r="A70">
        <v>47</v>
      </c>
      <c r="B70" s="1">
        <v>45228</v>
      </c>
      <c r="C70" t="s">
        <v>27</v>
      </c>
      <c r="D70" t="s">
        <v>19</v>
      </c>
      <c r="E70" t="s">
        <v>10</v>
      </c>
      <c r="F70">
        <v>288</v>
      </c>
      <c r="G70">
        <v>33284</v>
      </c>
      <c r="H70" t="s">
        <v>11</v>
      </c>
      <c r="I70">
        <f t="shared" ca="1" si="1"/>
        <v>50</v>
      </c>
    </row>
    <row r="71" spans="1:9" x14ac:dyDescent="0.3">
      <c r="A71">
        <v>114</v>
      </c>
      <c r="B71" s="1">
        <v>45233</v>
      </c>
      <c r="C71" t="s">
        <v>15</v>
      </c>
      <c r="D71" t="s">
        <v>19</v>
      </c>
      <c r="E71" t="s">
        <v>10</v>
      </c>
      <c r="F71">
        <v>126</v>
      </c>
      <c r="G71">
        <v>40446</v>
      </c>
      <c r="H71" t="s">
        <v>58</v>
      </c>
      <c r="I71">
        <f t="shared" ca="1" si="1"/>
        <v>56</v>
      </c>
    </row>
    <row r="72" spans="1:9" x14ac:dyDescent="0.3">
      <c r="A72">
        <v>103</v>
      </c>
      <c r="B72" s="1">
        <v>45274</v>
      </c>
      <c r="C72" t="s">
        <v>27</v>
      </c>
      <c r="D72" t="s">
        <v>19</v>
      </c>
      <c r="E72" t="s">
        <v>10</v>
      </c>
      <c r="F72">
        <v>97</v>
      </c>
      <c r="G72">
        <v>679</v>
      </c>
      <c r="H72" t="s">
        <v>11</v>
      </c>
      <c r="I72">
        <f t="shared" ca="1" si="1"/>
        <v>49</v>
      </c>
    </row>
    <row r="73" spans="1:9" x14ac:dyDescent="0.3">
      <c r="A73">
        <v>98</v>
      </c>
      <c r="B73" s="1">
        <v>45282</v>
      </c>
      <c r="C73" t="s">
        <v>12</v>
      </c>
      <c r="D73" t="s">
        <v>19</v>
      </c>
      <c r="E73" t="s">
        <v>17</v>
      </c>
      <c r="F73">
        <v>222</v>
      </c>
      <c r="G73">
        <v>17500</v>
      </c>
      <c r="H73" t="s">
        <v>18</v>
      </c>
      <c r="I73">
        <f t="shared" ca="1" si="1"/>
        <v>58</v>
      </c>
    </row>
    <row r="74" spans="1:9" x14ac:dyDescent="0.3">
      <c r="A74">
        <v>28</v>
      </c>
      <c r="B74" s="1">
        <v>45286</v>
      </c>
      <c r="C74" t="s">
        <v>12</v>
      </c>
      <c r="D74" t="s">
        <v>19</v>
      </c>
      <c r="E74" t="s">
        <v>10</v>
      </c>
      <c r="F74">
        <v>444</v>
      </c>
      <c r="G74">
        <v>7272</v>
      </c>
      <c r="H74" t="s">
        <v>18</v>
      </c>
      <c r="I74">
        <f t="shared" ca="1" si="1"/>
        <v>26</v>
      </c>
    </row>
    <row r="75" spans="1:9" x14ac:dyDescent="0.3">
      <c r="A75">
        <v>24</v>
      </c>
      <c r="B75" s="1">
        <v>45296</v>
      </c>
      <c r="C75" t="s">
        <v>8</v>
      </c>
      <c r="D75" t="s">
        <v>19</v>
      </c>
      <c r="E75" t="s">
        <v>17</v>
      </c>
      <c r="F75">
        <v>458</v>
      </c>
      <c r="G75">
        <v>42873</v>
      </c>
      <c r="H75" t="s">
        <v>11</v>
      </c>
      <c r="I75">
        <f t="shared" ca="1" si="1"/>
        <v>43</v>
      </c>
    </row>
    <row r="76" spans="1:9" x14ac:dyDescent="0.3">
      <c r="A76">
        <v>119</v>
      </c>
      <c r="B76" s="1">
        <v>45305</v>
      </c>
      <c r="C76" t="s">
        <v>12</v>
      </c>
      <c r="D76" t="s">
        <v>19</v>
      </c>
      <c r="E76" t="s">
        <v>23</v>
      </c>
      <c r="F76">
        <v>199</v>
      </c>
      <c r="G76">
        <v>56118</v>
      </c>
      <c r="H76" t="s">
        <v>58</v>
      </c>
      <c r="I76">
        <f t="shared" ca="1" si="1"/>
        <v>55</v>
      </c>
    </row>
    <row r="77" spans="1:9" x14ac:dyDescent="0.3">
      <c r="A77">
        <v>62</v>
      </c>
      <c r="B77" s="1">
        <v>45350</v>
      </c>
      <c r="C77" t="s">
        <v>12</v>
      </c>
      <c r="D77" t="s">
        <v>19</v>
      </c>
      <c r="E77" t="s">
        <v>17</v>
      </c>
      <c r="F77">
        <v>535</v>
      </c>
      <c r="G77">
        <v>44330</v>
      </c>
      <c r="H77" t="s">
        <v>18</v>
      </c>
      <c r="I77">
        <f t="shared" ref="I77:I121" ca="1" si="2">RANDBETWEEN(25,60)</f>
        <v>35</v>
      </c>
    </row>
    <row r="78" spans="1:9" x14ac:dyDescent="0.3">
      <c r="A78">
        <v>80</v>
      </c>
      <c r="B78" s="1">
        <v>45350</v>
      </c>
      <c r="C78" t="s">
        <v>8</v>
      </c>
      <c r="D78" t="s">
        <v>19</v>
      </c>
      <c r="E78" t="s">
        <v>17</v>
      </c>
      <c r="F78">
        <v>380</v>
      </c>
      <c r="G78">
        <v>44525</v>
      </c>
      <c r="H78" t="s">
        <v>58</v>
      </c>
      <c r="I78">
        <f t="shared" ca="1" si="2"/>
        <v>42</v>
      </c>
    </row>
    <row r="79" spans="1:9" x14ac:dyDescent="0.3">
      <c r="A79">
        <v>51</v>
      </c>
      <c r="B79" s="1">
        <v>45364</v>
      </c>
      <c r="C79" t="s">
        <v>8</v>
      </c>
      <c r="D79" t="s">
        <v>19</v>
      </c>
      <c r="E79" t="s">
        <v>17</v>
      </c>
      <c r="F79">
        <v>358</v>
      </c>
      <c r="G79">
        <v>13568</v>
      </c>
      <c r="H79" t="s">
        <v>11</v>
      </c>
      <c r="I79">
        <f t="shared" ca="1" si="2"/>
        <v>26</v>
      </c>
    </row>
    <row r="80" spans="1:9" x14ac:dyDescent="0.3">
      <c r="A80">
        <v>56</v>
      </c>
      <c r="B80" s="1">
        <v>45193</v>
      </c>
      <c r="C80" t="s">
        <v>12</v>
      </c>
      <c r="D80" t="s">
        <v>24</v>
      </c>
      <c r="E80" t="s">
        <v>10</v>
      </c>
      <c r="F80">
        <v>344</v>
      </c>
      <c r="G80">
        <v>13872</v>
      </c>
      <c r="H80" t="s">
        <v>11</v>
      </c>
      <c r="I80">
        <v>42</v>
      </c>
    </row>
    <row r="81" spans="1:9" x14ac:dyDescent="0.3">
      <c r="A81">
        <v>17</v>
      </c>
      <c r="B81" s="1">
        <v>45215</v>
      </c>
      <c r="C81" t="s">
        <v>12</v>
      </c>
      <c r="D81" t="s">
        <v>24</v>
      </c>
      <c r="E81" t="s">
        <v>17</v>
      </c>
      <c r="F81">
        <v>240</v>
      </c>
      <c r="G81">
        <v>65052</v>
      </c>
      <c r="H81" t="s">
        <v>11</v>
      </c>
      <c r="I81">
        <f t="shared" ca="1" si="2"/>
        <v>60</v>
      </c>
    </row>
    <row r="82" spans="1:9" x14ac:dyDescent="0.3">
      <c r="A82">
        <v>53</v>
      </c>
      <c r="B82" s="1">
        <v>45216</v>
      </c>
      <c r="C82" t="s">
        <v>27</v>
      </c>
      <c r="D82" t="s">
        <v>24</v>
      </c>
      <c r="E82" t="s">
        <v>17</v>
      </c>
      <c r="F82">
        <v>63</v>
      </c>
      <c r="G82">
        <v>3960</v>
      </c>
      <c r="H82" t="s">
        <v>18</v>
      </c>
      <c r="I82">
        <f t="shared" ca="1" si="2"/>
        <v>25</v>
      </c>
    </row>
    <row r="83" spans="1:9" x14ac:dyDescent="0.3">
      <c r="A83">
        <v>9</v>
      </c>
      <c r="B83" s="1">
        <v>45217</v>
      </c>
      <c r="C83" t="s">
        <v>12</v>
      </c>
      <c r="D83" t="s">
        <v>24</v>
      </c>
      <c r="E83" t="s">
        <v>23</v>
      </c>
      <c r="F83">
        <v>55</v>
      </c>
      <c r="G83">
        <v>25893</v>
      </c>
      <c r="H83" t="s">
        <v>18</v>
      </c>
      <c r="I83">
        <f t="shared" ca="1" si="2"/>
        <v>33</v>
      </c>
    </row>
    <row r="84" spans="1:9" x14ac:dyDescent="0.3">
      <c r="A84">
        <v>70</v>
      </c>
      <c r="B84" s="1">
        <v>45232</v>
      </c>
      <c r="C84" t="s">
        <v>15</v>
      </c>
      <c r="D84" t="s">
        <v>24</v>
      </c>
      <c r="E84" t="s">
        <v>14</v>
      </c>
      <c r="F84">
        <v>335</v>
      </c>
      <c r="G84">
        <v>36984</v>
      </c>
      <c r="H84" t="s">
        <v>11</v>
      </c>
      <c r="I84">
        <f t="shared" ca="1" si="2"/>
        <v>40</v>
      </c>
    </row>
    <row r="85" spans="1:9" x14ac:dyDescent="0.3">
      <c r="A85">
        <v>104</v>
      </c>
      <c r="B85" s="1">
        <v>45243</v>
      </c>
      <c r="C85" t="s">
        <v>12</v>
      </c>
      <c r="D85" t="s">
        <v>24</v>
      </c>
      <c r="E85" t="s">
        <v>17</v>
      </c>
      <c r="F85">
        <v>359</v>
      </c>
      <c r="G85">
        <v>12753</v>
      </c>
      <c r="H85" t="s">
        <v>18</v>
      </c>
      <c r="I85">
        <f t="shared" ca="1" si="2"/>
        <v>53</v>
      </c>
    </row>
    <row r="86" spans="1:9" x14ac:dyDescent="0.3">
      <c r="A86">
        <v>43</v>
      </c>
      <c r="B86" s="1">
        <v>45252</v>
      </c>
      <c r="C86" t="s">
        <v>15</v>
      </c>
      <c r="D86" t="s">
        <v>24</v>
      </c>
      <c r="E86" t="s">
        <v>10</v>
      </c>
      <c r="F86">
        <v>354</v>
      </c>
      <c r="G86">
        <v>679</v>
      </c>
      <c r="H86" t="s">
        <v>18</v>
      </c>
      <c r="I86">
        <f t="shared" ca="1" si="2"/>
        <v>56</v>
      </c>
    </row>
    <row r="87" spans="1:9" x14ac:dyDescent="0.3">
      <c r="A87">
        <v>20</v>
      </c>
      <c r="B87" s="1">
        <v>45254</v>
      </c>
      <c r="C87" t="s">
        <v>12</v>
      </c>
      <c r="D87" t="s">
        <v>24</v>
      </c>
      <c r="E87" t="s">
        <v>23</v>
      </c>
      <c r="F87">
        <v>331</v>
      </c>
      <c r="G87">
        <v>27140</v>
      </c>
      <c r="H87" t="s">
        <v>18</v>
      </c>
      <c r="I87">
        <f t="shared" ca="1" si="2"/>
        <v>27</v>
      </c>
    </row>
    <row r="88" spans="1:9" x14ac:dyDescent="0.3">
      <c r="A88">
        <v>108</v>
      </c>
      <c r="B88" s="1">
        <v>45264</v>
      </c>
      <c r="C88" t="s">
        <v>12</v>
      </c>
      <c r="D88" t="s">
        <v>24</v>
      </c>
      <c r="E88" t="s">
        <v>10</v>
      </c>
      <c r="F88">
        <v>214</v>
      </c>
      <c r="G88">
        <v>31122</v>
      </c>
      <c r="H88" t="s">
        <v>18</v>
      </c>
      <c r="I88">
        <f t="shared" ca="1" si="2"/>
        <v>39</v>
      </c>
    </row>
    <row r="89" spans="1:9" x14ac:dyDescent="0.3">
      <c r="A89">
        <v>118</v>
      </c>
      <c r="B89" s="1">
        <v>45273</v>
      </c>
      <c r="C89" t="s">
        <v>12</v>
      </c>
      <c r="D89" t="s">
        <v>24</v>
      </c>
      <c r="E89" t="s">
        <v>10</v>
      </c>
      <c r="F89">
        <v>289</v>
      </c>
      <c r="G89">
        <v>24948</v>
      </c>
      <c r="H89" t="s">
        <v>18</v>
      </c>
      <c r="I89">
        <f t="shared" ca="1" si="2"/>
        <v>45</v>
      </c>
    </row>
    <row r="90" spans="1:9" x14ac:dyDescent="0.3">
      <c r="A90">
        <v>58</v>
      </c>
      <c r="B90" s="1">
        <v>45292</v>
      </c>
      <c r="C90" t="s">
        <v>8</v>
      </c>
      <c r="D90" t="s">
        <v>24</v>
      </c>
      <c r="E90" t="s">
        <v>10</v>
      </c>
      <c r="F90">
        <v>160</v>
      </c>
      <c r="G90">
        <v>59248</v>
      </c>
      <c r="H90" t="s">
        <v>11</v>
      </c>
      <c r="I90">
        <f t="shared" ca="1" si="2"/>
        <v>31</v>
      </c>
    </row>
    <row r="91" spans="1:9" x14ac:dyDescent="0.3">
      <c r="A91">
        <v>21</v>
      </c>
      <c r="B91" s="1">
        <v>45304</v>
      </c>
      <c r="C91" t="s">
        <v>8</v>
      </c>
      <c r="D91" t="s">
        <v>24</v>
      </c>
      <c r="E91" t="s">
        <v>17</v>
      </c>
      <c r="F91">
        <v>250</v>
      </c>
      <c r="G91">
        <v>11385</v>
      </c>
      <c r="H91" t="s">
        <v>18</v>
      </c>
      <c r="I91">
        <f t="shared" ca="1" si="2"/>
        <v>31</v>
      </c>
    </row>
    <row r="92" spans="1:9" x14ac:dyDescent="0.3">
      <c r="A92">
        <v>85</v>
      </c>
      <c r="B92" s="1">
        <v>45309</v>
      </c>
      <c r="C92" t="s">
        <v>12</v>
      </c>
      <c r="D92" t="s">
        <v>24</v>
      </c>
      <c r="E92" t="s">
        <v>23</v>
      </c>
      <c r="F92">
        <v>192</v>
      </c>
      <c r="G92">
        <v>18648</v>
      </c>
      <c r="H92" t="s">
        <v>11</v>
      </c>
      <c r="I92">
        <f t="shared" ca="1" si="2"/>
        <v>42</v>
      </c>
    </row>
    <row r="93" spans="1:9" x14ac:dyDescent="0.3">
      <c r="A93">
        <v>87</v>
      </c>
      <c r="B93" s="1">
        <v>45330</v>
      </c>
      <c r="C93" t="s">
        <v>12</v>
      </c>
      <c r="D93" t="s">
        <v>24</v>
      </c>
      <c r="E93" t="s">
        <v>14</v>
      </c>
      <c r="F93">
        <v>209</v>
      </c>
      <c r="G93">
        <v>51221</v>
      </c>
      <c r="H93" t="s">
        <v>11</v>
      </c>
      <c r="I93">
        <f t="shared" ca="1" si="2"/>
        <v>50</v>
      </c>
    </row>
    <row r="94" spans="1:9" x14ac:dyDescent="0.3">
      <c r="A94">
        <v>81</v>
      </c>
      <c r="B94" s="1">
        <v>45335</v>
      </c>
      <c r="C94" t="s">
        <v>27</v>
      </c>
      <c r="D94" t="s">
        <v>24</v>
      </c>
      <c r="E94" t="s">
        <v>10</v>
      </c>
      <c r="F94">
        <v>32</v>
      </c>
      <c r="G94">
        <v>3132</v>
      </c>
      <c r="H94" t="s">
        <v>18</v>
      </c>
      <c r="I94">
        <f t="shared" ca="1" si="2"/>
        <v>42</v>
      </c>
    </row>
    <row r="95" spans="1:9" x14ac:dyDescent="0.3">
      <c r="A95">
        <v>29</v>
      </c>
      <c r="B95" s="1">
        <v>45339</v>
      </c>
      <c r="C95" t="s">
        <v>12</v>
      </c>
      <c r="D95" t="s">
        <v>24</v>
      </c>
      <c r="E95" t="s">
        <v>23</v>
      </c>
      <c r="F95">
        <v>499</v>
      </c>
      <c r="G95">
        <v>48316</v>
      </c>
      <c r="H95" t="s">
        <v>11</v>
      </c>
      <c r="I95">
        <f t="shared" ca="1" si="2"/>
        <v>25</v>
      </c>
    </row>
    <row r="96" spans="1:9" x14ac:dyDescent="0.3">
      <c r="A96">
        <v>52</v>
      </c>
      <c r="B96" s="1">
        <v>45350</v>
      </c>
      <c r="C96" t="s">
        <v>8</v>
      </c>
      <c r="D96" t="s">
        <v>24</v>
      </c>
      <c r="E96" t="s">
        <v>17</v>
      </c>
      <c r="F96">
        <v>343</v>
      </c>
      <c r="G96">
        <v>33344</v>
      </c>
      <c r="H96" t="s">
        <v>18</v>
      </c>
      <c r="I96">
        <f t="shared" ca="1" si="2"/>
        <v>27</v>
      </c>
    </row>
    <row r="97" spans="1:9" x14ac:dyDescent="0.3">
      <c r="A97">
        <v>105</v>
      </c>
      <c r="B97" s="1">
        <v>45350</v>
      </c>
      <c r="C97" t="s">
        <v>15</v>
      </c>
      <c r="D97" t="s">
        <v>24</v>
      </c>
      <c r="E97" t="s">
        <v>17</v>
      </c>
      <c r="F97">
        <v>318</v>
      </c>
      <c r="G97">
        <v>16864</v>
      </c>
      <c r="H97" t="s">
        <v>18</v>
      </c>
      <c r="I97">
        <f t="shared" ca="1" si="2"/>
        <v>49</v>
      </c>
    </row>
    <row r="98" spans="1:9" x14ac:dyDescent="0.3">
      <c r="A98">
        <v>72</v>
      </c>
      <c r="B98" s="1">
        <v>45356</v>
      </c>
      <c r="C98" t="s">
        <v>15</v>
      </c>
      <c r="D98" t="s">
        <v>24</v>
      </c>
      <c r="E98" t="s">
        <v>14</v>
      </c>
      <c r="F98">
        <v>218</v>
      </c>
      <c r="G98">
        <v>7125</v>
      </c>
      <c r="H98" t="s">
        <v>18</v>
      </c>
      <c r="I98">
        <f t="shared" ca="1" si="2"/>
        <v>47</v>
      </c>
    </row>
    <row r="99" spans="1:9" x14ac:dyDescent="0.3">
      <c r="A99">
        <v>32</v>
      </c>
      <c r="B99" s="1">
        <v>45371</v>
      </c>
      <c r="C99" t="s">
        <v>27</v>
      </c>
      <c r="D99" t="s">
        <v>24</v>
      </c>
      <c r="E99" t="s">
        <v>10</v>
      </c>
      <c r="F99">
        <v>389</v>
      </c>
      <c r="G99">
        <v>37744</v>
      </c>
      <c r="H99" t="s">
        <v>18</v>
      </c>
      <c r="I99">
        <f t="shared" ca="1" si="2"/>
        <v>34</v>
      </c>
    </row>
    <row r="100" spans="1:9" x14ac:dyDescent="0.3">
      <c r="A100">
        <v>65</v>
      </c>
      <c r="B100" s="1">
        <v>45378</v>
      </c>
      <c r="C100" t="s">
        <v>27</v>
      </c>
      <c r="D100" t="s">
        <v>24</v>
      </c>
      <c r="E100" t="s">
        <v>10</v>
      </c>
      <c r="F100">
        <v>495</v>
      </c>
      <c r="G100">
        <v>679</v>
      </c>
      <c r="H100" t="s">
        <v>18</v>
      </c>
      <c r="I100">
        <f t="shared" ca="1" si="2"/>
        <v>44</v>
      </c>
    </row>
    <row r="101" spans="1:9" x14ac:dyDescent="0.3">
      <c r="A101">
        <v>106</v>
      </c>
      <c r="B101" s="1">
        <v>45392</v>
      </c>
      <c r="C101" t="s">
        <v>8</v>
      </c>
      <c r="D101" t="s">
        <v>24</v>
      </c>
      <c r="E101" t="s">
        <v>10</v>
      </c>
      <c r="F101">
        <v>51</v>
      </c>
      <c r="G101">
        <v>56888</v>
      </c>
      <c r="H101" t="s">
        <v>11</v>
      </c>
      <c r="I101">
        <f t="shared" ca="1" si="2"/>
        <v>28</v>
      </c>
    </row>
    <row r="102" spans="1:9" x14ac:dyDescent="0.3">
      <c r="A102">
        <v>15</v>
      </c>
      <c r="B102" s="1">
        <v>45398</v>
      </c>
      <c r="C102" t="s">
        <v>15</v>
      </c>
      <c r="D102" t="s">
        <v>24</v>
      </c>
      <c r="E102" t="s">
        <v>10</v>
      </c>
      <c r="F102">
        <v>383</v>
      </c>
      <c r="G102">
        <v>39008</v>
      </c>
      <c r="H102" t="s">
        <v>58</v>
      </c>
      <c r="I102">
        <f t="shared" ca="1" si="2"/>
        <v>54</v>
      </c>
    </row>
    <row r="103" spans="1:9" x14ac:dyDescent="0.3">
      <c r="A103">
        <v>41</v>
      </c>
      <c r="B103" s="1">
        <v>45407</v>
      </c>
      <c r="C103" t="s">
        <v>12</v>
      </c>
      <c r="D103" t="s">
        <v>24</v>
      </c>
      <c r="E103" t="s">
        <v>14</v>
      </c>
      <c r="F103">
        <v>51</v>
      </c>
      <c r="G103">
        <v>35280</v>
      </c>
      <c r="H103" t="s">
        <v>18</v>
      </c>
      <c r="I103">
        <f t="shared" ca="1" si="2"/>
        <v>39</v>
      </c>
    </row>
    <row r="104" spans="1:9" x14ac:dyDescent="0.3">
      <c r="A104">
        <v>42</v>
      </c>
      <c r="B104" s="1">
        <v>45424</v>
      </c>
      <c r="C104" t="s">
        <v>15</v>
      </c>
      <c r="D104" t="s">
        <v>24</v>
      </c>
      <c r="E104" t="s">
        <v>10</v>
      </c>
      <c r="F104">
        <v>382</v>
      </c>
      <c r="G104">
        <v>37490</v>
      </c>
      <c r="H104" t="s">
        <v>18</v>
      </c>
      <c r="I104">
        <f t="shared" ca="1" si="2"/>
        <v>57</v>
      </c>
    </row>
    <row r="105" spans="1:9" x14ac:dyDescent="0.3">
      <c r="A105">
        <v>91</v>
      </c>
      <c r="B105" s="1">
        <v>45444</v>
      </c>
      <c r="C105" t="s">
        <v>15</v>
      </c>
      <c r="D105" t="s">
        <v>24</v>
      </c>
      <c r="E105" t="s">
        <v>17</v>
      </c>
      <c r="F105">
        <v>386</v>
      </c>
      <c r="G105">
        <v>47952</v>
      </c>
      <c r="H105" t="s">
        <v>18</v>
      </c>
      <c r="I105">
        <f t="shared" ca="1" si="2"/>
        <v>51</v>
      </c>
    </row>
    <row r="106" spans="1:9" x14ac:dyDescent="0.3">
      <c r="A106">
        <v>99</v>
      </c>
      <c r="B106" s="1">
        <v>45464</v>
      </c>
      <c r="C106" t="s">
        <v>12</v>
      </c>
      <c r="D106" t="s">
        <v>24</v>
      </c>
      <c r="E106" t="s">
        <v>23</v>
      </c>
      <c r="F106">
        <v>216</v>
      </c>
      <c r="G106">
        <v>36934</v>
      </c>
      <c r="H106" t="s">
        <v>11</v>
      </c>
      <c r="I106">
        <f t="shared" ca="1" si="2"/>
        <v>31</v>
      </c>
    </row>
    <row r="107" spans="1:9" x14ac:dyDescent="0.3">
      <c r="A107">
        <v>38</v>
      </c>
      <c r="B107" s="1">
        <v>45467</v>
      </c>
      <c r="C107" t="s">
        <v>12</v>
      </c>
      <c r="D107" t="s">
        <v>24</v>
      </c>
      <c r="E107" t="s">
        <v>23</v>
      </c>
      <c r="F107">
        <v>115</v>
      </c>
      <c r="G107">
        <v>14076</v>
      </c>
      <c r="H107" t="s">
        <v>11</v>
      </c>
      <c r="I107">
        <f t="shared" ca="1" si="2"/>
        <v>25</v>
      </c>
    </row>
    <row r="108" spans="1:9" x14ac:dyDescent="0.3">
      <c r="A108">
        <v>77</v>
      </c>
      <c r="B108" s="1">
        <v>45478</v>
      </c>
      <c r="C108" t="s">
        <v>12</v>
      </c>
      <c r="D108" t="s">
        <v>24</v>
      </c>
      <c r="E108" t="s">
        <v>14</v>
      </c>
      <c r="F108">
        <v>115</v>
      </c>
      <c r="G108">
        <v>34804</v>
      </c>
      <c r="H108" t="s">
        <v>11</v>
      </c>
      <c r="I108">
        <f t="shared" ca="1" si="2"/>
        <v>36</v>
      </c>
    </row>
    <row r="109" spans="1:9" x14ac:dyDescent="0.3">
      <c r="A109">
        <v>73</v>
      </c>
      <c r="B109" s="1">
        <v>45506</v>
      </c>
      <c r="C109" t="s">
        <v>12</v>
      </c>
      <c r="D109" t="s">
        <v>24</v>
      </c>
      <c r="E109" t="s">
        <v>17</v>
      </c>
      <c r="F109">
        <v>265</v>
      </c>
      <c r="G109">
        <v>12320</v>
      </c>
      <c r="H109" t="s">
        <v>11</v>
      </c>
      <c r="I109">
        <f t="shared" ca="1" si="2"/>
        <v>52</v>
      </c>
    </row>
    <row r="110" spans="1:9" x14ac:dyDescent="0.3">
      <c r="A110">
        <v>10</v>
      </c>
      <c r="B110" s="1">
        <v>45508</v>
      </c>
      <c r="C110" t="s">
        <v>12</v>
      </c>
      <c r="D110" t="s">
        <v>24</v>
      </c>
      <c r="E110" t="s">
        <v>10</v>
      </c>
      <c r="F110">
        <v>396</v>
      </c>
      <c r="G110">
        <v>38480</v>
      </c>
      <c r="H110" t="s">
        <v>11</v>
      </c>
      <c r="I110">
        <f t="shared" ca="1" si="2"/>
        <v>33</v>
      </c>
    </row>
    <row r="111" spans="1:9" x14ac:dyDescent="0.3">
      <c r="A111">
        <v>27</v>
      </c>
      <c r="B111" s="1">
        <v>45511</v>
      </c>
      <c r="C111" t="s">
        <v>12</v>
      </c>
      <c r="D111" t="s">
        <v>24</v>
      </c>
      <c r="E111" t="s">
        <v>23</v>
      </c>
      <c r="F111">
        <v>422</v>
      </c>
      <c r="G111">
        <v>13490</v>
      </c>
      <c r="H111" t="s">
        <v>11</v>
      </c>
      <c r="I111">
        <f t="shared" ca="1" si="2"/>
        <v>26</v>
      </c>
    </row>
    <row r="112" spans="1:9" x14ac:dyDescent="0.3">
      <c r="A112">
        <v>95</v>
      </c>
      <c r="B112" s="1">
        <v>45521</v>
      </c>
      <c r="C112" t="s">
        <v>15</v>
      </c>
      <c r="D112" t="s">
        <v>24</v>
      </c>
      <c r="E112" t="s">
        <v>14</v>
      </c>
      <c r="F112">
        <v>306</v>
      </c>
      <c r="G112">
        <v>679</v>
      </c>
      <c r="H112" t="s">
        <v>11</v>
      </c>
      <c r="I112">
        <f t="shared" ca="1" si="2"/>
        <v>50</v>
      </c>
    </row>
    <row r="113" spans="1:9" x14ac:dyDescent="0.3">
      <c r="A113">
        <v>26</v>
      </c>
      <c r="B113" s="1">
        <v>45530</v>
      </c>
      <c r="C113" t="s">
        <v>12</v>
      </c>
      <c r="D113" t="s">
        <v>24</v>
      </c>
      <c r="E113" t="s">
        <v>10</v>
      </c>
      <c r="F113">
        <v>406</v>
      </c>
      <c r="G113">
        <v>47880</v>
      </c>
      <c r="H113" t="s">
        <v>18</v>
      </c>
      <c r="I113">
        <f t="shared" ca="1" si="2"/>
        <v>49</v>
      </c>
    </row>
    <row r="114" spans="1:9" x14ac:dyDescent="0.3">
      <c r="A114">
        <v>31</v>
      </c>
      <c r="B114" s="1">
        <v>45543</v>
      </c>
      <c r="C114" t="s">
        <v>15</v>
      </c>
      <c r="D114" t="s">
        <v>24</v>
      </c>
      <c r="E114" t="s">
        <v>23</v>
      </c>
      <c r="F114">
        <v>369</v>
      </c>
      <c r="G114">
        <v>5246</v>
      </c>
      <c r="H114" t="s">
        <v>18</v>
      </c>
      <c r="I114">
        <f t="shared" ca="1" si="2"/>
        <v>55</v>
      </c>
    </row>
    <row r="115" spans="1:9" x14ac:dyDescent="0.3">
      <c r="A115">
        <v>79</v>
      </c>
      <c r="B115" s="1">
        <v>45544</v>
      </c>
      <c r="C115" t="s">
        <v>27</v>
      </c>
      <c r="D115" t="s">
        <v>24</v>
      </c>
      <c r="E115" t="s">
        <v>17</v>
      </c>
      <c r="F115">
        <v>519</v>
      </c>
      <c r="G115">
        <v>45312</v>
      </c>
      <c r="H115" t="s">
        <v>18</v>
      </c>
      <c r="I115">
        <f t="shared" ca="1" si="2"/>
        <v>53</v>
      </c>
    </row>
    <row r="116" spans="1:9" x14ac:dyDescent="0.3">
      <c r="A116">
        <v>55</v>
      </c>
      <c r="B116" s="1">
        <v>45549</v>
      </c>
      <c r="C116" t="s">
        <v>8</v>
      </c>
      <c r="D116" t="s">
        <v>24</v>
      </c>
      <c r="E116" t="s">
        <v>14</v>
      </c>
      <c r="F116">
        <v>491</v>
      </c>
      <c r="G116">
        <v>59458</v>
      </c>
      <c r="H116" t="s">
        <v>18</v>
      </c>
      <c r="I116">
        <f t="shared" ca="1" si="2"/>
        <v>36</v>
      </c>
    </row>
    <row r="117" spans="1:9" x14ac:dyDescent="0.3">
      <c r="A117">
        <v>120</v>
      </c>
      <c r="B117" s="1">
        <v>45361</v>
      </c>
      <c r="C117" t="s">
        <v>27</v>
      </c>
      <c r="D117" t="s">
        <v>16</v>
      </c>
      <c r="E117" t="s">
        <v>10</v>
      </c>
      <c r="F117">
        <v>497</v>
      </c>
      <c r="G117">
        <v>46548</v>
      </c>
      <c r="H117" t="s">
        <v>11</v>
      </c>
      <c r="I117">
        <v>36</v>
      </c>
    </row>
    <row r="118" spans="1:9" x14ac:dyDescent="0.3">
      <c r="A118">
        <v>45</v>
      </c>
      <c r="B118" s="1">
        <v>45458</v>
      </c>
      <c r="C118" t="s">
        <v>12</v>
      </c>
      <c r="D118" t="s">
        <v>16</v>
      </c>
      <c r="E118" t="s">
        <v>23</v>
      </c>
      <c r="F118">
        <v>79</v>
      </c>
      <c r="G118">
        <v>11078</v>
      </c>
      <c r="H118" t="s">
        <v>11</v>
      </c>
      <c r="I118">
        <f t="shared" ca="1" si="2"/>
        <v>38</v>
      </c>
    </row>
    <row r="119" spans="1:9" x14ac:dyDescent="0.3">
      <c r="A119">
        <v>39</v>
      </c>
      <c r="B119" s="1">
        <v>45489</v>
      </c>
      <c r="C119" t="s">
        <v>15</v>
      </c>
      <c r="D119" t="s">
        <v>16</v>
      </c>
      <c r="E119" t="s">
        <v>10</v>
      </c>
      <c r="F119">
        <v>248</v>
      </c>
      <c r="G119">
        <v>12870</v>
      </c>
      <c r="H119" t="s">
        <v>11</v>
      </c>
      <c r="I119">
        <f t="shared" ca="1" si="2"/>
        <v>48</v>
      </c>
    </row>
    <row r="120" spans="1:9" x14ac:dyDescent="0.3">
      <c r="A120">
        <v>3</v>
      </c>
      <c r="B120" s="1">
        <v>45504</v>
      </c>
      <c r="C120" t="s">
        <v>15</v>
      </c>
      <c r="D120" t="s">
        <v>16</v>
      </c>
      <c r="E120" t="s">
        <v>17</v>
      </c>
      <c r="F120">
        <v>478</v>
      </c>
      <c r="G120">
        <v>76076</v>
      </c>
      <c r="H120" t="s">
        <v>18</v>
      </c>
      <c r="I120">
        <f t="shared" ca="1" si="2"/>
        <v>33</v>
      </c>
    </row>
    <row r="121" spans="1:9" x14ac:dyDescent="0.3">
      <c r="A121">
        <v>69</v>
      </c>
      <c r="B121" s="1">
        <v>45532</v>
      </c>
      <c r="C121" t="s">
        <v>27</v>
      </c>
      <c r="D121" t="s">
        <v>16</v>
      </c>
      <c r="E121" t="s">
        <v>14</v>
      </c>
      <c r="F121">
        <v>183</v>
      </c>
      <c r="G121">
        <v>679</v>
      </c>
      <c r="H121" t="s">
        <v>18</v>
      </c>
      <c r="I121">
        <f t="shared" ca="1" si="2"/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zoomScale="89" zoomScaleNormal="66" workbookViewId="0">
      <selection activeCell="N9" sqref="N9"/>
    </sheetView>
  </sheetViews>
  <sheetFormatPr defaultRowHeight="14.4" x14ac:dyDescent="0.3"/>
  <cols>
    <col min="1" max="1" width="15.77734375" customWidth="1"/>
    <col min="2" max="2" width="18.88671875" customWidth="1"/>
    <col min="3" max="3" width="14.109375" customWidth="1"/>
    <col min="4" max="4" width="18.109375" customWidth="1"/>
    <col min="5" max="5" width="16.21875" customWidth="1"/>
    <col min="6" max="6" width="16.5546875" customWidth="1"/>
    <col min="7" max="7" width="16" customWidth="1"/>
    <col min="8" max="8" width="19" customWidth="1"/>
    <col min="9" max="9" width="15.21875" bestFit="1" customWidth="1"/>
    <col min="10" max="10" width="13.77734375" customWidth="1"/>
    <col min="11" max="11" width="22.88671875" customWidth="1"/>
  </cols>
  <sheetData>
    <row r="1" spans="1:11" x14ac:dyDescent="0.3">
      <c r="A1" s="8" t="s">
        <v>53</v>
      </c>
      <c r="B1" s="8" t="s">
        <v>54</v>
      </c>
      <c r="C1" s="8" t="s">
        <v>2</v>
      </c>
      <c r="D1" s="8" t="s">
        <v>3</v>
      </c>
      <c r="E1" s="8" t="s">
        <v>55</v>
      </c>
      <c r="F1" s="8" t="s">
        <v>56</v>
      </c>
      <c r="G1" s="8" t="s">
        <v>57</v>
      </c>
      <c r="H1" s="8" t="s">
        <v>7</v>
      </c>
      <c r="I1" s="8" t="s">
        <v>29</v>
      </c>
      <c r="J1" s="8" t="s">
        <v>30</v>
      </c>
      <c r="K1" s="8" t="s">
        <v>31</v>
      </c>
    </row>
    <row r="2" spans="1:11" x14ac:dyDescent="0.3">
      <c r="A2" s="9">
        <v>7</v>
      </c>
      <c r="B2" s="10">
        <v>45472</v>
      </c>
      <c r="C2" s="9" t="s">
        <v>12</v>
      </c>
      <c r="D2" s="9" t="s">
        <v>21</v>
      </c>
      <c r="E2" s="9" t="s">
        <v>17</v>
      </c>
      <c r="F2" s="9">
        <v>68</v>
      </c>
      <c r="G2" s="9">
        <v>11696</v>
      </c>
      <c r="H2" s="9" t="s">
        <v>18</v>
      </c>
      <c r="I2" s="9">
        <v>28</v>
      </c>
      <c r="J2" s="9" t="str">
        <f t="shared" ref="J2:J33" si="0">IF(I2&lt;=35,"A1",IF(I2&lt;=45,"A2","A3"))</f>
        <v>A1</v>
      </c>
      <c r="K2" s="11">
        <f>G2/F2</f>
        <v>172</v>
      </c>
    </row>
    <row r="3" spans="1:11" x14ac:dyDescent="0.3">
      <c r="A3" s="9">
        <v>23</v>
      </c>
      <c r="B3" s="10">
        <v>45520</v>
      </c>
      <c r="C3" s="9" t="s">
        <v>15</v>
      </c>
      <c r="D3" s="9" t="s">
        <v>21</v>
      </c>
      <c r="E3" s="9" t="s">
        <v>10</v>
      </c>
      <c r="F3" s="9">
        <v>90</v>
      </c>
      <c r="G3" s="9">
        <v>42328</v>
      </c>
      <c r="H3" s="9" t="s">
        <v>11</v>
      </c>
      <c r="I3" s="9">
        <v>28</v>
      </c>
      <c r="J3" s="9" t="str">
        <f t="shared" si="0"/>
        <v>A1</v>
      </c>
      <c r="K3" s="11">
        <f t="shared" ref="K3:K66" si="1">G3/F3</f>
        <v>470.31111111111113</v>
      </c>
    </row>
    <row r="4" spans="1:11" x14ac:dyDescent="0.3">
      <c r="A4" s="9">
        <v>46</v>
      </c>
      <c r="B4" s="10">
        <v>45207</v>
      </c>
      <c r="C4" s="9" t="s">
        <v>12</v>
      </c>
      <c r="D4" s="9" t="s">
        <v>21</v>
      </c>
      <c r="E4" s="9" t="s">
        <v>10</v>
      </c>
      <c r="F4" s="9">
        <v>231</v>
      </c>
      <c r="G4" s="9">
        <v>32045</v>
      </c>
      <c r="H4" s="9" t="s">
        <v>11</v>
      </c>
      <c r="I4" s="9">
        <v>28</v>
      </c>
      <c r="J4" s="9" t="str">
        <f t="shared" si="0"/>
        <v>A1</v>
      </c>
      <c r="K4" s="11">
        <f t="shared" si="1"/>
        <v>138.72294372294371</v>
      </c>
    </row>
    <row r="5" spans="1:11" x14ac:dyDescent="0.3">
      <c r="A5" s="9">
        <v>66</v>
      </c>
      <c r="B5" s="10">
        <v>45390</v>
      </c>
      <c r="C5" s="9" t="s">
        <v>12</v>
      </c>
      <c r="D5" s="9" t="s">
        <v>21</v>
      </c>
      <c r="E5" s="9" t="s">
        <v>23</v>
      </c>
      <c r="F5" s="9">
        <v>190</v>
      </c>
      <c r="G5" s="9">
        <v>28050</v>
      </c>
      <c r="H5" s="9" t="s">
        <v>11</v>
      </c>
      <c r="I5" s="9">
        <v>28</v>
      </c>
      <c r="J5" s="9" t="str">
        <f t="shared" si="0"/>
        <v>A1</v>
      </c>
      <c r="K5" s="11">
        <f t="shared" si="1"/>
        <v>147.63157894736841</v>
      </c>
    </row>
    <row r="6" spans="1:11" x14ac:dyDescent="0.3">
      <c r="A6" s="9">
        <v>84</v>
      </c>
      <c r="B6" s="10">
        <v>45369</v>
      </c>
      <c r="C6" s="9" t="s">
        <v>12</v>
      </c>
      <c r="D6" s="9" t="s">
        <v>21</v>
      </c>
      <c r="E6" s="9" t="s">
        <v>23</v>
      </c>
      <c r="F6" s="9">
        <v>84</v>
      </c>
      <c r="G6" s="9">
        <v>10688</v>
      </c>
      <c r="H6" s="9" t="s">
        <v>11</v>
      </c>
      <c r="I6" s="9">
        <v>28</v>
      </c>
      <c r="J6" s="9" t="str">
        <f t="shared" si="0"/>
        <v>A1</v>
      </c>
      <c r="K6" s="11">
        <f t="shared" si="1"/>
        <v>127.23809523809524</v>
      </c>
    </row>
    <row r="7" spans="1:11" x14ac:dyDescent="0.3">
      <c r="A7" s="9">
        <v>86</v>
      </c>
      <c r="B7" s="10">
        <v>45307</v>
      </c>
      <c r="C7" s="9" t="s">
        <v>8</v>
      </c>
      <c r="D7" s="9" t="s">
        <v>21</v>
      </c>
      <c r="E7" s="9" t="s">
        <v>10</v>
      </c>
      <c r="F7" s="9">
        <v>60</v>
      </c>
      <c r="G7" s="9">
        <v>5822</v>
      </c>
      <c r="H7" s="9" t="s">
        <v>18</v>
      </c>
      <c r="I7" s="9">
        <v>28</v>
      </c>
      <c r="J7" s="9" t="str">
        <f t="shared" si="0"/>
        <v>A1</v>
      </c>
      <c r="K7" s="11">
        <f t="shared" si="1"/>
        <v>97.033333333333331</v>
      </c>
    </row>
    <row r="8" spans="1:11" x14ac:dyDescent="0.3">
      <c r="A8" s="9">
        <v>88</v>
      </c>
      <c r="B8" s="10">
        <v>45305</v>
      </c>
      <c r="C8" s="9" t="s">
        <v>15</v>
      </c>
      <c r="D8" s="9" t="s">
        <v>21</v>
      </c>
      <c r="E8" s="9" t="s">
        <v>14</v>
      </c>
      <c r="F8" s="9">
        <v>264</v>
      </c>
      <c r="G8" s="9">
        <v>75332</v>
      </c>
      <c r="H8" s="9" t="s">
        <v>11</v>
      </c>
      <c r="I8" s="9">
        <v>28</v>
      </c>
      <c r="J8" s="9" t="str">
        <f t="shared" si="0"/>
        <v>A1</v>
      </c>
      <c r="K8" s="11">
        <f t="shared" si="1"/>
        <v>285.34848484848487</v>
      </c>
    </row>
    <row r="9" spans="1:11" x14ac:dyDescent="0.3">
      <c r="A9" s="9">
        <v>96</v>
      </c>
      <c r="B9" s="10">
        <v>45347</v>
      </c>
      <c r="C9" s="9" t="s">
        <v>15</v>
      </c>
      <c r="D9" s="9" t="s">
        <v>21</v>
      </c>
      <c r="E9" s="9" t="s">
        <v>10</v>
      </c>
      <c r="F9" s="9">
        <v>128</v>
      </c>
      <c r="G9" s="9">
        <v>35088</v>
      </c>
      <c r="H9" s="9" t="s">
        <v>18</v>
      </c>
      <c r="I9" s="9">
        <v>28</v>
      </c>
      <c r="J9" s="9" t="str">
        <f t="shared" si="0"/>
        <v>A1</v>
      </c>
      <c r="K9" s="11">
        <f t="shared" si="1"/>
        <v>274.125</v>
      </c>
    </row>
    <row r="10" spans="1:11" x14ac:dyDescent="0.3">
      <c r="A10" s="9">
        <v>107</v>
      </c>
      <c r="B10" s="10">
        <v>45412</v>
      </c>
      <c r="C10" s="9" t="s">
        <v>27</v>
      </c>
      <c r="D10" s="9" t="s">
        <v>21</v>
      </c>
      <c r="E10" s="9" t="s">
        <v>17</v>
      </c>
      <c r="F10" s="9">
        <v>236</v>
      </c>
      <c r="G10" s="9">
        <v>679</v>
      </c>
      <c r="H10" s="9" t="s">
        <v>28</v>
      </c>
      <c r="I10" s="9">
        <v>28</v>
      </c>
      <c r="J10" s="9" t="str">
        <f t="shared" si="0"/>
        <v>A1</v>
      </c>
      <c r="K10" s="11">
        <f t="shared" si="1"/>
        <v>2.8771186440677967</v>
      </c>
    </row>
    <row r="11" spans="1:11" x14ac:dyDescent="0.3">
      <c r="A11" s="9">
        <v>116</v>
      </c>
      <c r="B11" s="10">
        <v>45240</v>
      </c>
      <c r="C11" s="9" t="s">
        <v>15</v>
      </c>
      <c r="D11" s="9" t="s">
        <v>21</v>
      </c>
      <c r="E11" s="9" t="s">
        <v>14</v>
      </c>
      <c r="F11" s="9">
        <v>666</v>
      </c>
      <c r="G11" s="9">
        <v>64635</v>
      </c>
      <c r="H11" s="9" t="s">
        <v>18</v>
      </c>
      <c r="I11" s="9">
        <v>28</v>
      </c>
      <c r="J11" s="9" t="str">
        <f t="shared" si="0"/>
        <v>A1</v>
      </c>
      <c r="K11" s="11">
        <f t="shared" si="1"/>
        <v>97.049549549549553</v>
      </c>
    </row>
    <row r="12" spans="1:11" x14ac:dyDescent="0.3">
      <c r="A12" s="9">
        <v>18</v>
      </c>
      <c r="B12" s="10">
        <v>45381</v>
      </c>
      <c r="C12" s="9" t="s">
        <v>12</v>
      </c>
      <c r="D12" s="9" t="s">
        <v>26</v>
      </c>
      <c r="E12" s="9" t="s">
        <v>10</v>
      </c>
      <c r="F12" s="9">
        <v>363</v>
      </c>
      <c r="G12" s="9">
        <v>38232</v>
      </c>
      <c r="H12" s="9" t="s">
        <v>11</v>
      </c>
      <c r="I12" s="9">
        <v>49</v>
      </c>
      <c r="J12" s="9" t="str">
        <f t="shared" si="0"/>
        <v>A3</v>
      </c>
      <c r="K12" s="11">
        <f t="shared" si="1"/>
        <v>105.32231404958678</v>
      </c>
    </row>
    <row r="13" spans="1:11" x14ac:dyDescent="0.3">
      <c r="A13" s="9">
        <v>19</v>
      </c>
      <c r="B13" s="10">
        <v>45469</v>
      </c>
      <c r="C13" s="9" t="s">
        <v>12</v>
      </c>
      <c r="D13" s="9" t="s">
        <v>26</v>
      </c>
      <c r="E13" s="9" t="s">
        <v>10</v>
      </c>
      <c r="F13" s="9">
        <v>443</v>
      </c>
      <c r="G13" s="9">
        <v>50652</v>
      </c>
      <c r="H13" s="9" t="s">
        <v>18</v>
      </c>
      <c r="I13" s="9">
        <v>49</v>
      </c>
      <c r="J13" s="9" t="str">
        <f t="shared" si="0"/>
        <v>A3</v>
      </c>
      <c r="K13" s="11">
        <f t="shared" si="1"/>
        <v>114.33860045146727</v>
      </c>
    </row>
    <row r="14" spans="1:11" x14ac:dyDescent="0.3">
      <c r="A14" s="9">
        <v>22</v>
      </c>
      <c r="B14" s="10">
        <v>45294</v>
      </c>
      <c r="C14" s="9" t="s">
        <v>12</v>
      </c>
      <c r="D14" s="9" t="s">
        <v>26</v>
      </c>
      <c r="E14" s="9" t="s">
        <v>17</v>
      </c>
      <c r="F14" s="9">
        <v>180</v>
      </c>
      <c r="G14" s="9">
        <v>33684</v>
      </c>
      <c r="H14" s="9" t="s">
        <v>11</v>
      </c>
      <c r="I14" s="9">
        <v>49</v>
      </c>
      <c r="J14" s="9" t="str">
        <f t="shared" si="0"/>
        <v>A3</v>
      </c>
      <c r="K14" s="11">
        <f t="shared" si="1"/>
        <v>187.13333333333333</v>
      </c>
    </row>
    <row r="15" spans="1:11" x14ac:dyDescent="0.3">
      <c r="A15" s="9">
        <v>37</v>
      </c>
      <c r="B15" s="10">
        <v>45377</v>
      </c>
      <c r="C15" s="9" t="s">
        <v>15</v>
      </c>
      <c r="D15" s="9" t="s">
        <v>26</v>
      </c>
      <c r="E15" s="9" t="s">
        <v>10</v>
      </c>
      <c r="F15" s="9">
        <v>145</v>
      </c>
      <c r="G15" s="9">
        <v>43615</v>
      </c>
      <c r="H15" s="9" t="s">
        <v>18</v>
      </c>
      <c r="I15" s="9">
        <v>49</v>
      </c>
      <c r="J15" s="9" t="str">
        <f t="shared" si="0"/>
        <v>A3</v>
      </c>
      <c r="K15" s="11">
        <f t="shared" si="1"/>
        <v>300.79310344827587</v>
      </c>
    </row>
    <row r="16" spans="1:11" x14ac:dyDescent="0.3">
      <c r="A16" s="9">
        <v>68</v>
      </c>
      <c r="B16" s="10">
        <v>45350</v>
      </c>
      <c r="C16" s="9" t="s">
        <v>8</v>
      </c>
      <c r="D16" s="9" t="s">
        <v>26</v>
      </c>
      <c r="E16" s="9" t="s">
        <v>10</v>
      </c>
      <c r="F16" s="9">
        <v>308</v>
      </c>
      <c r="G16" s="9">
        <v>27956</v>
      </c>
      <c r="H16" s="9" t="s">
        <v>28</v>
      </c>
      <c r="I16" s="9">
        <v>49</v>
      </c>
      <c r="J16" s="9" t="str">
        <f t="shared" si="0"/>
        <v>A3</v>
      </c>
      <c r="K16" s="11">
        <f t="shared" si="1"/>
        <v>90.766233766233768</v>
      </c>
    </row>
    <row r="17" spans="1:11" x14ac:dyDescent="0.3">
      <c r="A17" s="9">
        <v>71</v>
      </c>
      <c r="B17" s="10">
        <v>45350</v>
      </c>
      <c r="C17" s="9" t="s">
        <v>15</v>
      </c>
      <c r="D17" s="9" t="s">
        <v>26</v>
      </c>
      <c r="E17" s="9" t="s">
        <v>14</v>
      </c>
      <c r="F17" s="9">
        <v>95</v>
      </c>
      <c r="G17" s="9">
        <v>46800</v>
      </c>
      <c r="H17" s="9" t="s">
        <v>18</v>
      </c>
      <c r="I17" s="9">
        <v>49</v>
      </c>
      <c r="J17" s="9" t="str">
        <f t="shared" si="0"/>
        <v>A3</v>
      </c>
      <c r="K17" s="11">
        <f t="shared" si="1"/>
        <v>492.63157894736844</v>
      </c>
    </row>
    <row r="18" spans="1:11" x14ac:dyDescent="0.3">
      <c r="A18" s="9">
        <v>8</v>
      </c>
      <c r="B18" s="10">
        <v>45299</v>
      </c>
      <c r="C18" s="9" t="s">
        <v>12</v>
      </c>
      <c r="D18" s="9" t="s">
        <v>22</v>
      </c>
      <c r="E18" s="9" t="s">
        <v>23</v>
      </c>
      <c r="F18" s="9">
        <v>447</v>
      </c>
      <c r="G18" s="9">
        <v>52269</v>
      </c>
      <c r="H18" s="9" t="s">
        <v>18</v>
      </c>
      <c r="I18" s="9">
        <v>28</v>
      </c>
      <c r="J18" s="9" t="str">
        <f t="shared" si="0"/>
        <v>A1</v>
      </c>
      <c r="K18" s="11">
        <f t="shared" si="1"/>
        <v>116.93288590604027</v>
      </c>
    </row>
    <row r="19" spans="1:11" x14ac:dyDescent="0.3">
      <c r="A19" s="9">
        <v>34</v>
      </c>
      <c r="B19" s="10">
        <v>45251</v>
      </c>
      <c r="C19" s="9" t="s">
        <v>12</v>
      </c>
      <c r="D19" s="9" t="s">
        <v>22</v>
      </c>
      <c r="E19" s="9" t="s">
        <v>17</v>
      </c>
      <c r="F19" s="9">
        <v>333</v>
      </c>
      <c r="G19" s="9">
        <v>48000</v>
      </c>
      <c r="H19" s="9" t="s">
        <v>11</v>
      </c>
      <c r="I19" s="9">
        <v>28</v>
      </c>
      <c r="J19" s="9" t="str">
        <f t="shared" si="0"/>
        <v>A1</v>
      </c>
      <c r="K19" s="11">
        <f t="shared" si="1"/>
        <v>144.14414414414415</v>
      </c>
    </row>
    <row r="20" spans="1:11" x14ac:dyDescent="0.3">
      <c r="A20" s="9">
        <v>54</v>
      </c>
      <c r="B20" s="10">
        <v>45510</v>
      </c>
      <c r="C20" s="9" t="s">
        <v>12</v>
      </c>
      <c r="D20" s="9" t="s">
        <v>22</v>
      </c>
      <c r="E20" s="9" t="s">
        <v>10</v>
      </c>
      <c r="F20" s="9">
        <v>429</v>
      </c>
      <c r="G20" s="9">
        <v>58208</v>
      </c>
      <c r="H20" s="9" t="s">
        <v>18</v>
      </c>
      <c r="I20" s="9">
        <v>28</v>
      </c>
      <c r="J20" s="9" t="str">
        <f t="shared" si="0"/>
        <v>A1</v>
      </c>
      <c r="K20" s="11">
        <f t="shared" si="1"/>
        <v>135.68298368298369</v>
      </c>
    </row>
    <row r="21" spans="1:11" x14ac:dyDescent="0.3">
      <c r="A21" s="9">
        <v>75</v>
      </c>
      <c r="B21" s="10">
        <v>45357</v>
      </c>
      <c r="C21" s="9" t="s">
        <v>12</v>
      </c>
      <c r="D21" s="9" t="s">
        <v>22</v>
      </c>
      <c r="E21" s="9" t="s">
        <v>10</v>
      </c>
      <c r="F21" s="9">
        <v>128</v>
      </c>
      <c r="G21" s="9">
        <v>679</v>
      </c>
      <c r="H21" s="9" t="s">
        <v>18</v>
      </c>
      <c r="I21" s="9">
        <v>28</v>
      </c>
      <c r="J21" s="9" t="str">
        <f t="shared" si="0"/>
        <v>A1</v>
      </c>
      <c r="K21" s="11">
        <f t="shared" si="1"/>
        <v>5.3046875</v>
      </c>
    </row>
    <row r="22" spans="1:11" x14ac:dyDescent="0.3">
      <c r="A22" s="9">
        <v>93</v>
      </c>
      <c r="B22" s="10">
        <v>45277</v>
      </c>
      <c r="C22" s="9" t="s">
        <v>8</v>
      </c>
      <c r="D22" s="9" t="s">
        <v>22</v>
      </c>
      <c r="E22" s="9" t="s">
        <v>10</v>
      </c>
      <c r="F22" s="9">
        <v>366</v>
      </c>
      <c r="G22" s="9">
        <v>4131</v>
      </c>
      <c r="H22" s="9" t="s">
        <v>18</v>
      </c>
      <c r="I22" s="9">
        <v>28</v>
      </c>
      <c r="J22" s="9" t="str">
        <f t="shared" si="0"/>
        <v>A1</v>
      </c>
      <c r="K22" s="11">
        <f t="shared" si="1"/>
        <v>11.28688524590164</v>
      </c>
    </row>
    <row r="23" spans="1:11" x14ac:dyDescent="0.3">
      <c r="A23" s="9">
        <v>109</v>
      </c>
      <c r="B23" s="10">
        <v>45256</v>
      </c>
      <c r="C23" s="9" t="s">
        <v>27</v>
      </c>
      <c r="D23" s="9" t="s">
        <v>22</v>
      </c>
      <c r="E23" s="9" t="s">
        <v>10</v>
      </c>
      <c r="F23" s="9">
        <v>86</v>
      </c>
      <c r="G23" s="9">
        <v>25853</v>
      </c>
      <c r="H23" s="9" t="s">
        <v>11</v>
      </c>
      <c r="I23" s="9">
        <v>28</v>
      </c>
      <c r="J23" s="9" t="str">
        <f t="shared" si="0"/>
        <v>A1</v>
      </c>
      <c r="K23" s="11">
        <f t="shared" si="1"/>
        <v>300.61627906976742</v>
      </c>
    </row>
    <row r="24" spans="1:11" x14ac:dyDescent="0.3">
      <c r="A24" s="9">
        <v>11</v>
      </c>
      <c r="B24" s="10">
        <v>45335</v>
      </c>
      <c r="C24" s="9" t="s">
        <v>12</v>
      </c>
      <c r="D24" s="9" t="s">
        <v>25</v>
      </c>
      <c r="E24" s="9" t="s">
        <v>17</v>
      </c>
      <c r="F24" s="9">
        <v>494</v>
      </c>
      <c r="G24" s="9">
        <v>46767</v>
      </c>
      <c r="H24" s="9" t="s">
        <v>11</v>
      </c>
      <c r="I24" s="9">
        <v>25</v>
      </c>
      <c r="J24" s="9" t="str">
        <f t="shared" si="0"/>
        <v>A1</v>
      </c>
      <c r="K24" s="11">
        <f t="shared" si="1"/>
        <v>94.670040485829958</v>
      </c>
    </row>
    <row r="25" spans="1:11" x14ac:dyDescent="0.3">
      <c r="A25" s="9">
        <v>12</v>
      </c>
      <c r="B25" s="10">
        <v>45410</v>
      </c>
      <c r="C25" s="9" t="s">
        <v>12</v>
      </c>
      <c r="D25" s="9" t="s">
        <v>25</v>
      </c>
      <c r="E25" s="9" t="s">
        <v>10</v>
      </c>
      <c r="F25" s="9">
        <v>462</v>
      </c>
      <c r="G25" s="9">
        <v>26145</v>
      </c>
      <c r="H25" s="9" t="s">
        <v>28</v>
      </c>
      <c r="I25" s="9">
        <v>25</v>
      </c>
      <c r="J25" s="9" t="str">
        <f t="shared" si="0"/>
        <v>A1</v>
      </c>
      <c r="K25" s="11">
        <f t="shared" si="1"/>
        <v>56.590909090909093</v>
      </c>
    </row>
    <row r="26" spans="1:11" x14ac:dyDescent="0.3">
      <c r="A26" s="9">
        <v>30</v>
      </c>
      <c r="B26" s="10">
        <v>45200</v>
      </c>
      <c r="C26" s="9" t="s">
        <v>12</v>
      </c>
      <c r="D26" s="9" t="s">
        <v>25</v>
      </c>
      <c r="E26" s="9" t="s">
        <v>10</v>
      </c>
      <c r="F26" s="9">
        <v>290</v>
      </c>
      <c r="G26" s="9">
        <v>15132</v>
      </c>
      <c r="H26" s="9" t="s">
        <v>28</v>
      </c>
      <c r="I26" s="9">
        <v>25</v>
      </c>
      <c r="J26" s="9" t="str">
        <f t="shared" si="0"/>
        <v>A1</v>
      </c>
      <c r="K26" s="11">
        <f t="shared" si="1"/>
        <v>52.179310344827584</v>
      </c>
    </row>
    <row r="27" spans="1:11" x14ac:dyDescent="0.3">
      <c r="A27" s="9">
        <v>33</v>
      </c>
      <c r="B27" s="10">
        <v>45422</v>
      </c>
      <c r="C27" s="9" t="s">
        <v>27</v>
      </c>
      <c r="D27" s="9" t="s">
        <v>25</v>
      </c>
      <c r="E27" s="9" t="s">
        <v>23</v>
      </c>
      <c r="F27" s="9">
        <v>511</v>
      </c>
      <c r="G27" s="9">
        <v>679</v>
      </c>
      <c r="H27" s="9" t="s">
        <v>11</v>
      </c>
      <c r="I27" s="9">
        <v>25</v>
      </c>
      <c r="J27" s="9" t="str">
        <f t="shared" si="0"/>
        <v>A1</v>
      </c>
      <c r="K27" s="11">
        <f t="shared" si="1"/>
        <v>1.3287671232876712</v>
      </c>
    </row>
    <row r="28" spans="1:11" x14ac:dyDescent="0.3">
      <c r="A28" s="9">
        <v>94</v>
      </c>
      <c r="B28" s="10">
        <v>45427</v>
      </c>
      <c r="C28" s="9" t="s">
        <v>15</v>
      </c>
      <c r="D28" s="9" t="s">
        <v>25</v>
      </c>
      <c r="E28" s="9" t="s">
        <v>10</v>
      </c>
      <c r="F28" s="9">
        <v>173</v>
      </c>
      <c r="G28" s="9">
        <v>24549</v>
      </c>
      <c r="H28" s="9" t="s">
        <v>18</v>
      </c>
      <c r="I28" s="9">
        <v>25</v>
      </c>
      <c r="J28" s="9" t="str">
        <f t="shared" si="0"/>
        <v>A1</v>
      </c>
      <c r="K28" s="11">
        <f t="shared" si="1"/>
        <v>141.90173410404626</v>
      </c>
    </row>
    <row r="29" spans="1:11" x14ac:dyDescent="0.3">
      <c r="A29" s="9">
        <v>112</v>
      </c>
      <c r="B29" s="10">
        <v>45527</v>
      </c>
      <c r="C29" s="9" t="s">
        <v>27</v>
      </c>
      <c r="D29" s="9" t="s">
        <v>25</v>
      </c>
      <c r="E29" s="9" t="s">
        <v>10</v>
      </c>
      <c r="F29" s="9">
        <v>62</v>
      </c>
      <c r="G29" s="9">
        <v>31500</v>
      </c>
      <c r="H29" s="9" t="s">
        <v>18</v>
      </c>
      <c r="I29" s="9">
        <v>25</v>
      </c>
      <c r="J29" s="9" t="str">
        <f t="shared" si="0"/>
        <v>A1</v>
      </c>
      <c r="K29" s="11">
        <f t="shared" si="1"/>
        <v>508.06451612903226</v>
      </c>
    </row>
    <row r="30" spans="1:11" x14ac:dyDescent="0.3">
      <c r="A30" s="9">
        <v>5</v>
      </c>
      <c r="B30" s="10">
        <v>45449</v>
      </c>
      <c r="C30" s="9" t="s">
        <v>8</v>
      </c>
      <c r="D30" s="9" t="s">
        <v>20</v>
      </c>
      <c r="E30" s="9" t="s">
        <v>17</v>
      </c>
      <c r="F30" s="9">
        <v>178</v>
      </c>
      <c r="G30" s="9">
        <v>41349</v>
      </c>
      <c r="H30" s="9" t="s">
        <v>18</v>
      </c>
      <c r="I30" s="9">
        <v>26</v>
      </c>
      <c r="J30" s="9" t="str">
        <f t="shared" si="0"/>
        <v>A1</v>
      </c>
      <c r="K30" s="11">
        <f t="shared" si="1"/>
        <v>232.29775280898878</v>
      </c>
    </row>
    <row r="31" spans="1:11" x14ac:dyDescent="0.3">
      <c r="A31" s="9">
        <v>6</v>
      </c>
      <c r="B31" s="10">
        <v>45350</v>
      </c>
      <c r="C31" s="9" t="s">
        <v>12</v>
      </c>
      <c r="D31" s="9" t="s">
        <v>20</v>
      </c>
      <c r="E31" s="9" t="s">
        <v>17</v>
      </c>
      <c r="F31" s="9">
        <v>401</v>
      </c>
      <c r="G31" s="9">
        <v>19691</v>
      </c>
      <c r="H31" s="9" t="s">
        <v>18</v>
      </c>
      <c r="I31" s="9">
        <v>26</v>
      </c>
      <c r="J31" s="9" t="str">
        <f t="shared" si="0"/>
        <v>A1</v>
      </c>
      <c r="K31" s="11">
        <f t="shared" si="1"/>
        <v>49.104738154613464</v>
      </c>
    </row>
    <row r="32" spans="1:11" x14ac:dyDescent="0.3">
      <c r="A32" s="9">
        <v>14</v>
      </c>
      <c r="B32" s="10">
        <v>45465</v>
      </c>
      <c r="C32" s="9" t="s">
        <v>8</v>
      </c>
      <c r="D32" s="9" t="s">
        <v>20</v>
      </c>
      <c r="E32" s="9" t="s">
        <v>10</v>
      </c>
      <c r="F32" s="9">
        <v>332</v>
      </c>
      <c r="G32" s="9">
        <v>679</v>
      </c>
      <c r="H32" s="9" t="s">
        <v>11</v>
      </c>
      <c r="I32" s="9">
        <v>26</v>
      </c>
      <c r="J32" s="9" t="str">
        <f t="shared" si="0"/>
        <v>A1</v>
      </c>
      <c r="K32" s="11">
        <f t="shared" si="1"/>
        <v>2.0451807228915664</v>
      </c>
    </row>
    <row r="33" spans="1:11" x14ac:dyDescent="0.3">
      <c r="A33" s="9">
        <v>16</v>
      </c>
      <c r="B33" s="10">
        <v>45318</v>
      </c>
      <c r="C33" s="9" t="s">
        <v>15</v>
      </c>
      <c r="D33" s="9" t="s">
        <v>20</v>
      </c>
      <c r="E33" s="9" t="s">
        <v>14</v>
      </c>
      <c r="F33" s="9">
        <v>193</v>
      </c>
      <c r="G33" s="9">
        <v>18796</v>
      </c>
      <c r="H33" s="9" t="s">
        <v>18</v>
      </c>
      <c r="I33" s="9">
        <v>26</v>
      </c>
      <c r="J33" s="9" t="str">
        <f t="shared" si="0"/>
        <v>A1</v>
      </c>
      <c r="K33" s="11">
        <f t="shared" si="1"/>
        <v>97.388601036269435</v>
      </c>
    </row>
    <row r="34" spans="1:11" x14ac:dyDescent="0.3">
      <c r="A34" s="9">
        <v>25</v>
      </c>
      <c r="B34" s="10">
        <v>45235</v>
      </c>
      <c r="C34" s="9" t="s">
        <v>12</v>
      </c>
      <c r="D34" s="9" t="s">
        <v>20</v>
      </c>
      <c r="E34" s="9" t="s">
        <v>10</v>
      </c>
      <c r="F34" s="9">
        <v>439</v>
      </c>
      <c r="G34" s="9">
        <v>31392</v>
      </c>
      <c r="H34" s="9" t="s">
        <v>18</v>
      </c>
      <c r="I34" s="9">
        <v>26</v>
      </c>
      <c r="J34" s="9" t="str">
        <f t="shared" ref="J34:J65" si="2">IF(I34&lt;=35,"A1",IF(I34&lt;=45,"A2","A3"))</f>
        <v>A1</v>
      </c>
      <c r="K34" s="11">
        <f t="shared" si="1"/>
        <v>71.50797266514806</v>
      </c>
    </row>
    <row r="35" spans="1:11" x14ac:dyDescent="0.3">
      <c r="A35" s="9">
        <v>36</v>
      </c>
      <c r="B35" s="10">
        <v>45230</v>
      </c>
      <c r="C35" s="9" t="s">
        <v>12</v>
      </c>
      <c r="D35" s="9" t="s">
        <v>20</v>
      </c>
      <c r="E35" s="9" t="s">
        <v>17</v>
      </c>
      <c r="F35" s="9">
        <v>460</v>
      </c>
      <c r="G35" s="9">
        <v>50274</v>
      </c>
      <c r="H35" s="9" t="s">
        <v>18</v>
      </c>
      <c r="I35" s="9">
        <v>26</v>
      </c>
      <c r="J35" s="9" t="str">
        <f t="shared" si="2"/>
        <v>A1</v>
      </c>
      <c r="K35" s="11">
        <f t="shared" si="1"/>
        <v>109.29130434782608</v>
      </c>
    </row>
    <row r="36" spans="1:11" x14ac:dyDescent="0.3">
      <c r="A36" s="9">
        <v>48</v>
      </c>
      <c r="B36" s="10">
        <v>45191</v>
      </c>
      <c r="C36" s="9" t="s">
        <v>15</v>
      </c>
      <c r="D36" s="9" t="s">
        <v>20</v>
      </c>
      <c r="E36" s="9" t="s">
        <v>23</v>
      </c>
      <c r="F36" s="9">
        <v>214</v>
      </c>
      <c r="G36" s="9">
        <v>11954</v>
      </c>
      <c r="H36" s="9" t="s">
        <v>11</v>
      </c>
      <c r="I36" s="9">
        <v>26</v>
      </c>
      <c r="J36" s="9" t="str">
        <f t="shared" si="2"/>
        <v>A1</v>
      </c>
      <c r="K36" s="11">
        <f t="shared" si="1"/>
        <v>55.859813084112147</v>
      </c>
    </row>
    <row r="37" spans="1:11" x14ac:dyDescent="0.3">
      <c r="A37" s="9">
        <v>49</v>
      </c>
      <c r="B37" s="10">
        <v>45350</v>
      </c>
      <c r="C37" s="9" t="s">
        <v>8</v>
      </c>
      <c r="D37" s="9" t="s">
        <v>20</v>
      </c>
      <c r="E37" s="9" t="s">
        <v>17</v>
      </c>
      <c r="F37" s="9">
        <v>74</v>
      </c>
      <c r="G37" s="9">
        <v>36708</v>
      </c>
      <c r="H37" s="9" t="s">
        <v>18</v>
      </c>
      <c r="I37" s="9">
        <v>26</v>
      </c>
      <c r="J37" s="9" t="str">
        <f t="shared" si="2"/>
        <v>A1</v>
      </c>
      <c r="K37" s="11">
        <f t="shared" si="1"/>
        <v>496.05405405405406</v>
      </c>
    </row>
    <row r="38" spans="1:11" x14ac:dyDescent="0.3">
      <c r="A38" s="9">
        <v>67</v>
      </c>
      <c r="B38" s="10">
        <v>45249</v>
      </c>
      <c r="C38" s="9" t="s">
        <v>12</v>
      </c>
      <c r="D38" s="9" t="s">
        <v>20</v>
      </c>
      <c r="E38" s="9" t="s">
        <v>10</v>
      </c>
      <c r="F38" s="9">
        <v>511</v>
      </c>
      <c r="G38" s="9">
        <v>16698</v>
      </c>
      <c r="H38" s="9" t="s">
        <v>28</v>
      </c>
      <c r="I38" s="9">
        <v>26</v>
      </c>
      <c r="J38" s="9" t="str">
        <f t="shared" si="2"/>
        <v>A1</v>
      </c>
      <c r="K38" s="11">
        <f t="shared" si="1"/>
        <v>32.677103718199611</v>
      </c>
    </row>
    <row r="39" spans="1:11" x14ac:dyDescent="0.3">
      <c r="A39" s="9">
        <v>78</v>
      </c>
      <c r="B39" s="10">
        <v>45469</v>
      </c>
      <c r="C39" s="9" t="s">
        <v>8</v>
      </c>
      <c r="D39" s="9" t="s">
        <v>20</v>
      </c>
      <c r="E39" s="9" t="s">
        <v>10</v>
      </c>
      <c r="F39" s="9">
        <v>465</v>
      </c>
      <c r="G39" s="9">
        <v>679</v>
      </c>
      <c r="H39" s="9" t="s">
        <v>11</v>
      </c>
      <c r="I39" s="9">
        <v>26</v>
      </c>
      <c r="J39" s="9" t="str">
        <f t="shared" si="2"/>
        <v>A1</v>
      </c>
      <c r="K39" s="11">
        <f t="shared" si="1"/>
        <v>1.4602150537634409</v>
      </c>
    </row>
    <row r="40" spans="1:11" x14ac:dyDescent="0.3">
      <c r="A40" s="9">
        <v>83</v>
      </c>
      <c r="B40" s="10">
        <v>45254</v>
      </c>
      <c r="C40" s="9" t="s">
        <v>12</v>
      </c>
      <c r="D40" s="9" t="s">
        <v>20</v>
      </c>
      <c r="E40" s="9" t="s">
        <v>17</v>
      </c>
      <c r="F40" s="9">
        <v>545</v>
      </c>
      <c r="G40" s="9">
        <v>65250</v>
      </c>
      <c r="H40" s="9" t="s">
        <v>11</v>
      </c>
      <c r="I40" s="9">
        <v>26</v>
      </c>
      <c r="J40" s="9" t="str">
        <f t="shared" si="2"/>
        <v>A1</v>
      </c>
      <c r="K40" s="11">
        <f t="shared" si="1"/>
        <v>119.72477064220183</v>
      </c>
    </row>
    <row r="41" spans="1:11" x14ac:dyDescent="0.3">
      <c r="A41" s="9">
        <v>89</v>
      </c>
      <c r="B41" s="10">
        <v>45348</v>
      </c>
      <c r="C41" s="9" t="s">
        <v>12</v>
      </c>
      <c r="D41" s="9" t="s">
        <v>20</v>
      </c>
      <c r="E41" s="9" t="s">
        <v>23</v>
      </c>
      <c r="F41" s="9">
        <v>97</v>
      </c>
      <c r="G41" s="9">
        <v>679</v>
      </c>
      <c r="H41" s="9" t="s">
        <v>11</v>
      </c>
      <c r="I41" s="9">
        <v>26</v>
      </c>
      <c r="J41" s="9" t="str">
        <f t="shared" si="2"/>
        <v>A1</v>
      </c>
      <c r="K41" s="11">
        <f t="shared" si="1"/>
        <v>7</v>
      </c>
    </row>
    <row r="42" spans="1:11" x14ac:dyDescent="0.3">
      <c r="A42" s="9">
        <v>90</v>
      </c>
      <c r="B42" s="10">
        <v>45289</v>
      </c>
      <c r="C42" s="9" t="s">
        <v>12</v>
      </c>
      <c r="D42" s="9" t="s">
        <v>20</v>
      </c>
      <c r="E42" s="9" t="s">
        <v>14</v>
      </c>
      <c r="F42" s="9">
        <v>404</v>
      </c>
      <c r="G42" s="9">
        <v>13310</v>
      </c>
      <c r="H42" s="9" t="s">
        <v>11</v>
      </c>
      <c r="I42" s="9">
        <v>26</v>
      </c>
      <c r="J42" s="9" t="str">
        <f t="shared" si="2"/>
        <v>A1</v>
      </c>
      <c r="K42" s="11">
        <f t="shared" si="1"/>
        <v>32.945544554455445</v>
      </c>
    </row>
    <row r="43" spans="1:11" x14ac:dyDescent="0.3">
      <c r="A43" s="9">
        <v>102</v>
      </c>
      <c r="B43" s="10">
        <v>45497</v>
      </c>
      <c r="C43" s="9" t="s">
        <v>27</v>
      </c>
      <c r="D43" s="9" t="s">
        <v>20</v>
      </c>
      <c r="E43" s="9" t="s">
        <v>10</v>
      </c>
      <c r="F43" s="9">
        <v>376</v>
      </c>
      <c r="G43" s="9">
        <v>679</v>
      </c>
      <c r="H43" s="9" t="s">
        <v>11</v>
      </c>
      <c r="I43" s="9">
        <v>26</v>
      </c>
      <c r="J43" s="9" t="str">
        <f t="shared" si="2"/>
        <v>A1</v>
      </c>
      <c r="K43" s="11">
        <f t="shared" si="1"/>
        <v>1.8058510638297873</v>
      </c>
    </row>
    <row r="44" spans="1:11" x14ac:dyDescent="0.3">
      <c r="A44" s="9">
        <v>111</v>
      </c>
      <c r="B44" s="10">
        <v>45497</v>
      </c>
      <c r="C44" s="9" t="s">
        <v>15</v>
      </c>
      <c r="D44" s="9" t="s">
        <v>20</v>
      </c>
      <c r="E44" s="9" t="s">
        <v>23</v>
      </c>
      <c r="F44" s="9">
        <v>319</v>
      </c>
      <c r="G44" s="9">
        <v>4221</v>
      </c>
      <c r="H44" s="9" t="s">
        <v>18</v>
      </c>
      <c r="I44" s="9">
        <v>26</v>
      </c>
      <c r="J44" s="9" t="str">
        <f t="shared" si="2"/>
        <v>A1</v>
      </c>
      <c r="K44" s="11">
        <f t="shared" si="1"/>
        <v>13.231974921630094</v>
      </c>
    </row>
    <row r="45" spans="1:11" x14ac:dyDescent="0.3">
      <c r="A45" s="9">
        <v>113</v>
      </c>
      <c r="B45" s="10">
        <v>45370</v>
      </c>
      <c r="C45" s="9" t="s">
        <v>27</v>
      </c>
      <c r="D45" s="9" t="s">
        <v>20</v>
      </c>
      <c r="E45" s="9" t="s">
        <v>10</v>
      </c>
      <c r="F45" s="9">
        <v>81</v>
      </c>
      <c r="G45" s="9">
        <v>31414</v>
      </c>
      <c r="H45" s="9" t="s">
        <v>11</v>
      </c>
      <c r="I45" s="9">
        <v>26</v>
      </c>
      <c r="J45" s="9" t="str">
        <f t="shared" si="2"/>
        <v>A1</v>
      </c>
      <c r="K45" s="11">
        <f t="shared" si="1"/>
        <v>387.82716049382714</v>
      </c>
    </row>
    <row r="46" spans="1:11" x14ac:dyDescent="0.3">
      <c r="A46" s="9">
        <v>115</v>
      </c>
      <c r="B46" s="10">
        <v>45232</v>
      </c>
      <c r="C46" s="9" t="s">
        <v>12</v>
      </c>
      <c r="D46" s="9" t="s">
        <v>20</v>
      </c>
      <c r="E46" s="9" t="s">
        <v>10</v>
      </c>
      <c r="F46" s="9">
        <v>541</v>
      </c>
      <c r="G46" s="9">
        <v>42432</v>
      </c>
      <c r="H46" s="9" t="s">
        <v>11</v>
      </c>
      <c r="I46" s="9">
        <v>26</v>
      </c>
      <c r="J46" s="9" t="str">
        <f t="shared" si="2"/>
        <v>A1</v>
      </c>
      <c r="K46" s="11">
        <f t="shared" si="1"/>
        <v>78.432532347504619</v>
      </c>
    </row>
    <row r="47" spans="1:11" x14ac:dyDescent="0.3">
      <c r="A47" s="9">
        <v>117</v>
      </c>
      <c r="B47" s="10">
        <v>45374</v>
      </c>
      <c r="C47" s="9" t="s">
        <v>15</v>
      </c>
      <c r="D47" s="9" t="s">
        <v>20</v>
      </c>
      <c r="E47" s="9" t="s">
        <v>23</v>
      </c>
      <c r="F47" s="9">
        <v>527</v>
      </c>
      <c r="G47" s="9">
        <v>51168</v>
      </c>
      <c r="H47" s="9" t="s">
        <v>18</v>
      </c>
      <c r="I47" s="9">
        <v>26</v>
      </c>
      <c r="J47" s="9" t="str">
        <f t="shared" si="2"/>
        <v>A1</v>
      </c>
      <c r="K47" s="11">
        <f t="shared" si="1"/>
        <v>97.092979127134726</v>
      </c>
    </row>
    <row r="48" spans="1:11" x14ac:dyDescent="0.3">
      <c r="A48" s="9">
        <v>1</v>
      </c>
      <c r="B48" s="10">
        <v>45380</v>
      </c>
      <c r="C48" s="9" t="s">
        <v>8</v>
      </c>
      <c r="D48" s="9" t="s">
        <v>9</v>
      </c>
      <c r="E48" s="9" t="s">
        <v>10</v>
      </c>
      <c r="F48" s="9">
        <v>412</v>
      </c>
      <c r="G48" s="9">
        <v>22288</v>
      </c>
      <c r="H48" s="9" t="s">
        <v>11</v>
      </c>
      <c r="I48" s="9">
        <v>25</v>
      </c>
      <c r="J48" s="9" t="str">
        <f t="shared" si="2"/>
        <v>A1</v>
      </c>
      <c r="K48" s="11">
        <f t="shared" si="1"/>
        <v>54.097087378640779</v>
      </c>
    </row>
    <row r="49" spans="1:11" x14ac:dyDescent="0.3">
      <c r="A49" s="9">
        <v>13</v>
      </c>
      <c r="B49" s="10">
        <v>45472</v>
      </c>
      <c r="C49" s="9" t="s">
        <v>15</v>
      </c>
      <c r="D49" s="9" t="s">
        <v>9</v>
      </c>
      <c r="E49" s="9" t="s">
        <v>23</v>
      </c>
      <c r="F49" s="9">
        <v>435</v>
      </c>
      <c r="G49" s="9">
        <v>64090</v>
      </c>
      <c r="H49" s="9" t="s">
        <v>11</v>
      </c>
      <c r="I49" s="9">
        <v>25</v>
      </c>
      <c r="J49" s="9" t="str">
        <f t="shared" si="2"/>
        <v>A1</v>
      </c>
      <c r="K49" s="11">
        <f t="shared" si="1"/>
        <v>147.33333333333334</v>
      </c>
    </row>
    <row r="50" spans="1:11" x14ac:dyDescent="0.3">
      <c r="A50" s="9">
        <v>50</v>
      </c>
      <c r="B50" s="10">
        <v>45234</v>
      </c>
      <c r="C50" s="9" t="s">
        <v>15</v>
      </c>
      <c r="D50" s="9" t="s">
        <v>9</v>
      </c>
      <c r="E50" s="9" t="s">
        <v>14</v>
      </c>
      <c r="F50" s="9">
        <v>177</v>
      </c>
      <c r="G50" s="9">
        <v>30600</v>
      </c>
      <c r="H50" s="9" t="s">
        <v>18</v>
      </c>
      <c r="I50" s="9">
        <v>25</v>
      </c>
      <c r="J50" s="9" t="str">
        <f t="shared" si="2"/>
        <v>A1</v>
      </c>
      <c r="K50" s="11">
        <f t="shared" si="1"/>
        <v>172.88135593220338</v>
      </c>
    </row>
    <row r="51" spans="1:11" x14ac:dyDescent="0.3">
      <c r="A51" s="9">
        <v>57</v>
      </c>
      <c r="B51" s="10">
        <v>45296</v>
      </c>
      <c r="C51" s="9" t="s">
        <v>12</v>
      </c>
      <c r="D51" s="9" t="s">
        <v>9</v>
      </c>
      <c r="E51" s="9" t="s">
        <v>14</v>
      </c>
      <c r="F51" s="9">
        <v>255</v>
      </c>
      <c r="G51" s="9">
        <v>57706</v>
      </c>
      <c r="H51" s="9" t="s">
        <v>11</v>
      </c>
      <c r="I51" s="9">
        <v>25</v>
      </c>
      <c r="J51" s="9" t="str">
        <f t="shared" si="2"/>
        <v>A1</v>
      </c>
      <c r="K51" s="11">
        <f t="shared" si="1"/>
        <v>226.29803921568629</v>
      </c>
    </row>
    <row r="52" spans="1:11" x14ac:dyDescent="0.3">
      <c r="A52" s="9">
        <v>59</v>
      </c>
      <c r="B52" s="10">
        <v>45453</v>
      </c>
      <c r="C52" s="9" t="s">
        <v>15</v>
      </c>
      <c r="D52" s="9" t="s">
        <v>9</v>
      </c>
      <c r="E52" s="9" t="s">
        <v>23</v>
      </c>
      <c r="F52" s="9">
        <v>322</v>
      </c>
      <c r="G52" s="9">
        <v>29440</v>
      </c>
      <c r="H52" s="9" t="s">
        <v>18</v>
      </c>
      <c r="I52" s="9">
        <v>25</v>
      </c>
      <c r="J52" s="9" t="str">
        <f t="shared" si="2"/>
        <v>A1</v>
      </c>
      <c r="K52" s="11">
        <f t="shared" si="1"/>
        <v>91.428571428571431</v>
      </c>
    </row>
    <row r="53" spans="1:11" x14ac:dyDescent="0.3">
      <c r="A53" s="9">
        <v>60</v>
      </c>
      <c r="B53" s="10">
        <v>45372</v>
      </c>
      <c r="C53" s="9" t="s">
        <v>15</v>
      </c>
      <c r="D53" s="9" t="s">
        <v>9</v>
      </c>
      <c r="E53" s="9" t="s">
        <v>17</v>
      </c>
      <c r="F53" s="9">
        <v>178</v>
      </c>
      <c r="G53" s="9">
        <v>679</v>
      </c>
      <c r="H53" s="9" t="s">
        <v>18</v>
      </c>
      <c r="I53" s="9">
        <v>25</v>
      </c>
      <c r="J53" s="9" t="str">
        <f t="shared" si="2"/>
        <v>A1</v>
      </c>
      <c r="K53" s="11">
        <f t="shared" si="1"/>
        <v>3.8146067415730336</v>
      </c>
    </row>
    <row r="54" spans="1:11" x14ac:dyDescent="0.3">
      <c r="A54" s="9">
        <v>63</v>
      </c>
      <c r="B54" s="10">
        <v>45510</v>
      </c>
      <c r="C54" s="9" t="s">
        <v>27</v>
      </c>
      <c r="D54" s="9" t="s">
        <v>9</v>
      </c>
      <c r="E54" s="9" t="s">
        <v>10</v>
      </c>
      <c r="F54" s="9">
        <v>305</v>
      </c>
      <c r="G54" s="9">
        <v>3186</v>
      </c>
      <c r="H54" s="9" t="s">
        <v>11</v>
      </c>
      <c r="I54" s="9">
        <v>25</v>
      </c>
      <c r="J54" s="9" t="str">
        <f t="shared" si="2"/>
        <v>A1</v>
      </c>
      <c r="K54" s="11">
        <f t="shared" si="1"/>
        <v>10.445901639344262</v>
      </c>
    </row>
    <row r="55" spans="1:11" x14ac:dyDescent="0.3">
      <c r="A55" s="9">
        <v>64</v>
      </c>
      <c r="B55" s="10">
        <v>45432</v>
      </c>
      <c r="C55" s="9" t="s">
        <v>12</v>
      </c>
      <c r="D55" s="9" t="s">
        <v>9</v>
      </c>
      <c r="E55" s="9" t="s">
        <v>23</v>
      </c>
      <c r="F55" s="9">
        <v>188</v>
      </c>
      <c r="G55" s="9">
        <v>679</v>
      </c>
      <c r="H55" s="9" t="s">
        <v>11</v>
      </c>
      <c r="I55" s="9">
        <v>25</v>
      </c>
      <c r="J55" s="9" t="str">
        <f t="shared" si="2"/>
        <v>A1</v>
      </c>
      <c r="K55" s="11">
        <f t="shared" si="1"/>
        <v>3.6117021276595747</v>
      </c>
    </row>
    <row r="56" spans="1:11" x14ac:dyDescent="0.3">
      <c r="A56" s="9">
        <v>76</v>
      </c>
      <c r="B56" s="10">
        <v>45217</v>
      </c>
      <c r="C56" s="9" t="s">
        <v>15</v>
      </c>
      <c r="D56" s="9" t="s">
        <v>9</v>
      </c>
      <c r="E56" s="9" t="s">
        <v>23</v>
      </c>
      <c r="F56" s="9">
        <v>208</v>
      </c>
      <c r="G56" s="9">
        <v>25758</v>
      </c>
      <c r="H56" s="9" t="s">
        <v>28</v>
      </c>
      <c r="I56" s="9">
        <v>25</v>
      </c>
      <c r="J56" s="9" t="str">
        <f t="shared" si="2"/>
        <v>A1</v>
      </c>
      <c r="K56" s="11">
        <f t="shared" si="1"/>
        <v>123.83653846153847</v>
      </c>
    </row>
    <row r="57" spans="1:11" x14ac:dyDescent="0.3">
      <c r="A57" s="9">
        <v>82</v>
      </c>
      <c r="B57" s="10">
        <v>45457</v>
      </c>
      <c r="C57" s="9" t="s">
        <v>27</v>
      </c>
      <c r="D57" s="9" t="s">
        <v>9</v>
      </c>
      <c r="E57" s="9" t="s">
        <v>14</v>
      </c>
      <c r="F57" s="9">
        <v>130</v>
      </c>
      <c r="G57" s="9">
        <v>16740</v>
      </c>
      <c r="H57" s="9" t="s">
        <v>11</v>
      </c>
      <c r="I57" s="9">
        <v>25</v>
      </c>
      <c r="J57" s="9" t="str">
        <f t="shared" si="2"/>
        <v>A1</v>
      </c>
      <c r="K57" s="11">
        <f t="shared" si="1"/>
        <v>128.76923076923077</v>
      </c>
    </row>
    <row r="58" spans="1:11" x14ac:dyDescent="0.3">
      <c r="A58" s="9">
        <v>92</v>
      </c>
      <c r="B58" s="10">
        <v>45329</v>
      </c>
      <c r="C58" s="9" t="s">
        <v>8</v>
      </c>
      <c r="D58" s="9" t="s">
        <v>9</v>
      </c>
      <c r="E58" s="9" t="s">
        <v>17</v>
      </c>
      <c r="F58" s="9">
        <v>214</v>
      </c>
      <c r="G58" s="9">
        <v>4984</v>
      </c>
      <c r="H58" s="9" t="s">
        <v>18</v>
      </c>
      <c r="I58" s="9">
        <v>25</v>
      </c>
      <c r="J58" s="9" t="str">
        <f t="shared" si="2"/>
        <v>A1</v>
      </c>
      <c r="K58" s="11">
        <f t="shared" si="1"/>
        <v>23.289719626168225</v>
      </c>
    </row>
    <row r="59" spans="1:11" x14ac:dyDescent="0.3">
      <c r="A59" s="9">
        <v>97</v>
      </c>
      <c r="B59" s="10">
        <v>45293</v>
      </c>
      <c r="C59" s="9" t="s">
        <v>12</v>
      </c>
      <c r="D59" s="9" t="s">
        <v>9</v>
      </c>
      <c r="E59" s="9" t="s">
        <v>23</v>
      </c>
      <c r="F59" s="9">
        <v>368</v>
      </c>
      <c r="G59" s="9">
        <v>25254</v>
      </c>
      <c r="H59" s="9" t="s">
        <v>11</v>
      </c>
      <c r="I59" s="9">
        <v>25</v>
      </c>
      <c r="J59" s="9" t="str">
        <f t="shared" si="2"/>
        <v>A1</v>
      </c>
      <c r="K59" s="11">
        <f t="shared" si="1"/>
        <v>68.625</v>
      </c>
    </row>
    <row r="60" spans="1:11" x14ac:dyDescent="0.3">
      <c r="A60" s="9">
        <v>101</v>
      </c>
      <c r="B60" s="10">
        <v>45215</v>
      </c>
      <c r="C60" s="9" t="s">
        <v>8</v>
      </c>
      <c r="D60" s="9" t="s">
        <v>9</v>
      </c>
      <c r="E60" s="9" t="s">
        <v>14</v>
      </c>
      <c r="F60" s="9">
        <v>384</v>
      </c>
      <c r="G60" s="9">
        <v>40565</v>
      </c>
      <c r="H60" s="9" t="s">
        <v>11</v>
      </c>
      <c r="I60" s="9">
        <v>25</v>
      </c>
      <c r="J60" s="9" t="str">
        <f t="shared" si="2"/>
        <v>A1</v>
      </c>
      <c r="K60" s="11">
        <f t="shared" si="1"/>
        <v>105.63802083333333</v>
      </c>
    </row>
    <row r="61" spans="1:11" x14ac:dyDescent="0.3">
      <c r="A61" s="9">
        <v>2</v>
      </c>
      <c r="B61" s="10">
        <v>45420</v>
      </c>
      <c r="C61" s="9" t="s">
        <v>12</v>
      </c>
      <c r="D61" s="9" t="s">
        <v>13</v>
      </c>
      <c r="E61" s="9" t="s">
        <v>14</v>
      </c>
      <c r="F61" s="9">
        <v>430</v>
      </c>
      <c r="G61" s="9">
        <v>66500</v>
      </c>
      <c r="H61" s="9" t="s">
        <v>11</v>
      </c>
      <c r="I61" s="9">
        <v>52</v>
      </c>
      <c r="J61" s="9" t="str">
        <f t="shared" si="2"/>
        <v>A3</v>
      </c>
      <c r="K61" s="11">
        <f t="shared" si="1"/>
        <v>154.65116279069767</v>
      </c>
    </row>
    <row r="62" spans="1:11" x14ac:dyDescent="0.3">
      <c r="A62" s="9">
        <v>35</v>
      </c>
      <c r="B62" s="10">
        <v>45214</v>
      </c>
      <c r="C62" s="9" t="s">
        <v>12</v>
      </c>
      <c r="D62" s="9" t="s">
        <v>13</v>
      </c>
      <c r="E62" s="9" t="s">
        <v>17</v>
      </c>
      <c r="F62" s="9">
        <v>260</v>
      </c>
      <c r="G62" s="9">
        <v>34680</v>
      </c>
      <c r="H62" s="9" t="s">
        <v>18</v>
      </c>
      <c r="I62" s="9">
        <v>52</v>
      </c>
      <c r="J62" s="9" t="str">
        <f t="shared" si="2"/>
        <v>A3</v>
      </c>
      <c r="K62" s="11">
        <f t="shared" si="1"/>
        <v>133.38461538461539</v>
      </c>
    </row>
    <row r="63" spans="1:11" x14ac:dyDescent="0.3">
      <c r="A63" s="9">
        <v>40</v>
      </c>
      <c r="B63" s="10">
        <v>45221</v>
      </c>
      <c r="C63" s="9" t="s">
        <v>27</v>
      </c>
      <c r="D63" s="9" t="s">
        <v>13</v>
      </c>
      <c r="E63" s="9" t="s">
        <v>10</v>
      </c>
      <c r="F63" s="9">
        <v>165</v>
      </c>
      <c r="G63" s="9">
        <v>679</v>
      </c>
      <c r="H63" s="9" t="s">
        <v>18</v>
      </c>
      <c r="I63" s="9">
        <v>52</v>
      </c>
      <c r="J63" s="9" t="str">
        <f t="shared" si="2"/>
        <v>A3</v>
      </c>
      <c r="K63" s="11">
        <f t="shared" si="1"/>
        <v>4.1151515151515152</v>
      </c>
    </row>
    <row r="64" spans="1:11" x14ac:dyDescent="0.3">
      <c r="A64" s="9">
        <v>44</v>
      </c>
      <c r="B64" s="10">
        <v>45451</v>
      </c>
      <c r="C64" s="9" t="s">
        <v>27</v>
      </c>
      <c r="D64" s="9" t="s">
        <v>13</v>
      </c>
      <c r="E64" s="9" t="s">
        <v>14</v>
      </c>
      <c r="F64" s="9">
        <v>368</v>
      </c>
      <c r="G64" s="9">
        <v>46068</v>
      </c>
      <c r="H64" s="9" t="s">
        <v>11</v>
      </c>
      <c r="I64" s="9">
        <v>52</v>
      </c>
      <c r="J64" s="9" t="str">
        <f t="shared" si="2"/>
        <v>A3</v>
      </c>
      <c r="K64" s="11">
        <f t="shared" si="1"/>
        <v>125.18478260869566</v>
      </c>
    </row>
    <row r="65" spans="1:11" x14ac:dyDescent="0.3">
      <c r="A65" s="9">
        <v>61</v>
      </c>
      <c r="B65" s="10">
        <v>45286</v>
      </c>
      <c r="C65" s="9" t="s">
        <v>12</v>
      </c>
      <c r="D65" s="9" t="s">
        <v>13</v>
      </c>
      <c r="E65" s="9" t="s">
        <v>10</v>
      </c>
      <c r="F65" s="9">
        <v>151</v>
      </c>
      <c r="G65" s="9">
        <v>8475</v>
      </c>
      <c r="H65" s="9" t="s">
        <v>11</v>
      </c>
      <c r="I65" s="9">
        <v>52</v>
      </c>
      <c r="J65" s="9" t="str">
        <f t="shared" si="2"/>
        <v>A3</v>
      </c>
      <c r="K65" s="11">
        <f t="shared" si="1"/>
        <v>56.12582781456954</v>
      </c>
    </row>
    <row r="66" spans="1:11" x14ac:dyDescent="0.3">
      <c r="A66" s="9">
        <v>74</v>
      </c>
      <c r="B66" s="10">
        <v>45197</v>
      </c>
      <c r="C66" s="9" t="s">
        <v>12</v>
      </c>
      <c r="D66" s="9" t="s">
        <v>13</v>
      </c>
      <c r="E66" s="9" t="s">
        <v>23</v>
      </c>
      <c r="F66" s="9">
        <v>213</v>
      </c>
      <c r="G66" s="9">
        <v>42028</v>
      </c>
      <c r="H66" s="9" t="s">
        <v>11</v>
      </c>
      <c r="I66" s="9">
        <v>52</v>
      </c>
      <c r="J66" s="9" t="str">
        <f t="shared" ref="J66:J97" si="3">IF(I66&lt;=35,"A1",IF(I66&lt;=45,"A2","A3"))</f>
        <v>A3</v>
      </c>
      <c r="K66" s="11">
        <f t="shared" si="1"/>
        <v>197.31455399061034</v>
      </c>
    </row>
    <row r="67" spans="1:11" x14ac:dyDescent="0.3">
      <c r="A67" s="9">
        <v>100</v>
      </c>
      <c r="B67" s="10">
        <v>45286</v>
      </c>
      <c r="C67" s="9" t="s">
        <v>12</v>
      </c>
      <c r="D67" s="9" t="s">
        <v>13</v>
      </c>
      <c r="E67" s="9" t="s">
        <v>23</v>
      </c>
      <c r="F67" s="9">
        <v>307</v>
      </c>
      <c r="G67" s="9">
        <v>679</v>
      </c>
      <c r="H67" s="9" t="s">
        <v>11</v>
      </c>
      <c r="I67" s="9">
        <v>52</v>
      </c>
      <c r="J67" s="9" t="str">
        <f t="shared" si="3"/>
        <v>A3</v>
      </c>
      <c r="K67" s="11">
        <f t="shared" ref="K67:K121" si="4">G67/F67</f>
        <v>2.2117263843648209</v>
      </c>
    </row>
    <row r="68" spans="1:11" x14ac:dyDescent="0.3">
      <c r="A68" s="9">
        <v>110</v>
      </c>
      <c r="B68" s="10">
        <v>45383</v>
      </c>
      <c r="C68" s="9" t="s">
        <v>12</v>
      </c>
      <c r="D68" s="9" t="s">
        <v>13</v>
      </c>
      <c r="E68" s="9" t="s">
        <v>17</v>
      </c>
      <c r="F68" s="9">
        <v>155</v>
      </c>
      <c r="G68" s="9">
        <v>11092</v>
      </c>
      <c r="H68" s="9" t="s">
        <v>11</v>
      </c>
      <c r="I68" s="9">
        <v>52</v>
      </c>
      <c r="J68" s="9" t="str">
        <f t="shared" si="3"/>
        <v>A3</v>
      </c>
      <c r="K68" s="11">
        <f t="shared" si="4"/>
        <v>71.561290322580646</v>
      </c>
    </row>
    <row r="69" spans="1:11" x14ac:dyDescent="0.3">
      <c r="A69" s="9">
        <v>4</v>
      </c>
      <c r="B69" s="10">
        <v>45214</v>
      </c>
      <c r="C69" s="9" t="s">
        <v>12</v>
      </c>
      <c r="D69" s="9" t="s">
        <v>19</v>
      </c>
      <c r="E69" s="9" t="s">
        <v>17</v>
      </c>
      <c r="F69" s="9">
        <v>459</v>
      </c>
      <c r="G69" s="9">
        <v>17069</v>
      </c>
      <c r="H69" s="9" t="s">
        <v>28</v>
      </c>
      <c r="I69" s="9">
        <v>57</v>
      </c>
      <c r="J69" s="9" t="str">
        <f t="shared" si="3"/>
        <v>A3</v>
      </c>
      <c r="K69" s="11">
        <f t="shared" si="4"/>
        <v>37.187363834422655</v>
      </c>
    </row>
    <row r="70" spans="1:11" x14ac:dyDescent="0.3">
      <c r="A70" s="9">
        <v>24</v>
      </c>
      <c r="B70" s="10">
        <v>45296</v>
      </c>
      <c r="C70" s="9" t="s">
        <v>8</v>
      </c>
      <c r="D70" s="9" t="s">
        <v>19</v>
      </c>
      <c r="E70" s="9" t="s">
        <v>17</v>
      </c>
      <c r="F70" s="9">
        <v>458</v>
      </c>
      <c r="G70" s="9">
        <v>42873</v>
      </c>
      <c r="H70" s="9" t="s">
        <v>11</v>
      </c>
      <c r="I70" s="9">
        <v>57</v>
      </c>
      <c r="J70" s="9" t="str">
        <f t="shared" si="3"/>
        <v>A3</v>
      </c>
      <c r="K70" s="11">
        <f t="shared" si="4"/>
        <v>93.609170305676855</v>
      </c>
    </row>
    <row r="71" spans="1:11" x14ac:dyDescent="0.3">
      <c r="A71" s="9">
        <v>28</v>
      </c>
      <c r="B71" s="10">
        <v>45286</v>
      </c>
      <c r="C71" s="9" t="s">
        <v>12</v>
      </c>
      <c r="D71" s="9" t="s">
        <v>19</v>
      </c>
      <c r="E71" s="9" t="s">
        <v>10</v>
      </c>
      <c r="F71" s="9">
        <v>444</v>
      </c>
      <c r="G71" s="9">
        <v>7272</v>
      </c>
      <c r="H71" s="9" t="s">
        <v>18</v>
      </c>
      <c r="I71" s="9">
        <v>57</v>
      </c>
      <c r="J71" s="9" t="str">
        <f t="shared" si="3"/>
        <v>A3</v>
      </c>
      <c r="K71" s="11">
        <f t="shared" si="4"/>
        <v>16.378378378378379</v>
      </c>
    </row>
    <row r="72" spans="1:11" x14ac:dyDescent="0.3">
      <c r="A72" s="9">
        <v>47</v>
      </c>
      <c r="B72" s="10">
        <v>45228</v>
      </c>
      <c r="C72" s="9" t="s">
        <v>27</v>
      </c>
      <c r="D72" s="9" t="s">
        <v>19</v>
      </c>
      <c r="E72" s="9" t="s">
        <v>10</v>
      </c>
      <c r="F72" s="9">
        <v>288</v>
      </c>
      <c r="G72" s="9">
        <v>33284</v>
      </c>
      <c r="H72" s="9" t="s">
        <v>11</v>
      </c>
      <c r="I72" s="9">
        <v>57</v>
      </c>
      <c r="J72" s="9" t="str">
        <f t="shared" si="3"/>
        <v>A3</v>
      </c>
      <c r="K72" s="11">
        <f t="shared" si="4"/>
        <v>115.56944444444444</v>
      </c>
    </row>
    <row r="73" spans="1:11" x14ac:dyDescent="0.3">
      <c r="A73" s="9">
        <v>51</v>
      </c>
      <c r="B73" s="10">
        <v>45364</v>
      </c>
      <c r="C73" s="9" t="s">
        <v>8</v>
      </c>
      <c r="D73" s="9" t="s">
        <v>19</v>
      </c>
      <c r="E73" s="9" t="s">
        <v>17</v>
      </c>
      <c r="F73" s="9">
        <v>358</v>
      </c>
      <c r="G73" s="9">
        <v>13568</v>
      </c>
      <c r="H73" s="9" t="s">
        <v>11</v>
      </c>
      <c r="I73" s="9">
        <v>57</v>
      </c>
      <c r="J73" s="9" t="str">
        <f t="shared" si="3"/>
        <v>A3</v>
      </c>
      <c r="K73" s="11">
        <f t="shared" si="4"/>
        <v>37.899441340782126</v>
      </c>
    </row>
    <row r="74" spans="1:11" x14ac:dyDescent="0.3">
      <c r="A74" s="9">
        <v>62</v>
      </c>
      <c r="B74" s="10">
        <v>45350</v>
      </c>
      <c r="C74" s="9" t="s">
        <v>12</v>
      </c>
      <c r="D74" s="9" t="s">
        <v>19</v>
      </c>
      <c r="E74" s="9" t="s">
        <v>17</v>
      </c>
      <c r="F74" s="9">
        <v>535</v>
      </c>
      <c r="G74" s="9">
        <v>44330</v>
      </c>
      <c r="H74" s="9" t="s">
        <v>18</v>
      </c>
      <c r="I74" s="9">
        <v>57</v>
      </c>
      <c r="J74" s="9" t="str">
        <f t="shared" si="3"/>
        <v>A3</v>
      </c>
      <c r="K74" s="11">
        <f t="shared" si="4"/>
        <v>82.859813084112147</v>
      </c>
    </row>
    <row r="75" spans="1:11" x14ac:dyDescent="0.3">
      <c r="A75" s="9">
        <v>80</v>
      </c>
      <c r="B75" s="10">
        <v>45350</v>
      </c>
      <c r="C75" s="9" t="s">
        <v>8</v>
      </c>
      <c r="D75" s="9" t="s">
        <v>19</v>
      </c>
      <c r="E75" s="9" t="s">
        <v>17</v>
      </c>
      <c r="F75" s="9">
        <v>380</v>
      </c>
      <c r="G75" s="9">
        <v>44525</v>
      </c>
      <c r="H75" s="9" t="s">
        <v>28</v>
      </c>
      <c r="I75" s="9">
        <v>57</v>
      </c>
      <c r="J75" s="9" t="str">
        <f t="shared" si="3"/>
        <v>A3</v>
      </c>
      <c r="K75" s="11">
        <f t="shared" si="4"/>
        <v>117.17105263157895</v>
      </c>
    </row>
    <row r="76" spans="1:11" x14ac:dyDescent="0.3">
      <c r="A76" s="9">
        <v>98</v>
      </c>
      <c r="B76" s="10">
        <v>45282</v>
      </c>
      <c r="C76" s="9" t="s">
        <v>12</v>
      </c>
      <c r="D76" s="9" t="s">
        <v>19</v>
      </c>
      <c r="E76" s="9" t="s">
        <v>17</v>
      </c>
      <c r="F76" s="9">
        <v>222</v>
      </c>
      <c r="G76" s="9">
        <v>17500</v>
      </c>
      <c r="H76" s="9" t="s">
        <v>18</v>
      </c>
      <c r="I76" s="9">
        <v>57</v>
      </c>
      <c r="J76" s="9" t="str">
        <f t="shared" si="3"/>
        <v>A3</v>
      </c>
      <c r="K76" s="11">
        <f t="shared" si="4"/>
        <v>78.828828828828833</v>
      </c>
    </row>
    <row r="77" spans="1:11" x14ac:dyDescent="0.3">
      <c r="A77" s="9">
        <v>103</v>
      </c>
      <c r="B77" s="10">
        <v>45274</v>
      </c>
      <c r="C77" s="9" t="s">
        <v>27</v>
      </c>
      <c r="D77" s="9" t="s">
        <v>19</v>
      </c>
      <c r="E77" s="9" t="s">
        <v>10</v>
      </c>
      <c r="F77" s="9">
        <v>97</v>
      </c>
      <c r="G77" s="9">
        <v>679</v>
      </c>
      <c r="H77" s="9" t="s">
        <v>11</v>
      </c>
      <c r="I77" s="9">
        <v>57</v>
      </c>
      <c r="J77" s="9" t="str">
        <f t="shared" si="3"/>
        <v>A3</v>
      </c>
      <c r="K77" s="11">
        <f t="shared" si="4"/>
        <v>7</v>
      </c>
    </row>
    <row r="78" spans="1:11" x14ac:dyDescent="0.3">
      <c r="A78" s="9">
        <v>114</v>
      </c>
      <c r="B78" s="10">
        <v>45233</v>
      </c>
      <c r="C78" s="9" t="s">
        <v>15</v>
      </c>
      <c r="D78" s="9" t="s">
        <v>19</v>
      </c>
      <c r="E78" s="9" t="s">
        <v>10</v>
      </c>
      <c r="F78" s="9">
        <v>126</v>
      </c>
      <c r="G78" s="9">
        <v>40446</v>
      </c>
      <c r="H78" s="9" t="s">
        <v>28</v>
      </c>
      <c r="I78" s="9">
        <v>57</v>
      </c>
      <c r="J78" s="9" t="str">
        <f t="shared" si="3"/>
        <v>A3</v>
      </c>
      <c r="K78" s="11">
        <f t="shared" si="4"/>
        <v>321</v>
      </c>
    </row>
    <row r="79" spans="1:11" x14ac:dyDescent="0.3">
      <c r="A79" s="9">
        <v>119</v>
      </c>
      <c r="B79" s="10">
        <v>45305</v>
      </c>
      <c r="C79" s="9" t="s">
        <v>12</v>
      </c>
      <c r="D79" s="9" t="s">
        <v>19</v>
      </c>
      <c r="E79" s="9" t="s">
        <v>23</v>
      </c>
      <c r="F79" s="9">
        <v>199</v>
      </c>
      <c r="G79" s="9">
        <v>56118</v>
      </c>
      <c r="H79" s="9" t="s">
        <v>28</v>
      </c>
      <c r="I79" s="9">
        <v>57</v>
      </c>
      <c r="J79" s="9" t="str">
        <f t="shared" si="3"/>
        <v>A3</v>
      </c>
      <c r="K79" s="11">
        <f t="shared" si="4"/>
        <v>282</v>
      </c>
    </row>
    <row r="80" spans="1:11" x14ac:dyDescent="0.3">
      <c r="A80" s="9">
        <v>9</v>
      </c>
      <c r="B80" s="10">
        <v>45217</v>
      </c>
      <c r="C80" s="9" t="s">
        <v>12</v>
      </c>
      <c r="D80" s="9" t="s">
        <v>24</v>
      </c>
      <c r="E80" s="9" t="s">
        <v>23</v>
      </c>
      <c r="F80" s="9">
        <v>55</v>
      </c>
      <c r="G80" s="9">
        <v>25893</v>
      </c>
      <c r="H80" s="9" t="s">
        <v>18</v>
      </c>
      <c r="I80" s="9">
        <v>42</v>
      </c>
      <c r="J80" s="9" t="str">
        <f t="shared" si="3"/>
        <v>A2</v>
      </c>
      <c r="K80" s="11">
        <f t="shared" si="4"/>
        <v>470.78181818181821</v>
      </c>
    </row>
    <row r="81" spans="1:11" x14ac:dyDescent="0.3">
      <c r="A81" s="9">
        <v>10</v>
      </c>
      <c r="B81" s="10">
        <v>45508</v>
      </c>
      <c r="C81" s="9" t="s">
        <v>12</v>
      </c>
      <c r="D81" s="9" t="s">
        <v>24</v>
      </c>
      <c r="E81" s="9" t="s">
        <v>10</v>
      </c>
      <c r="F81" s="9">
        <v>396</v>
      </c>
      <c r="G81" s="9">
        <v>38480</v>
      </c>
      <c r="H81" s="9" t="s">
        <v>11</v>
      </c>
      <c r="I81" s="9">
        <v>42</v>
      </c>
      <c r="J81" s="9" t="str">
        <f t="shared" si="3"/>
        <v>A2</v>
      </c>
      <c r="K81" s="11">
        <f t="shared" si="4"/>
        <v>97.171717171717177</v>
      </c>
    </row>
    <row r="82" spans="1:11" x14ac:dyDescent="0.3">
      <c r="A82" s="9">
        <v>15</v>
      </c>
      <c r="B82" s="10">
        <v>45398</v>
      </c>
      <c r="C82" s="9" t="s">
        <v>15</v>
      </c>
      <c r="D82" s="9" t="s">
        <v>24</v>
      </c>
      <c r="E82" s="9" t="s">
        <v>10</v>
      </c>
      <c r="F82" s="9">
        <v>383</v>
      </c>
      <c r="G82" s="9">
        <v>39008</v>
      </c>
      <c r="H82" s="9" t="s">
        <v>28</v>
      </c>
      <c r="I82" s="9">
        <v>42</v>
      </c>
      <c r="J82" s="9" t="str">
        <f t="shared" si="3"/>
        <v>A2</v>
      </c>
      <c r="K82" s="11">
        <f t="shared" si="4"/>
        <v>101.8485639686684</v>
      </c>
    </row>
    <row r="83" spans="1:11" x14ac:dyDescent="0.3">
      <c r="A83" s="9">
        <v>17</v>
      </c>
      <c r="B83" s="10">
        <v>45215</v>
      </c>
      <c r="C83" s="9" t="s">
        <v>12</v>
      </c>
      <c r="D83" s="9" t="s">
        <v>24</v>
      </c>
      <c r="E83" s="9" t="s">
        <v>17</v>
      </c>
      <c r="F83" s="9">
        <v>240</v>
      </c>
      <c r="G83" s="9">
        <v>65052</v>
      </c>
      <c r="H83" s="9" t="s">
        <v>11</v>
      </c>
      <c r="I83" s="9">
        <v>42</v>
      </c>
      <c r="J83" s="9" t="str">
        <f t="shared" si="3"/>
        <v>A2</v>
      </c>
      <c r="K83" s="11">
        <f t="shared" si="4"/>
        <v>271.05</v>
      </c>
    </row>
    <row r="84" spans="1:11" x14ac:dyDescent="0.3">
      <c r="A84" s="9">
        <v>20</v>
      </c>
      <c r="B84" s="10">
        <v>45254</v>
      </c>
      <c r="C84" s="9" t="s">
        <v>12</v>
      </c>
      <c r="D84" s="9" t="s">
        <v>24</v>
      </c>
      <c r="E84" s="9" t="s">
        <v>23</v>
      </c>
      <c r="F84" s="9">
        <v>331</v>
      </c>
      <c r="G84" s="9">
        <v>27140</v>
      </c>
      <c r="H84" s="9" t="s">
        <v>18</v>
      </c>
      <c r="I84" s="9">
        <v>42</v>
      </c>
      <c r="J84" s="9" t="str">
        <f t="shared" si="3"/>
        <v>A2</v>
      </c>
      <c r="K84" s="11">
        <f t="shared" si="4"/>
        <v>81.993957703927492</v>
      </c>
    </row>
    <row r="85" spans="1:11" x14ac:dyDescent="0.3">
      <c r="A85" s="9">
        <v>21</v>
      </c>
      <c r="B85" s="10">
        <v>45304</v>
      </c>
      <c r="C85" s="9" t="s">
        <v>8</v>
      </c>
      <c r="D85" s="9" t="s">
        <v>24</v>
      </c>
      <c r="E85" s="9" t="s">
        <v>17</v>
      </c>
      <c r="F85" s="9">
        <v>250</v>
      </c>
      <c r="G85" s="9">
        <v>11385</v>
      </c>
      <c r="H85" s="9" t="s">
        <v>18</v>
      </c>
      <c r="I85" s="9">
        <v>42</v>
      </c>
      <c r="J85" s="9" t="str">
        <f t="shared" si="3"/>
        <v>A2</v>
      </c>
      <c r="K85" s="11">
        <f t="shared" si="4"/>
        <v>45.54</v>
      </c>
    </row>
    <row r="86" spans="1:11" x14ac:dyDescent="0.3">
      <c r="A86" s="9">
        <v>26</v>
      </c>
      <c r="B86" s="10">
        <v>45530</v>
      </c>
      <c r="C86" s="9" t="s">
        <v>12</v>
      </c>
      <c r="D86" s="9" t="s">
        <v>24</v>
      </c>
      <c r="E86" s="9" t="s">
        <v>10</v>
      </c>
      <c r="F86" s="9">
        <v>406</v>
      </c>
      <c r="G86" s="9">
        <v>47880</v>
      </c>
      <c r="H86" s="9" t="s">
        <v>18</v>
      </c>
      <c r="I86" s="9">
        <v>42</v>
      </c>
      <c r="J86" s="9" t="str">
        <f t="shared" si="3"/>
        <v>A2</v>
      </c>
      <c r="K86" s="11">
        <f t="shared" si="4"/>
        <v>117.93103448275862</v>
      </c>
    </row>
    <row r="87" spans="1:11" x14ac:dyDescent="0.3">
      <c r="A87" s="9">
        <v>27</v>
      </c>
      <c r="B87" s="10">
        <v>45511</v>
      </c>
      <c r="C87" s="9" t="s">
        <v>12</v>
      </c>
      <c r="D87" s="9" t="s">
        <v>24</v>
      </c>
      <c r="E87" s="9" t="s">
        <v>23</v>
      </c>
      <c r="F87" s="9">
        <v>422</v>
      </c>
      <c r="G87" s="9">
        <v>13490</v>
      </c>
      <c r="H87" s="9" t="s">
        <v>11</v>
      </c>
      <c r="I87" s="9">
        <v>42</v>
      </c>
      <c r="J87" s="9" t="str">
        <f t="shared" si="3"/>
        <v>A2</v>
      </c>
      <c r="K87" s="11">
        <f t="shared" si="4"/>
        <v>31.966824644549764</v>
      </c>
    </row>
    <row r="88" spans="1:11" x14ac:dyDescent="0.3">
      <c r="A88" s="9">
        <v>29</v>
      </c>
      <c r="B88" s="10">
        <v>45339</v>
      </c>
      <c r="C88" s="9" t="s">
        <v>12</v>
      </c>
      <c r="D88" s="9" t="s">
        <v>24</v>
      </c>
      <c r="E88" s="9" t="s">
        <v>23</v>
      </c>
      <c r="F88" s="9">
        <v>499</v>
      </c>
      <c r="G88" s="9">
        <v>48316</v>
      </c>
      <c r="H88" s="9" t="s">
        <v>11</v>
      </c>
      <c r="I88" s="9">
        <v>42</v>
      </c>
      <c r="J88" s="9" t="str">
        <f t="shared" si="3"/>
        <v>A2</v>
      </c>
      <c r="K88" s="11">
        <f t="shared" si="4"/>
        <v>96.825651302605209</v>
      </c>
    </row>
    <row r="89" spans="1:11" x14ac:dyDescent="0.3">
      <c r="A89" s="9">
        <v>31</v>
      </c>
      <c r="B89" s="10">
        <v>45543</v>
      </c>
      <c r="C89" s="9" t="s">
        <v>15</v>
      </c>
      <c r="D89" s="9" t="s">
        <v>24</v>
      </c>
      <c r="E89" s="9" t="s">
        <v>23</v>
      </c>
      <c r="F89" s="9">
        <v>369</v>
      </c>
      <c r="G89" s="9">
        <v>5246</v>
      </c>
      <c r="H89" s="9" t="s">
        <v>18</v>
      </c>
      <c r="I89" s="9">
        <v>42</v>
      </c>
      <c r="J89" s="9" t="str">
        <f t="shared" si="3"/>
        <v>A2</v>
      </c>
      <c r="K89" s="11">
        <f t="shared" si="4"/>
        <v>14.21680216802168</v>
      </c>
    </row>
    <row r="90" spans="1:11" x14ac:dyDescent="0.3">
      <c r="A90" s="9">
        <v>32</v>
      </c>
      <c r="B90" s="10">
        <v>45371</v>
      </c>
      <c r="C90" s="9" t="s">
        <v>27</v>
      </c>
      <c r="D90" s="9" t="s">
        <v>24</v>
      </c>
      <c r="E90" s="9" t="s">
        <v>10</v>
      </c>
      <c r="F90" s="9">
        <v>389</v>
      </c>
      <c r="G90" s="9">
        <v>37744</v>
      </c>
      <c r="H90" s="9" t="s">
        <v>18</v>
      </c>
      <c r="I90" s="9">
        <v>42</v>
      </c>
      <c r="J90" s="9" t="str">
        <f t="shared" si="3"/>
        <v>A2</v>
      </c>
      <c r="K90" s="11">
        <f t="shared" si="4"/>
        <v>97.028277634961441</v>
      </c>
    </row>
    <row r="91" spans="1:11" x14ac:dyDescent="0.3">
      <c r="A91" s="9">
        <v>38</v>
      </c>
      <c r="B91" s="10">
        <v>45467</v>
      </c>
      <c r="C91" s="9" t="s">
        <v>12</v>
      </c>
      <c r="D91" s="9" t="s">
        <v>24</v>
      </c>
      <c r="E91" s="9" t="s">
        <v>23</v>
      </c>
      <c r="F91" s="9">
        <v>115</v>
      </c>
      <c r="G91" s="9">
        <v>14076</v>
      </c>
      <c r="H91" s="9" t="s">
        <v>11</v>
      </c>
      <c r="I91" s="9">
        <v>42</v>
      </c>
      <c r="J91" s="9" t="str">
        <f t="shared" si="3"/>
        <v>A2</v>
      </c>
      <c r="K91" s="11">
        <f t="shared" si="4"/>
        <v>122.4</v>
      </c>
    </row>
    <row r="92" spans="1:11" x14ac:dyDescent="0.3">
      <c r="A92" s="9">
        <v>41</v>
      </c>
      <c r="B92" s="10">
        <v>45407</v>
      </c>
      <c r="C92" s="9" t="s">
        <v>12</v>
      </c>
      <c r="D92" s="9" t="s">
        <v>24</v>
      </c>
      <c r="E92" s="9" t="s">
        <v>14</v>
      </c>
      <c r="F92" s="9">
        <v>51</v>
      </c>
      <c r="G92" s="9">
        <v>35280</v>
      </c>
      <c r="H92" s="9" t="s">
        <v>18</v>
      </c>
      <c r="I92" s="9">
        <v>42</v>
      </c>
      <c r="J92" s="9" t="str">
        <f t="shared" si="3"/>
        <v>A2</v>
      </c>
      <c r="K92" s="11">
        <f t="shared" si="4"/>
        <v>691.76470588235293</v>
      </c>
    </row>
    <row r="93" spans="1:11" x14ac:dyDescent="0.3">
      <c r="A93" s="9">
        <v>42</v>
      </c>
      <c r="B93" s="10">
        <v>45424</v>
      </c>
      <c r="C93" s="9" t="s">
        <v>15</v>
      </c>
      <c r="D93" s="9" t="s">
        <v>24</v>
      </c>
      <c r="E93" s="9" t="s">
        <v>10</v>
      </c>
      <c r="F93" s="9">
        <v>382</v>
      </c>
      <c r="G93" s="9">
        <v>37490</v>
      </c>
      <c r="H93" s="9" t="s">
        <v>18</v>
      </c>
      <c r="I93" s="9">
        <v>42</v>
      </c>
      <c r="J93" s="9" t="str">
        <f t="shared" si="3"/>
        <v>A2</v>
      </c>
      <c r="K93" s="11">
        <f t="shared" si="4"/>
        <v>98.141361256544499</v>
      </c>
    </row>
    <row r="94" spans="1:11" x14ac:dyDescent="0.3">
      <c r="A94" s="9">
        <v>43</v>
      </c>
      <c r="B94" s="10">
        <v>45252</v>
      </c>
      <c r="C94" s="9" t="s">
        <v>15</v>
      </c>
      <c r="D94" s="9" t="s">
        <v>24</v>
      </c>
      <c r="E94" s="9" t="s">
        <v>10</v>
      </c>
      <c r="F94" s="9">
        <v>354</v>
      </c>
      <c r="G94" s="9">
        <v>679</v>
      </c>
      <c r="H94" s="9" t="s">
        <v>18</v>
      </c>
      <c r="I94" s="9">
        <v>42</v>
      </c>
      <c r="J94" s="9" t="str">
        <f t="shared" si="3"/>
        <v>A2</v>
      </c>
      <c r="K94" s="11">
        <f t="shared" si="4"/>
        <v>1.9180790960451977</v>
      </c>
    </row>
    <row r="95" spans="1:11" x14ac:dyDescent="0.3">
      <c r="A95" s="9">
        <v>52</v>
      </c>
      <c r="B95" s="10">
        <v>45350</v>
      </c>
      <c r="C95" s="9" t="s">
        <v>8</v>
      </c>
      <c r="D95" s="9" t="s">
        <v>24</v>
      </c>
      <c r="E95" s="9" t="s">
        <v>17</v>
      </c>
      <c r="F95" s="9">
        <v>343</v>
      </c>
      <c r="G95" s="9">
        <v>33344</v>
      </c>
      <c r="H95" s="9" t="s">
        <v>18</v>
      </c>
      <c r="I95" s="9">
        <v>42</v>
      </c>
      <c r="J95" s="9" t="str">
        <f t="shared" si="3"/>
        <v>A2</v>
      </c>
      <c r="K95" s="11">
        <f t="shared" si="4"/>
        <v>97.212827988338191</v>
      </c>
    </row>
    <row r="96" spans="1:11" x14ac:dyDescent="0.3">
      <c r="A96" s="9">
        <v>53</v>
      </c>
      <c r="B96" s="10">
        <v>45216</v>
      </c>
      <c r="C96" s="9" t="s">
        <v>27</v>
      </c>
      <c r="D96" s="9" t="s">
        <v>24</v>
      </c>
      <c r="E96" s="9" t="s">
        <v>17</v>
      </c>
      <c r="F96" s="9">
        <v>63</v>
      </c>
      <c r="G96" s="9">
        <v>3960</v>
      </c>
      <c r="H96" s="9" t="s">
        <v>18</v>
      </c>
      <c r="I96" s="9">
        <v>42</v>
      </c>
      <c r="J96" s="9" t="str">
        <f t="shared" si="3"/>
        <v>A2</v>
      </c>
      <c r="K96" s="11">
        <f t="shared" si="4"/>
        <v>62.857142857142854</v>
      </c>
    </row>
    <row r="97" spans="1:11" x14ac:dyDescent="0.3">
      <c r="A97" s="9">
        <v>55</v>
      </c>
      <c r="B97" s="10">
        <v>45549</v>
      </c>
      <c r="C97" s="9" t="s">
        <v>8</v>
      </c>
      <c r="D97" s="9" t="s">
        <v>24</v>
      </c>
      <c r="E97" s="9" t="s">
        <v>14</v>
      </c>
      <c r="F97" s="9">
        <v>491</v>
      </c>
      <c r="G97" s="9">
        <v>59458</v>
      </c>
      <c r="H97" s="9" t="s">
        <v>18</v>
      </c>
      <c r="I97" s="9">
        <v>42</v>
      </c>
      <c r="J97" s="9" t="str">
        <f t="shared" si="3"/>
        <v>A2</v>
      </c>
      <c r="K97" s="11">
        <f t="shared" si="4"/>
        <v>121.09572301425662</v>
      </c>
    </row>
    <row r="98" spans="1:11" x14ac:dyDescent="0.3">
      <c r="A98" s="9">
        <v>56</v>
      </c>
      <c r="B98" s="10">
        <v>45193</v>
      </c>
      <c r="C98" s="9" t="s">
        <v>12</v>
      </c>
      <c r="D98" s="9" t="s">
        <v>24</v>
      </c>
      <c r="E98" s="9" t="s">
        <v>10</v>
      </c>
      <c r="F98" s="9">
        <v>344</v>
      </c>
      <c r="G98" s="9">
        <v>13872</v>
      </c>
      <c r="H98" s="9" t="s">
        <v>11</v>
      </c>
      <c r="I98" s="9">
        <v>42</v>
      </c>
      <c r="J98" s="9" t="str">
        <f t="shared" ref="J98:J129" si="5">IF(I98&lt;=35,"A1",IF(I98&lt;=45,"A2","A3"))</f>
        <v>A2</v>
      </c>
      <c r="K98" s="11">
        <f t="shared" si="4"/>
        <v>40.325581395348834</v>
      </c>
    </row>
    <row r="99" spans="1:11" x14ac:dyDescent="0.3">
      <c r="A99" s="9">
        <v>58</v>
      </c>
      <c r="B99" s="10">
        <v>45292</v>
      </c>
      <c r="C99" s="9" t="s">
        <v>8</v>
      </c>
      <c r="D99" s="9" t="s">
        <v>24</v>
      </c>
      <c r="E99" s="9" t="s">
        <v>10</v>
      </c>
      <c r="F99" s="9">
        <v>160</v>
      </c>
      <c r="G99" s="9">
        <v>59248</v>
      </c>
      <c r="H99" s="9" t="s">
        <v>11</v>
      </c>
      <c r="I99" s="9">
        <v>42</v>
      </c>
      <c r="J99" s="9" t="str">
        <f t="shared" si="5"/>
        <v>A2</v>
      </c>
      <c r="K99" s="11">
        <f t="shared" si="4"/>
        <v>370.3</v>
      </c>
    </row>
    <row r="100" spans="1:11" x14ac:dyDescent="0.3">
      <c r="A100" s="9">
        <v>65</v>
      </c>
      <c r="B100" s="10">
        <v>45378</v>
      </c>
      <c r="C100" s="9" t="s">
        <v>27</v>
      </c>
      <c r="D100" s="9" t="s">
        <v>24</v>
      </c>
      <c r="E100" s="9" t="s">
        <v>10</v>
      </c>
      <c r="F100" s="9">
        <v>495</v>
      </c>
      <c r="G100" s="9">
        <v>679</v>
      </c>
      <c r="H100" s="9" t="s">
        <v>18</v>
      </c>
      <c r="I100" s="9">
        <v>42</v>
      </c>
      <c r="J100" s="9" t="str">
        <f t="shared" si="5"/>
        <v>A2</v>
      </c>
      <c r="K100" s="11">
        <f t="shared" si="4"/>
        <v>1.3717171717171717</v>
      </c>
    </row>
    <row r="101" spans="1:11" x14ac:dyDescent="0.3">
      <c r="A101" s="9">
        <v>70</v>
      </c>
      <c r="B101" s="10">
        <v>45232</v>
      </c>
      <c r="C101" s="9" t="s">
        <v>15</v>
      </c>
      <c r="D101" s="9" t="s">
        <v>24</v>
      </c>
      <c r="E101" s="9" t="s">
        <v>14</v>
      </c>
      <c r="F101" s="9">
        <v>335</v>
      </c>
      <c r="G101" s="9">
        <v>36984</v>
      </c>
      <c r="H101" s="9" t="s">
        <v>11</v>
      </c>
      <c r="I101" s="9">
        <v>42</v>
      </c>
      <c r="J101" s="9" t="str">
        <f t="shared" si="5"/>
        <v>A2</v>
      </c>
      <c r="K101" s="11">
        <f t="shared" si="4"/>
        <v>110.4</v>
      </c>
    </row>
    <row r="102" spans="1:11" x14ac:dyDescent="0.3">
      <c r="A102" s="9">
        <v>72</v>
      </c>
      <c r="B102" s="10">
        <v>45356</v>
      </c>
      <c r="C102" s="9" t="s">
        <v>15</v>
      </c>
      <c r="D102" s="9" t="s">
        <v>24</v>
      </c>
      <c r="E102" s="9" t="s">
        <v>14</v>
      </c>
      <c r="F102" s="9">
        <v>218</v>
      </c>
      <c r="G102" s="9">
        <v>7125</v>
      </c>
      <c r="H102" s="9" t="s">
        <v>18</v>
      </c>
      <c r="I102" s="9">
        <v>42</v>
      </c>
      <c r="J102" s="9" t="str">
        <f t="shared" si="5"/>
        <v>A2</v>
      </c>
      <c r="K102" s="11">
        <f t="shared" si="4"/>
        <v>32.683486238532112</v>
      </c>
    </row>
    <row r="103" spans="1:11" x14ac:dyDescent="0.3">
      <c r="A103" s="9">
        <v>73</v>
      </c>
      <c r="B103" s="10">
        <v>45506</v>
      </c>
      <c r="C103" s="9" t="s">
        <v>12</v>
      </c>
      <c r="D103" s="9" t="s">
        <v>24</v>
      </c>
      <c r="E103" s="9" t="s">
        <v>17</v>
      </c>
      <c r="F103" s="9">
        <v>265</v>
      </c>
      <c r="G103" s="9">
        <v>12320</v>
      </c>
      <c r="H103" s="9" t="s">
        <v>11</v>
      </c>
      <c r="I103" s="9">
        <v>42</v>
      </c>
      <c r="J103" s="9" t="str">
        <f t="shared" si="5"/>
        <v>A2</v>
      </c>
      <c r="K103" s="11">
        <f t="shared" si="4"/>
        <v>46.490566037735846</v>
      </c>
    </row>
    <row r="104" spans="1:11" x14ac:dyDescent="0.3">
      <c r="A104" s="9">
        <v>77</v>
      </c>
      <c r="B104" s="10">
        <v>45478</v>
      </c>
      <c r="C104" s="9" t="s">
        <v>12</v>
      </c>
      <c r="D104" s="9" t="s">
        <v>24</v>
      </c>
      <c r="E104" s="9" t="s">
        <v>14</v>
      </c>
      <c r="F104" s="9">
        <v>115</v>
      </c>
      <c r="G104" s="9">
        <v>34804</v>
      </c>
      <c r="H104" s="9" t="s">
        <v>11</v>
      </c>
      <c r="I104" s="9">
        <v>42</v>
      </c>
      <c r="J104" s="9" t="str">
        <f t="shared" si="5"/>
        <v>A2</v>
      </c>
      <c r="K104" s="11">
        <f t="shared" si="4"/>
        <v>302.64347826086959</v>
      </c>
    </row>
    <row r="105" spans="1:11" x14ac:dyDescent="0.3">
      <c r="A105" s="9">
        <v>79</v>
      </c>
      <c r="B105" s="10">
        <v>45544</v>
      </c>
      <c r="C105" s="9" t="s">
        <v>27</v>
      </c>
      <c r="D105" s="9" t="s">
        <v>24</v>
      </c>
      <c r="E105" s="9" t="s">
        <v>17</v>
      </c>
      <c r="F105" s="9">
        <v>519</v>
      </c>
      <c r="G105" s="9">
        <v>45312</v>
      </c>
      <c r="H105" s="9" t="s">
        <v>18</v>
      </c>
      <c r="I105" s="9">
        <v>42</v>
      </c>
      <c r="J105" s="9" t="str">
        <f t="shared" si="5"/>
        <v>A2</v>
      </c>
      <c r="K105" s="11">
        <f t="shared" si="4"/>
        <v>87.306358381502889</v>
      </c>
    </row>
    <row r="106" spans="1:11" x14ac:dyDescent="0.3">
      <c r="A106" s="9">
        <v>81</v>
      </c>
      <c r="B106" s="10">
        <v>45335</v>
      </c>
      <c r="C106" s="9" t="s">
        <v>27</v>
      </c>
      <c r="D106" s="9" t="s">
        <v>24</v>
      </c>
      <c r="E106" s="9" t="s">
        <v>10</v>
      </c>
      <c r="F106" s="9">
        <v>32</v>
      </c>
      <c r="G106" s="9">
        <v>3132</v>
      </c>
      <c r="H106" s="9" t="s">
        <v>18</v>
      </c>
      <c r="I106" s="9">
        <v>42</v>
      </c>
      <c r="J106" s="9" t="str">
        <f t="shared" si="5"/>
        <v>A2</v>
      </c>
      <c r="K106" s="11">
        <f t="shared" si="4"/>
        <v>97.875</v>
      </c>
    </row>
    <row r="107" spans="1:11" x14ac:dyDescent="0.3">
      <c r="A107" s="9">
        <v>85</v>
      </c>
      <c r="B107" s="10">
        <v>45309</v>
      </c>
      <c r="C107" s="9" t="s">
        <v>12</v>
      </c>
      <c r="D107" s="9" t="s">
        <v>24</v>
      </c>
      <c r="E107" s="9" t="s">
        <v>23</v>
      </c>
      <c r="F107" s="9">
        <v>192</v>
      </c>
      <c r="G107" s="9">
        <v>18648</v>
      </c>
      <c r="H107" s="9" t="s">
        <v>11</v>
      </c>
      <c r="I107" s="9">
        <v>42</v>
      </c>
      <c r="J107" s="9" t="str">
        <f t="shared" si="5"/>
        <v>A2</v>
      </c>
      <c r="K107" s="11">
        <f t="shared" si="4"/>
        <v>97.125</v>
      </c>
    </row>
    <row r="108" spans="1:11" x14ac:dyDescent="0.3">
      <c r="A108" s="9">
        <v>87</v>
      </c>
      <c r="B108" s="10">
        <v>45330</v>
      </c>
      <c r="C108" s="9" t="s">
        <v>12</v>
      </c>
      <c r="D108" s="9" t="s">
        <v>24</v>
      </c>
      <c r="E108" s="9" t="s">
        <v>14</v>
      </c>
      <c r="F108" s="9">
        <v>209</v>
      </c>
      <c r="G108" s="9">
        <v>51221</v>
      </c>
      <c r="H108" s="9" t="s">
        <v>11</v>
      </c>
      <c r="I108" s="9">
        <v>42</v>
      </c>
      <c r="J108" s="9" t="str">
        <f t="shared" si="5"/>
        <v>A2</v>
      </c>
      <c r="K108" s="11">
        <f t="shared" si="4"/>
        <v>245.07655502392345</v>
      </c>
    </row>
    <row r="109" spans="1:11" x14ac:dyDescent="0.3">
      <c r="A109" s="9">
        <v>91</v>
      </c>
      <c r="B109" s="10">
        <v>45444</v>
      </c>
      <c r="C109" s="9" t="s">
        <v>15</v>
      </c>
      <c r="D109" s="9" t="s">
        <v>24</v>
      </c>
      <c r="E109" s="9" t="s">
        <v>17</v>
      </c>
      <c r="F109" s="9">
        <v>386</v>
      </c>
      <c r="G109" s="9">
        <v>47952</v>
      </c>
      <c r="H109" s="9" t="s">
        <v>18</v>
      </c>
      <c r="I109" s="9">
        <v>42</v>
      </c>
      <c r="J109" s="9" t="str">
        <f t="shared" si="5"/>
        <v>A2</v>
      </c>
      <c r="K109" s="11">
        <f t="shared" si="4"/>
        <v>124.2279792746114</v>
      </c>
    </row>
    <row r="110" spans="1:11" x14ac:dyDescent="0.3">
      <c r="A110" s="9">
        <v>95</v>
      </c>
      <c r="B110" s="10">
        <v>45521</v>
      </c>
      <c r="C110" s="9" t="s">
        <v>15</v>
      </c>
      <c r="D110" s="9" t="s">
        <v>24</v>
      </c>
      <c r="E110" s="9" t="s">
        <v>14</v>
      </c>
      <c r="F110" s="9">
        <v>306</v>
      </c>
      <c r="G110" s="9">
        <v>679</v>
      </c>
      <c r="H110" s="9" t="s">
        <v>11</v>
      </c>
      <c r="I110" s="9">
        <v>42</v>
      </c>
      <c r="J110" s="9" t="str">
        <f t="shared" si="5"/>
        <v>A2</v>
      </c>
      <c r="K110" s="11">
        <f t="shared" si="4"/>
        <v>2.2189542483660132</v>
      </c>
    </row>
    <row r="111" spans="1:11" x14ac:dyDescent="0.3">
      <c r="A111" s="9">
        <v>99</v>
      </c>
      <c r="B111" s="10">
        <v>45464</v>
      </c>
      <c r="C111" s="9" t="s">
        <v>12</v>
      </c>
      <c r="D111" s="9" t="s">
        <v>24</v>
      </c>
      <c r="E111" s="9" t="s">
        <v>23</v>
      </c>
      <c r="F111" s="9">
        <v>216</v>
      </c>
      <c r="G111" s="9">
        <v>36934</v>
      </c>
      <c r="H111" s="9" t="s">
        <v>11</v>
      </c>
      <c r="I111" s="9">
        <v>42</v>
      </c>
      <c r="J111" s="9" t="str">
        <f t="shared" si="5"/>
        <v>A2</v>
      </c>
      <c r="K111" s="11">
        <f t="shared" si="4"/>
        <v>170.99074074074073</v>
      </c>
    </row>
    <row r="112" spans="1:11" x14ac:dyDescent="0.3">
      <c r="A112" s="9">
        <v>104</v>
      </c>
      <c r="B112" s="10">
        <v>45243</v>
      </c>
      <c r="C112" s="9" t="s">
        <v>12</v>
      </c>
      <c r="D112" s="9" t="s">
        <v>24</v>
      </c>
      <c r="E112" s="9" t="s">
        <v>17</v>
      </c>
      <c r="F112" s="9">
        <v>359</v>
      </c>
      <c r="G112" s="9">
        <v>12753</v>
      </c>
      <c r="H112" s="9" t="s">
        <v>18</v>
      </c>
      <c r="I112" s="9">
        <v>42</v>
      </c>
      <c r="J112" s="9" t="str">
        <f t="shared" si="5"/>
        <v>A2</v>
      </c>
      <c r="K112" s="11">
        <f t="shared" si="4"/>
        <v>35.523676880222844</v>
      </c>
    </row>
    <row r="113" spans="1:11" x14ac:dyDescent="0.3">
      <c r="A113" s="9">
        <v>105</v>
      </c>
      <c r="B113" s="10">
        <v>45350</v>
      </c>
      <c r="C113" s="9" t="s">
        <v>15</v>
      </c>
      <c r="D113" s="9" t="s">
        <v>24</v>
      </c>
      <c r="E113" s="9" t="s">
        <v>17</v>
      </c>
      <c r="F113" s="9">
        <v>318</v>
      </c>
      <c r="G113" s="9">
        <v>16864</v>
      </c>
      <c r="H113" s="9" t="s">
        <v>18</v>
      </c>
      <c r="I113" s="9">
        <v>42</v>
      </c>
      <c r="J113" s="9" t="str">
        <f t="shared" si="5"/>
        <v>A2</v>
      </c>
      <c r="K113" s="11">
        <f t="shared" si="4"/>
        <v>53.031446540880502</v>
      </c>
    </row>
    <row r="114" spans="1:11" x14ac:dyDescent="0.3">
      <c r="A114" s="9">
        <v>106</v>
      </c>
      <c r="B114" s="10">
        <v>45392</v>
      </c>
      <c r="C114" s="9" t="s">
        <v>8</v>
      </c>
      <c r="D114" s="9" t="s">
        <v>24</v>
      </c>
      <c r="E114" s="9" t="s">
        <v>10</v>
      </c>
      <c r="F114" s="9">
        <v>51</v>
      </c>
      <c r="G114" s="9">
        <v>56888</v>
      </c>
      <c r="H114" s="9" t="s">
        <v>11</v>
      </c>
      <c r="I114" s="9">
        <v>42</v>
      </c>
      <c r="J114" s="9" t="str">
        <f t="shared" si="5"/>
        <v>A2</v>
      </c>
      <c r="K114" s="11">
        <f t="shared" si="4"/>
        <v>1115.4509803921569</v>
      </c>
    </row>
    <row r="115" spans="1:11" x14ac:dyDescent="0.3">
      <c r="A115" s="9">
        <v>108</v>
      </c>
      <c r="B115" s="10">
        <v>45264</v>
      </c>
      <c r="C115" s="9" t="s">
        <v>12</v>
      </c>
      <c r="D115" s="9" t="s">
        <v>24</v>
      </c>
      <c r="E115" s="9" t="s">
        <v>10</v>
      </c>
      <c r="F115" s="9">
        <v>214</v>
      </c>
      <c r="G115" s="9">
        <v>31122</v>
      </c>
      <c r="H115" s="9" t="s">
        <v>18</v>
      </c>
      <c r="I115" s="9">
        <v>42</v>
      </c>
      <c r="J115" s="9" t="str">
        <f t="shared" si="5"/>
        <v>A2</v>
      </c>
      <c r="K115" s="11">
        <f t="shared" si="4"/>
        <v>145.42990654205607</v>
      </c>
    </row>
    <row r="116" spans="1:11" x14ac:dyDescent="0.3">
      <c r="A116" s="9">
        <v>118</v>
      </c>
      <c r="B116" s="10">
        <v>45273</v>
      </c>
      <c r="C116" s="9" t="s">
        <v>12</v>
      </c>
      <c r="D116" s="9" t="s">
        <v>24</v>
      </c>
      <c r="E116" s="9" t="s">
        <v>10</v>
      </c>
      <c r="F116" s="9">
        <v>289</v>
      </c>
      <c r="G116" s="9">
        <v>24948</v>
      </c>
      <c r="H116" s="9" t="s">
        <v>18</v>
      </c>
      <c r="I116" s="9">
        <v>42</v>
      </c>
      <c r="J116" s="9" t="str">
        <f t="shared" si="5"/>
        <v>A2</v>
      </c>
      <c r="K116" s="11">
        <f t="shared" si="4"/>
        <v>86.325259515570934</v>
      </c>
    </row>
    <row r="117" spans="1:11" x14ac:dyDescent="0.3">
      <c r="A117" s="9">
        <v>3</v>
      </c>
      <c r="B117" s="10">
        <v>45504</v>
      </c>
      <c r="C117" s="9" t="s">
        <v>15</v>
      </c>
      <c r="D117" s="9" t="s">
        <v>16</v>
      </c>
      <c r="E117" s="9" t="s">
        <v>17</v>
      </c>
      <c r="F117" s="9">
        <v>478</v>
      </c>
      <c r="G117" s="9">
        <v>76076</v>
      </c>
      <c r="H117" s="9" t="s">
        <v>18</v>
      </c>
      <c r="I117" s="9">
        <v>36</v>
      </c>
      <c r="J117" s="9" t="str">
        <f t="shared" si="5"/>
        <v>A2</v>
      </c>
      <c r="K117" s="11">
        <f t="shared" si="4"/>
        <v>159.15481171548117</v>
      </c>
    </row>
    <row r="118" spans="1:11" x14ac:dyDescent="0.3">
      <c r="A118" s="9">
        <v>39</v>
      </c>
      <c r="B118" s="10">
        <v>45489</v>
      </c>
      <c r="C118" s="9" t="s">
        <v>15</v>
      </c>
      <c r="D118" s="9" t="s">
        <v>16</v>
      </c>
      <c r="E118" s="9" t="s">
        <v>10</v>
      </c>
      <c r="F118" s="9">
        <v>248</v>
      </c>
      <c r="G118" s="9">
        <v>12870</v>
      </c>
      <c r="H118" s="9" t="s">
        <v>11</v>
      </c>
      <c r="I118" s="9">
        <v>36</v>
      </c>
      <c r="J118" s="9" t="str">
        <f t="shared" si="5"/>
        <v>A2</v>
      </c>
      <c r="K118" s="11">
        <f t="shared" si="4"/>
        <v>51.895161290322584</v>
      </c>
    </row>
    <row r="119" spans="1:11" x14ac:dyDescent="0.3">
      <c r="A119" s="9">
        <v>45</v>
      </c>
      <c r="B119" s="10">
        <v>45458</v>
      </c>
      <c r="C119" s="9" t="s">
        <v>12</v>
      </c>
      <c r="D119" s="9" t="s">
        <v>16</v>
      </c>
      <c r="E119" s="9" t="s">
        <v>23</v>
      </c>
      <c r="F119" s="9">
        <v>79</v>
      </c>
      <c r="G119" s="9">
        <v>11078</v>
      </c>
      <c r="H119" s="9" t="s">
        <v>11</v>
      </c>
      <c r="I119" s="9">
        <v>36</v>
      </c>
      <c r="J119" s="9" t="str">
        <f t="shared" si="5"/>
        <v>A2</v>
      </c>
      <c r="K119" s="11">
        <f t="shared" si="4"/>
        <v>140.22784810126583</v>
      </c>
    </row>
    <row r="120" spans="1:11" x14ac:dyDescent="0.3">
      <c r="A120" s="9">
        <v>69</v>
      </c>
      <c r="B120" s="10">
        <v>45532</v>
      </c>
      <c r="C120" s="9" t="s">
        <v>27</v>
      </c>
      <c r="D120" s="9" t="s">
        <v>16</v>
      </c>
      <c r="E120" s="9" t="s">
        <v>14</v>
      </c>
      <c r="F120" s="9">
        <v>183</v>
      </c>
      <c r="G120" s="9">
        <v>679</v>
      </c>
      <c r="H120" s="9" t="s">
        <v>18</v>
      </c>
      <c r="I120" s="9">
        <v>36</v>
      </c>
      <c r="J120" s="9" t="str">
        <f t="shared" si="5"/>
        <v>A2</v>
      </c>
      <c r="K120" s="11">
        <f t="shared" si="4"/>
        <v>3.7103825136612021</v>
      </c>
    </row>
    <row r="121" spans="1:11" x14ac:dyDescent="0.3">
      <c r="A121" s="9">
        <v>120</v>
      </c>
      <c r="B121" s="10">
        <v>45361</v>
      </c>
      <c r="C121" s="9" t="s">
        <v>27</v>
      </c>
      <c r="D121" s="9" t="s">
        <v>16</v>
      </c>
      <c r="E121" s="9" t="s">
        <v>10</v>
      </c>
      <c r="F121" s="9">
        <v>497</v>
      </c>
      <c r="G121" s="9">
        <v>46548</v>
      </c>
      <c r="H121" s="9" t="s">
        <v>11</v>
      </c>
      <c r="I121" s="9">
        <v>36</v>
      </c>
      <c r="J121" s="9" t="str">
        <f t="shared" si="5"/>
        <v>A2</v>
      </c>
      <c r="K121" s="11">
        <f t="shared" si="4"/>
        <v>93.6579476861167</v>
      </c>
    </row>
  </sheetData>
  <autoFilter ref="A1:J121" xr:uid="{00000000-0001-0000-0000-000000000000}">
    <sortState xmlns:xlrd2="http://schemas.microsoft.com/office/spreadsheetml/2017/richdata2" ref="A2:J121">
      <sortCondition ref="D1:D1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4545-7513-4B4C-B08F-0E2355DAB0EE}">
  <dimension ref="A1:M19"/>
  <sheetViews>
    <sheetView workbookViewId="0">
      <selection activeCell="G23" sqref="G23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1" spans="1:13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x14ac:dyDescent="0.3">
      <c r="A3" s="16" t="s">
        <v>32</v>
      </c>
      <c r="B3" s="16" t="s">
        <v>34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3">
      <c r="A4" s="14" t="s">
        <v>10</v>
      </c>
      <c r="B4" s="24">
        <v>1152805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x14ac:dyDescent="0.3">
      <c r="A5" s="14" t="s">
        <v>23</v>
      </c>
      <c r="B5" s="24">
        <v>604575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3">
      <c r="A6" s="14" t="s">
        <v>14</v>
      </c>
      <c r="B6" s="24">
        <v>703282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 x14ac:dyDescent="0.3">
      <c r="A7" s="14" t="s">
        <v>17</v>
      </c>
      <c r="B7" s="24">
        <v>910416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x14ac:dyDescent="0.3">
      <c r="A8" s="27" t="s">
        <v>33</v>
      </c>
      <c r="B8" s="33">
        <v>3371078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 spans="1:13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3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3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3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037D-F44D-4BA7-B12E-C98704797F8F}">
  <dimension ref="A1:M22"/>
  <sheetViews>
    <sheetView zoomScale="103" workbookViewId="0">
      <selection activeCell="G27" sqref="G27"/>
    </sheetView>
  </sheetViews>
  <sheetFormatPr defaultRowHeight="14.4" x14ac:dyDescent="0.3"/>
  <cols>
    <col min="1" max="1" width="12.77734375" bestFit="1" customWidth="1"/>
    <col min="2" max="2" width="18.77734375" bestFit="1" customWidth="1"/>
  </cols>
  <sheetData>
    <row r="1" spans="1:13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3">
      <c r="A3" s="16" t="s">
        <v>32</v>
      </c>
      <c r="B3" s="16" t="s">
        <v>35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3">
      <c r="A4" s="14" t="s">
        <v>21</v>
      </c>
      <c r="B4" s="24">
        <v>719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3">
      <c r="A5" s="14" t="s">
        <v>26</v>
      </c>
      <c r="B5" s="24">
        <v>235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x14ac:dyDescent="0.3">
      <c r="A6" s="14" t="s">
        <v>22</v>
      </c>
      <c r="B6" s="24">
        <v>373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3">
      <c r="A7" s="14" t="s">
        <v>25</v>
      </c>
      <c r="B7" s="24">
        <v>292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x14ac:dyDescent="0.3">
      <c r="A8" s="14" t="s">
        <v>20</v>
      </c>
      <c r="B8" s="24">
        <v>1164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x14ac:dyDescent="0.3">
      <c r="A9" s="14" t="s">
        <v>9</v>
      </c>
      <c r="B9" s="24">
        <v>815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 x14ac:dyDescent="0.3">
      <c r="A10" s="14" t="s">
        <v>13</v>
      </c>
      <c r="B10" s="24">
        <v>466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 x14ac:dyDescent="0.3">
      <c r="A11" s="14" t="s">
        <v>19</v>
      </c>
      <c r="B11" s="24">
        <v>730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 x14ac:dyDescent="0.3">
      <c r="A12" s="14" t="s">
        <v>24</v>
      </c>
      <c r="B12" s="24">
        <v>2190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3">
      <c r="A13" s="14" t="s">
        <v>16</v>
      </c>
      <c r="B13" s="24">
        <v>276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 x14ac:dyDescent="0.3">
      <c r="A14" s="17" t="s">
        <v>33</v>
      </c>
      <c r="B14" s="25">
        <v>7260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D135-B45F-494F-9546-A0E59FC67995}">
  <dimension ref="A1:O23"/>
  <sheetViews>
    <sheetView workbookViewId="0">
      <selection activeCell="E25" sqref="E25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1" spans="1:15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3">
      <c r="A3" s="22" t="s">
        <v>32</v>
      </c>
      <c r="B3" s="22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x14ac:dyDescent="0.3">
      <c r="A4" s="20" t="s">
        <v>36</v>
      </c>
      <c r="B4" s="34">
        <v>963223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3">
      <c r="A5" s="21" t="s">
        <v>38</v>
      </c>
      <c r="B5" s="34">
        <v>67854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x14ac:dyDescent="0.3">
      <c r="A6" s="21" t="s">
        <v>39</v>
      </c>
      <c r="B6" s="34">
        <v>344391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x14ac:dyDescent="0.3">
      <c r="A7" s="21" t="s">
        <v>40</v>
      </c>
      <c r="B7" s="34">
        <v>442862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x14ac:dyDescent="0.3">
      <c r="A8" s="21" t="s">
        <v>41</v>
      </c>
      <c r="B8" s="34">
        <v>108116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x14ac:dyDescent="0.3">
      <c r="A9" s="20" t="s">
        <v>37</v>
      </c>
      <c r="B9" s="34">
        <v>2407855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x14ac:dyDescent="0.3">
      <c r="A10" s="21" t="s">
        <v>42</v>
      </c>
      <c r="B10" s="34">
        <v>457135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x14ac:dyDescent="0.3">
      <c r="A11" s="21" t="s">
        <v>43</v>
      </c>
      <c r="B11" s="34">
        <v>460405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x14ac:dyDescent="0.3">
      <c r="A12" s="21" t="s">
        <v>44</v>
      </c>
      <c r="B12" s="34">
        <v>304427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x14ac:dyDescent="0.3">
      <c r="A13" s="21" t="s">
        <v>45</v>
      </c>
      <c r="B13" s="34">
        <v>197142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x14ac:dyDescent="0.3">
      <c r="A14" s="21" t="s">
        <v>46</v>
      </c>
      <c r="B14" s="34">
        <v>129897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 x14ac:dyDescent="0.3">
      <c r="A15" s="21" t="s">
        <v>47</v>
      </c>
      <c r="B15" s="34">
        <v>371433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x14ac:dyDescent="0.3">
      <c r="A16" s="21" t="s">
        <v>48</v>
      </c>
      <c r="B16" s="34">
        <v>128650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3">
      <c r="A17" s="21" t="s">
        <v>49</v>
      </c>
      <c r="B17" s="34">
        <v>248750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3">
      <c r="A18" s="21" t="s">
        <v>38</v>
      </c>
      <c r="B18" s="34">
        <v>110016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3">
      <c r="A19" s="17" t="s">
        <v>33</v>
      </c>
      <c r="B19" s="35">
        <v>3371078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5FB-FD12-4FEE-8AC7-278A63409030}">
  <dimension ref="A1:O23"/>
  <sheetViews>
    <sheetView workbookViewId="0">
      <selection activeCell="D27" sqref="D27"/>
    </sheetView>
  </sheetViews>
  <sheetFormatPr defaultRowHeight="14.4" x14ac:dyDescent="0.3"/>
  <cols>
    <col min="1" max="1" width="12.5546875" bestFit="1" customWidth="1"/>
    <col min="2" max="2" width="31.33203125" bestFit="1" customWidth="1"/>
  </cols>
  <sheetData>
    <row r="1" spans="1:15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3">
      <c r="A3" s="16" t="s">
        <v>32</v>
      </c>
      <c r="B3" s="16" t="s">
        <v>50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3">
      <c r="A4" s="14" t="s">
        <v>10</v>
      </c>
      <c r="B4" s="15">
        <v>140.87387695413258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3">
      <c r="A5" s="14" t="s">
        <v>23</v>
      </c>
      <c r="B5" s="15">
        <v>108.368246516667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3">
      <c r="A6" s="14" t="s">
        <v>14</v>
      </c>
      <c r="B6" s="15">
        <v>180.4410334877862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3">
      <c r="A7" s="14" t="s">
        <v>17</v>
      </c>
      <c r="B7" s="15">
        <v>108.97659894637712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x14ac:dyDescent="0.3">
      <c r="A8" s="17" t="s">
        <v>33</v>
      </c>
      <c r="B8" s="18">
        <v>132.39235089555021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57D8-35E9-4F31-BB12-6F78667B40FB}">
  <dimension ref="A1:Z49"/>
  <sheetViews>
    <sheetView showGridLines="0" showRowColHeaders="0" tabSelected="1" zoomScale="81" workbookViewId="0">
      <selection activeCell="AB26" sqref="AB26"/>
    </sheetView>
  </sheetViews>
  <sheetFormatPr defaultRowHeight="14.4" x14ac:dyDescent="0.3"/>
  <sheetData>
    <row r="1" spans="1:26" ht="14.4" customHeight="1" x14ac:dyDescent="0.3">
      <c r="A1" s="12" t="s">
        <v>51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9"/>
    </row>
    <row r="2" spans="1:26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2"/>
    </row>
    <row r="3" spans="1:26" x14ac:dyDescent="0.3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2"/>
    </row>
    <row r="4" spans="1:2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</row>
    <row r="5" spans="1:26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</row>
    <row r="6" spans="1:26" x14ac:dyDescent="0.3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</row>
    <row r="7" spans="1:26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spans="1:26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</row>
    <row r="9" spans="1:26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</row>
    <row r="10" spans="1:26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</row>
    <row r="11" spans="1:26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spans="1:26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spans="1:26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</row>
    <row r="14" spans="1:26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spans="1:26" x14ac:dyDescent="0.3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spans="1:26" x14ac:dyDescent="0.3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</row>
    <row r="17" spans="1:26" x14ac:dyDescent="0.3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</row>
    <row r="18" spans="1:26" x14ac:dyDescent="0.3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spans="1:26" x14ac:dyDescent="0.3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</row>
    <row r="20" spans="1:26" x14ac:dyDescent="0.3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/>
    </row>
    <row r="21" spans="1:26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</row>
    <row r="22" spans="1:26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</row>
    <row r="23" spans="1:26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spans="1:26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</row>
    <row r="25" spans="1:26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/>
    </row>
    <row r="26" spans="1:26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</row>
    <row r="27" spans="1:26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spans="1:26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/>
    </row>
    <row r="29" spans="1:26" x14ac:dyDescent="0.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0" spans="1:26" x14ac:dyDescent="0.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spans="1:26" x14ac:dyDescent="0.3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spans="1:26" x14ac:dyDescent="0.3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spans="1:26" x14ac:dyDescent="0.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spans="1:26" x14ac:dyDescent="0.3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spans="1:26" x14ac:dyDescent="0.3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</row>
    <row r="36" spans="1:26" x14ac:dyDescent="0.3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</row>
    <row r="37" spans="1:26" x14ac:dyDescent="0.3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</row>
    <row r="38" spans="1:26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</row>
    <row r="39" spans="1:26" x14ac:dyDescent="0.3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</row>
    <row r="40" spans="1:26" x14ac:dyDescent="0.3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x14ac:dyDescent="0.3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</row>
    <row r="42" spans="1:26" x14ac:dyDescent="0.3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</row>
    <row r="43" spans="1:26" x14ac:dyDescent="0.3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</row>
    <row r="44" spans="1:26" x14ac:dyDescent="0.3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</row>
    <row r="45" spans="1:26" x14ac:dyDescent="0.3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</row>
    <row r="46" spans="1:26" x14ac:dyDescent="0.3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</row>
    <row r="47" spans="1:26" x14ac:dyDescent="0.3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</row>
    <row r="48" spans="1:26" x14ac:dyDescent="0.3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</row>
    <row r="49" spans="1:26" x14ac:dyDescent="0.3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7"/>
    </row>
  </sheetData>
  <mergeCells count="1">
    <mergeCell ref="A1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Production Dataset</vt:lpstr>
      <vt:lpstr>3D Column Chart</vt:lpstr>
      <vt:lpstr>3D Bar Chart</vt:lpstr>
      <vt:lpstr>3D Line Chart</vt:lpstr>
      <vt:lpstr>3D Pie Chart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Zodrick John</cp:lastModifiedBy>
  <dcterms:created xsi:type="dcterms:W3CDTF">2015-06-05T18:17:20Z</dcterms:created>
  <dcterms:modified xsi:type="dcterms:W3CDTF">2025-04-24T14:09:57Z</dcterms:modified>
</cp:coreProperties>
</file>