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oe\Downloads\"/>
    </mc:Choice>
  </mc:AlternateContent>
  <xr:revisionPtr revIDLastSave="0" documentId="13_ncr:1_{8B6CCF76-865A-4CCE-930B-00A3AFF5FFF3}" xr6:coauthVersionLast="45" xr6:coauthVersionMax="45" xr10:uidLastSave="{00000000-0000-0000-0000-000000000000}"/>
  <bookViews>
    <workbookView xWindow="-110" yWindow="-110" windowWidth="19420" windowHeight="10420" tabRatio="871" firstSheet="1" activeTab="6" xr2:uid="{00000000-000D-0000-FFFF-FFFF00000000}"/>
  </bookViews>
  <sheets>
    <sheet name="OfferInformation" sheetId="49" r:id="rId1"/>
    <sheet name="Pivot" sheetId="50" r:id="rId2"/>
    <sheet name="Transactions" sheetId="44" r:id="rId3"/>
    <sheet name="Matrix" sheetId="51" r:id="rId4"/>
    <sheet name="5MC" sheetId="52" r:id="rId5"/>
    <sheet name="5MCTopDealsByCluster" sheetId="54" r:id="rId6"/>
    <sheet name="5MedC" sheetId="55" r:id="rId7"/>
    <sheet name="5MedCTopDealsByCluster" sheetId="57" r:id="rId8"/>
  </sheets>
  <definedNames>
    <definedName name="_xlnm._FilterDatabase" localSheetId="5" hidden="1">'5MCTopDealsByCluster'!$A$1:$L$33</definedName>
    <definedName name="_xlnm._FilterDatabase" localSheetId="7" hidden="1">'5MedCTopDealsByCluster'!$A$1:$L$33</definedName>
    <definedName name="_xlnm._FilterDatabase" localSheetId="2" hidden="1">Transactions!$A$1:$B$325</definedName>
    <definedName name="solver_adj" localSheetId="4" hidden="1">'5MC'!$H$2:$L$33</definedName>
    <definedName name="solver_adj" localSheetId="6" hidden="1">'5MedC'!$H$2:$L$33</definedName>
    <definedName name="solver_cvg" localSheetId="4" hidden="1">0.0001</definedName>
    <definedName name="solver_cvg" localSheetId="6" hidden="1">0.0001</definedName>
    <definedName name="solver_drv" localSheetId="4" hidden="1">1</definedName>
    <definedName name="solver_drv" localSheetId="6" hidden="1">1</definedName>
    <definedName name="solver_eng" localSheetId="4" hidden="1">3</definedName>
    <definedName name="solver_eng" localSheetId="6" hidden="1">3</definedName>
    <definedName name="solver_est" localSheetId="4" hidden="1">1</definedName>
    <definedName name="solver_est" localSheetId="6" hidden="1">1</definedName>
    <definedName name="solver_itr" localSheetId="4" hidden="1">2147483647</definedName>
    <definedName name="solver_itr" localSheetId="6" hidden="1">2147483647</definedName>
    <definedName name="solver_lhs1" localSheetId="4" hidden="1">'5MC'!$H$2:$L$33</definedName>
    <definedName name="solver_lhs1" localSheetId="6" hidden="1">'5MedC'!$H$2:$L$33</definedName>
    <definedName name="solver_mip" localSheetId="4" hidden="1">2147483647</definedName>
    <definedName name="solver_mip" localSheetId="6" hidden="1">2147483647</definedName>
    <definedName name="solver_mni" localSheetId="4" hidden="1">30</definedName>
    <definedName name="solver_mni" localSheetId="6" hidden="1">30</definedName>
    <definedName name="solver_mrt" localSheetId="4" hidden="1">0.075</definedName>
    <definedName name="solver_mrt" localSheetId="6" hidden="1">0.075</definedName>
    <definedName name="solver_msl" localSheetId="4" hidden="1">2</definedName>
    <definedName name="solver_msl" localSheetId="6" hidden="1">2</definedName>
    <definedName name="solver_neg" localSheetId="4" hidden="1">1</definedName>
    <definedName name="solver_neg" localSheetId="6" hidden="1">1</definedName>
    <definedName name="solver_nod" localSheetId="4" hidden="1">2147483647</definedName>
    <definedName name="solver_nod" localSheetId="6" hidden="1">2147483647</definedName>
    <definedName name="solver_num" localSheetId="4" hidden="1">1</definedName>
    <definedName name="solver_num" localSheetId="6" hidden="1">1</definedName>
    <definedName name="solver_nwt" localSheetId="4" hidden="1">1</definedName>
    <definedName name="solver_nwt" localSheetId="6" hidden="1">1</definedName>
    <definedName name="solver_opt" localSheetId="4" hidden="1">'5MC'!$A$36</definedName>
    <definedName name="solver_opt" localSheetId="6" hidden="1">'5MedC'!$A$36</definedName>
    <definedName name="solver_pre" localSheetId="4" hidden="1">0.000001</definedName>
    <definedName name="solver_pre" localSheetId="6" hidden="1">0.000001</definedName>
    <definedName name="solver_rbv" localSheetId="4" hidden="1">1</definedName>
    <definedName name="solver_rbv" localSheetId="6" hidden="1">1</definedName>
    <definedName name="solver_rel1" localSheetId="4" hidden="1">1</definedName>
    <definedName name="solver_rel1" localSheetId="6" hidden="1">5</definedName>
    <definedName name="solver_rhs1" localSheetId="4" hidden="1">1</definedName>
    <definedName name="solver_rhs1" localSheetId="6" hidden="1">binary</definedName>
    <definedName name="solver_rlx" localSheetId="4" hidden="1">2</definedName>
    <definedName name="solver_rlx" localSheetId="6" hidden="1">2</definedName>
    <definedName name="solver_rsd" localSheetId="4" hidden="1">0</definedName>
    <definedName name="solver_rsd" localSheetId="6" hidden="1">0</definedName>
    <definedName name="solver_scl" localSheetId="4" hidden="1">1</definedName>
    <definedName name="solver_scl" localSheetId="6" hidden="1">1</definedName>
    <definedName name="solver_sho" localSheetId="4" hidden="1">2</definedName>
    <definedName name="solver_sho" localSheetId="6" hidden="1">2</definedName>
    <definedName name="solver_ssz" localSheetId="4" hidden="1">100</definedName>
    <definedName name="solver_ssz" localSheetId="6" hidden="1">100</definedName>
    <definedName name="solver_tim" localSheetId="4" hidden="1">2147483647</definedName>
    <definedName name="solver_tim" localSheetId="6" hidden="1">2147483647</definedName>
    <definedName name="solver_tol" localSheetId="4" hidden="1">0.01</definedName>
    <definedName name="solver_tol" localSheetId="6" hidden="1">0.01</definedName>
    <definedName name="solver_typ" localSheetId="4" hidden="1">2</definedName>
    <definedName name="solver_typ" localSheetId="6" hidden="1">2</definedName>
    <definedName name="solver_val" localSheetId="4" hidden="1">0</definedName>
    <definedName name="solver_val" localSheetId="6" hidden="1">0</definedName>
    <definedName name="solver_ver" localSheetId="4" hidden="1">3</definedName>
    <definedName name="solver_ver" localSheetId="6" hidden="1">3</definedName>
  </definedNames>
  <calcPr calcId="191029" concurrentCalc="0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5" i="55" l="1"/>
  <c r="M40" i="52"/>
  <c r="M38" i="52" a="1"/>
  <c r="M38" i="52"/>
  <c r="M39" i="52"/>
  <c r="M34" i="52" a="1"/>
  <c r="M34" i="52"/>
  <c r="A36" i="52"/>
  <c r="M39" i="55"/>
  <c r="M40" i="55"/>
  <c r="L31" i="54"/>
  <c r="K31" i="54"/>
  <c r="J31" i="54"/>
  <c r="I31" i="54"/>
  <c r="H31" i="54"/>
  <c r="L16" i="54"/>
  <c r="K16" i="54"/>
  <c r="J16" i="54"/>
  <c r="I16" i="54"/>
  <c r="H16" i="54"/>
  <c r="L14" i="54"/>
  <c r="K14" i="54"/>
  <c r="J14" i="54"/>
  <c r="I14" i="54"/>
  <c r="H14" i="54"/>
  <c r="L32" i="54"/>
  <c r="K32" i="54"/>
  <c r="J32" i="54"/>
  <c r="I32" i="54"/>
  <c r="H32" i="54"/>
  <c r="L15" i="54"/>
  <c r="K15" i="54"/>
  <c r="J15" i="54"/>
  <c r="I15" i="54"/>
  <c r="H15" i="54"/>
  <c r="L8" i="54"/>
  <c r="K8" i="54"/>
  <c r="J8" i="54"/>
  <c r="I8" i="54"/>
  <c r="H8" i="54"/>
  <c r="L2" i="54"/>
  <c r="K2" i="54"/>
  <c r="J2" i="54"/>
  <c r="I2" i="54"/>
  <c r="H2" i="54"/>
  <c r="L17" i="54"/>
  <c r="K17" i="54"/>
  <c r="J17" i="54"/>
  <c r="I17" i="54"/>
  <c r="H17" i="54"/>
  <c r="L3" i="54"/>
  <c r="K3" i="54"/>
  <c r="J3" i="54"/>
  <c r="I3" i="54"/>
  <c r="H3" i="54"/>
  <c r="L11" i="54"/>
  <c r="K11" i="54"/>
  <c r="J11" i="54"/>
  <c r="I11" i="54"/>
  <c r="H11" i="54"/>
  <c r="L12" i="54"/>
  <c r="K12" i="54"/>
  <c r="J12" i="54"/>
  <c r="I12" i="54"/>
  <c r="H12" i="54"/>
  <c r="L26" i="54"/>
  <c r="K26" i="54"/>
  <c r="J26" i="54"/>
  <c r="I26" i="54"/>
  <c r="H26" i="54"/>
  <c r="L29" i="54"/>
  <c r="K29" i="54"/>
  <c r="J29" i="54"/>
  <c r="I29" i="54"/>
  <c r="H29" i="54"/>
  <c r="L24" i="54"/>
  <c r="K24" i="54"/>
  <c r="J24" i="54"/>
  <c r="I24" i="54"/>
  <c r="H24" i="54"/>
  <c r="L28" i="54"/>
  <c r="K28" i="54"/>
  <c r="J28" i="54"/>
  <c r="I28" i="54"/>
  <c r="H28" i="54"/>
  <c r="L4" i="54"/>
  <c r="K4" i="54"/>
  <c r="J4" i="54"/>
  <c r="I4" i="54"/>
  <c r="H4" i="54"/>
  <c r="L10" i="54"/>
  <c r="K10" i="54"/>
  <c r="J10" i="54"/>
  <c r="I10" i="54"/>
  <c r="H10" i="54"/>
  <c r="L20" i="54"/>
  <c r="K20" i="54"/>
  <c r="J20" i="54"/>
  <c r="I20" i="54"/>
  <c r="H20" i="54"/>
  <c r="L19" i="54"/>
  <c r="K19" i="54"/>
  <c r="J19" i="54"/>
  <c r="I19" i="54"/>
  <c r="H19" i="54"/>
  <c r="L33" i="54"/>
  <c r="K33" i="54"/>
  <c r="J33" i="54"/>
  <c r="I33" i="54"/>
  <c r="H33" i="54"/>
  <c r="L7" i="54"/>
  <c r="K7" i="54"/>
  <c r="J7" i="54"/>
  <c r="I7" i="54"/>
  <c r="H7" i="54"/>
  <c r="L13" i="54"/>
  <c r="K13" i="54"/>
  <c r="J13" i="54"/>
  <c r="I13" i="54"/>
  <c r="H13" i="54"/>
  <c r="L9" i="54"/>
  <c r="K9" i="54"/>
  <c r="J9" i="54"/>
  <c r="I9" i="54"/>
  <c r="H9" i="54"/>
  <c r="L27" i="54"/>
  <c r="K27" i="54"/>
  <c r="J27" i="54"/>
  <c r="I27" i="54"/>
  <c r="H27" i="54"/>
  <c r="L22" i="54"/>
  <c r="K22" i="54"/>
  <c r="J22" i="54"/>
  <c r="I22" i="54"/>
  <c r="H22" i="54"/>
  <c r="L25" i="54"/>
  <c r="K25" i="54"/>
  <c r="J25" i="54"/>
  <c r="I25" i="54"/>
  <c r="H25" i="54"/>
  <c r="L21" i="54"/>
  <c r="K21" i="54"/>
  <c r="J21" i="54"/>
  <c r="I21" i="54"/>
  <c r="H21" i="54"/>
  <c r="L30" i="54"/>
  <c r="K30" i="54"/>
  <c r="J30" i="54"/>
  <c r="I30" i="54"/>
  <c r="H30" i="54"/>
  <c r="L18" i="54"/>
  <c r="K18" i="54"/>
  <c r="J18" i="54"/>
  <c r="I18" i="54"/>
  <c r="H18" i="54"/>
  <c r="L23" i="54"/>
  <c r="K23" i="54"/>
  <c r="J23" i="54"/>
  <c r="I23" i="54"/>
  <c r="H23" i="54"/>
  <c r="L5" i="54"/>
  <c r="K5" i="54"/>
  <c r="J5" i="54"/>
  <c r="I5" i="54"/>
  <c r="H5" i="54"/>
  <c r="L6" i="54"/>
  <c r="K6" i="54"/>
  <c r="J6" i="54"/>
  <c r="I6" i="54"/>
  <c r="H6" i="54"/>
  <c r="N34" i="55"/>
  <c r="O34" i="55"/>
  <c r="P34" i="55"/>
  <c r="Q34" i="55"/>
  <c r="R34" i="55"/>
  <c r="S34" i="55"/>
  <c r="T34" i="55"/>
  <c r="U34" i="55"/>
  <c r="V34" i="55"/>
  <c r="W34" i="55"/>
  <c r="X34" i="55"/>
  <c r="Y34" i="55"/>
  <c r="Z34" i="55"/>
  <c r="AA34" i="55"/>
  <c r="AB34" i="55"/>
  <c r="AC34" i="55"/>
  <c r="AD34" i="55"/>
  <c r="AE34" i="55"/>
  <c r="AF34" i="55"/>
  <c r="AG34" i="55"/>
  <c r="AH34" i="55"/>
  <c r="AI34" i="55"/>
  <c r="AJ34" i="55"/>
  <c r="AK34" i="55"/>
  <c r="AL34" i="55"/>
  <c r="AM34" i="55"/>
  <c r="AN34" i="55"/>
  <c r="AO34" i="55"/>
  <c r="AP34" i="55"/>
  <c r="AQ34" i="55"/>
  <c r="AR34" i="55"/>
  <c r="AS34" i="55"/>
  <c r="AT34" i="55"/>
  <c r="AU34" i="55"/>
  <c r="AV34" i="55"/>
  <c r="AW34" i="55"/>
  <c r="AX34" i="55"/>
  <c r="AY34" i="55"/>
  <c r="AZ34" i="55"/>
  <c r="BA34" i="55"/>
  <c r="BB34" i="55"/>
  <c r="BC34" i="55"/>
  <c r="BD34" i="55"/>
  <c r="BE34" i="55"/>
  <c r="BF34" i="55"/>
  <c r="BG34" i="55"/>
  <c r="BH34" i="55"/>
  <c r="BI34" i="55"/>
  <c r="BJ34" i="55"/>
  <c r="BK34" i="55"/>
  <c r="BL34" i="55"/>
  <c r="BM34" i="55"/>
  <c r="BN34" i="55"/>
  <c r="BO34" i="55"/>
  <c r="BP34" i="55"/>
  <c r="BQ34" i="55"/>
  <c r="BR34" i="55"/>
  <c r="BS34" i="55"/>
  <c r="BT34" i="55"/>
  <c r="BU34" i="55"/>
  <c r="BV34" i="55"/>
  <c r="BW34" i="55"/>
  <c r="BX34" i="55"/>
  <c r="BY34" i="55"/>
  <c r="BZ34" i="55"/>
  <c r="CA34" i="55"/>
  <c r="CB34" i="55"/>
  <c r="CC34" i="55"/>
  <c r="CD34" i="55"/>
  <c r="CE34" i="55"/>
  <c r="CF34" i="55"/>
  <c r="CG34" i="55"/>
  <c r="CH34" i="55"/>
  <c r="CI34" i="55"/>
  <c r="CJ34" i="55"/>
  <c r="CK34" i="55"/>
  <c r="CL34" i="55"/>
  <c r="CM34" i="55"/>
  <c r="CN34" i="55"/>
  <c r="CO34" i="55"/>
  <c r="CP34" i="55"/>
  <c r="CQ34" i="55"/>
  <c r="CR34" i="55"/>
  <c r="CS34" i="55"/>
  <c r="CT34" i="55"/>
  <c r="CU34" i="55"/>
  <c r="CV34" i="55"/>
  <c r="CW34" i="55"/>
  <c r="CX34" i="55"/>
  <c r="CY34" i="55"/>
  <c r="CZ34" i="55"/>
  <c r="DA34" i="55"/>
  <c r="DB34" i="55"/>
  <c r="DC34" i="55"/>
  <c r="DD34" i="55"/>
  <c r="DE34" i="55"/>
  <c r="DF34" i="55"/>
  <c r="DG34" i="55"/>
  <c r="DH34" i="55"/>
  <c r="N35" i="55"/>
  <c r="O35" i="55"/>
  <c r="P35" i="55"/>
  <c r="Q35" i="55"/>
  <c r="R35" i="55"/>
  <c r="S35" i="55"/>
  <c r="T35" i="55"/>
  <c r="U35" i="55"/>
  <c r="V35" i="55"/>
  <c r="W35" i="55"/>
  <c r="X35" i="55"/>
  <c r="Y35" i="55"/>
  <c r="Z35" i="55"/>
  <c r="AA35" i="55"/>
  <c r="AB35" i="55"/>
  <c r="AC35" i="55"/>
  <c r="AD35" i="55"/>
  <c r="AE35" i="55"/>
  <c r="AF35" i="55"/>
  <c r="AG35" i="55"/>
  <c r="AH35" i="55"/>
  <c r="AI35" i="55"/>
  <c r="AJ35" i="55"/>
  <c r="AK35" i="55"/>
  <c r="AL35" i="55"/>
  <c r="AM35" i="55"/>
  <c r="AN35" i="55"/>
  <c r="AO35" i="55"/>
  <c r="AP35" i="55"/>
  <c r="AQ35" i="55"/>
  <c r="AR35" i="55"/>
  <c r="AS35" i="55"/>
  <c r="AT35" i="55"/>
  <c r="AU35" i="55"/>
  <c r="AV35" i="55"/>
  <c r="AW35" i="55"/>
  <c r="AX35" i="55"/>
  <c r="AY35" i="55"/>
  <c r="AZ35" i="55"/>
  <c r="BA35" i="55"/>
  <c r="BB35" i="55"/>
  <c r="BC35" i="55"/>
  <c r="BD35" i="55"/>
  <c r="BE35" i="55"/>
  <c r="BF35" i="55"/>
  <c r="BG35" i="55"/>
  <c r="BH35" i="55"/>
  <c r="BI35" i="55"/>
  <c r="BJ35" i="55"/>
  <c r="BK35" i="55"/>
  <c r="BL35" i="55"/>
  <c r="BM35" i="55"/>
  <c r="BN35" i="55"/>
  <c r="BO35" i="55"/>
  <c r="BP35" i="55"/>
  <c r="BQ35" i="55"/>
  <c r="BR35" i="55"/>
  <c r="BS35" i="55"/>
  <c r="BT35" i="55"/>
  <c r="BU35" i="55"/>
  <c r="BV35" i="55"/>
  <c r="BW35" i="55"/>
  <c r="BX35" i="55"/>
  <c r="BY35" i="55"/>
  <c r="BZ35" i="55"/>
  <c r="CA35" i="55"/>
  <c r="CB35" i="55"/>
  <c r="CC35" i="55"/>
  <c r="CD35" i="55"/>
  <c r="CE35" i="55"/>
  <c r="CF35" i="55"/>
  <c r="CG35" i="55"/>
  <c r="CH35" i="55"/>
  <c r="CI35" i="55"/>
  <c r="CJ35" i="55"/>
  <c r="CK35" i="55"/>
  <c r="CL35" i="55"/>
  <c r="CM35" i="55"/>
  <c r="CN35" i="55"/>
  <c r="CO35" i="55"/>
  <c r="CP35" i="55"/>
  <c r="CQ35" i="55"/>
  <c r="CR35" i="55"/>
  <c r="CS35" i="55"/>
  <c r="CT35" i="55"/>
  <c r="CU35" i="55"/>
  <c r="CV35" i="55"/>
  <c r="CW35" i="55"/>
  <c r="CX35" i="55"/>
  <c r="CY35" i="55"/>
  <c r="CZ35" i="55"/>
  <c r="DA35" i="55"/>
  <c r="DB35" i="55"/>
  <c r="DC35" i="55"/>
  <c r="DD35" i="55"/>
  <c r="DE35" i="55"/>
  <c r="DF35" i="55"/>
  <c r="DG35" i="55"/>
  <c r="DH35" i="55"/>
  <c r="N36" i="55"/>
  <c r="O36" i="55"/>
  <c r="P36" i="55"/>
  <c r="Q36" i="55"/>
  <c r="R36" i="55"/>
  <c r="S36" i="55"/>
  <c r="T36" i="55"/>
  <c r="U36" i="55"/>
  <c r="V36" i="55"/>
  <c r="W36" i="55"/>
  <c r="X36" i="55"/>
  <c r="Y36" i="55"/>
  <c r="Z36" i="55"/>
  <c r="AA36" i="55"/>
  <c r="AB36" i="55"/>
  <c r="AC36" i="55"/>
  <c r="AD36" i="55"/>
  <c r="AE36" i="55"/>
  <c r="AF36" i="55"/>
  <c r="AG36" i="55"/>
  <c r="AH36" i="55"/>
  <c r="AI36" i="55"/>
  <c r="AJ36" i="55"/>
  <c r="AK36" i="55"/>
  <c r="AL36" i="55"/>
  <c r="AM36" i="55"/>
  <c r="AN36" i="55"/>
  <c r="AO36" i="55"/>
  <c r="AP36" i="55"/>
  <c r="AQ36" i="55"/>
  <c r="AR36" i="55"/>
  <c r="AS36" i="55"/>
  <c r="AT36" i="55"/>
  <c r="AU36" i="55"/>
  <c r="AV36" i="55"/>
  <c r="AW36" i="55"/>
  <c r="AX36" i="55"/>
  <c r="AY36" i="55"/>
  <c r="AZ36" i="55"/>
  <c r="BA36" i="55"/>
  <c r="BB36" i="55"/>
  <c r="BC36" i="55"/>
  <c r="BD36" i="55"/>
  <c r="BE36" i="55"/>
  <c r="BF36" i="55"/>
  <c r="BG36" i="55"/>
  <c r="BH36" i="55"/>
  <c r="BI36" i="55"/>
  <c r="BJ36" i="55"/>
  <c r="BK36" i="55"/>
  <c r="BL36" i="55"/>
  <c r="BM36" i="55"/>
  <c r="BN36" i="55"/>
  <c r="BO36" i="55"/>
  <c r="BP36" i="55"/>
  <c r="BQ36" i="55"/>
  <c r="BR36" i="55"/>
  <c r="BS36" i="55"/>
  <c r="BT36" i="55"/>
  <c r="BU36" i="55"/>
  <c r="BV36" i="55"/>
  <c r="BW36" i="55"/>
  <c r="BX36" i="55"/>
  <c r="BY36" i="55"/>
  <c r="BZ36" i="55"/>
  <c r="CA36" i="55"/>
  <c r="CB36" i="55"/>
  <c r="CC36" i="55"/>
  <c r="CD36" i="55"/>
  <c r="CE36" i="55"/>
  <c r="CF36" i="55"/>
  <c r="CG36" i="55"/>
  <c r="CH36" i="55"/>
  <c r="CI36" i="55"/>
  <c r="CJ36" i="55"/>
  <c r="CK36" i="55"/>
  <c r="CL36" i="55"/>
  <c r="CM36" i="55"/>
  <c r="CN36" i="55"/>
  <c r="CO36" i="55"/>
  <c r="CP36" i="55"/>
  <c r="CQ36" i="55"/>
  <c r="CR36" i="55"/>
  <c r="CS36" i="55"/>
  <c r="CT36" i="55"/>
  <c r="CU36" i="55"/>
  <c r="CV36" i="55"/>
  <c r="CW36" i="55"/>
  <c r="CX36" i="55"/>
  <c r="CY36" i="55"/>
  <c r="CZ36" i="55"/>
  <c r="DA36" i="55"/>
  <c r="DB36" i="55"/>
  <c r="DC36" i="55"/>
  <c r="DD36" i="55"/>
  <c r="DE36" i="55"/>
  <c r="DF36" i="55"/>
  <c r="DG36" i="55"/>
  <c r="DH36" i="55"/>
  <c r="N37" i="55"/>
  <c r="O37" i="55"/>
  <c r="P37" i="55"/>
  <c r="Q37" i="55"/>
  <c r="R37" i="55"/>
  <c r="S37" i="55"/>
  <c r="T37" i="55"/>
  <c r="U37" i="55"/>
  <c r="V37" i="55"/>
  <c r="W37" i="55"/>
  <c r="X37" i="55"/>
  <c r="Y37" i="55"/>
  <c r="Z37" i="55"/>
  <c r="AA37" i="55"/>
  <c r="AB37" i="55"/>
  <c r="AC37" i="55"/>
  <c r="AD37" i="55"/>
  <c r="AE37" i="55"/>
  <c r="AF37" i="55"/>
  <c r="AG37" i="55"/>
  <c r="AH37" i="55"/>
  <c r="AI37" i="55"/>
  <c r="AJ37" i="55"/>
  <c r="AK37" i="55"/>
  <c r="AL37" i="55"/>
  <c r="AM37" i="55"/>
  <c r="AN37" i="55"/>
  <c r="AO37" i="55"/>
  <c r="AP37" i="55"/>
  <c r="AQ37" i="55"/>
  <c r="AR37" i="55"/>
  <c r="AS37" i="55"/>
  <c r="AT37" i="55"/>
  <c r="AU37" i="55"/>
  <c r="AV37" i="55"/>
  <c r="AW37" i="55"/>
  <c r="AX37" i="55"/>
  <c r="AY37" i="55"/>
  <c r="AZ37" i="55"/>
  <c r="BA37" i="55"/>
  <c r="BB37" i="55"/>
  <c r="BC37" i="55"/>
  <c r="BD37" i="55"/>
  <c r="BE37" i="55"/>
  <c r="BF37" i="55"/>
  <c r="BG37" i="55"/>
  <c r="BH37" i="55"/>
  <c r="BI37" i="55"/>
  <c r="BJ37" i="55"/>
  <c r="BK37" i="55"/>
  <c r="BL37" i="55"/>
  <c r="BM37" i="55"/>
  <c r="BN37" i="55"/>
  <c r="BO37" i="55"/>
  <c r="BP37" i="55"/>
  <c r="BQ37" i="55"/>
  <c r="BR37" i="55"/>
  <c r="BS37" i="55"/>
  <c r="BT37" i="55"/>
  <c r="BU37" i="55"/>
  <c r="BV37" i="55"/>
  <c r="BW37" i="55"/>
  <c r="BX37" i="55"/>
  <c r="BY37" i="55"/>
  <c r="BZ37" i="55"/>
  <c r="CA37" i="55"/>
  <c r="CB37" i="55"/>
  <c r="CC37" i="55"/>
  <c r="CD37" i="55"/>
  <c r="CE37" i="55"/>
  <c r="CF37" i="55"/>
  <c r="CG37" i="55"/>
  <c r="CH37" i="55"/>
  <c r="CI37" i="55"/>
  <c r="CJ37" i="55"/>
  <c r="CK37" i="55"/>
  <c r="CL37" i="55"/>
  <c r="CM37" i="55"/>
  <c r="CN37" i="55"/>
  <c r="CO37" i="55"/>
  <c r="CP37" i="55"/>
  <c r="CQ37" i="55"/>
  <c r="CR37" i="55"/>
  <c r="CS37" i="55"/>
  <c r="CT37" i="55"/>
  <c r="CU37" i="55"/>
  <c r="CV37" i="55"/>
  <c r="CW37" i="55"/>
  <c r="CX37" i="55"/>
  <c r="CY37" i="55"/>
  <c r="CZ37" i="55"/>
  <c r="DA37" i="55"/>
  <c r="DB37" i="55"/>
  <c r="DC37" i="55"/>
  <c r="DD37" i="55"/>
  <c r="DE37" i="55"/>
  <c r="DF37" i="55"/>
  <c r="DG37" i="55"/>
  <c r="DH37" i="55"/>
  <c r="N38" i="55"/>
  <c r="O38" i="55"/>
  <c r="P38" i="55"/>
  <c r="Q38" i="55"/>
  <c r="R38" i="55"/>
  <c r="S38" i="55"/>
  <c r="T38" i="55"/>
  <c r="U38" i="55"/>
  <c r="V38" i="55"/>
  <c r="W38" i="55"/>
  <c r="X38" i="55"/>
  <c r="Y38" i="55"/>
  <c r="Z38" i="55"/>
  <c r="AA38" i="55"/>
  <c r="AB38" i="55"/>
  <c r="AC38" i="55"/>
  <c r="AD38" i="55"/>
  <c r="AE38" i="55"/>
  <c r="AF38" i="55"/>
  <c r="AG38" i="55"/>
  <c r="AH38" i="55"/>
  <c r="AI38" i="55"/>
  <c r="AJ38" i="55"/>
  <c r="AK38" i="55"/>
  <c r="AL38" i="55"/>
  <c r="AM38" i="55"/>
  <c r="AN38" i="55"/>
  <c r="AO38" i="55"/>
  <c r="AP38" i="55"/>
  <c r="AQ38" i="55"/>
  <c r="AR38" i="55"/>
  <c r="AS38" i="55"/>
  <c r="AT38" i="55"/>
  <c r="AU38" i="55"/>
  <c r="AV38" i="55"/>
  <c r="AW38" i="55"/>
  <c r="AX38" i="55"/>
  <c r="AY38" i="55"/>
  <c r="AZ38" i="55"/>
  <c r="BA38" i="55"/>
  <c r="BB38" i="55"/>
  <c r="BC38" i="55"/>
  <c r="BD38" i="55"/>
  <c r="BE38" i="55"/>
  <c r="BF38" i="55"/>
  <c r="BG38" i="55"/>
  <c r="BH38" i="55"/>
  <c r="BI38" i="55"/>
  <c r="BJ38" i="55"/>
  <c r="BK38" i="55"/>
  <c r="BL38" i="55"/>
  <c r="BM38" i="55"/>
  <c r="BN38" i="55"/>
  <c r="BO38" i="55"/>
  <c r="BP38" i="55"/>
  <c r="BQ38" i="55"/>
  <c r="BR38" i="55"/>
  <c r="BS38" i="55"/>
  <c r="BT38" i="55"/>
  <c r="BU38" i="55"/>
  <c r="BV38" i="55"/>
  <c r="BW38" i="55"/>
  <c r="BX38" i="55"/>
  <c r="BY38" i="55"/>
  <c r="BZ38" i="55"/>
  <c r="CA38" i="55"/>
  <c r="CB38" i="55"/>
  <c r="CC38" i="55"/>
  <c r="CD38" i="55"/>
  <c r="CE38" i="55"/>
  <c r="CF38" i="55"/>
  <c r="CG38" i="55"/>
  <c r="CH38" i="55"/>
  <c r="CI38" i="55"/>
  <c r="CJ38" i="55"/>
  <c r="CK38" i="55"/>
  <c r="CL38" i="55"/>
  <c r="CM38" i="55"/>
  <c r="CN38" i="55"/>
  <c r="CO38" i="55"/>
  <c r="CP38" i="55"/>
  <c r="CQ38" i="55"/>
  <c r="CR38" i="55"/>
  <c r="CS38" i="55"/>
  <c r="CT38" i="55"/>
  <c r="CU38" i="55"/>
  <c r="CV38" i="55"/>
  <c r="CW38" i="55"/>
  <c r="CX38" i="55"/>
  <c r="CY38" i="55"/>
  <c r="CZ38" i="55"/>
  <c r="DA38" i="55"/>
  <c r="DB38" i="55"/>
  <c r="DC38" i="55"/>
  <c r="DD38" i="55"/>
  <c r="DE38" i="55"/>
  <c r="DF38" i="55"/>
  <c r="DG38" i="55"/>
  <c r="DH38" i="55"/>
  <c r="M38" i="55"/>
  <c r="M37" i="55"/>
  <c r="M36" i="55"/>
  <c r="M34" i="55"/>
  <c r="DH39" i="55"/>
  <c r="DH40" i="55"/>
  <c r="DG39" i="55"/>
  <c r="DG40" i="55"/>
  <c r="DF39" i="55"/>
  <c r="DF40" i="55"/>
  <c r="DE39" i="55"/>
  <c r="DE40" i="55"/>
  <c r="DD39" i="55"/>
  <c r="DD40" i="55"/>
  <c r="DC39" i="55"/>
  <c r="DC40" i="55"/>
  <c r="DB39" i="55"/>
  <c r="DB40" i="55"/>
  <c r="DA39" i="55"/>
  <c r="DA40" i="55"/>
  <c r="CZ39" i="55"/>
  <c r="CZ40" i="55"/>
  <c r="CY39" i="55"/>
  <c r="CY40" i="55"/>
  <c r="CX39" i="55"/>
  <c r="CX40" i="55"/>
  <c r="CW39" i="55"/>
  <c r="CW40" i="55"/>
  <c r="CV39" i="55"/>
  <c r="CV40" i="55"/>
  <c r="CU39" i="55"/>
  <c r="CU40" i="55"/>
  <c r="CT39" i="55"/>
  <c r="CT40" i="55"/>
  <c r="CS39" i="55"/>
  <c r="CS40" i="55"/>
  <c r="CR39" i="55"/>
  <c r="CR40" i="55"/>
  <c r="CQ39" i="55"/>
  <c r="CQ40" i="55"/>
  <c r="CP39" i="55"/>
  <c r="CP40" i="55"/>
  <c r="CO39" i="55"/>
  <c r="CO40" i="55"/>
  <c r="CN39" i="55"/>
  <c r="CN40" i="55"/>
  <c r="CM39" i="55"/>
  <c r="CM40" i="55"/>
  <c r="CL39" i="55"/>
  <c r="CL40" i="55"/>
  <c r="CK39" i="55"/>
  <c r="CK40" i="55"/>
  <c r="CJ39" i="55"/>
  <c r="CJ40" i="55"/>
  <c r="CI39" i="55"/>
  <c r="CI40" i="55"/>
  <c r="CH39" i="55"/>
  <c r="CH40" i="55"/>
  <c r="CG39" i="55"/>
  <c r="CG40" i="55"/>
  <c r="CF39" i="55"/>
  <c r="CF40" i="55"/>
  <c r="CE39" i="55"/>
  <c r="CE40" i="55"/>
  <c r="CD39" i="55"/>
  <c r="CD40" i="55"/>
  <c r="CC39" i="55"/>
  <c r="CC40" i="55"/>
  <c r="CB39" i="55"/>
  <c r="CB40" i="55"/>
  <c r="CA39" i="55"/>
  <c r="CA40" i="55"/>
  <c r="BZ39" i="55"/>
  <c r="BZ40" i="55"/>
  <c r="BY39" i="55"/>
  <c r="BY40" i="55"/>
  <c r="BX39" i="55"/>
  <c r="BX40" i="55"/>
  <c r="BW39" i="55"/>
  <c r="BW40" i="55"/>
  <c r="BV39" i="55"/>
  <c r="BV40" i="55"/>
  <c r="BU39" i="55"/>
  <c r="BU40" i="55"/>
  <c r="BT39" i="55"/>
  <c r="BT40" i="55"/>
  <c r="BS39" i="55"/>
  <c r="BS40" i="55"/>
  <c r="BR39" i="55"/>
  <c r="BR40" i="55"/>
  <c r="BQ39" i="55"/>
  <c r="BQ40" i="55"/>
  <c r="BP39" i="55"/>
  <c r="BP40" i="55"/>
  <c r="BO39" i="55"/>
  <c r="BO40" i="55"/>
  <c r="BN39" i="55"/>
  <c r="BN40" i="55"/>
  <c r="BM39" i="55"/>
  <c r="BM40" i="55"/>
  <c r="BL39" i="55"/>
  <c r="BL40" i="55"/>
  <c r="BK39" i="55"/>
  <c r="BK40" i="55"/>
  <c r="BJ39" i="55"/>
  <c r="BJ40" i="55"/>
  <c r="BI39" i="55"/>
  <c r="BI40" i="55"/>
  <c r="BH39" i="55"/>
  <c r="BH40" i="55"/>
  <c r="BG39" i="55"/>
  <c r="BG40" i="55"/>
  <c r="BF39" i="55"/>
  <c r="BF40" i="55"/>
  <c r="BE39" i="55"/>
  <c r="BE40" i="55"/>
  <c r="BD39" i="55"/>
  <c r="BD40" i="55"/>
  <c r="BC39" i="55"/>
  <c r="BC40" i="55"/>
  <c r="BB39" i="55"/>
  <c r="BB40" i="55"/>
  <c r="BA39" i="55"/>
  <c r="BA40" i="55"/>
  <c r="AZ39" i="55"/>
  <c r="AZ40" i="55"/>
  <c r="AY39" i="55"/>
  <c r="AY40" i="55"/>
  <c r="AX39" i="55"/>
  <c r="AX40" i="55"/>
  <c r="AW39" i="55"/>
  <c r="AW40" i="55"/>
  <c r="AV39" i="55"/>
  <c r="AV40" i="55"/>
  <c r="AU39" i="55"/>
  <c r="AU40" i="55"/>
  <c r="AT39" i="55"/>
  <c r="AT40" i="55"/>
  <c r="AS39" i="55"/>
  <c r="AS40" i="55"/>
  <c r="AR39" i="55"/>
  <c r="AR40" i="55"/>
  <c r="AQ39" i="55"/>
  <c r="AQ40" i="55"/>
  <c r="AP39" i="55"/>
  <c r="AP40" i="55"/>
  <c r="AO39" i="55"/>
  <c r="AO40" i="55"/>
  <c r="AN39" i="55"/>
  <c r="AN40" i="55"/>
  <c r="AM39" i="55"/>
  <c r="AM40" i="55"/>
  <c r="AL39" i="55"/>
  <c r="AL40" i="55"/>
  <c r="AK39" i="55"/>
  <c r="AK40" i="55"/>
  <c r="AJ39" i="55"/>
  <c r="AJ40" i="55"/>
  <c r="AI39" i="55"/>
  <c r="AI40" i="55"/>
  <c r="AH39" i="55"/>
  <c r="AH40" i="55"/>
  <c r="AG39" i="55"/>
  <c r="AG40" i="55"/>
  <c r="AF39" i="55"/>
  <c r="AF40" i="55"/>
  <c r="AE39" i="55"/>
  <c r="AE40" i="55"/>
  <c r="AD39" i="55"/>
  <c r="AD40" i="55"/>
  <c r="AC39" i="55"/>
  <c r="AC40" i="55"/>
  <c r="AB39" i="55"/>
  <c r="AB40" i="55"/>
  <c r="AA39" i="55"/>
  <c r="AA40" i="55"/>
  <c r="Z39" i="55"/>
  <c r="Z40" i="55"/>
  <c r="Y39" i="55"/>
  <c r="Y40" i="55"/>
  <c r="X39" i="55"/>
  <c r="X40" i="55"/>
  <c r="W39" i="55"/>
  <c r="W40" i="55"/>
  <c r="V39" i="55"/>
  <c r="V40" i="55"/>
  <c r="U39" i="55"/>
  <c r="U40" i="55"/>
  <c r="T39" i="55"/>
  <c r="T40" i="55"/>
  <c r="S39" i="55"/>
  <c r="S40" i="55"/>
  <c r="R39" i="55"/>
  <c r="R40" i="55"/>
  <c r="Q39" i="55"/>
  <c r="Q40" i="55"/>
  <c r="P39" i="55"/>
  <c r="P40" i="55"/>
  <c r="O39" i="55"/>
  <c r="O40" i="55"/>
  <c r="N39" i="55"/>
  <c r="N40" i="55"/>
  <c r="A36" i="55"/>
  <c r="M35" i="52" a="1"/>
  <c r="M35" i="52"/>
  <c r="M36" i="52" a="1"/>
  <c r="M37" i="52" a="1"/>
  <c r="M36" i="52"/>
  <c r="M37" i="52"/>
  <c r="N34" i="52" a="1"/>
  <c r="N34" i="52"/>
  <c r="N35" i="52" a="1"/>
  <c r="N35" i="52"/>
  <c r="N36" i="52" a="1"/>
  <c r="N37" i="52" a="1"/>
  <c r="N38" i="52" a="1"/>
  <c r="N36" i="52"/>
  <c r="N37" i="52"/>
  <c r="N38" i="52"/>
  <c r="N39" i="52"/>
  <c r="O34" i="52" a="1"/>
  <c r="O34" i="52"/>
  <c r="O35" i="52" a="1"/>
  <c r="O35" i="52"/>
  <c r="O36" i="52" a="1"/>
  <c r="O37" i="52" a="1"/>
  <c r="O38" i="52" a="1"/>
  <c r="O36" i="52"/>
  <c r="O37" i="52"/>
  <c r="O38" i="52"/>
  <c r="O39" i="52"/>
  <c r="P34" i="52" a="1"/>
  <c r="P34" i="52"/>
  <c r="P35" i="52" a="1"/>
  <c r="P35" i="52"/>
  <c r="P36" i="52" a="1"/>
  <c r="P37" i="52" a="1"/>
  <c r="P38" i="52" a="1"/>
  <c r="P36" i="52"/>
  <c r="P37" i="52"/>
  <c r="P38" i="52"/>
  <c r="P39" i="52"/>
  <c r="Q34" i="52" a="1"/>
  <c r="Q34" i="52"/>
  <c r="Q35" i="52" a="1"/>
  <c r="Q35" i="52"/>
  <c r="Q36" i="52" a="1"/>
  <c r="Q37" i="52" a="1"/>
  <c r="Q38" i="52" a="1"/>
  <c r="Q36" i="52"/>
  <c r="Q37" i="52"/>
  <c r="Q38" i="52"/>
  <c r="Q39" i="52"/>
  <c r="R34" i="52" a="1"/>
  <c r="R34" i="52"/>
  <c r="R35" i="52" a="1"/>
  <c r="R35" i="52"/>
  <c r="R36" i="52" a="1"/>
  <c r="R37" i="52" a="1"/>
  <c r="R38" i="52" a="1"/>
  <c r="R36" i="52"/>
  <c r="R37" i="52"/>
  <c r="R38" i="52"/>
  <c r="R39" i="52"/>
  <c r="S34" i="52" a="1"/>
  <c r="S34" i="52"/>
  <c r="S35" i="52" a="1"/>
  <c r="S35" i="52"/>
  <c r="S36" i="52" a="1"/>
  <c r="S37" i="52" a="1"/>
  <c r="S38" i="52" a="1"/>
  <c r="S36" i="52"/>
  <c r="S37" i="52"/>
  <c r="S38" i="52"/>
  <c r="S39" i="52"/>
  <c r="T34" i="52" a="1"/>
  <c r="T34" i="52"/>
  <c r="T35" i="52" a="1"/>
  <c r="T35" i="52"/>
  <c r="T36" i="52" a="1"/>
  <c r="T37" i="52" a="1"/>
  <c r="T38" i="52" a="1"/>
  <c r="T36" i="52"/>
  <c r="T37" i="52"/>
  <c r="T38" i="52"/>
  <c r="T39" i="52"/>
  <c r="U34" i="52" a="1"/>
  <c r="U34" i="52"/>
  <c r="U35" i="52" a="1"/>
  <c r="U35" i="52"/>
  <c r="U36" i="52" a="1"/>
  <c r="U37" i="52" a="1"/>
  <c r="U38" i="52" a="1"/>
  <c r="U36" i="52"/>
  <c r="U37" i="52"/>
  <c r="U38" i="52"/>
  <c r="U39" i="52"/>
  <c r="V34" i="52" a="1"/>
  <c r="V34" i="52"/>
  <c r="V35" i="52" a="1"/>
  <c r="V35" i="52"/>
  <c r="V36" i="52" a="1"/>
  <c r="V37" i="52" a="1"/>
  <c r="V38" i="52" a="1"/>
  <c r="V36" i="52"/>
  <c r="V37" i="52"/>
  <c r="V38" i="52"/>
  <c r="V39" i="52"/>
  <c r="W34" i="52" a="1"/>
  <c r="W34" i="52"/>
  <c r="W35" i="52" a="1"/>
  <c r="W35" i="52"/>
  <c r="W36" i="52" a="1"/>
  <c r="W37" i="52" a="1"/>
  <c r="W38" i="52" a="1"/>
  <c r="W36" i="52"/>
  <c r="W37" i="52"/>
  <c r="W38" i="52"/>
  <c r="W39" i="52"/>
  <c r="X34" i="52" a="1"/>
  <c r="X34" i="52"/>
  <c r="X35" i="52" a="1"/>
  <c r="X35" i="52"/>
  <c r="X36" i="52" a="1"/>
  <c r="X37" i="52" a="1"/>
  <c r="X38" i="52" a="1"/>
  <c r="X36" i="52"/>
  <c r="X37" i="52"/>
  <c r="X38" i="52"/>
  <c r="X39" i="52"/>
  <c r="Y34" i="52" a="1"/>
  <c r="Y34" i="52"/>
  <c r="Y35" i="52" a="1"/>
  <c r="Y35" i="52"/>
  <c r="Y36" i="52" a="1"/>
  <c r="Y37" i="52" a="1"/>
  <c r="Y38" i="52" a="1"/>
  <c r="Y36" i="52"/>
  <c r="Y37" i="52"/>
  <c r="Y38" i="52"/>
  <c r="Y39" i="52"/>
  <c r="Z34" i="52" a="1"/>
  <c r="Z34" i="52"/>
  <c r="Z35" i="52" a="1"/>
  <c r="Z35" i="52"/>
  <c r="Z36" i="52" a="1"/>
  <c r="Z37" i="52" a="1"/>
  <c r="Z38" i="52" a="1"/>
  <c r="Z36" i="52"/>
  <c r="Z37" i="52"/>
  <c r="Z38" i="52"/>
  <c r="Z39" i="52"/>
  <c r="AA34" i="52" a="1"/>
  <c r="AA34" i="52"/>
  <c r="AA35" i="52" a="1"/>
  <c r="AA35" i="52"/>
  <c r="AA36" i="52" a="1"/>
  <c r="AA37" i="52" a="1"/>
  <c r="AA38" i="52" a="1"/>
  <c r="AA36" i="52"/>
  <c r="AA37" i="52"/>
  <c r="AA38" i="52"/>
  <c r="AA39" i="52"/>
  <c r="AB34" i="52" a="1"/>
  <c r="AB34" i="52"/>
  <c r="AB35" i="52" a="1"/>
  <c r="AB35" i="52"/>
  <c r="AB36" i="52" a="1"/>
  <c r="AB37" i="52" a="1"/>
  <c r="AB38" i="52" a="1"/>
  <c r="AB36" i="52"/>
  <c r="AB37" i="52"/>
  <c r="AB38" i="52"/>
  <c r="AB39" i="52"/>
  <c r="AC34" i="52" a="1"/>
  <c r="AC34" i="52"/>
  <c r="AC35" i="52" a="1"/>
  <c r="AC35" i="52"/>
  <c r="AC36" i="52" a="1"/>
  <c r="AC37" i="52" a="1"/>
  <c r="AC38" i="52" a="1"/>
  <c r="AC36" i="52"/>
  <c r="AC37" i="52"/>
  <c r="AC38" i="52"/>
  <c r="AC39" i="52"/>
  <c r="AD34" i="52" a="1"/>
  <c r="AD34" i="52"/>
  <c r="AD35" i="52" a="1"/>
  <c r="AD35" i="52"/>
  <c r="AD36" i="52" a="1"/>
  <c r="AD37" i="52" a="1"/>
  <c r="AD38" i="52" a="1"/>
  <c r="AD36" i="52"/>
  <c r="AD37" i="52"/>
  <c r="AD38" i="52"/>
  <c r="AD39" i="52"/>
  <c r="AE34" i="52" a="1"/>
  <c r="AE34" i="52"/>
  <c r="AE35" i="52" a="1"/>
  <c r="AE35" i="52"/>
  <c r="AE36" i="52" a="1"/>
  <c r="AE37" i="52" a="1"/>
  <c r="AE38" i="52" a="1"/>
  <c r="AE36" i="52"/>
  <c r="AE37" i="52"/>
  <c r="AE38" i="52"/>
  <c r="AE39" i="52"/>
  <c r="AF34" i="52" a="1"/>
  <c r="AF34" i="52"/>
  <c r="AF35" i="52" a="1"/>
  <c r="AF35" i="52"/>
  <c r="AF36" i="52" a="1"/>
  <c r="AF37" i="52" a="1"/>
  <c r="AF38" i="52" a="1"/>
  <c r="AF36" i="52"/>
  <c r="AF37" i="52"/>
  <c r="AF38" i="52"/>
  <c r="AF39" i="52"/>
  <c r="AG34" i="52" a="1"/>
  <c r="AG34" i="52"/>
  <c r="AG35" i="52" a="1"/>
  <c r="AG35" i="52"/>
  <c r="AG36" i="52" a="1"/>
  <c r="AG37" i="52" a="1"/>
  <c r="AG38" i="52" a="1"/>
  <c r="AG36" i="52"/>
  <c r="AG37" i="52"/>
  <c r="AG38" i="52"/>
  <c r="AG39" i="52"/>
  <c r="AH34" i="52" a="1"/>
  <c r="AH34" i="52"/>
  <c r="AH35" i="52" a="1"/>
  <c r="AH35" i="52"/>
  <c r="AH36" i="52" a="1"/>
  <c r="AH37" i="52" a="1"/>
  <c r="AH38" i="52" a="1"/>
  <c r="AH36" i="52"/>
  <c r="AH37" i="52"/>
  <c r="AH38" i="52"/>
  <c r="AH39" i="52"/>
  <c r="AI34" i="52" a="1"/>
  <c r="AI34" i="52"/>
  <c r="AI35" i="52" a="1"/>
  <c r="AI35" i="52"/>
  <c r="AI36" i="52" a="1"/>
  <c r="AI37" i="52" a="1"/>
  <c r="AI38" i="52" a="1"/>
  <c r="AI36" i="52"/>
  <c r="AI37" i="52"/>
  <c r="AI38" i="52"/>
  <c r="AI39" i="52"/>
  <c r="AJ34" i="52" a="1"/>
  <c r="AJ34" i="52"/>
  <c r="AJ35" i="52" a="1"/>
  <c r="AJ35" i="52"/>
  <c r="AJ36" i="52" a="1"/>
  <c r="AJ37" i="52" a="1"/>
  <c r="AJ38" i="52" a="1"/>
  <c r="AJ36" i="52"/>
  <c r="AJ37" i="52"/>
  <c r="AJ38" i="52"/>
  <c r="AJ39" i="52"/>
  <c r="AK34" i="52" a="1"/>
  <c r="AK34" i="52"/>
  <c r="AK35" i="52" a="1"/>
  <c r="AK35" i="52"/>
  <c r="AK36" i="52" a="1"/>
  <c r="AK37" i="52" a="1"/>
  <c r="AK38" i="52" a="1"/>
  <c r="AK36" i="52"/>
  <c r="AK37" i="52"/>
  <c r="AK38" i="52"/>
  <c r="AK39" i="52"/>
  <c r="AL34" i="52" a="1"/>
  <c r="AL34" i="52"/>
  <c r="AL35" i="52" a="1"/>
  <c r="AL35" i="52"/>
  <c r="AL36" i="52" a="1"/>
  <c r="AL37" i="52" a="1"/>
  <c r="AL38" i="52" a="1"/>
  <c r="AL36" i="52"/>
  <c r="AL37" i="52"/>
  <c r="AL38" i="52"/>
  <c r="AL39" i="52"/>
  <c r="AM34" i="52" a="1"/>
  <c r="AM34" i="52"/>
  <c r="AM35" i="52" a="1"/>
  <c r="AM35" i="52"/>
  <c r="AM36" i="52" a="1"/>
  <c r="AM37" i="52" a="1"/>
  <c r="AM38" i="52" a="1"/>
  <c r="AM36" i="52"/>
  <c r="AM37" i="52"/>
  <c r="AM38" i="52"/>
  <c r="AM39" i="52"/>
  <c r="AN34" i="52" a="1"/>
  <c r="AN34" i="52"/>
  <c r="AN35" i="52" a="1"/>
  <c r="AN35" i="52"/>
  <c r="AN36" i="52" a="1"/>
  <c r="AN37" i="52" a="1"/>
  <c r="AN38" i="52" a="1"/>
  <c r="AN36" i="52"/>
  <c r="AN37" i="52"/>
  <c r="AN38" i="52"/>
  <c r="AN39" i="52"/>
  <c r="AO34" i="52" a="1"/>
  <c r="AO34" i="52"/>
  <c r="AO35" i="52" a="1"/>
  <c r="AO35" i="52"/>
  <c r="AO36" i="52" a="1"/>
  <c r="AO37" i="52" a="1"/>
  <c r="AO38" i="52" a="1"/>
  <c r="AO36" i="52"/>
  <c r="AO37" i="52"/>
  <c r="AO38" i="52"/>
  <c r="AO39" i="52"/>
  <c r="AP34" i="52" a="1"/>
  <c r="AP34" i="52"/>
  <c r="AP35" i="52" a="1"/>
  <c r="AP35" i="52"/>
  <c r="AP36" i="52" a="1"/>
  <c r="AP37" i="52" a="1"/>
  <c r="AP38" i="52" a="1"/>
  <c r="AP36" i="52"/>
  <c r="AP37" i="52"/>
  <c r="AP38" i="52"/>
  <c r="AP39" i="52"/>
  <c r="AQ34" i="52" a="1"/>
  <c r="AQ34" i="52"/>
  <c r="AQ35" i="52" a="1"/>
  <c r="AQ35" i="52"/>
  <c r="AQ36" i="52" a="1"/>
  <c r="AQ37" i="52" a="1"/>
  <c r="AQ38" i="52" a="1"/>
  <c r="AQ36" i="52"/>
  <c r="AQ37" i="52"/>
  <c r="AQ38" i="52"/>
  <c r="AQ39" i="52"/>
  <c r="AR34" i="52" a="1"/>
  <c r="AR34" i="52"/>
  <c r="AR35" i="52" a="1"/>
  <c r="AR35" i="52"/>
  <c r="AR36" i="52" a="1"/>
  <c r="AR37" i="52" a="1"/>
  <c r="AR38" i="52" a="1"/>
  <c r="AR36" i="52"/>
  <c r="AR37" i="52"/>
  <c r="AR38" i="52"/>
  <c r="AR39" i="52"/>
  <c r="AS34" i="52" a="1"/>
  <c r="AS34" i="52"/>
  <c r="AS35" i="52" a="1"/>
  <c r="AS35" i="52"/>
  <c r="AS36" i="52" a="1"/>
  <c r="AS37" i="52" a="1"/>
  <c r="AS38" i="52" a="1"/>
  <c r="AS36" i="52"/>
  <c r="AS37" i="52"/>
  <c r="AS38" i="52"/>
  <c r="AS39" i="52"/>
  <c r="AT34" i="52" a="1"/>
  <c r="AT34" i="52"/>
  <c r="AT35" i="52" a="1"/>
  <c r="AT35" i="52"/>
  <c r="AT36" i="52" a="1"/>
  <c r="AT37" i="52" a="1"/>
  <c r="AT38" i="52" a="1"/>
  <c r="AT36" i="52"/>
  <c r="AT37" i="52"/>
  <c r="AT38" i="52"/>
  <c r="AT39" i="52"/>
  <c r="AU34" i="52" a="1"/>
  <c r="AU34" i="52"/>
  <c r="AU35" i="52" a="1"/>
  <c r="AU35" i="52"/>
  <c r="AU36" i="52" a="1"/>
  <c r="AU37" i="52" a="1"/>
  <c r="AU38" i="52" a="1"/>
  <c r="AU36" i="52"/>
  <c r="AU37" i="52"/>
  <c r="AU38" i="52"/>
  <c r="AU39" i="52"/>
  <c r="AV34" i="52" a="1"/>
  <c r="AV34" i="52"/>
  <c r="AV35" i="52" a="1"/>
  <c r="AV35" i="52"/>
  <c r="AV36" i="52" a="1"/>
  <c r="AV37" i="52" a="1"/>
  <c r="AV38" i="52" a="1"/>
  <c r="AV36" i="52"/>
  <c r="AV37" i="52"/>
  <c r="AV38" i="52"/>
  <c r="AV39" i="52"/>
  <c r="AW34" i="52" a="1"/>
  <c r="AW34" i="52"/>
  <c r="AW35" i="52" a="1"/>
  <c r="AW35" i="52"/>
  <c r="AW36" i="52" a="1"/>
  <c r="AW37" i="52" a="1"/>
  <c r="AW38" i="52" a="1"/>
  <c r="AW36" i="52"/>
  <c r="AW37" i="52"/>
  <c r="AW38" i="52"/>
  <c r="AW39" i="52"/>
  <c r="AX34" i="52" a="1"/>
  <c r="AX34" i="52"/>
  <c r="AX35" i="52" a="1"/>
  <c r="AX35" i="52"/>
  <c r="AX36" i="52" a="1"/>
  <c r="AX37" i="52" a="1"/>
  <c r="AX38" i="52" a="1"/>
  <c r="AX36" i="52"/>
  <c r="AX37" i="52"/>
  <c r="AX38" i="52"/>
  <c r="AX39" i="52"/>
  <c r="AY34" i="52" a="1"/>
  <c r="AY34" i="52"/>
  <c r="AY35" i="52" a="1"/>
  <c r="AY35" i="52"/>
  <c r="AY36" i="52" a="1"/>
  <c r="AY37" i="52" a="1"/>
  <c r="AY38" i="52" a="1"/>
  <c r="AY36" i="52"/>
  <c r="AY37" i="52"/>
  <c r="AY38" i="52"/>
  <c r="AY39" i="52"/>
  <c r="AZ34" i="52" a="1"/>
  <c r="AZ34" i="52"/>
  <c r="AZ35" i="52" a="1"/>
  <c r="AZ35" i="52"/>
  <c r="AZ36" i="52" a="1"/>
  <c r="AZ37" i="52" a="1"/>
  <c r="AZ38" i="52" a="1"/>
  <c r="AZ36" i="52"/>
  <c r="AZ37" i="52"/>
  <c r="AZ38" i="52"/>
  <c r="AZ39" i="52"/>
  <c r="BA34" i="52" a="1"/>
  <c r="BA34" i="52"/>
  <c r="BA35" i="52" a="1"/>
  <c r="BA35" i="52"/>
  <c r="BA36" i="52" a="1"/>
  <c r="BA37" i="52" a="1"/>
  <c r="BA38" i="52" a="1"/>
  <c r="BA36" i="52"/>
  <c r="BA37" i="52"/>
  <c r="BA38" i="52"/>
  <c r="BA39" i="52"/>
  <c r="BB34" i="52" a="1"/>
  <c r="BB34" i="52"/>
  <c r="BB35" i="52" a="1"/>
  <c r="BB35" i="52"/>
  <c r="BB36" i="52" a="1"/>
  <c r="BB37" i="52" a="1"/>
  <c r="BB38" i="52" a="1"/>
  <c r="BB36" i="52"/>
  <c r="BB37" i="52"/>
  <c r="BB38" i="52"/>
  <c r="BB39" i="52"/>
  <c r="BC34" i="52" a="1"/>
  <c r="BC34" i="52"/>
  <c r="BC35" i="52" a="1"/>
  <c r="BC35" i="52"/>
  <c r="BC36" i="52" a="1"/>
  <c r="BC37" i="52" a="1"/>
  <c r="BC38" i="52" a="1"/>
  <c r="BC36" i="52"/>
  <c r="BC37" i="52"/>
  <c r="BC38" i="52"/>
  <c r="BC39" i="52"/>
  <c r="BD34" i="52" a="1"/>
  <c r="BD34" i="52"/>
  <c r="BD35" i="52" a="1"/>
  <c r="BD35" i="52"/>
  <c r="BD36" i="52" a="1"/>
  <c r="BD37" i="52" a="1"/>
  <c r="BD38" i="52" a="1"/>
  <c r="BD36" i="52"/>
  <c r="BD37" i="52"/>
  <c r="BD38" i="52"/>
  <c r="BD39" i="52"/>
  <c r="BE34" i="52" a="1"/>
  <c r="BE34" i="52"/>
  <c r="BE35" i="52" a="1"/>
  <c r="BE35" i="52"/>
  <c r="BE36" i="52" a="1"/>
  <c r="BE37" i="52" a="1"/>
  <c r="BE38" i="52" a="1"/>
  <c r="BE36" i="52"/>
  <c r="BE37" i="52"/>
  <c r="BE38" i="52"/>
  <c r="BE39" i="52"/>
  <c r="BF34" i="52" a="1"/>
  <c r="BF34" i="52"/>
  <c r="BF35" i="52" a="1"/>
  <c r="BF35" i="52"/>
  <c r="BF36" i="52" a="1"/>
  <c r="BF37" i="52" a="1"/>
  <c r="BF38" i="52" a="1"/>
  <c r="BF36" i="52"/>
  <c r="BF37" i="52"/>
  <c r="BF38" i="52"/>
  <c r="BF39" i="52"/>
  <c r="BG34" i="52" a="1"/>
  <c r="BG34" i="52"/>
  <c r="BG35" i="52" a="1"/>
  <c r="BG35" i="52"/>
  <c r="BG36" i="52" a="1"/>
  <c r="BG37" i="52" a="1"/>
  <c r="BG38" i="52" a="1"/>
  <c r="BG36" i="52"/>
  <c r="BG37" i="52"/>
  <c r="BG38" i="52"/>
  <c r="BG39" i="52"/>
  <c r="BH34" i="52" a="1"/>
  <c r="BH34" i="52"/>
  <c r="BH35" i="52" a="1"/>
  <c r="BH35" i="52"/>
  <c r="BH36" i="52" a="1"/>
  <c r="BH37" i="52" a="1"/>
  <c r="BH38" i="52" a="1"/>
  <c r="BH36" i="52"/>
  <c r="BH37" i="52"/>
  <c r="BH38" i="52"/>
  <c r="BH39" i="52"/>
  <c r="BI34" i="52" a="1"/>
  <c r="BI34" i="52"/>
  <c r="BI35" i="52" a="1"/>
  <c r="BI35" i="52"/>
  <c r="BI36" i="52" a="1"/>
  <c r="BI37" i="52" a="1"/>
  <c r="BI38" i="52" a="1"/>
  <c r="BI36" i="52"/>
  <c r="BI37" i="52"/>
  <c r="BI38" i="52"/>
  <c r="BI39" i="52"/>
  <c r="BJ34" i="52" a="1"/>
  <c r="BJ34" i="52"/>
  <c r="BJ35" i="52" a="1"/>
  <c r="BJ35" i="52"/>
  <c r="BJ36" i="52" a="1"/>
  <c r="BJ37" i="52" a="1"/>
  <c r="BJ38" i="52" a="1"/>
  <c r="BJ36" i="52"/>
  <c r="BJ37" i="52"/>
  <c r="BJ38" i="52"/>
  <c r="BJ39" i="52"/>
  <c r="BK34" i="52" a="1"/>
  <c r="BK34" i="52"/>
  <c r="BK35" i="52" a="1"/>
  <c r="BK35" i="52"/>
  <c r="BK36" i="52" a="1"/>
  <c r="BK37" i="52" a="1"/>
  <c r="BK38" i="52" a="1"/>
  <c r="BK36" i="52"/>
  <c r="BK37" i="52"/>
  <c r="BK38" i="52"/>
  <c r="BK39" i="52"/>
  <c r="BL34" i="52" a="1"/>
  <c r="BL34" i="52"/>
  <c r="BL35" i="52" a="1"/>
  <c r="BL35" i="52"/>
  <c r="BL36" i="52" a="1"/>
  <c r="BL37" i="52" a="1"/>
  <c r="BL38" i="52" a="1"/>
  <c r="BL36" i="52"/>
  <c r="BL37" i="52"/>
  <c r="BL38" i="52"/>
  <c r="BL39" i="52"/>
  <c r="BM34" i="52" a="1"/>
  <c r="BM34" i="52"/>
  <c r="BM35" i="52" a="1"/>
  <c r="BM35" i="52"/>
  <c r="BM36" i="52" a="1"/>
  <c r="BM37" i="52" a="1"/>
  <c r="BM38" i="52" a="1"/>
  <c r="BM36" i="52"/>
  <c r="BM37" i="52"/>
  <c r="BM38" i="52"/>
  <c r="BM39" i="52"/>
  <c r="BN34" i="52" a="1"/>
  <c r="BN34" i="52"/>
  <c r="BN35" i="52" a="1"/>
  <c r="BN35" i="52"/>
  <c r="BN36" i="52" a="1"/>
  <c r="BN37" i="52" a="1"/>
  <c r="BN38" i="52" a="1"/>
  <c r="BN36" i="52"/>
  <c r="BN37" i="52"/>
  <c r="BN38" i="52"/>
  <c r="BN39" i="52"/>
  <c r="BO34" i="52" a="1"/>
  <c r="BO34" i="52"/>
  <c r="BO35" i="52" a="1"/>
  <c r="BO35" i="52"/>
  <c r="BO36" i="52" a="1"/>
  <c r="BO37" i="52" a="1"/>
  <c r="BO38" i="52" a="1"/>
  <c r="BO36" i="52"/>
  <c r="BO37" i="52"/>
  <c r="BO38" i="52"/>
  <c r="BO39" i="52"/>
  <c r="BP34" i="52" a="1"/>
  <c r="BP34" i="52"/>
  <c r="BP35" i="52" a="1"/>
  <c r="BP35" i="52"/>
  <c r="BP36" i="52" a="1"/>
  <c r="BP37" i="52" a="1"/>
  <c r="BP38" i="52" a="1"/>
  <c r="BP36" i="52"/>
  <c r="BP37" i="52"/>
  <c r="BP38" i="52"/>
  <c r="BP39" i="52"/>
  <c r="BQ34" i="52" a="1"/>
  <c r="BQ34" i="52"/>
  <c r="BQ35" i="52" a="1"/>
  <c r="BQ35" i="52"/>
  <c r="BQ36" i="52" a="1"/>
  <c r="BQ37" i="52" a="1"/>
  <c r="BQ38" i="52" a="1"/>
  <c r="BQ36" i="52"/>
  <c r="BQ37" i="52"/>
  <c r="BQ38" i="52"/>
  <c r="BQ39" i="52"/>
  <c r="BR34" i="52" a="1"/>
  <c r="BR34" i="52"/>
  <c r="BR35" i="52" a="1"/>
  <c r="BR35" i="52"/>
  <c r="BR36" i="52" a="1"/>
  <c r="BR37" i="52" a="1"/>
  <c r="BR38" i="52" a="1"/>
  <c r="BR36" i="52"/>
  <c r="BR37" i="52"/>
  <c r="BR38" i="52"/>
  <c r="BR39" i="52"/>
  <c r="BS34" i="52" a="1"/>
  <c r="BS34" i="52"/>
  <c r="BS35" i="52" a="1"/>
  <c r="BS35" i="52"/>
  <c r="BS36" i="52" a="1"/>
  <c r="BS37" i="52" a="1"/>
  <c r="BS38" i="52" a="1"/>
  <c r="BS36" i="52"/>
  <c r="BS37" i="52"/>
  <c r="BS38" i="52"/>
  <c r="BS39" i="52"/>
  <c r="BT34" i="52" a="1"/>
  <c r="BT34" i="52"/>
  <c r="BT35" i="52" a="1"/>
  <c r="BT35" i="52"/>
  <c r="BT36" i="52" a="1"/>
  <c r="BT37" i="52" a="1"/>
  <c r="BT38" i="52" a="1"/>
  <c r="BT36" i="52"/>
  <c r="BT37" i="52"/>
  <c r="BT38" i="52"/>
  <c r="BT39" i="52"/>
  <c r="BU34" i="52" a="1"/>
  <c r="BU34" i="52"/>
  <c r="BU35" i="52" a="1"/>
  <c r="BU35" i="52"/>
  <c r="BU36" i="52" a="1"/>
  <c r="BU37" i="52" a="1"/>
  <c r="BU38" i="52" a="1"/>
  <c r="BU36" i="52"/>
  <c r="BU37" i="52"/>
  <c r="BU38" i="52"/>
  <c r="BU39" i="52"/>
  <c r="BV34" i="52" a="1"/>
  <c r="BV34" i="52"/>
  <c r="BV35" i="52" a="1"/>
  <c r="BV35" i="52"/>
  <c r="BV36" i="52" a="1"/>
  <c r="BV37" i="52" a="1"/>
  <c r="BV38" i="52" a="1"/>
  <c r="BV36" i="52"/>
  <c r="BV37" i="52"/>
  <c r="BV38" i="52"/>
  <c r="BV39" i="52"/>
  <c r="BW34" i="52" a="1"/>
  <c r="BW34" i="52"/>
  <c r="BW35" i="52" a="1"/>
  <c r="BW35" i="52"/>
  <c r="BW36" i="52" a="1"/>
  <c r="BW37" i="52" a="1"/>
  <c r="BW38" i="52" a="1"/>
  <c r="BW36" i="52"/>
  <c r="BW37" i="52"/>
  <c r="BW38" i="52"/>
  <c r="BW39" i="52"/>
  <c r="BX34" i="52" a="1"/>
  <c r="BX34" i="52"/>
  <c r="BX35" i="52" a="1"/>
  <c r="BX35" i="52"/>
  <c r="BX36" i="52" a="1"/>
  <c r="BX37" i="52" a="1"/>
  <c r="BX38" i="52" a="1"/>
  <c r="BX36" i="52"/>
  <c r="BX37" i="52"/>
  <c r="BX38" i="52"/>
  <c r="BX39" i="52"/>
  <c r="BY34" i="52" a="1"/>
  <c r="BY34" i="52"/>
  <c r="BY35" i="52" a="1"/>
  <c r="BY35" i="52"/>
  <c r="BY36" i="52" a="1"/>
  <c r="BY37" i="52" a="1"/>
  <c r="BY38" i="52" a="1"/>
  <c r="BY36" i="52"/>
  <c r="BY37" i="52"/>
  <c r="BY38" i="52"/>
  <c r="BY39" i="52"/>
  <c r="BZ34" i="52" a="1"/>
  <c r="BZ34" i="52"/>
  <c r="BZ35" i="52" a="1"/>
  <c r="BZ35" i="52"/>
  <c r="BZ36" i="52" a="1"/>
  <c r="BZ37" i="52" a="1"/>
  <c r="BZ38" i="52" a="1"/>
  <c r="BZ36" i="52"/>
  <c r="BZ37" i="52"/>
  <c r="BZ38" i="52"/>
  <c r="BZ39" i="52"/>
  <c r="CA34" i="52" a="1"/>
  <c r="CA34" i="52"/>
  <c r="CA35" i="52" a="1"/>
  <c r="CA35" i="52"/>
  <c r="CA36" i="52" a="1"/>
  <c r="CA37" i="52" a="1"/>
  <c r="CA38" i="52" a="1"/>
  <c r="CA36" i="52"/>
  <c r="CA37" i="52"/>
  <c r="CA38" i="52"/>
  <c r="CA39" i="52"/>
  <c r="CB34" i="52" a="1"/>
  <c r="CB34" i="52"/>
  <c r="CB35" i="52" a="1"/>
  <c r="CB35" i="52"/>
  <c r="CB36" i="52" a="1"/>
  <c r="CB37" i="52" a="1"/>
  <c r="CB38" i="52" a="1"/>
  <c r="CB36" i="52"/>
  <c r="CB37" i="52"/>
  <c r="CB38" i="52"/>
  <c r="CB39" i="52"/>
  <c r="CC34" i="52" a="1"/>
  <c r="CC34" i="52"/>
  <c r="CC35" i="52" a="1"/>
  <c r="CC35" i="52"/>
  <c r="CC36" i="52" a="1"/>
  <c r="CC37" i="52" a="1"/>
  <c r="CC38" i="52" a="1"/>
  <c r="CC36" i="52"/>
  <c r="CC37" i="52"/>
  <c r="CC38" i="52"/>
  <c r="CC39" i="52"/>
  <c r="CD34" i="52" a="1"/>
  <c r="CD34" i="52"/>
  <c r="CD35" i="52" a="1"/>
  <c r="CD35" i="52"/>
  <c r="CD36" i="52" a="1"/>
  <c r="CD37" i="52" a="1"/>
  <c r="CD38" i="52" a="1"/>
  <c r="CD36" i="52"/>
  <c r="CD37" i="52"/>
  <c r="CD38" i="52"/>
  <c r="CD39" i="52"/>
  <c r="CE34" i="52" a="1"/>
  <c r="CE34" i="52"/>
  <c r="CE35" i="52" a="1"/>
  <c r="CE35" i="52"/>
  <c r="CE36" i="52" a="1"/>
  <c r="CE37" i="52" a="1"/>
  <c r="CE38" i="52" a="1"/>
  <c r="CE36" i="52"/>
  <c r="CE37" i="52"/>
  <c r="CE38" i="52"/>
  <c r="CE39" i="52"/>
  <c r="CF34" i="52" a="1"/>
  <c r="CF34" i="52"/>
  <c r="CF35" i="52" a="1"/>
  <c r="CF35" i="52"/>
  <c r="CF36" i="52" a="1"/>
  <c r="CF37" i="52" a="1"/>
  <c r="CF38" i="52" a="1"/>
  <c r="CF36" i="52"/>
  <c r="CF37" i="52"/>
  <c r="CF38" i="52"/>
  <c r="CF39" i="52"/>
  <c r="CG34" i="52" a="1"/>
  <c r="CG34" i="52"/>
  <c r="CG35" i="52" a="1"/>
  <c r="CG35" i="52"/>
  <c r="CG36" i="52" a="1"/>
  <c r="CG37" i="52" a="1"/>
  <c r="CG38" i="52" a="1"/>
  <c r="CG36" i="52"/>
  <c r="CG37" i="52"/>
  <c r="CG38" i="52"/>
  <c r="CG39" i="52"/>
  <c r="CH34" i="52" a="1"/>
  <c r="CH34" i="52"/>
  <c r="CH35" i="52" a="1"/>
  <c r="CH35" i="52"/>
  <c r="CH36" i="52" a="1"/>
  <c r="CH37" i="52" a="1"/>
  <c r="CH38" i="52" a="1"/>
  <c r="CH36" i="52"/>
  <c r="CH37" i="52"/>
  <c r="CH38" i="52"/>
  <c r="CH39" i="52"/>
  <c r="CI34" i="52" a="1"/>
  <c r="CI34" i="52"/>
  <c r="CI35" i="52" a="1"/>
  <c r="CI35" i="52"/>
  <c r="CI36" i="52" a="1"/>
  <c r="CI37" i="52" a="1"/>
  <c r="CI38" i="52" a="1"/>
  <c r="CI36" i="52"/>
  <c r="CI37" i="52"/>
  <c r="CI38" i="52"/>
  <c r="CI39" i="52"/>
  <c r="CJ34" i="52" a="1"/>
  <c r="CJ34" i="52"/>
  <c r="CJ35" i="52" a="1"/>
  <c r="CJ35" i="52"/>
  <c r="CJ36" i="52" a="1"/>
  <c r="CJ37" i="52" a="1"/>
  <c r="CJ38" i="52" a="1"/>
  <c r="CJ36" i="52"/>
  <c r="CJ37" i="52"/>
  <c r="CJ38" i="52"/>
  <c r="CJ39" i="52"/>
  <c r="CK34" i="52" a="1"/>
  <c r="CK34" i="52"/>
  <c r="CK35" i="52" a="1"/>
  <c r="CK35" i="52"/>
  <c r="CK36" i="52" a="1"/>
  <c r="CK37" i="52" a="1"/>
  <c r="CK38" i="52" a="1"/>
  <c r="CK36" i="52"/>
  <c r="CK37" i="52"/>
  <c r="CK38" i="52"/>
  <c r="CK39" i="52"/>
  <c r="CL34" i="52" a="1"/>
  <c r="CL34" i="52"/>
  <c r="CL35" i="52" a="1"/>
  <c r="CL35" i="52"/>
  <c r="CL36" i="52" a="1"/>
  <c r="CL37" i="52" a="1"/>
  <c r="CL38" i="52" a="1"/>
  <c r="CL36" i="52"/>
  <c r="CL37" i="52"/>
  <c r="CL38" i="52"/>
  <c r="CL39" i="52"/>
  <c r="CM34" i="52" a="1"/>
  <c r="CM34" i="52"/>
  <c r="CM35" i="52" a="1"/>
  <c r="CM35" i="52"/>
  <c r="CM36" i="52" a="1"/>
  <c r="CM37" i="52" a="1"/>
  <c r="CM38" i="52" a="1"/>
  <c r="CM36" i="52"/>
  <c r="CM37" i="52"/>
  <c r="CM38" i="52"/>
  <c r="CM39" i="52"/>
  <c r="CN34" i="52" a="1"/>
  <c r="CN34" i="52"/>
  <c r="CN35" i="52" a="1"/>
  <c r="CN35" i="52"/>
  <c r="CN36" i="52" a="1"/>
  <c r="CN37" i="52" a="1"/>
  <c r="CN38" i="52" a="1"/>
  <c r="CN36" i="52"/>
  <c r="CN37" i="52"/>
  <c r="CN38" i="52"/>
  <c r="CN39" i="52"/>
  <c r="CO34" i="52" a="1"/>
  <c r="CO34" i="52"/>
  <c r="CO35" i="52" a="1"/>
  <c r="CO35" i="52"/>
  <c r="CO36" i="52" a="1"/>
  <c r="CO37" i="52" a="1"/>
  <c r="CO38" i="52" a="1"/>
  <c r="CO36" i="52"/>
  <c r="CO37" i="52"/>
  <c r="CO38" i="52"/>
  <c r="CO39" i="52"/>
  <c r="CP34" i="52" a="1"/>
  <c r="CP34" i="52"/>
  <c r="CP35" i="52" a="1"/>
  <c r="CP35" i="52"/>
  <c r="CP36" i="52" a="1"/>
  <c r="CP37" i="52" a="1"/>
  <c r="CP38" i="52" a="1"/>
  <c r="CP36" i="52"/>
  <c r="CP37" i="52"/>
  <c r="CP38" i="52"/>
  <c r="CP39" i="52"/>
  <c r="CQ34" i="52" a="1"/>
  <c r="CQ34" i="52"/>
  <c r="CQ35" i="52" a="1"/>
  <c r="CQ35" i="52"/>
  <c r="CQ36" i="52" a="1"/>
  <c r="CQ37" i="52" a="1"/>
  <c r="CQ38" i="52" a="1"/>
  <c r="CQ36" i="52"/>
  <c r="CQ37" i="52"/>
  <c r="CQ38" i="52"/>
  <c r="CQ39" i="52"/>
  <c r="CR34" i="52" a="1"/>
  <c r="CR34" i="52"/>
  <c r="CR35" i="52" a="1"/>
  <c r="CR35" i="52"/>
  <c r="CR36" i="52" a="1"/>
  <c r="CR37" i="52" a="1"/>
  <c r="CR38" i="52" a="1"/>
  <c r="CR36" i="52"/>
  <c r="CR37" i="52"/>
  <c r="CR38" i="52"/>
  <c r="CR39" i="52"/>
  <c r="CS34" i="52" a="1"/>
  <c r="CS34" i="52"/>
  <c r="CS35" i="52" a="1"/>
  <c r="CS35" i="52"/>
  <c r="CS36" i="52" a="1"/>
  <c r="CS37" i="52" a="1"/>
  <c r="CS38" i="52" a="1"/>
  <c r="CS36" i="52"/>
  <c r="CS37" i="52"/>
  <c r="CS38" i="52"/>
  <c r="CS39" i="52"/>
  <c r="CT34" i="52" a="1"/>
  <c r="CT34" i="52"/>
  <c r="CT35" i="52" a="1"/>
  <c r="CT35" i="52"/>
  <c r="CT36" i="52" a="1"/>
  <c r="CT37" i="52" a="1"/>
  <c r="CT38" i="52" a="1"/>
  <c r="CT36" i="52"/>
  <c r="CT37" i="52"/>
  <c r="CT38" i="52"/>
  <c r="CT39" i="52"/>
  <c r="CU34" i="52" a="1"/>
  <c r="CU34" i="52"/>
  <c r="CU35" i="52" a="1"/>
  <c r="CU35" i="52"/>
  <c r="CU36" i="52" a="1"/>
  <c r="CU37" i="52" a="1"/>
  <c r="CU38" i="52" a="1"/>
  <c r="CU36" i="52"/>
  <c r="CU37" i="52"/>
  <c r="CU38" i="52"/>
  <c r="CU39" i="52"/>
  <c r="CV34" i="52" a="1"/>
  <c r="CV34" i="52"/>
  <c r="CV35" i="52" a="1"/>
  <c r="CV35" i="52"/>
  <c r="CV36" i="52" a="1"/>
  <c r="CV37" i="52" a="1"/>
  <c r="CV38" i="52" a="1"/>
  <c r="CV36" i="52"/>
  <c r="CV37" i="52"/>
  <c r="CV38" i="52"/>
  <c r="CV39" i="52"/>
  <c r="CW34" i="52" a="1"/>
  <c r="CW34" i="52"/>
  <c r="CW35" i="52" a="1"/>
  <c r="CW35" i="52"/>
  <c r="CW36" i="52" a="1"/>
  <c r="CW37" i="52" a="1"/>
  <c r="CW38" i="52" a="1"/>
  <c r="CW36" i="52"/>
  <c r="CW37" i="52"/>
  <c r="CW38" i="52"/>
  <c r="CW39" i="52"/>
  <c r="CX34" i="52" a="1"/>
  <c r="CX34" i="52"/>
  <c r="CX35" i="52" a="1"/>
  <c r="CX35" i="52"/>
  <c r="CX36" i="52" a="1"/>
  <c r="CX37" i="52" a="1"/>
  <c r="CX38" i="52" a="1"/>
  <c r="CX36" i="52"/>
  <c r="CX37" i="52"/>
  <c r="CX38" i="52"/>
  <c r="CX39" i="52"/>
  <c r="CY34" i="52" a="1"/>
  <c r="CY34" i="52"/>
  <c r="CY35" i="52" a="1"/>
  <c r="CY35" i="52"/>
  <c r="CY36" i="52" a="1"/>
  <c r="CY37" i="52" a="1"/>
  <c r="CY38" i="52" a="1"/>
  <c r="CY36" i="52"/>
  <c r="CY37" i="52"/>
  <c r="CY38" i="52"/>
  <c r="CY39" i="52"/>
  <c r="CZ34" i="52" a="1"/>
  <c r="CZ34" i="52"/>
  <c r="CZ35" i="52" a="1"/>
  <c r="CZ35" i="52"/>
  <c r="CZ36" i="52" a="1"/>
  <c r="CZ37" i="52" a="1"/>
  <c r="CZ38" i="52" a="1"/>
  <c r="CZ36" i="52"/>
  <c r="CZ37" i="52"/>
  <c r="CZ38" i="52"/>
  <c r="CZ39" i="52"/>
  <c r="DA34" i="52" a="1"/>
  <c r="DA34" i="52"/>
  <c r="DA35" i="52" a="1"/>
  <c r="DA35" i="52"/>
  <c r="DA36" i="52" a="1"/>
  <c r="DA37" i="52" a="1"/>
  <c r="DA38" i="52" a="1"/>
  <c r="DA36" i="52"/>
  <c r="DA37" i="52"/>
  <c r="DA38" i="52"/>
  <c r="DA39" i="52"/>
  <c r="DB34" i="52" a="1"/>
  <c r="DB34" i="52"/>
  <c r="DB35" i="52" a="1"/>
  <c r="DB35" i="52"/>
  <c r="DB36" i="52" a="1"/>
  <c r="DB37" i="52" a="1"/>
  <c r="DB38" i="52" a="1"/>
  <c r="DB36" i="52"/>
  <c r="DB37" i="52"/>
  <c r="DB38" i="52"/>
  <c r="DB39" i="52"/>
  <c r="DC34" i="52" a="1"/>
  <c r="DC34" i="52"/>
  <c r="DC35" i="52" a="1"/>
  <c r="DC35" i="52"/>
  <c r="DC36" i="52" a="1"/>
  <c r="DC37" i="52" a="1"/>
  <c r="DC38" i="52" a="1"/>
  <c r="DC36" i="52"/>
  <c r="DC37" i="52"/>
  <c r="DC38" i="52"/>
  <c r="DC39" i="52"/>
  <c r="DD34" i="52" a="1"/>
  <c r="DD34" i="52"/>
  <c r="DD35" i="52" a="1"/>
  <c r="DD35" i="52"/>
  <c r="DD36" i="52" a="1"/>
  <c r="DD37" i="52" a="1"/>
  <c r="DD38" i="52" a="1"/>
  <c r="DD36" i="52"/>
  <c r="DD37" i="52"/>
  <c r="DD38" i="52"/>
  <c r="DD39" i="52"/>
  <c r="DE34" i="52" a="1"/>
  <c r="DE34" i="52"/>
  <c r="DE35" i="52" a="1"/>
  <c r="DE35" i="52"/>
  <c r="DE36" i="52" a="1"/>
  <c r="DE37" i="52" a="1"/>
  <c r="DE38" i="52" a="1"/>
  <c r="DE36" i="52"/>
  <c r="DE37" i="52"/>
  <c r="DE38" i="52"/>
  <c r="DE39" i="52"/>
  <c r="DF34" i="52" a="1"/>
  <c r="DF34" i="52"/>
  <c r="DF35" i="52" a="1"/>
  <c r="DF35" i="52"/>
  <c r="DF36" i="52" a="1"/>
  <c r="DF37" i="52" a="1"/>
  <c r="DF38" i="52" a="1"/>
  <c r="DF36" i="52"/>
  <c r="DF37" i="52"/>
  <c r="DF38" i="52"/>
  <c r="DF39" i="52"/>
  <c r="DG34" i="52" a="1"/>
  <c r="DG34" i="52"/>
  <c r="DG35" i="52" a="1"/>
  <c r="DG35" i="52"/>
  <c r="DG36" i="52" a="1"/>
  <c r="DG37" i="52" a="1"/>
  <c r="DG38" i="52" a="1"/>
  <c r="DG36" i="52"/>
  <c r="DG37" i="52"/>
  <c r="DG38" i="52"/>
  <c r="DG39" i="52"/>
  <c r="DH34" i="52" a="1"/>
  <c r="DH34" i="52"/>
  <c r="DH35" i="52" a="1"/>
  <c r="DH35" i="52"/>
  <c r="DH36" i="52" a="1"/>
  <c r="DH37" i="52" a="1"/>
  <c r="DH38" i="52" a="1"/>
  <c r="DH36" i="52"/>
  <c r="DH37" i="52"/>
  <c r="DH38" i="52"/>
  <c r="DH39" i="52"/>
  <c r="N40" i="52"/>
  <c r="O40" i="52"/>
  <c r="P40" i="52"/>
  <c r="Q40" i="52"/>
  <c r="R40" i="52"/>
  <c r="S40" i="52"/>
  <c r="T40" i="52"/>
  <c r="U40" i="52"/>
  <c r="V40" i="52"/>
  <c r="W40" i="52"/>
  <c r="X40" i="52"/>
  <c r="Y40" i="52"/>
  <c r="Z40" i="52"/>
  <c r="AA40" i="52"/>
  <c r="AB40" i="52"/>
  <c r="AC40" i="52"/>
  <c r="AD40" i="52"/>
  <c r="AE40" i="52"/>
  <c r="AF40" i="52"/>
  <c r="AG40" i="52"/>
  <c r="AH40" i="52"/>
  <c r="AI40" i="52"/>
  <c r="AJ40" i="52"/>
  <c r="AK40" i="52"/>
  <c r="AL40" i="52"/>
  <c r="AM40" i="52"/>
  <c r="AN40" i="52"/>
  <c r="AO40" i="52"/>
  <c r="AP40" i="52"/>
  <c r="AQ40" i="52"/>
  <c r="AR40" i="52"/>
  <c r="AS40" i="52"/>
  <c r="AT40" i="52"/>
  <c r="AU40" i="52"/>
  <c r="AV40" i="52"/>
  <c r="AW40" i="52"/>
  <c r="AX40" i="52"/>
  <c r="AY40" i="52"/>
  <c r="AZ40" i="52"/>
  <c r="BA40" i="52"/>
  <c r="BB40" i="52"/>
  <c r="BC40" i="52"/>
  <c r="BD40" i="52"/>
  <c r="BE40" i="52"/>
  <c r="BF40" i="52"/>
  <c r="BG40" i="52"/>
  <c r="BH40" i="52"/>
  <c r="BI40" i="52"/>
  <c r="BJ40" i="52"/>
  <c r="BK40" i="52"/>
  <c r="BL40" i="52"/>
  <c r="BM40" i="52"/>
  <c r="BN40" i="52"/>
  <c r="BO40" i="52"/>
  <c r="BP40" i="52"/>
  <c r="BQ40" i="52"/>
  <c r="BR40" i="52"/>
  <c r="BS40" i="52"/>
  <c r="BT40" i="52"/>
  <c r="BU40" i="52"/>
  <c r="BV40" i="52"/>
  <c r="BW40" i="52"/>
  <c r="BX40" i="52"/>
  <c r="BY40" i="52"/>
  <c r="BZ40" i="52"/>
  <c r="CA40" i="52"/>
  <c r="CB40" i="52"/>
  <c r="CC40" i="52"/>
  <c r="CD40" i="52"/>
  <c r="CE40" i="52"/>
  <c r="CF40" i="52"/>
  <c r="CG40" i="52"/>
  <c r="CH40" i="52"/>
  <c r="CI40" i="52"/>
  <c r="CJ40" i="52"/>
  <c r="CK40" i="52"/>
  <c r="CL40" i="52"/>
  <c r="CM40" i="52"/>
  <c r="CN40" i="52"/>
  <c r="CO40" i="52"/>
  <c r="CP40" i="52"/>
  <c r="CQ40" i="52"/>
  <c r="CR40" i="52"/>
  <c r="CS40" i="52"/>
  <c r="CT40" i="52"/>
  <c r="CU40" i="52"/>
  <c r="CV40" i="52"/>
  <c r="CW40" i="52"/>
  <c r="CX40" i="52"/>
  <c r="CY40" i="52"/>
  <c r="CZ40" i="52"/>
  <c r="DA40" i="52"/>
  <c r="DB40" i="52"/>
  <c r="DC40" i="52"/>
  <c r="DD40" i="52"/>
  <c r="DE40" i="52"/>
  <c r="DF40" i="52"/>
  <c r="DG40" i="52"/>
  <c r="DH40" i="5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<sst xmlns="http://schemas.openxmlformats.org/spreadsheetml/2006/main" count="1569" uniqueCount="158">
  <si>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</si>
  <si>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</si>
  <si>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</si>
  <si>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</si>
  <si>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</si>
  <si>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</si>
  <si>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</si>
  <si>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</si>
  <si>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</si>
  <si>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</si>
  <si>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</si>
  <si>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</si>
  <si>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</si>
  <si>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</si>
  <si>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</si>
  <si>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</si>
  <si>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</si>
  <si>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</si>
  <si>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</si>
  <si>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</si>
  <si>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</si>
  <si>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</si>
  <si>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</si>
  <si>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</si>
  <si>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</si>
  <si>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</si>
  <si>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</si>
  <si>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</si>
  <si>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</si>
  <si>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</si>
  <si>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</si>
  <si>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</si>
  <si>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</si>
  <si>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</si>
  <si>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</si>
  <si>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</si>
  <si>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</si>
  <si>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</si>
  <si>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</si>
  <si>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</si>
  <si>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</si>
  <si>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</si>
  <si>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</si>
  <si>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</si>
  <si>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</si>
  <si>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</si>
  <si>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</si>
  <si>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</si>
  <si>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</si>
  <si>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</si>
  <si>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</si>
  <si>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</si>
  <si>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</si>
  <si>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</si>
  <si>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</si>
  <si>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</si>
  <si>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</si>
  <si>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</si>
  <si>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</si>
  <si>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</si>
  <si>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</si>
  <si>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</si>
  <si>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</si>
  <si>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</si>
  <si>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</si>
  <si>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</si>
  <si>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</si>
  <si>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</si>
  <si>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</si>
  <si>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</si>
  <si>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</si>
  <si>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</si>
  <si>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</si>
  <si>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</si>
  <si>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</si>
  <si>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</si>
  <si>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</si>
  <si>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</si>
  <si>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</si>
  <si>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</si>
  <si>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</si>
  <si>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</si>
  <si>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</si>
  <si>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</si>
  <si>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</si>
  <si>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</si>
  <si>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</si>
  <si>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</si>
  <si>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</si>
  <si>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</si>
  <si>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</si>
  <si>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</si>
  <si>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</si>
  <si>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</si>
  <si>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</si>
  <si>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</si>
  <si>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</si>
  <si>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</si>
  <si>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</si>
  <si>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</si>
  <si>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</si>
  <si>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</si>
  <si>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</si>
  <si>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</si>
  <si>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</si>
  <si>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</si>
  <si>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</si>
  <si>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</si>
  <si>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</si>
  <si>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</si>
  <si>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</si>
  <si>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</si>
  <si>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</si>
  <si>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</si>
  <si>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</si>
  <si>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</si>
  <si>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</si>
  <si>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</si>
  <si>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</si>
  <si>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</si>
  <si>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</si>
  <si>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</si>
  <si>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</si>
  <si>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</si>
  <si>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</si>
  <si>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</si>
  <si>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</si>
  <si>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</si>
  <si>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</si>
  <si>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</si>
  <si>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</si>
  <si>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Pinot Noir (red)</t>
  </si>
  <si>
    <t>Malbec (red)</t>
  </si>
  <si>
    <t>Espumante (bubbles)</t>
  </si>
  <si>
    <t>Champagne (bubbles)</t>
  </si>
  <si>
    <t>Cabernet Sauvignon (red)</t>
  </si>
  <si>
    <t>Prosecco (bubbles)</t>
  </si>
  <si>
    <t>Chardonnay (white)</t>
  </si>
  <si>
    <t>Merlot (red)</t>
  </si>
  <si>
    <t>Pinot Grigio (white)</t>
  </si>
  <si>
    <t>Row Labels</t>
  </si>
  <si>
    <t>(blank)</t>
  </si>
  <si>
    <t>Grand Total</t>
  </si>
  <si>
    <t>Column Labels</t>
  </si>
  <si>
    <t>Count of Customer Last Name</t>
  </si>
  <si>
    <t>Cluster 1</t>
  </si>
  <si>
    <t>Cluster 2</t>
  </si>
  <si>
    <t>Cluster 3</t>
  </si>
  <si>
    <t>Cluster 4</t>
  </si>
  <si>
    <t>Cluster 5</t>
  </si>
  <si>
    <t>match</t>
  </si>
  <si>
    <t>Min Cluster Distance</t>
  </si>
  <si>
    <t xml:space="preserve">Distance to Cluster </t>
  </si>
  <si>
    <t>Distance to Cluster 2</t>
  </si>
  <si>
    <t>Distance to Cluster 3</t>
  </si>
  <si>
    <t>Distance to Cluster 4</t>
  </si>
  <si>
    <t>Distance to Cluster 5</t>
  </si>
  <si>
    <t>Total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</si>
</sst>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e" refreshedDate="44090.435591898146" createdVersion="6" refreshedVersion="6" minRefreshableVersion="3" recordCount="325" xr:uid="{A2C3D801-7D45-46D9-A394-B735EB3A7AD6}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C431C0-0323-4E53-8CA1-7A2FAB5E3EB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Y38" firstHeaderRow="1" firstDataRow="2" firstDataCol="1"/>
  <pivotFields count="2">
    <pivotField axis="axisCol" dataField="1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Customer Last Name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25" workbookViewId="0">
      <selection activeCell="A34" sqref="A34"/>
    </sheetView>
  </sheetViews>
  <sheetFormatPr defaultColWidth="11" defaultRowHeight="15.5" x14ac:dyDescent="0.35"/>
  <cols>
    <col min="3" max="3" width="21.75" bestFit="1" customWidth="1"/>
    <col min="4" max="4" width="16.5" bestFit="1" customWidth="1"/>
    <col min="5" max="5" width="11.58203125" bestFit="1" customWidth="1"/>
  </cols>
  <sheetData>
    <row r="1" spans="1:7" x14ac:dyDescent="0.35">
      <c r="A1" t="s">
        <v>129</v>
      </c>
      <c r="B1" s="2" t="s">
        <v>116</v>
      </c>
      <c r="C1" s="2" t="s">
        <v>115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5">
      <c r="A2" s="3">
        <v>1</v>
      </c>
      <c r="B2" s="1" t="s">
        <v>120</v>
      </c>
      <c r="C2" t="s">
        <v>132</v>
      </c>
      <c r="D2">
        <v>72</v>
      </c>
      <c r="E2">
        <v>56</v>
      </c>
      <c r="F2" t="s">
        <v>102</v>
      </c>
      <c r="G2" t="s">
        <v>113</v>
      </c>
    </row>
    <row r="3" spans="1:7" x14ac:dyDescent="0.35">
      <c r="A3" s="3">
        <v>2</v>
      </c>
      <c r="B3" s="1" t="s">
        <v>120</v>
      </c>
      <c r="C3" t="s">
        <v>131</v>
      </c>
      <c r="D3">
        <v>72</v>
      </c>
      <c r="E3">
        <v>17</v>
      </c>
      <c r="F3" t="s">
        <v>102</v>
      </c>
      <c r="G3" t="s">
        <v>113</v>
      </c>
    </row>
    <row r="4" spans="1:7" x14ac:dyDescent="0.35">
      <c r="A4" s="3">
        <v>3</v>
      </c>
      <c r="B4" s="1" t="s">
        <v>121</v>
      </c>
      <c r="C4" t="s">
        <v>133</v>
      </c>
      <c r="D4">
        <v>144</v>
      </c>
      <c r="E4">
        <v>32</v>
      </c>
      <c r="F4" t="s">
        <v>110</v>
      </c>
      <c r="G4" t="s">
        <v>114</v>
      </c>
    </row>
    <row r="5" spans="1:7" x14ac:dyDescent="0.35">
      <c r="A5" s="3">
        <v>4</v>
      </c>
      <c r="B5" s="1" t="s">
        <v>121</v>
      </c>
      <c r="C5" t="s">
        <v>134</v>
      </c>
      <c r="D5">
        <v>72</v>
      </c>
      <c r="E5">
        <v>48</v>
      </c>
      <c r="F5" t="s">
        <v>102</v>
      </c>
      <c r="G5" t="s">
        <v>114</v>
      </c>
    </row>
    <row r="6" spans="1:7" x14ac:dyDescent="0.35">
      <c r="A6" s="3">
        <v>5</v>
      </c>
      <c r="B6" s="1" t="s">
        <v>121</v>
      </c>
      <c r="C6" t="s">
        <v>135</v>
      </c>
      <c r="D6">
        <v>144</v>
      </c>
      <c r="E6">
        <v>44</v>
      </c>
      <c r="F6" t="s">
        <v>108</v>
      </c>
      <c r="G6" t="s">
        <v>114</v>
      </c>
    </row>
    <row r="7" spans="1:7" x14ac:dyDescent="0.35">
      <c r="A7" s="3">
        <v>6</v>
      </c>
      <c r="B7" s="1" t="s">
        <v>117</v>
      </c>
      <c r="C7" t="s">
        <v>136</v>
      </c>
      <c r="D7">
        <v>144</v>
      </c>
      <c r="E7">
        <v>86</v>
      </c>
      <c r="F7" t="s">
        <v>104</v>
      </c>
      <c r="G7" t="s">
        <v>113</v>
      </c>
    </row>
    <row r="8" spans="1:7" x14ac:dyDescent="0.35">
      <c r="A8" s="3">
        <v>7</v>
      </c>
      <c r="B8" s="1" t="s">
        <v>117</v>
      </c>
      <c r="C8" t="s">
        <v>136</v>
      </c>
      <c r="D8">
        <v>6</v>
      </c>
      <c r="E8">
        <v>40</v>
      </c>
      <c r="F8" t="s">
        <v>106</v>
      </c>
      <c r="G8" t="s">
        <v>114</v>
      </c>
    </row>
    <row r="9" spans="1:7" x14ac:dyDescent="0.35">
      <c r="A9" s="3">
        <v>8</v>
      </c>
      <c r="B9" s="1" t="s">
        <v>117</v>
      </c>
      <c r="C9" t="s">
        <v>133</v>
      </c>
      <c r="D9">
        <v>6</v>
      </c>
      <c r="E9">
        <v>45</v>
      </c>
      <c r="F9" t="s">
        <v>107</v>
      </c>
      <c r="G9" t="s">
        <v>113</v>
      </c>
    </row>
    <row r="10" spans="1:7" x14ac:dyDescent="0.35">
      <c r="A10" s="3">
        <v>9</v>
      </c>
      <c r="B10" s="1" t="s">
        <v>118</v>
      </c>
      <c r="C10" t="s">
        <v>137</v>
      </c>
      <c r="D10">
        <v>144</v>
      </c>
      <c r="E10">
        <v>57</v>
      </c>
      <c r="F10" t="s">
        <v>104</v>
      </c>
      <c r="G10" t="s">
        <v>113</v>
      </c>
    </row>
    <row r="11" spans="1:7" x14ac:dyDescent="0.35">
      <c r="A11" s="3">
        <v>10</v>
      </c>
      <c r="B11" s="1" t="s">
        <v>118</v>
      </c>
      <c r="C11" t="s">
        <v>136</v>
      </c>
      <c r="D11">
        <v>72</v>
      </c>
      <c r="E11">
        <v>52</v>
      </c>
      <c r="F11" t="s">
        <v>103</v>
      </c>
      <c r="G11" t="s">
        <v>113</v>
      </c>
    </row>
    <row r="12" spans="1:7" x14ac:dyDescent="0.35">
      <c r="A12" s="3">
        <v>11</v>
      </c>
      <c r="B12" s="1" t="s">
        <v>119</v>
      </c>
      <c r="C12" t="s">
        <v>134</v>
      </c>
      <c r="D12">
        <v>72</v>
      </c>
      <c r="E12">
        <v>85</v>
      </c>
      <c r="F12" t="s">
        <v>102</v>
      </c>
      <c r="G12" t="s">
        <v>113</v>
      </c>
    </row>
    <row r="13" spans="1:7" x14ac:dyDescent="0.35">
      <c r="A13" s="3">
        <v>12</v>
      </c>
      <c r="B13" s="1" t="s">
        <v>119</v>
      </c>
      <c r="C13" t="s">
        <v>136</v>
      </c>
      <c r="D13">
        <v>72</v>
      </c>
      <c r="E13">
        <v>83</v>
      </c>
      <c r="F13" t="s">
        <v>106</v>
      </c>
      <c r="G13" t="s">
        <v>113</v>
      </c>
    </row>
    <row r="14" spans="1:7" x14ac:dyDescent="0.35">
      <c r="A14" s="3">
        <v>13</v>
      </c>
      <c r="B14" s="1" t="s">
        <v>119</v>
      </c>
      <c r="C14" t="s">
        <v>138</v>
      </c>
      <c r="D14">
        <v>6</v>
      </c>
      <c r="E14">
        <v>43</v>
      </c>
      <c r="F14" t="s">
        <v>104</v>
      </c>
      <c r="G14" t="s">
        <v>113</v>
      </c>
    </row>
    <row r="15" spans="1:7" x14ac:dyDescent="0.35">
      <c r="A15" s="3">
        <v>14</v>
      </c>
      <c r="B15" s="1" t="s">
        <v>122</v>
      </c>
      <c r="C15" t="s">
        <v>138</v>
      </c>
      <c r="D15">
        <v>72</v>
      </c>
      <c r="E15">
        <v>64</v>
      </c>
      <c r="F15" t="s">
        <v>104</v>
      </c>
      <c r="G15" t="s">
        <v>113</v>
      </c>
    </row>
    <row r="16" spans="1:7" x14ac:dyDescent="0.35">
      <c r="A16" s="3">
        <v>15</v>
      </c>
      <c r="B16" s="1" t="s">
        <v>122</v>
      </c>
      <c r="C16" t="s">
        <v>135</v>
      </c>
      <c r="D16">
        <v>144</v>
      </c>
      <c r="E16">
        <v>19</v>
      </c>
      <c r="F16" t="s">
        <v>105</v>
      </c>
      <c r="G16" t="s">
        <v>113</v>
      </c>
    </row>
    <row r="17" spans="1:7" x14ac:dyDescent="0.35">
      <c r="A17" s="3">
        <v>16</v>
      </c>
      <c r="B17" s="1" t="s">
        <v>122</v>
      </c>
      <c r="C17" t="s">
        <v>138</v>
      </c>
      <c r="D17">
        <v>72</v>
      </c>
      <c r="E17">
        <v>88</v>
      </c>
      <c r="F17" t="s">
        <v>103</v>
      </c>
      <c r="G17" t="s">
        <v>113</v>
      </c>
    </row>
    <row r="18" spans="1:7" x14ac:dyDescent="0.35">
      <c r="A18" s="3">
        <v>17</v>
      </c>
      <c r="B18" s="1" t="s">
        <v>123</v>
      </c>
      <c r="C18" t="s">
        <v>131</v>
      </c>
      <c r="D18">
        <v>12</v>
      </c>
      <c r="E18">
        <v>47</v>
      </c>
      <c r="F18" t="s">
        <v>109</v>
      </c>
      <c r="G18" t="s">
        <v>113</v>
      </c>
    </row>
    <row r="19" spans="1:7" x14ac:dyDescent="0.35">
      <c r="A19" s="3">
        <v>18</v>
      </c>
      <c r="B19" s="1" t="s">
        <v>123</v>
      </c>
      <c r="C19" t="s">
        <v>133</v>
      </c>
      <c r="D19">
        <v>6</v>
      </c>
      <c r="E19">
        <v>50</v>
      </c>
      <c r="F19" t="s">
        <v>110</v>
      </c>
      <c r="G19" t="s">
        <v>113</v>
      </c>
    </row>
    <row r="20" spans="1:7" x14ac:dyDescent="0.35">
      <c r="A20" s="3">
        <v>19</v>
      </c>
      <c r="B20" s="1" t="s">
        <v>123</v>
      </c>
      <c r="C20" t="s">
        <v>134</v>
      </c>
      <c r="D20">
        <v>12</v>
      </c>
      <c r="E20">
        <v>66</v>
      </c>
      <c r="F20" t="s">
        <v>109</v>
      </c>
      <c r="G20" t="s">
        <v>113</v>
      </c>
    </row>
    <row r="21" spans="1:7" x14ac:dyDescent="0.35">
      <c r="A21" s="3">
        <v>20</v>
      </c>
      <c r="B21" s="1" t="s">
        <v>124</v>
      </c>
      <c r="C21" t="s">
        <v>135</v>
      </c>
      <c r="D21">
        <v>72</v>
      </c>
      <c r="E21">
        <v>82</v>
      </c>
      <c r="F21" t="s">
        <v>105</v>
      </c>
      <c r="G21" t="s">
        <v>113</v>
      </c>
    </row>
    <row r="22" spans="1:7" x14ac:dyDescent="0.35">
      <c r="A22" s="3">
        <v>21</v>
      </c>
      <c r="B22" s="1" t="s">
        <v>124</v>
      </c>
      <c r="C22" t="s">
        <v>134</v>
      </c>
      <c r="D22">
        <v>12</v>
      </c>
      <c r="E22">
        <v>50</v>
      </c>
      <c r="F22" t="s">
        <v>103</v>
      </c>
      <c r="G22" t="s">
        <v>113</v>
      </c>
    </row>
    <row r="23" spans="1:7" x14ac:dyDescent="0.35">
      <c r="A23" s="3">
        <v>22</v>
      </c>
      <c r="B23" s="1" t="s">
        <v>124</v>
      </c>
      <c r="C23" t="s">
        <v>134</v>
      </c>
      <c r="D23">
        <v>72</v>
      </c>
      <c r="E23">
        <v>63</v>
      </c>
      <c r="F23" t="s">
        <v>102</v>
      </c>
      <c r="G23" t="s">
        <v>113</v>
      </c>
    </row>
    <row r="24" spans="1:7" x14ac:dyDescent="0.35">
      <c r="A24" s="3">
        <v>23</v>
      </c>
      <c r="B24" s="1" t="s">
        <v>125</v>
      </c>
      <c r="C24" t="s">
        <v>137</v>
      </c>
      <c r="D24">
        <v>144</v>
      </c>
      <c r="E24">
        <v>39</v>
      </c>
      <c r="F24" t="s">
        <v>107</v>
      </c>
      <c r="G24" t="s">
        <v>113</v>
      </c>
    </row>
    <row r="25" spans="1:7" x14ac:dyDescent="0.35">
      <c r="A25" s="3">
        <v>24</v>
      </c>
      <c r="B25" s="1" t="s">
        <v>125</v>
      </c>
      <c r="C25" t="s">
        <v>131</v>
      </c>
      <c r="D25">
        <v>6</v>
      </c>
      <c r="E25">
        <v>34</v>
      </c>
      <c r="F25" t="s">
        <v>105</v>
      </c>
      <c r="G25" t="s">
        <v>113</v>
      </c>
    </row>
    <row r="26" spans="1:7" x14ac:dyDescent="0.35">
      <c r="A26" s="3">
        <v>25</v>
      </c>
      <c r="B26" s="1" t="s">
        <v>126</v>
      </c>
      <c r="C26" t="s">
        <v>135</v>
      </c>
      <c r="D26">
        <v>72</v>
      </c>
      <c r="E26">
        <v>59</v>
      </c>
      <c r="F26" t="s">
        <v>110</v>
      </c>
      <c r="G26" t="s">
        <v>114</v>
      </c>
    </row>
    <row r="27" spans="1:7" x14ac:dyDescent="0.35">
      <c r="A27" s="3">
        <v>26</v>
      </c>
      <c r="B27" s="1" t="s">
        <v>126</v>
      </c>
      <c r="C27" t="s">
        <v>131</v>
      </c>
      <c r="D27">
        <v>144</v>
      </c>
      <c r="E27">
        <v>83</v>
      </c>
      <c r="F27" t="s">
        <v>106</v>
      </c>
      <c r="G27" t="s">
        <v>113</v>
      </c>
    </row>
    <row r="28" spans="1:7" x14ac:dyDescent="0.35">
      <c r="A28" s="3">
        <v>27</v>
      </c>
      <c r="B28" s="1" t="s">
        <v>126</v>
      </c>
      <c r="C28" t="s">
        <v>134</v>
      </c>
      <c r="D28">
        <v>72</v>
      </c>
      <c r="E28">
        <v>88</v>
      </c>
      <c r="F28" t="s">
        <v>108</v>
      </c>
      <c r="G28" t="s">
        <v>113</v>
      </c>
    </row>
    <row r="29" spans="1:7" x14ac:dyDescent="0.35">
      <c r="A29" s="3">
        <v>28</v>
      </c>
      <c r="B29" s="1" t="s">
        <v>127</v>
      </c>
      <c r="C29" t="s">
        <v>135</v>
      </c>
      <c r="D29">
        <v>12</v>
      </c>
      <c r="E29">
        <v>56</v>
      </c>
      <c r="F29" t="s">
        <v>102</v>
      </c>
      <c r="G29" t="s">
        <v>114</v>
      </c>
    </row>
    <row r="30" spans="1:7" x14ac:dyDescent="0.35">
      <c r="A30" s="3">
        <v>29</v>
      </c>
      <c r="B30" s="1" t="s">
        <v>127</v>
      </c>
      <c r="C30" t="s">
        <v>139</v>
      </c>
      <c r="D30">
        <v>6</v>
      </c>
      <c r="E30">
        <v>87</v>
      </c>
      <c r="F30" t="s">
        <v>102</v>
      </c>
      <c r="G30" t="s">
        <v>113</v>
      </c>
    </row>
    <row r="31" spans="1:7" x14ac:dyDescent="0.35">
      <c r="A31" s="3">
        <v>30</v>
      </c>
      <c r="B31" s="1" t="s">
        <v>128</v>
      </c>
      <c r="C31" t="s">
        <v>132</v>
      </c>
      <c r="D31">
        <v>6</v>
      </c>
      <c r="E31">
        <v>54</v>
      </c>
      <c r="F31" t="s">
        <v>102</v>
      </c>
      <c r="G31" t="s">
        <v>113</v>
      </c>
    </row>
    <row r="32" spans="1:7" x14ac:dyDescent="0.35">
      <c r="A32" s="3">
        <v>31</v>
      </c>
      <c r="B32" s="1" t="s">
        <v>128</v>
      </c>
      <c r="C32" t="s">
        <v>134</v>
      </c>
      <c r="D32">
        <v>72</v>
      </c>
      <c r="E32">
        <v>89</v>
      </c>
      <c r="F32" t="s">
        <v>102</v>
      </c>
      <c r="G32" t="s">
        <v>113</v>
      </c>
    </row>
    <row r="33" spans="1:7" x14ac:dyDescent="0.35">
      <c r="A33" s="3">
        <v>32</v>
      </c>
      <c r="B33" s="1" t="s">
        <v>128</v>
      </c>
      <c r="C33" t="s">
        <v>135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C1FD-770A-4140-8E6D-7D668CA85514}">
  <dimension ref="A3:CY38"/>
  <sheetViews>
    <sheetView topLeftCell="A31" workbookViewId="0">
      <selection activeCell="A39" sqref="A39"/>
    </sheetView>
  </sheetViews>
  <sheetFormatPr defaultRowHeight="15.5" x14ac:dyDescent="0.35"/>
  <cols>
    <col min="1" max="1" width="26" bestFit="1" customWidth="1"/>
    <col min="2" max="2" width="14.9140625" bestFit="1" customWidth="1"/>
    <col min="3" max="3" width="5" bestFit="1" customWidth="1"/>
    <col min="5" max="5" width="5.75" bestFit="1" customWidth="1"/>
    <col min="6" max="6" width="5.4140625" bestFit="1" customWidth="1"/>
    <col min="7" max="7" width="6.33203125" bestFit="1" customWidth="1"/>
    <col min="8" max="8" width="3.83203125" bestFit="1" customWidth="1"/>
    <col min="9" max="9" width="7.33203125" bestFit="1" customWidth="1"/>
    <col min="10" max="10" width="6.33203125" bestFit="1" customWidth="1"/>
    <col min="11" max="11" width="6.08203125" bestFit="1" customWidth="1"/>
    <col min="12" max="12" width="5.75" bestFit="1" customWidth="1"/>
    <col min="13" max="13" width="8.58203125" bestFit="1" customWidth="1"/>
    <col min="14" max="14" width="5.83203125" bestFit="1" customWidth="1"/>
    <col min="15" max="15" width="4.9140625" bestFit="1" customWidth="1"/>
    <col min="16" max="16" width="6.25" bestFit="1" customWidth="1"/>
    <col min="17" max="17" width="4.9140625" bestFit="1" customWidth="1"/>
    <col min="18" max="18" width="6.75" bestFit="1" customWidth="1"/>
    <col min="19" max="19" width="3.75" bestFit="1" customWidth="1"/>
    <col min="20" max="20" width="4.33203125" bestFit="1" customWidth="1"/>
    <col min="21" max="21" width="5.1640625" bestFit="1" customWidth="1"/>
    <col min="22" max="22" width="4.25" bestFit="1" customWidth="1"/>
    <col min="23" max="23" width="7.75" bestFit="1" customWidth="1"/>
    <col min="24" max="24" width="5.5" bestFit="1" customWidth="1"/>
    <col min="25" max="26" width="5.6640625" bestFit="1" customWidth="1"/>
    <col min="27" max="27" width="5.83203125" bestFit="1" customWidth="1"/>
    <col min="28" max="28" width="6" bestFit="1" customWidth="1"/>
    <col min="29" max="29" width="6.4140625" bestFit="1" customWidth="1"/>
    <col min="30" max="30" width="8.1640625" bestFit="1" customWidth="1"/>
    <col min="31" max="31" width="4.58203125" bestFit="1" customWidth="1"/>
    <col min="32" max="32" width="5.75" bestFit="1" customWidth="1"/>
    <col min="33" max="33" width="8.33203125" bestFit="1" customWidth="1"/>
    <col min="34" max="34" width="4" bestFit="1" customWidth="1"/>
    <col min="35" max="35" width="5.58203125" bestFit="1" customWidth="1"/>
    <col min="36" max="36" width="9.6640625" bestFit="1" customWidth="1"/>
    <col min="37" max="37" width="3.5" bestFit="1" customWidth="1"/>
    <col min="38" max="38" width="7.25" bestFit="1" customWidth="1"/>
    <col min="39" max="39" width="6.83203125" bestFit="1" customWidth="1"/>
    <col min="40" max="40" width="7.08203125" bestFit="1" customWidth="1"/>
    <col min="41" max="41" width="5.75" bestFit="1" customWidth="1"/>
    <col min="42" max="42" width="6.75" bestFit="1" customWidth="1"/>
    <col min="43" max="43" width="7.58203125" bestFit="1" customWidth="1"/>
    <col min="44" max="44" width="5.33203125" bestFit="1" customWidth="1"/>
    <col min="45" max="45" width="4.6640625" bestFit="1" customWidth="1"/>
    <col min="46" max="46" width="4.25" bestFit="1" customWidth="1"/>
    <col min="47" max="47" width="3.58203125" bestFit="1" customWidth="1"/>
    <col min="48" max="48" width="5.25" bestFit="1" customWidth="1"/>
    <col min="49" max="49" width="4.6640625" bestFit="1" customWidth="1"/>
    <col min="50" max="50" width="5.5" bestFit="1" customWidth="1"/>
    <col min="51" max="51" width="6.4140625" bestFit="1" customWidth="1"/>
    <col min="52" max="52" width="8.1640625" bestFit="1" customWidth="1"/>
    <col min="53" max="53" width="5.6640625" bestFit="1" customWidth="1"/>
    <col min="54" max="54" width="7.58203125" bestFit="1" customWidth="1"/>
    <col min="55" max="55" width="6.33203125" bestFit="1" customWidth="1"/>
    <col min="56" max="56" width="7.5" bestFit="1" customWidth="1"/>
    <col min="57" max="57" width="7.25" bestFit="1" customWidth="1"/>
    <col min="58" max="58" width="6.1640625" bestFit="1" customWidth="1"/>
    <col min="59" max="59" width="7.33203125" bestFit="1" customWidth="1"/>
    <col min="60" max="60" width="5.83203125" bestFit="1" customWidth="1"/>
    <col min="61" max="61" width="6.5" bestFit="1" customWidth="1"/>
    <col min="62" max="62" width="7.08203125" bestFit="1" customWidth="1"/>
    <col min="63" max="63" width="4.6640625" bestFit="1" customWidth="1"/>
    <col min="64" max="64" width="6" bestFit="1" customWidth="1"/>
    <col min="65" max="65" width="5.1640625" bestFit="1" customWidth="1"/>
    <col min="66" max="66" width="5" bestFit="1" customWidth="1"/>
    <col min="67" max="67" width="8" bestFit="1" customWidth="1"/>
    <col min="68" max="68" width="6.6640625" bestFit="1" customWidth="1"/>
    <col min="69" max="69" width="6.25" bestFit="1" customWidth="1"/>
    <col min="70" max="70" width="4.75" bestFit="1" customWidth="1"/>
    <col min="71" max="71" width="7.33203125" bestFit="1" customWidth="1"/>
    <col min="72" max="72" width="4.9140625" bestFit="1" customWidth="1"/>
    <col min="73" max="73" width="5.5" bestFit="1" customWidth="1"/>
    <col min="74" max="74" width="9.9140625" bestFit="1" customWidth="1"/>
    <col min="75" max="75" width="5.9140625" bestFit="1" customWidth="1"/>
    <col min="76" max="76" width="7.08203125" bestFit="1" customWidth="1"/>
    <col min="77" max="77" width="8.5" bestFit="1" customWidth="1"/>
    <col min="78" max="78" width="8.9140625" bestFit="1" customWidth="1"/>
    <col min="79" max="79" width="6.25" bestFit="1" customWidth="1"/>
    <col min="80" max="80" width="4.4140625" bestFit="1" customWidth="1"/>
    <col min="81" max="81" width="6.4140625" bestFit="1" customWidth="1"/>
    <col min="82" max="82" width="7.4140625" bestFit="1" customWidth="1"/>
    <col min="83" max="83" width="7.25" bestFit="1" customWidth="1"/>
    <col min="84" max="84" width="4.9140625" bestFit="1" customWidth="1"/>
    <col min="85" max="85" width="5.5" bestFit="1" customWidth="1"/>
    <col min="86" max="86" width="7.08203125" bestFit="1" customWidth="1"/>
    <col min="87" max="87" width="7.25" bestFit="1" customWidth="1"/>
    <col min="88" max="88" width="5.9140625" bestFit="1" customWidth="1"/>
    <col min="89" max="89" width="7.25" bestFit="1" customWidth="1"/>
    <col min="90" max="90" width="9.5" bestFit="1" customWidth="1"/>
    <col min="91" max="91" width="5.9140625" bestFit="1" customWidth="1"/>
    <col min="92" max="92" width="6.25" bestFit="1" customWidth="1"/>
    <col min="93" max="93" width="6.58203125" bestFit="1" customWidth="1"/>
    <col min="94" max="94" width="5.25" bestFit="1" customWidth="1"/>
    <col min="95" max="95" width="7.08203125" bestFit="1" customWidth="1"/>
    <col min="96" max="96" width="5.75" bestFit="1" customWidth="1"/>
    <col min="97" max="97" width="7.83203125" bestFit="1" customWidth="1"/>
    <col min="98" max="98" width="6.4140625" bestFit="1" customWidth="1"/>
    <col min="99" max="99" width="5.75" bestFit="1" customWidth="1"/>
    <col min="100" max="100" width="6.33203125" bestFit="1" customWidth="1"/>
    <col min="101" max="101" width="5.9140625" bestFit="1" customWidth="1"/>
    <col min="102" max="102" width="6.5" bestFit="1" customWidth="1"/>
    <col min="103" max="103" width="10.5" bestFit="1" customWidth="1"/>
  </cols>
  <sheetData>
    <row r="3" spans="1:103" x14ac:dyDescent="0.35">
      <c r="A3" s="5" t="s">
        <v>144</v>
      </c>
      <c r="B3" s="5" t="s">
        <v>143</v>
      </c>
    </row>
    <row r="4" spans="1:103" x14ac:dyDescent="0.35">
      <c r="A4" s="5" t="s">
        <v>140</v>
      </c>
      <c r="B4" t="s">
        <v>32</v>
      </c>
      <c r="C4" t="s">
        <v>26</v>
      </c>
      <c r="D4" t="s">
        <v>10</v>
      </c>
      <c r="E4" t="s">
        <v>58</v>
      </c>
      <c r="F4" t="s">
        <v>31</v>
      </c>
      <c r="G4" t="s">
        <v>88</v>
      </c>
      <c r="H4" t="s">
        <v>59</v>
      </c>
      <c r="I4" t="s">
        <v>68</v>
      </c>
      <c r="J4" t="s">
        <v>67</v>
      </c>
      <c r="K4" t="s">
        <v>5</v>
      </c>
      <c r="L4" t="s">
        <v>87</v>
      </c>
      <c r="M4" t="s">
        <v>35</v>
      </c>
      <c r="N4" t="s">
        <v>38</v>
      </c>
      <c r="O4" t="s">
        <v>20</v>
      </c>
      <c r="P4" t="s">
        <v>44</v>
      </c>
      <c r="Q4" t="s">
        <v>52</v>
      </c>
      <c r="R4" t="s">
        <v>56</v>
      </c>
      <c r="S4" t="s">
        <v>63</v>
      </c>
      <c r="T4" t="s">
        <v>72</v>
      </c>
      <c r="U4" t="s">
        <v>8</v>
      </c>
      <c r="V4" t="s">
        <v>94</v>
      </c>
      <c r="W4" t="s">
        <v>45</v>
      </c>
      <c r="X4" t="s">
        <v>40</v>
      </c>
      <c r="Y4" t="s">
        <v>89</v>
      </c>
      <c r="Z4" t="s">
        <v>47</v>
      </c>
      <c r="AA4" t="s">
        <v>77</v>
      </c>
      <c r="AB4" t="s">
        <v>90</v>
      </c>
      <c r="AC4" t="s">
        <v>99</v>
      </c>
      <c r="AD4" t="s">
        <v>96</v>
      </c>
      <c r="AE4" t="s">
        <v>69</v>
      </c>
      <c r="AF4" t="s">
        <v>30</v>
      </c>
      <c r="AG4" t="s">
        <v>101</v>
      </c>
      <c r="AH4" t="s">
        <v>24</v>
      </c>
      <c r="AI4" t="s">
        <v>19</v>
      </c>
      <c r="AJ4" t="s">
        <v>95</v>
      </c>
      <c r="AK4" t="s">
        <v>34</v>
      </c>
      <c r="AL4" t="s">
        <v>61</v>
      </c>
      <c r="AM4" t="s">
        <v>73</v>
      </c>
      <c r="AN4" t="s">
        <v>15</v>
      </c>
      <c r="AO4" t="s">
        <v>70</v>
      </c>
      <c r="AP4" t="s">
        <v>85</v>
      </c>
      <c r="AQ4" t="s">
        <v>3</v>
      </c>
      <c r="AR4" t="s">
        <v>6</v>
      </c>
      <c r="AS4" t="s">
        <v>60</v>
      </c>
      <c r="AT4" t="s">
        <v>28</v>
      </c>
      <c r="AU4" t="s">
        <v>18</v>
      </c>
      <c r="AV4" t="s">
        <v>21</v>
      </c>
      <c r="AW4" t="s">
        <v>76</v>
      </c>
      <c r="AX4" t="s">
        <v>98</v>
      </c>
      <c r="AY4" t="s">
        <v>14</v>
      </c>
      <c r="AZ4" t="s">
        <v>92</v>
      </c>
      <c r="BA4" t="s">
        <v>7</v>
      </c>
      <c r="BB4" t="s">
        <v>36</v>
      </c>
      <c r="BC4" t="s">
        <v>13</v>
      </c>
      <c r="BD4" t="s">
        <v>80</v>
      </c>
      <c r="BE4" t="s">
        <v>54</v>
      </c>
      <c r="BF4" t="s">
        <v>48</v>
      </c>
      <c r="BG4" t="s">
        <v>50</v>
      </c>
      <c r="BH4" t="s">
        <v>75</v>
      </c>
      <c r="BI4" t="s">
        <v>33</v>
      </c>
      <c r="BJ4" t="s">
        <v>49</v>
      </c>
      <c r="BK4" t="s">
        <v>84</v>
      </c>
      <c r="BL4" t="s">
        <v>43</v>
      </c>
      <c r="BM4" t="s">
        <v>100</v>
      </c>
      <c r="BN4" t="s">
        <v>86</v>
      </c>
      <c r="BO4" t="s">
        <v>55</v>
      </c>
      <c r="BP4" t="s">
        <v>39</v>
      </c>
      <c r="BQ4" t="s">
        <v>81</v>
      </c>
      <c r="BR4" t="s">
        <v>74</v>
      </c>
      <c r="BS4" t="s">
        <v>93</v>
      </c>
      <c r="BT4" t="s">
        <v>57</v>
      </c>
      <c r="BU4" t="s">
        <v>71</v>
      </c>
      <c r="BV4" t="s">
        <v>64</v>
      </c>
      <c r="BW4" t="s">
        <v>51</v>
      </c>
      <c r="BX4" t="s">
        <v>37</v>
      </c>
      <c r="BY4" t="s">
        <v>22</v>
      </c>
      <c r="BZ4" t="s">
        <v>91</v>
      </c>
      <c r="CA4" t="s">
        <v>53</v>
      </c>
      <c r="CB4" t="s">
        <v>79</v>
      </c>
      <c r="CC4" t="s">
        <v>83</v>
      </c>
      <c r="CD4" t="s">
        <v>97</v>
      </c>
      <c r="CE4" t="s">
        <v>78</v>
      </c>
      <c r="CF4" t="s">
        <v>29</v>
      </c>
      <c r="CG4" t="s">
        <v>2</v>
      </c>
      <c r="CH4" t="s">
        <v>46</v>
      </c>
      <c r="CI4" t="s">
        <v>82</v>
      </c>
      <c r="CJ4" t="s">
        <v>11</v>
      </c>
      <c r="CK4" t="s">
        <v>12</v>
      </c>
      <c r="CL4" t="s">
        <v>16</v>
      </c>
      <c r="CM4" t="s">
        <v>42</v>
      </c>
      <c r="CN4" t="s">
        <v>41</v>
      </c>
      <c r="CO4" t="s">
        <v>23</v>
      </c>
      <c r="CP4" t="s">
        <v>62</v>
      </c>
      <c r="CQ4" t="s">
        <v>66</v>
      </c>
      <c r="CR4" t="s">
        <v>17</v>
      </c>
      <c r="CS4" t="s">
        <v>4</v>
      </c>
      <c r="CT4" t="s">
        <v>9</v>
      </c>
      <c r="CU4" t="s">
        <v>65</v>
      </c>
      <c r="CV4" t="s">
        <v>27</v>
      </c>
      <c r="CW4" t="s">
        <v>25</v>
      </c>
      <c r="CX4" t="s">
        <v>141</v>
      </c>
      <c r="CY4" t="s">
        <v>142</v>
      </c>
    </row>
    <row r="5" spans="1:103" x14ac:dyDescent="0.35">
      <c r="A5" s="3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>
        <v>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>
        <v>1</v>
      </c>
      <c r="Z5" s="4"/>
      <c r="AA5" s="4">
        <v>1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>
        <v>1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>
        <v>1</v>
      </c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>
        <v>1</v>
      </c>
      <c r="BP5" s="4"/>
      <c r="BQ5" s="4"/>
      <c r="BR5" s="4">
        <v>1</v>
      </c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>
        <v>1</v>
      </c>
      <c r="CF5" s="4"/>
      <c r="CG5" s="4"/>
      <c r="CH5" s="4"/>
      <c r="CI5" s="4"/>
      <c r="CJ5" s="4"/>
      <c r="CK5" s="4">
        <v>1</v>
      </c>
      <c r="CL5" s="4"/>
      <c r="CM5" s="4"/>
      <c r="CN5" s="4"/>
      <c r="CO5" s="4"/>
      <c r="CP5" s="4"/>
      <c r="CQ5" s="4"/>
      <c r="CR5" s="4"/>
      <c r="CS5" s="4"/>
      <c r="CT5" s="4"/>
      <c r="CU5" s="4">
        <v>1</v>
      </c>
      <c r="CV5" s="4"/>
      <c r="CW5" s="4"/>
      <c r="CX5" s="4"/>
      <c r="CY5" s="4">
        <v>10</v>
      </c>
    </row>
    <row r="6" spans="1:103" x14ac:dyDescent="0.35">
      <c r="A6" s="3">
        <v>2</v>
      </c>
      <c r="B6" s="4"/>
      <c r="C6" s="4"/>
      <c r="D6" s="4"/>
      <c r="E6" s="4"/>
      <c r="F6" s="4"/>
      <c r="G6" s="4"/>
      <c r="H6" s="4">
        <v>1</v>
      </c>
      <c r="I6" s="4"/>
      <c r="J6" s="4"/>
      <c r="K6" s="4"/>
      <c r="L6" s="4"/>
      <c r="M6" s="4">
        <v>1</v>
      </c>
      <c r="N6" s="4"/>
      <c r="O6" s="4"/>
      <c r="P6" s="4"/>
      <c r="Q6" s="4"/>
      <c r="R6" s="4"/>
      <c r="S6" s="4">
        <v>1</v>
      </c>
      <c r="T6" s="4"/>
      <c r="U6" s="4"/>
      <c r="V6" s="4"/>
      <c r="W6" s="4"/>
      <c r="X6" s="4"/>
      <c r="Y6" s="4">
        <v>1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>
        <v>1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>
        <v>1</v>
      </c>
      <c r="AZ6" s="4"/>
      <c r="BA6" s="4"/>
      <c r="BB6" s="4">
        <v>1</v>
      </c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>
        <v>1</v>
      </c>
      <c r="BP6" s="4"/>
      <c r="BQ6" s="4"/>
      <c r="BR6" s="4"/>
      <c r="BS6" s="4"/>
      <c r="BT6" s="4"/>
      <c r="BU6" s="4"/>
      <c r="BV6" s="4"/>
      <c r="BW6" s="4"/>
      <c r="BX6" s="4"/>
      <c r="BY6" s="4"/>
      <c r="BZ6" s="4">
        <v>1</v>
      </c>
      <c r="CA6" s="4"/>
      <c r="CB6" s="4"/>
      <c r="CC6" s="4"/>
      <c r="CD6" s="4"/>
      <c r="CE6" s="4"/>
      <c r="CF6" s="4"/>
      <c r="CG6" s="4">
        <v>1</v>
      </c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>
        <v>10</v>
      </c>
    </row>
    <row r="7" spans="1:103" x14ac:dyDescent="0.35">
      <c r="A7" s="3">
        <v>3</v>
      </c>
      <c r="B7" s="4"/>
      <c r="C7" s="4"/>
      <c r="D7" s="4"/>
      <c r="E7" s="4"/>
      <c r="F7" s="4"/>
      <c r="G7" s="4"/>
      <c r="H7" s="4"/>
      <c r="I7" s="4"/>
      <c r="J7" s="4">
        <v>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>
        <v>1</v>
      </c>
      <c r="AV7" s="4"/>
      <c r="AW7" s="4">
        <v>1</v>
      </c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>
        <v>1</v>
      </c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>
        <v>1</v>
      </c>
      <c r="BW7" s="4"/>
      <c r="BX7" s="4"/>
      <c r="BY7" s="4"/>
      <c r="BZ7" s="4"/>
      <c r="CA7" s="4">
        <v>1</v>
      </c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>
        <v>6</v>
      </c>
    </row>
    <row r="8" spans="1:103" x14ac:dyDescent="0.35">
      <c r="A8" s="3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1</v>
      </c>
      <c r="M8" s="4"/>
      <c r="N8" s="4"/>
      <c r="O8" s="4">
        <v>1</v>
      </c>
      <c r="P8" s="4"/>
      <c r="Q8" s="4"/>
      <c r="R8" s="4">
        <v>1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>
        <v>1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>
        <v>1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>
        <v>1</v>
      </c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>
        <v>1</v>
      </c>
      <c r="CE8" s="4">
        <v>1</v>
      </c>
      <c r="CF8" s="4"/>
      <c r="CG8" s="4"/>
      <c r="CH8" s="4"/>
      <c r="CI8" s="4"/>
      <c r="CJ8" s="4"/>
      <c r="CK8" s="4">
        <v>1</v>
      </c>
      <c r="CL8" s="4"/>
      <c r="CM8" s="4"/>
      <c r="CN8" s="4">
        <v>1</v>
      </c>
      <c r="CO8" s="4"/>
      <c r="CP8" s="4">
        <v>1</v>
      </c>
      <c r="CQ8" s="4"/>
      <c r="CR8" s="4"/>
      <c r="CS8" s="4"/>
      <c r="CT8" s="4"/>
      <c r="CU8" s="4"/>
      <c r="CV8" s="4">
        <v>1</v>
      </c>
      <c r="CW8" s="4"/>
      <c r="CX8" s="4"/>
      <c r="CY8" s="4">
        <v>12</v>
      </c>
    </row>
    <row r="9" spans="1:103" x14ac:dyDescent="0.35">
      <c r="A9" s="3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>
        <v>1</v>
      </c>
      <c r="BR9" s="4"/>
      <c r="BS9" s="4"/>
      <c r="BT9" s="4">
        <v>1</v>
      </c>
      <c r="BU9" s="4"/>
      <c r="BV9" s="4"/>
      <c r="BW9" s="4"/>
      <c r="BX9" s="4"/>
      <c r="BY9" s="4"/>
      <c r="BZ9" s="4"/>
      <c r="CA9" s="4"/>
      <c r="CB9" s="4"/>
      <c r="CC9" s="4"/>
      <c r="CD9" s="4">
        <v>1</v>
      </c>
      <c r="CE9" s="4">
        <v>1</v>
      </c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>
        <v>4</v>
      </c>
    </row>
    <row r="10" spans="1:103" x14ac:dyDescent="0.35">
      <c r="A10" s="3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>
        <v>1</v>
      </c>
      <c r="AH10" s="4"/>
      <c r="AI10" s="4">
        <v>1</v>
      </c>
      <c r="AJ10" s="4"/>
      <c r="AK10" s="4"/>
      <c r="AL10" s="4"/>
      <c r="AM10" s="4"/>
      <c r="AN10" s="4"/>
      <c r="AO10" s="4"/>
      <c r="AP10" s="4"/>
      <c r="AQ10" s="4"/>
      <c r="AR10" s="4"/>
      <c r="AS10" s="4">
        <v>1</v>
      </c>
      <c r="AT10" s="4"/>
      <c r="AU10" s="4">
        <v>1</v>
      </c>
      <c r="AV10" s="4"/>
      <c r="AW10" s="4"/>
      <c r="AX10" s="4"/>
      <c r="AY10" s="4"/>
      <c r="AZ10" s="4"/>
      <c r="BA10" s="4">
        <v>1</v>
      </c>
      <c r="BB10" s="4"/>
      <c r="BC10" s="4"/>
      <c r="BD10" s="4">
        <v>1</v>
      </c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>
        <v>1</v>
      </c>
      <c r="BW10" s="4"/>
      <c r="BX10" s="4"/>
      <c r="BY10" s="4"/>
      <c r="BZ10" s="4"/>
      <c r="CA10" s="4"/>
      <c r="CB10" s="4"/>
      <c r="CC10" s="4"/>
      <c r="CD10" s="4"/>
      <c r="CE10" s="4">
        <v>1</v>
      </c>
      <c r="CF10" s="4">
        <v>1</v>
      </c>
      <c r="CG10" s="4"/>
      <c r="CH10" s="4"/>
      <c r="CI10" s="4"/>
      <c r="CJ10" s="4"/>
      <c r="CK10" s="4"/>
      <c r="CL10" s="4"/>
      <c r="CM10" s="4"/>
      <c r="CN10" s="4">
        <v>1</v>
      </c>
      <c r="CO10" s="4"/>
      <c r="CP10" s="4"/>
      <c r="CQ10" s="4"/>
      <c r="CR10" s="4"/>
      <c r="CS10" s="4"/>
      <c r="CT10" s="4"/>
      <c r="CU10" s="4"/>
      <c r="CV10" s="4">
        <v>1</v>
      </c>
      <c r="CW10" s="4">
        <v>1</v>
      </c>
      <c r="CX10" s="4"/>
      <c r="CY10" s="4">
        <v>12</v>
      </c>
    </row>
    <row r="11" spans="1:103" x14ac:dyDescent="0.35">
      <c r="A11" s="3">
        <v>7</v>
      </c>
      <c r="B11" s="4"/>
      <c r="C11" s="4"/>
      <c r="D11" s="4"/>
      <c r="E11" s="4">
        <v>1</v>
      </c>
      <c r="F11" s="4">
        <v>1</v>
      </c>
      <c r="G11" s="4"/>
      <c r="H11" s="4"/>
      <c r="I11" s="4"/>
      <c r="J11" s="4"/>
      <c r="K11" s="4">
        <v>1</v>
      </c>
      <c r="L11" s="4"/>
      <c r="M11" s="4"/>
      <c r="N11" s="4">
        <v>1</v>
      </c>
      <c r="O11" s="4"/>
      <c r="P11" s="4"/>
      <c r="Q11" s="4"/>
      <c r="R11" s="4"/>
      <c r="S11" s="4"/>
      <c r="T11" s="4"/>
      <c r="U11" s="4"/>
      <c r="V11" s="4">
        <v>1</v>
      </c>
      <c r="W11" s="4"/>
      <c r="X11" s="4"/>
      <c r="Y11" s="4"/>
      <c r="Z11" s="4"/>
      <c r="AA11" s="4"/>
      <c r="AB11" s="4"/>
      <c r="AC11" s="4"/>
      <c r="AD11" s="4"/>
      <c r="AE11" s="4"/>
      <c r="AF11" s="4">
        <v>1</v>
      </c>
      <c r="AG11" s="4"/>
      <c r="AH11" s="4"/>
      <c r="AI11" s="4">
        <v>1</v>
      </c>
      <c r="AJ11" s="4"/>
      <c r="AK11" s="4"/>
      <c r="AL11" s="4"/>
      <c r="AM11" s="4">
        <v>1</v>
      </c>
      <c r="AN11" s="4"/>
      <c r="AO11" s="4">
        <v>1</v>
      </c>
      <c r="AP11" s="4"/>
      <c r="AQ11" s="4"/>
      <c r="AR11" s="4"/>
      <c r="AS11" s="4"/>
      <c r="AT11" s="4">
        <v>1</v>
      </c>
      <c r="AU11" s="4"/>
      <c r="AV11" s="4">
        <v>1</v>
      </c>
      <c r="AW11" s="4">
        <v>1</v>
      </c>
      <c r="AX11" s="4"/>
      <c r="AY11" s="4"/>
      <c r="AZ11" s="4"/>
      <c r="BA11" s="4"/>
      <c r="BB11" s="4"/>
      <c r="BC11" s="4"/>
      <c r="BD11" s="4">
        <v>1</v>
      </c>
      <c r="BE11" s="4"/>
      <c r="BF11" s="4"/>
      <c r="BG11" s="4">
        <v>1</v>
      </c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>
        <v>1</v>
      </c>
      <c r="BX11" s="4"/>
      <c r="BY11" s="4">
        <v>1</v>
      </c>
      <c r="BZ11" s="4"/>
      <c r="CA11" s="4">
        <v>1</v>
      </c>
      <c r="CB11" s="4"/>
      <c r="CC11" s="4"/>
      <c r="CD11" s="4"/>
      <c r="CE11" s="4"/>
      <c r="CF11" s="4"/>
      <c r="CG11" s="4"/>
      <c r="CH11" s="4"/>
      <c r="CI11" s="4"/>
      <c r="CJ11" s="4">
        <v>1</v>
      </c>
      <c r="CK11" s="4"/>
      <c r="CL11" s="4"/>
      <c r="CM11" s="4"/>
      <c r="CN11" s="4"/>
      <c r="CO11" s="4"/>
      <c r="CP11" s="4"/>
      <c r="CQ11" s="4">
        <v>1</v>
      </c>
      <c r="CR11" s="4"/>
      <c r="CS11" s="4"/>
      <c r="CT11" s="4"/>
      <c r="CU11" s="4"/>
      <c r="CV11" s="4"/>
      <c r="CW11" s="4"/>
      <c r="CX11" s="4"/>
      <c r="CY11" s="4">
        <v>19</v>
      </c>
    </row>
    <row r="12" spans="1:103" x14ac:dyDescent="0.35">
      <c r="A12" s="3">
        <v>8</v>
      </c>
      <c r="B12" s="4"/>
      <c r="C12" s="4"/>
      <c r="D12" s="4"/>
      <c r="E12" s="4"/>
      <c r="F12" s="4"/>
      <c r="G12" s="4"/>
      <c r="H12" s="4"/>
      <c r="I12" s="4">
        <v>1</v>
      </c>
      <c r="J12" s="4">
        <v>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>
        <v>1</v>
      </c>
      <c r="W12" s="4">
        <v>1</v>
      </c>
      <c r="X12" s="4"/>
      <c r="Y12" s="4"/>
      <c r="Z12" s="4"/>
      <c r="AA12" s="4"/>
      <c r="AB12" s="4"/>
      <c r="AC12" s="4"/>
      <c r="AD12" s="4"/>
      <c r="AE12" s="4"/>
      <c r="AF12" s="4"/>
      <c r="AG12" s="4">
        <v>1</v>
      </c>
      <c r="AH12" s="4"/>
      <c r="AI12" s="4"/>
      <c r="AJ12" s="4"/>
      <c r="AK12" s="4">
        <v>1</v>
      </c>
      <c r="AL12" s="4"/>
      <c r="AM12" s="4">
        <v>1</v>
      </c>
      <c r="AN12" s="4"/>
      <c r="AO12" s="4">
        <v>1</v>
      </c>
      <c r="AP12" s="4"/>
      <c r="AQ12" s="4"/>
      <c r="AR12" s="4">
        <v>1</v>
      </c>
      <c r="AS12" s="4"/>
      <c r="AT12" s="4"/>
      <c r="AU12" s="4"/>
      <c r="AV12" s="4">
        <v>1</v>
      </c>
      <c r="AW12" s="4"/>
      <c r="AX12" s="4"/>
      <c r="AY12" s="4"/>
      <c r="AZ12" s="4"/>
      <c r="BA12" s="4"/>
      <c r="BB12" s="4"/>
      <c r="BC12" s="4"/>
      <c r="BD12" s="4">
        <v>1</v>
      </c>
      <c r="BE12" s="4">
        <v>1</v>
      </c>
      <c r="BF12" s="4"/>
      <c r="BG12" s="4"/>
      <c r="BH12" s="4"/>
      <c r="BI12" s="4">
        <v>1</v>
      </c>
      <c r="BJ12" s="4"/>
      <c r="BK12" s="4">
        <v>1</v>
      </c>
      <c r="BL12" s="4"/>
      <c r="BM12" s="4"/>
      <c r="BN12" s="4">
        <v>1</v>
      </c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>
        <v>1</v>
      </c>
      <c r="CB12" s="4"/>
      <c r="CC12" s="4"/>
      <c r="CD12" s="4"/>
      <c r="CE12" s="4"/>
      <c r="CF12" s="4"/>
      <c r="CG12" s="4"/>
      <c r="CH12" s="4">
        <v>1</v>
      </c>
      <c r="CI12" s="4">
        <v>1</v>
      </c>
      <c r="CJ12" s="4"/>
      <c r="CK12" s="4"/>
      <c r="CL12" s="4"/>
      <c r="CM12" s="4">
        <v>1</v>
      </c>
      <c r="CN12" s="4"/>
      <c r="CO12" s="4"/>
      <c r="CP12" s="4"/>
      <c r="CQ12" s="4"/>
      <c r="CR12" s="4"/>
      <c r="CS12" s="4"/>
      <c r="CT12" s="4">
        <v>1</v>
      </c>
      <c r="CU12" s="4"/>
      <c r="CV12" s="4"/>
      <c r="CW12" s="4"/>
      <c r="CX12" s="4"/>
      <c r="CY12" s="4">
        <v>20</v>
      </c>
    </row>
    <row r="13" spans="1:103" x14ac:dyDescent="0.35">
      <c r="A13" s="3">
        <v>9</v>
      </c>
      <c r="B13" s="4"/>
      <c r="C13" s="4">
        <v>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>
        <v>1</v>
      </c>
      <c r="AB13" s="4"/>
      <c r="AC13" s="4"/>
      <c r="AD13" s="4">
        <v>1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>
        <v>1</v>
      </c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>
        <v>1</v>
      </c>
      <c r="BT13" s="4"/>
      <c r="BU13" s="4">
        <v>1</v>
      </c>
      <c r="BV13" s="4"/>
      <c r="BW13" s="4"/>
      <c r="BX13" s="4"/>
      <c r="BY13" s="4"/>
      <c r="BZ13" s="4"/>
      <c r="CA13" s="4"/>
      <c r="CB13" s="4"/>
      <c r="CC13" s="4"/>
      <c r="CD13" s="4"/>
      <c r="CE13" s="4">
        <v>1</v>
      </c>
      <c r="CF13" s="4"/>
      <c r="CG13" s="4"/>
      <c r="CH13" s="4"/>
      <c r="CI13" s="4"/>
      <c r="CJ13" s="4"/>
      <c r="CK13" s="4">
        <v>1</v>
      </c>
      <c r="CL13" s="4">
        <v>1</v>
      </c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>
        <v>1</v>
      </c>
      <c r="CX13" s="4"/>
      <c r="CY13" s="4">
        <v>10</v>
      </c>
    </row>
    <row r="14" spans="1:103" x14ac:dyDescent="0.35">
      <c r="A14" s="3">
        <v>10</v>
      </c>
      <c r="B14" s="4"/>
      <c r="C14" s="4"/>
      <c r="D14" s="4"/>
      <c r="E14" s="4"/>
      <c r="F14" s="4">
        <v>1</v>
      </c>
      <c r="G14" s="4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>
        <v>1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>
        <v>1</v>
      </c>
      <c r="AX14" s="4"/>
      <c r="AY14" s="4"/>
      <c r="AZ14" s="4"/>
      <c r="BA14" s="4">
        <v>1</v>
      </c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>
        <v>1</v>
      </c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>
        <v>1</v>
      </c>
      <c r="CV14" s="4"/>
      <c r="CW14" s="4"/>
      <c r="CX14" s="4"/>
      <c r="CY14" s="4">
        <v>7</v>
      </c>
    </row>
    <row r="15" spans="1:103" x14ac:dyDescent="0.35">
      <c r="A15" s="3">
        <v>11</v>
      </c>
      <c r="B15" s="4"/>
      <c r="C15" s="4"/>
      <c r="D15" s="4"/>
      <c r="E15" s="4"/>
      <c r="F15" s="4"/>
      <c r="G15" s="4"/>
      <c r="H15" s="4"/>
      <c r="I15" s="4"/>
      <c r="J15" s="4">
        <v>1</v>
      </c>
      <c r="K15" s="4"/>
      <c r="L15" s="4"/>
      <c r="M15" s="4"/>
      <c r="N15" s="4"/>
      <c r="O15" s="4">
        <v>1</v>
      </c>
      <c r="P15" s="4">
        <v>1</v>
      </c>
      <c r="Q15" s="4"/>
      <c r="R15" s="4"/>
      <c r="S15" s="4"/>
      <c r="T15" s="4"/>
      <c r="U15" s="4"/>
      <c r="V15" s="4"/>
      <c r="W15" s="4"/>
      <c r="X15" s="4"/>
      <c r="Y15" s="4">
        <v>1</v>
      </c>
      <c r="Z15" s="4"/>
      <c r="AA15" s="4"/>
      <c r="AB15" s="4"/>
      <c r="AC15" s="4">
        <v>1</v>
      </c>
      <c r="AD15" s="4"/>
      <c r="AE15" s="4"/>
      <c r="AF15" s="4"/>
      <c r="AG15" s="4"/>
      <c r="AH15" s="4">
        <v>1</v>
      </c>
      <c r="AI15" s="4"/>
      <c r="AJ15" s="4"/>
      <c r="AK15" s="4"/>
      <c r="AL15" s="4">
        <v>1</v>
      </c>
      <c r="AM15" s="4"/>
      <c r="AN15" s="4">
        <v>1</v>
      </c>
      <c r="AO15" s="4"/>
      <c r="AP15" s="4"/>
      <c r="AQ15" s="4"/>
      <c r="AR15" s="4"/>
      <c r="AS15" s="4"/>
      <c r="AT15" s="4"/>
      <c r="AU15" s="4"/>
      <c r="AV15" s="4"/>
      <c r="AW15" s="4"/>
      <c r="AX15" s="4">
        <v>1</v>
      </c>
      <c r="AY15" s="4">
        <v>1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>
        <v>1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>
        <v>1</v>
      </c>
      <c r="CF15" s="4"/>
      <c r="CG15" s="4"/>
      <c r="CH15" s="4"/>
      <c r="CI15" s="4"/>
      <c r="CJ15" s="4"/>
      <c r="CK15" s="4">
        <v>1</v>
      </c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>
        <v>13</v>
      </c>
    </row>
    <row r="16" spans="1:103" x14ac:dyDescent="0.35">
      <c r="A16" s="3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>
        <v>1</v>
      </c>
      <c r="V16" s="4"/>
      <c r="W16" s="4"/>
      <c r="X16" s="4"/>
      <c r="Y16" s="4"/>
      <c r="Z16" s="4"/>
      <c r="AA16" s="4"/>
      <c r="AB16" s="4"/>
      <c r="AC16" s="4"/>
      <c r="AD16" s="4"/>
      <c r="AE16" s="4">
        <v>1</v>
      </c>
      <c r="AF16" s="4"/>
      <c r="AG16" s="4"/>
      <c r="AH16" s="4"/>
      <c r="AI16" s="4"/>
      <c r="AJ16" s="4"/>
      <c r="AK16" s="4"/>
      <c r="AL16" s="4">
        <v>1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>
        <v>1</v>
      </c>
      <c r="BA16" s="4"/>
      <c r="BB16" s="4"/>
      <c r="BC16" s="4"/>
      <c r="BD16" s="4"/>
      <c r="BE16" s="4"/>
      <c r="BF16" s="4"/>
      <c r="BG16" s="4">
        <v>1</v>
      </c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>
        <v>5</v>
      </c>
    </row>
    <row r="17" spans="1:103" x14ac:dyDescent="0.35">
      <c r="A17" s="3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1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>
        <v>1</v>
      </c>
      <c r="AL17" s="4"/>
      <c r="AM17" s="4">
        <v>1</v>
      </c>
      <c r="AN17" s="4"/>
      <c r="AO17" s="4">
        <v>1</v>
      </c>
      <c r="AP17" s="4"/>
      <c r="AQ17" s="4"/>
      <c r="AR17" s="4"/>
      <c r="AS17" s="4"/>
      <c r="AT17" s="4">
        <v>1</v>
      </c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>
        <v>1</v>
      </c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>
        <v>6</v>
      </c>
    </row>
    <row r="18" spans="1:103" x14ac:dyDescent="0.35">
      <c r="A18" s="3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1</v>
      </c>
      <c r="AB18" s="4">
        <v>1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>
        <v>1</v>
      </c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>
        <v>1</v>
      </c>
      <c r="BU18" s="4"/>
      <c r="BV18" s="4"/>
      <c r="BW18" s="4"/>
      <c r="BX18" s="4"/>
      <c r="BY18" s="4"/>
      <c r="BZ18" s="4"/>
      <c r="CA18" s="4"/>
      <c r="CB18" s="4"/>
      <c r="CC18" s="4"/>
      <c r="CD18" s="4">
        <v>1</v>
      </c>
      <c r="CE18" s="4"/>
      <c r="CF18" s="4">
        <v>1</v>
      </c>
      <c r="CG18" s="4"/>
      <c r="CH18" s="4"/>
      <c r="CI18" s="4"/>
      <c r="CJ18" s="4"/>
      <c r="CK18" s="4">
        <v>1</v>
      </c>
      <c r="CL18" s="4"/>
      <c r="CM18" s="4"/>
      <c r="CN18" s="4"/>
      <c r="CO18" s="4"/>
      <c r="CP18" s="4"/>
      <c r="CQ18" s="4"/>
      <c r="CR18" s="4">
        <v>1</v>
      </c>
      <c r="CS18" s="4"/>
      <c r="CT18" s="4"/>
      <c r="CU18" s="4">
        <v>1</v>
      </c>
      <c r="CV18" s="4"/>
      <c r="CW18" s="4"/>
      <c r="CX18" s="4"/>
      <c r="CY18" s="4">
        <v>9</v>
      </c>
    </row>
    <row r="19" spans="1:103" x14ac:dyDescent="0.35">
      <c r="A19" s="3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>
        <v>1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>
        <v>1</v>
      </c>
      <c r="AO19" s="4"/>
      <c r="AP19" s="4"/>
      <c r="AQ19" s="4"/>
      <c r="AR19" s="4"/>
      <c r="AS19" s="4"/>
      <c r="AT19" s="4"/>
      <c r="AU19" s="4"/>
      <c r="AV19" s="4"/>
      <c r="AW19" s="4"/>
      <c r="AX19" s="4">
        <v>1</v>
      </c>
      <c r="AY19" s="4"/>
      <c r="AZ19" s="4"/>
      <c r="BA19" s="4">
        <v>1</v>
      </c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>
        <v>1</v>
      </c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>
        <v>1</v>
      </c>
      <c r="CX19" s="4"/>
      <c r="CY19" s="4">
        <v>6</v>
      </c>
    </row>
    <row r="20" spans="1:103" x14ac:dyDescent="0.35">
      <c r="A20" s="3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>
        <v>1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>
        <v>1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>
        <v>1</v>
      </c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>
        <v>1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>
        <v>1</v>
      </c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>
        <v>5</v>
      </c>
    </row>
    <row r="21" spans="1:103" x14ac:dyDescent="0.35">
      <c r="A21" s="3">
        <v>17</v>
      </c>
      <c r="B21" s="4"/>
      <c r="C21" s="4"/>
      <c r="D21" s="4"/>
      <c r="E21" s="4"/>
      <c r="F21" s="4"/>
      <c r="G21" s="4"/>
      <c r="H21" s="4">
        <v>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>
        <v>1</v>
      </c>
      <c r="T21" s="4"/>
      <c r="U21" s="4"/>
      <c r="V21" s="4"/>
      <c r="W21" s="4"/>
      <c r="X21" s="4"/>
      <c r="Y21" s="4"/>
      <c r="Z21" s="4">
        <v>1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>
        <v>1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>
        <v>1</v>
      </c>
      <c r="BD21" s="4"/>
      <c r="BE21" s="4"/>
      <c r="BF21" s="4">
        <v>1</v>
      </c>
      <c r="BG21" s="4"/>
      <c r="BH21" s="4"/>
      <c r="BI21" s="4"/>
      <c r="BJ21" s="4"/>
      <c r="BK21" s="4"/>
      <c r="BL21" s="4"/>
      <c r="BM21" s="4"/>
      <c r="BN21" s="4"/>
      <c r="BO21" s="4"/>
      <c r="BP21" s="4">
        <v>1</v>
      </c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>
        <v>7</v>
      </c>
    </row>
    <row r="22" spans="1:103" x14ac:dyDescent="0.35">
      <c r="A22" s="3">
        <v>18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>
        <v>1</v>
      </c>
      <c r="AH22" s="4"/>
      <c r="AI22" s="4"/>
      <c r="AJ22" s="4"/>
      <c r="AK22" s="4">
        <v>1</v>
      </c>
      <c r="AL22" s="4"/>
      <c r="AM22" s="4"/>
      <c r="AN22" s="4"/>
      <c r="AO22" s="4">
        <v>1</v>
      </c>
      <c r="AP22" s="4"/>
      <c r="AQ22" s="4"/>
      <c r="AR22" s="4"/>
      <c r="AS22" s="4"/>
      <c r="AT22" s="4">
        <v>1</v>
      </c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>
        <v>1</v>
      </c>
      <c r="BI22" s="4"/>
      <c r="BJ22" s="4"/>
      <c r="BK22" s="4"/>
      <c r="BL22" s="4"/>
      <c r="BM22" s="4">
        <v>1</v>
      </c>
      <c r="BN22" s="4">
        <v>1</v>
      </c>
      <c r="BO22" s="4"/>
      <c r="BP22" s="4"/>
      <c r="BQ22" s="4"/>
      <c r="BR22" s="4"/>
      <c r="BS22" s="4"/>
      <c r="BT22" s="4"/>
      <c r="BU22" s="4"/>
      <c r="BV22" s="4"/>
      <c r="BW22" s="4">
        <v>1</v>
      </c>
      <c r="BX22" s="4"/>
      <c r="BY22" s="4"/>
      <c r="BZ22" s="4"/>
      <c r="CA22" s="4"/>
      <c r="CB22" s="4">
        <v>1</v>
      </c>
      <c r="CC22" s="4"/>
      <c r="CD22" s="4"/>
      <c r="CE22" s="4"/>
      <c r="CF22" s="4"/>
      <c r="CG22" s="4"/>
      <c r="CH22" s="4"/>
      <c r="CI22" s="4">
        <v>1</v>
      </c>
      <c r="CJ22" s="4">
        <v>1</v>
      </c>
      <c r="CK22" s="4"/>
      <c r="CL22" s="4"/>
      <c r="CM22" s="4"/>
      <c r="CN22" s="4"/>
      <c r="CO22" s="4">
        <v>1</v>
      </c>
      <c r="CP22" s="4"/>
      <c r="CQ22" s="4"/>
      <c r="CR22" s="4"/>
      <c r="CS22" s="4">
        <v>1</v>
      </c>
      <c r="CT22" s="4"/>
      <c r="CU22" s="4"/>
      <c r="CV22" s="4"/>
      <c r="CW22" s="4"/>
      <c r="CX22" s="4"/>
      <c r="CY22" s="4">
        <v>14</v>
      </c>
    </row>
    <row r="23" spans="1:103" x14ac:dyDescent="0.35">
      <c r="A23" s="3">
        <v>19</v>
      </c>
      <c r="B23" s="4"/>
      <c r="C23" s="4"/>
      <c r="D23" s="4"/>
      <c r="E23" s="4"/>
      <c r="F23" s="4">
        <v>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>
        <v>1</v>
      </c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>
        <v>1</v>
      </c>
      <c r="BE23" s="4"/>
      <c r="BF23" s="4"/>
      <c r="BG23" s="4"/>
      <c r="BH23" s="4"/>
      <c r="BI23" s="4"/>
      <c r="BJ23" s="4">
        <v>1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>
        <v>1</v>
      </c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>
        <v>5</v>
      </c>
    </row>
    <row r="24" spans="1:103" x14ac:dyDescent="0.35">
      <c r="A24" s="3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>
        <v>1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>
        <v>1</v>
      </c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>
        <v>1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>
        <v>1</v>
      </c>
      <c r="CE24" s="4">
        <v>1</v>
      </c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>
        <v>6</v>
      </c>
    </row>
    <row r="25" spans="1:103" x14ac:dyDescent="0.35">
      <c r="A25" s="3">
        <v>21</v>
      </c>
      <c r="B25" s="4"/>
      <c r="C25" s="4"/>
      <c r="D25" s="4"/>
      <c r="E25" s="4"/>
      <c r="F25" s="4"/>
      <c r="G25" s="4">
        <v>1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>
        <v>1</v>
      </c>
      <c r="CB25" s="4">
        <v>1</v>
      </c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>
        <v>1</v>
      </c>
      <c r="CW25" s="4"/>
      <c r="CX25" s="4"/>
      <c r="CY25" s="4">
        <v>4</v>
      </c>
    </row>
    <row r="26" spans="1:103" x14ac:dyDescent="0.35">
      <c r="A26" s="3">
        <v>22</v>
      </c>
      <c r="B26" s="4"/>
      <c r="C26" s="4"/>
      <c r="D26" s="4"/>
      <c r="E26" s="4"/>
      <c r="F26" s="4"/>
      <c r="G26" s="4">
        <v>1</v>
      </c>
      <c r="H26" s="4"/>
      <c r="I26" s="4"/>
      <c r="J26" s="4">
        <v>1</v>
      </c>
      <c r="K26" s="4"/>
      <c r="L26" s="4">
        <v>1</v>
      </c>
      <c r="M26" s="4"/>
      <c r="N26" s="4"/>
      <c r="O26" s="4"/>
      <c r="P26" s="4"/>
      <c r="Q26" s="4"/>
      <c r="R26" s="4"/>
      <c r="S26" s="4"/>
      <c r="T26" s="4"/>
      <c r="U26" s="4">
        <v>1</v>
      </c>
      <c r="V26" s="4"/>
      <c r="W26" s="4"/>
      <c r="X26" s="4">
        <v>1</v>
      </c>
      <c r="Y26" s="4">
        <v>1</v>
      </c>
      <c r="Z26" s="4"/>
      <c r="AA26" s="4">
        <v>1</v>
      </c>
      <c r="AB26" s="4"/>
      <c r="AC26" s="4"/>
      <c r="AD26" s="4"/>
      <c r="AE26" s="4"/>
      <c r="AF26" s="4"/>
      <c r="AG26" s="4"/>
      <c r="AH26" s="4">
        <v>1</v>
      </c>
      <c r="AI26" s="4">
        <v>1</v>
      </c>
      <c r="AJ26" s="4"/>
      <c r="AK26" s="4"/>
      <c r="AL26" s="4">
        <v>1</v>
      </c>
      <c r="AM26" s="4"/>
      <c r="AN26" s="4">
        <v>1</v>
      </c>
      <c r="AO26" s="4"/>
      <c r="AP26" s="4"/>
      <c r="AQ26" s="4"/>
      <c r="AR26" s="4"/>
      <c r="AS26" s="4"/>
      <c r="AT26" s="4"/>
      <c r="AU26" s="4">
        <v>1</v>
      </c>
      <c r="AV26" s="4"/>
      <c r="AW26" s="4"/>
      <c r="AX26" s="4"/>
      <c r="AY26" s="4"/>
      <c r="AZ26" s="4"/>
      <c r="BA26" s="4">
        <v>1</v>
      </c>
      <c r="BB26" s="4"/>
      <c r="BC26" s="4"/>
      <c r="BD26" s="4">
        <v>1</v>
      </c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>
        <v>1</v>
      </c>
      <c r="BS26" s="4"/>
      <c r="BT26" s="4"/>
      <c r="BU26" s="4"/>
      <c r="BV26" s="4">
        <v>1</v>
      </c>
      <c r="BW26" s="4"/>
      <c r="BX26" s="4"/>
      <c r="BY26" s="4"/>
      <c r="BZ26" s="4"/>
      <c r="CA26" s="4">
        <v>1</v>
      </c>
      <c r="CB26" s="4"/>
      <c r="CC26" s="4"/>
      <c r="CD26" s="4">
        <v>1</v>
      </c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>
        <v>1</v>
      </c>
      <c r="CS26" s="4">
        <v>1</v>
      </c>
      <c r="CT26" s="4"/>
      <c r="CU26" s="4"/>
      <c r="CV26" s="4"/>
      <c r="CW26" s="4">
        <v>1</v>
      </c>
      <c r="CX26" s="4"/>
      <c r="CY26" s="4">
        <v>21</v>
      </c>
    </row>
    <row r="27" spans="1:103" x14ac:dyDescent="0.35">
      <c r="A27" s="3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>
        <v>1</v>
      </c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>
        <v>1</v>
      </c>
      <c r="BP27" s="4"/>
      <c r="BQ27" s="4"/>
      <c r="BR27" s="4"/>
      <c r="BS27" s="4"/>
      <c r="BT27" s="4"/>
      <c r="BU27" s="4">
        <v>1</v>
      </c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>
        <v>1</v>
      </c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>
        <v>5</v>
      </c>
    </row>
    <row r="28" spans="1:103" x14ac:dyDescent="0.35">
      <c r="A28" s="3">
        <v>24</v>
      </c>
      <c r="B28" s="4"/>
      <c r="C28" s="4"/>
      <c r="D28" s="4">
        <v>1</v>
      </c>
      <c r="E28" s="4"/>
      <c r="F28" s="4"/>
      <c r="G28" s="4"/>
      <c r="H28" s="4">
        <v>1</v>
      </c>
      <c r="I28" s="4"/>
      <c r="J28" s="4"/>
      <c r="K28" s="4"/>
      <c r="L28" s="4"/>
      <c r="M28" s="4">
        <v>1</v>
      </c>
      <c r="N28" s="4"/>
      <c r="O28" s="4"/>
      <c r="P28" s="4"/>
      <c r="Q28" s="4">
        <v>1</v>
      </c>
      <c r="R28" s="4"/>
      <c r="S28" s="4">
        <v>1</v>
      </c>
      <c r="T28" s="4"/>
      <c r="U28" s="4"/>
      <c r="V28" s="4"/>
      <c r="W28" s="4"/>
      <c r="X28" s="4"/>
      <c r="Y28" s="4"/>
      <c r="Z28" s="4">
        <v>1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>
        <v>1</v>
      </c>
      <c r="AQ28" s="4">
        <v>1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>
        <v>1</v>
      </c>
      <c r="BD28" s="4"/>
      <c r="BE28" s="4"/>
      <c r="BF28" s="4">
        <v>1</v>
      </c>
      <c r="BG28" s="4"/>
      <c r="BH28" s="4"/>
      <c r="BI28" s="4"/>
      <c r="BJ28" s="4"/>
      <c r="BK28" s="4"/>
      <c r="BL28" s="4"/>
      <c r="BM28" s="4"/>
      <c r="BN28" s="4"/>
      <c r="BO28" s="4"/>
      <c r="BP28" s="4">
        <v>1</v>
      </c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>
        <v>1</v>
      </c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>
        <v>12</v>
      </c>
    </row>
    <row r="29" spans="1:103" x14ac:dyDescent="0.35">
      <c r="A29" s="3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>
        <v>1</v>
      </c>
      <c r="V29" s="4"/>
      <c r="W29" s="4"/>
      <c r="X29" s="4"/>
      <c r="Y29" s="4"/>
      <c r="Z29" s="4"/>
      <c r="AA29" s="4"/>
      <c r="AB29" s="4"/>
      <c r="AC29" s="4">
        <v>1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>
        <v>1</v>
      </c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>
        <v>1</v>
      </c>
      <c r="CF29" s="4"/>
      <c r="CG29" s="4"/>
      <c r="CH29" s="4"/>
      <c r="CI29" s="4"/>
      <c r="CJ29" s="4"/>
      <c r="CK29" s="4"/>
      <c r="CL29" s="4">
        <v>1</v>
      </c>
      <c r="CM29" s="4"/>
      <c r="CN29" s="4"/>
      <c r="CO29" s="4"/>
      <c r="CP29" s="4"/>
      <c r="CQ29" s="4"/>
      <c r="CR29" s="4">
        <v>1</v>
      </c>
      <c r="CS29" s="4"/>
      <c r="CT29" s="4"/>
      <c r="CU29" s="4"/>
      <c r="CV29" s="4"/>
      <c r="CW29" s="4"/>
      <c r="CX29" s="4"/>
      <c r="CY29" s="4">
        <v>6</v>
      </c>
    </row>
    <row r="30" spans="1:103" x14ac:dyDescent="0.35">
      <c r="A30" s="3">
        <v>26</v>
      </c>
      <c r="B30" s="4"/>
      <c r="C30" s="4"/>
      <c r="D30" s="4">
        <v>1</v>
      </c>
      <c r="E30" s="4"/>
      <c r="F30" s="4"/>
      <c r="G30" s="4"/>
      <c r="H30" s="4">
        <v>1</v>
      </c>
      <c r="I30" s="4"/>
      <c r="J30" s="4"/>
      <c r="K30" s="4"/>
      <c r="L30" s="4"/>
      <c r="M30" s="4">
        <v>1</v>
      </c>
      <c r="N30" s="4"/>
      <c r="O30" s="4"/>
      <c r="P30" s="4"/>
      <c r="Q30" s="4">
        <v>1</v>
      </c>
      <c r="R30" s="4"/>
      <c r="S30" s="4">
        <v>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>
        <v>1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>
        <v>1</v>
      </c>
      <c r="AQ30" s="4">
        <v>1</v>
      </c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>
        <v>1</v>
      </c>
      <c r="BG30" s="4"/>
      <c r="BH30" s="4"/>
      <c r="BI30" s="4"/>
      <c r="BJ30" s="4"/>
      <c r="BK30" s="4"/>
      <c r="BL30" s="4"/>
      <c r="BM30" s="4"/>
      <c r="BN30" s="4"/>
      <c r="BO30" s="4">
        <v>1</v>
      </c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>
        <v>1</v>
      </c>
      <c r="CA30" s="4"/>
      <c r="CB30" s="4"/>
      <c r="CC30" s="4">
        <v>1</v>
      </c>
      <c r="CD30" s="4">
        <v>1</v>
      </c>
      <c r="CE30" s="4">
        <v>1</v>
      </c>
      <c r="CF30" s="4"/>
      <c r="CG30" s="4"/>
      <c r="CH30" s="4"/>
      <c r="CI30" s="4"/>
      <c r="CJ30" s="4"/>
      <c r="CK30" s="4">
        <v>1</v>
      </c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>
        <v>15</v>
      </c>
    </row>
    <row r="31" spans="1:103" x14ac:dyDescent="0.35">
      <c r="A31" s="3">
        <v>27</v>
      </c>
      <c r="B31" s="4"/>
      <c r="C31" s="4">
        <v>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v>1</v>
      </c>
      <c r="X31" s="4">
        <v>1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>
        <v>1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>
        <v>1</v>
      </c>
      <c r="AV31" s="4"/>
      <c r="AW31" s="4"/>
      <c r="AX31" s="4">
        <v>1</v>
      </c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>
        <v>1</v>
      </c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>
        <v>1</v>
      </c>
      <c r="CO31" s="4"/>
      <c r="CP31" s="4"/>
      <c r="CQ31" s="4"/>
      <c r="CR31" s="4"/>
      <c r="CS31" s="4"/>
      <c r="CT31" s="4"/>
      <c r="CU31" s="4"/>
      <c r="CV31" s="4">
        <v>1</v>
      </c>
      <c r="CW31" s="4"/>
      <c r="CX31" s="4"/>
      <c r="CY31" s="4">
        <v>9</v>
      </c>
    </row>
    <row r="32" spans="1:103" x14ac:dyDescent="0.35">
      <c r="A32" s="3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1</v>
      </c>
      <c r="M32" s="4"/>
      <c r="N32" s="4"/>
      <c r="O32" s="4">
        <v>1</v>
      </c>
      <c r="P32" s="4"/>
      <c r="Q32" s="4"/>
      <c r="R32" s="4"/>
      <c r="S32" s="4"/>
      <c r="T32" s="4"/>
      <c r="U32" s="4"/>
      <c r="V32" s="4"/>
      <c r="W32" s="4"/>
      <c r="X32" s="4"/>
      <c r="Y32" s="4">
        <v>1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>
        <v>1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>
        <v>1</v>
      </c>
      <c r="AZ32" s="4">
        <v>1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>
        <v>6</v>
      </c>
    </row>
    <row r="33" spans="1:103" x14ac:dyDescent="0.35">
      <c r="A33" s="3">
        <v>29</v>
      </c>
      <c r="B33" s="4">
        <v>1</v>
      </c>
      <c r="C33" s="4"/>
      <c r="D33" s="4"/>
      <c r="E33" s="4"/>
      <c r="F33" s="4"/>
      <c r="G33" s="4"/>
      <c r="H33" s="4"/>
      <c r="I33" s="4">
        <v>1</v>
      </c>
      <c r="J33" s="4"/>
      <c r="K33" s="4">
        <v>1</v>
      </c>
      <c r="L33" s="4"/>
      <c r="M33" s="4"/>
      <c r="N33" s="4">
        <v>1</v>
      </c>
      <c r="O33" s="4"/>
      <c r="P33" s="4"/>
      <c r="Q33" s="4"/>
      <c r="R33" s="4"/>
      <c r="S33" s="4"/>
      <c r="T33" s="4">
        <v>1</v>
      </c>
      <c r="U33" s="4"/>
      <c r="V33" s="4">
        <v>1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>
        <v>1</v>
      </c>
      <c r="AK33" s="4"/>
      <c r="AL33" s="4"/>
      <c r="AM33" s="4">
        <v>1</v>
      </c>
      <c r="AN33" s="4"/>
      <c r="AO33" s="4"/>
      <c r="AP33" s="4"/>
      <c r="AQ33" s="4"/>
      <c r="AR33" s="4"/>
      <c r="AS33" s="4"/>
      <c r="AT33" s="4">
        <v>1</v>
      </c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>
        <v>1</v>
      </c>
      <c r="BF33" s="4"/>
      <c r="BG33" s="4"/>
      <c r="BH33" s="4"/>
      <c r="BI33" s="4"/>
      <c r="BJ33" s="4"/>
      <c r="BK33" s="4"/>
      <c r="BL33" s="4">
        <v>1</v>
      </c>
      <c r="BM33" s="4"/>
      <c r="BN33" s="4">
        <v>1</v>
      </c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>
        <v>1</v>
      </c>
      <c r="BZ33" s="4"/>
      <c r="CA33" s="4"/>
      <c r="CB33" s="4"/>
      <c r="CC33" s="4"/>
      <c r="CD33" s="4"/>
      <c r="CE33" s="4"/>
      <c r="CF33" s="4"/>
      <c r="CG33" s="4"/>
      <c r="CH33" s="4">
        <v>1</v>
      </c>
      <c r="CI33" s="4"/>
      <c r="CJ33" s="4">
        <v>1</v>
      </c>
      <c r="CK33" s="4"/>
      <c r="CL33" s="4"/>
      <c r="CM33" s="4"/>
      <c r="CN33" s="4"/>
      <c r="CO33" s="4">
        <v>1</v>
      </c>
      <c r="CP33" s="4"/>
      <c r="CQ33" s="4">
        <v>1</v>
      </c>
      <c r="CR33" s="4"/>
      <c r="CS33" s="4"/>
      <c r="CT33" s="4"/>
      <c r="CU33" s="4"/>
      <c r="CV33" s="4"/>
      <c r="CW33" s="4"/>
      <c r="CX33" s="4"/>
      <c r="CY33" s="4">
        <v>17</v>
      </c>
    </row>
    <row r="34" spans="1:103" x14ac:dyDescent="0.35">
      <c r="A34" s="3">
        <v>30</v>
      </c>
      <c r="B34" s="4">
        <v>1</v>
      </c>
      <c r="C34" s="4"/>
      <c r="D34" s="4"/>
      <c r="E34" s="4">
        <v>1</v>
      </c>
      <c r="F34" s="4"/>
      <c r="G34" s="4"/>
      <c r="H34" s="4"/>
      <c r="I34" s="4"/>
      <c r="J34" s="4"/>
      <c r="K34" s="4">
        <v>1</v>
      </c>
      <c r="L34" s="4">
        <v>1</v>
      </c>
      <c r="M34" s="4"/>
      <c r="N34" s="4">
        <v>1</v>
      </c>
      <c r="O34" s="4"/>
      <c r="P34" s="4">
        <v>1</v>
      </c>
      <c r="Q34" s="4"/>
      <c r="R34" s="4"/>
      <c r="S34" s="4"/>
      <c r="T34" s="4">
        <v>1</v>
      </c>
      <c r="U34" s="4"/>
      <c r="V34" s="4">
        <v>1</v>
      </c>
      <c r="W34" s="4"/>
      <c r="X34" s="4"/>
      <c r="Y34" s="4">
        <v>1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>
        <v>1</v>
      </c>
      <c r="AL34" s="4"/>
      <c r="AM34" s="4">
        <v>1</v>
      </c>
      <c r="AN34" s="4"/>
      <c r="AO34" s="4">
        <v>1</v>
      </c>
      <c r="AP34" s="4"/>
      <c r="AQ34" s="4"/>
      <c r="AR34" s="4"/>
      <c r="AS34" s="4"/>
      <c r="AT34" s="4"/>
      <c r="AU34" s="4"/>
      <c r="AV34" s="4">
        <v>1</v>
      </c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>
        <v>1</v>
      </c>
      <c r="BI34" s="4"/>
      <c r="BJ34" s="4"/>
      <c r="BK34" s="4"/>
      <c r="BL34" s="4"/>
      <c r="BM34" s="4">
        <v>1</v>
      </c>
      <c r="BN34" s="4">
        <v>1</v>
      </c>
      <c r="BO34" s="4"/>
      <c r="BP34" s="4"/>
      <c r="BQ34" s="4"/>
      <c r="BR34" s="4">
        <v>1</v>
      </c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>
        <v>1</v>
      </c>
      <c r="CI34" s="4"/>
      <c r="CJ34" s="4">
        <v>1</v>
      </c>
      <c r="CK34" s="4"/>
      <c r="CL34" s="4">
        <v>1</v>
      </c>
      <c r="CM34" s="4"/>
      <c r="CN34" s="4"/>
      <c r="CO34" s="4"/>
      <c r="CP34" s="4"/>
      <c r="CQ34" s="4"/>
      <c r="CR34" s="4">
        <v>1</v>
      </c>
      <c r="CS34" s="4"/>
      <c r="CT34" s="4">
        <v>1</v>
      </c>
      <c r="CU34" s="4"/>
      <c r="CV34" s="4"/>
      <c r="CW34" s="4"/>
      <c r="CX34" s="4"/>
      <c r="CY34" s="4">
        <v>22</v>
      </c>
    </row>
    <row r="35" spans="1:103" x14ac:dyDescent="0.35">
      <c r="A35" s="3">
        <v>31</v>
      </c>
      <c r="B35" s="4"/>
      <c r="C35" s="4"/>
      <c r="D35" s="4"/>
      <c r="E35" s="4"/>
      <c r="F35" s="4">
        <v>1</v>
      </c>
      <c r="G35" s="4">
        <v>1</v>
      </c>
      <c r="H35" s="4"/>
      <c r="I35" s="4"/>
      <c r="J35" s="4"/>
      <c r="K35" s="4"/>
      <c r="L35" s="4"/>
      <c r="M35" s="4"/>
      <c r="N35" s="4"/>
      <c r="O35" s="4">
        <v>1</v>
      </c>
      <c r="P35" s="4"/>
      <c r="Q35" s="4"/>
      <c r="R35" s="4"/>
      <c r="S35" s="4"/>
      <c r="T35" s="4"/>
      <c r="U35" s="4"/>
      <c r="V35" s="4"/>
      <c r="W35" s="4"/>
      <c r="X35" s="4"/>
      <c r="Y35" s="4">
        <v>1</v>
      </c>
      <c r="Z35" s="4"/>
      <c r="AA35" s="4"/>
      <c r="AB35" s="4"/>
      <c r="AC35" s="4"/>
      <c r="AD35" s="4">
        <v>1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>
        <v>1</v>
      </c>
      <c r="AT35" s="4"/>
      <c r="AU35" s="4"/>
      <c r="AV35" s="4"/>
      <c r="AW35" s="4"/>
      <c r="AX35" s="4"/>
      <c r="AY35" s="4"/>
      <c r="AZ35" s="4"/>
      <c r="BA35" s="4">
        <v>1</v>
      </c>
      <c r="BB35" s="4"/>
      <c r="BC35" s="4"/>
      <c r="BD35" s="4">
        <v>1</v>
      </c>
      <c r="BE35" s="4"/>
      <c r="BF35" s="4"/>
      <c r="BG35" s="4"/>
      <c r="BH35" s="4"/>
      <c r="BI35" s="4">
        <v>1</v>
      </c>
      <c r="BJ35" s="4">
        <v>1</v>
      </c>
      <c r="BK35" s="4"/>
      <c r="BL35" s="4">
        <v>1</v>
      </c>
      <c r="BM35" s="4"/>
      <c r="BN35" s="4"/>
      <c r="BO35" s="4"/>
      <c r="BP35" s="4"/>
      <c r="BQ35" s="4"/>
      <c r="BR35" s="4">
        <v>1</v>
      </c>
      <c r="BS35" s="4"/>
      <c r="BT35" s="4"/>
      <c r="BU35" s="4"/>
      <c r="BV35" s="4"/>
      <c r="BW35" s="4"/>
      <c r="BX35" s="4">
        <v>1</v>
      </c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>
        <v>1</v>
      </c>
      <c r="CO35" s="4"/>
      <c r="CP35" s="4"/>
      <c r="CQ35" s="4"/>
      <c r="CR35" s="4"/>
      <c r="CS35" s="4">
        <v>1</v>
      </c>
      <c r="CT35" s="4"/>
      <c r="CU35" s="4">
        <v>1</v>
      </c>
      <c r="CV35" s="4"/>
      <c r="CW35" s="4">
        <v>1</v>
      </c>
      <c r="CX35" s="4"/>
      <c r="CY35" s="4">
        <v>17</v>
      </c>
    </row>
    <row r="36" spans="1:103" x14ac:dyDescent="0.35">
      <c r="A36" s="3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>
        <v>1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>
        <v>1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>
        <v>1</v>
      </c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>
        <v>1</v>
      </c>
      <c r="CX36" s="4"/>
      <c r="CY36" s="4">
        <v>4</v>
      </c>
    </row>
    <row r="37" spans="1:103" x14ac:dyDescent="0.35">
      <c r="A37" s="3" t="s">
        <v>141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</row>
    <row r="38" spans="1:103" x14ac:dyDescent="0.35">
      <c r="A38" s="3" t="s">
        <v>142</v>
      </c>
      <c r="B38" s="4">
        <v>3</v>
      </c>
      <c r="C38" s="4">
        <v>2</v>
      </c>
      <c r="D38" s="4">
        <v>2</v>
      </c>
      <c r="E38" s="4">
        <v>2</v>
      </c>
      <c r="F38" s="4">
        <v>4</v>
      </c>
      <c r="G38" s="4">
        <v>4</v>
      </c>
      <c r="H38" s="4">
        <v>4</v>
      </c>
      <c r="I38" s="4">
        <v>2</v>
      </c>
      <c r="J38" s="4">
        <v>4</v>
      </c>
      <c r="K38" s="4">
        <v>3</v>
      </c>
      <c r="L38" s="4">
        <v>5</v>
      </c>
      <c r="M38" s="4">
        <v>3</v>
      </c>
      <c r="N38" s="4">
        <v>4</v>
      </c>
      <c r="O38" s="4">
        <v>4</v>
      </c>
      <c r="P38" s="4">
        <v>2</v>
      </c>
      <c r="Q38" s="4">
        <v>2</v>
      </c>
      <c r="R38" s="4">
        <v>4</v>
      </c>
      <c r="S38" s="4">
        <v>4</v>
      </c>
      <c r="T38" s="4">
        <v>2</v>
      </c>
      <c r="U38" s="4">
        <v>3</v>
      </c>
      <c r="V38" s="4">
        <v>4</v>
      </c>
      <c r="W38" s="4">
        <v>2</v>
      </c>
      <c r="X38" s="4">
        <v>2</v>
      </c>
      <c r="Y38" s="4">
        <v>7</v>
      </c>
      <c r="Z38" s="4">
        <v>2</v>
      </c>
      <c r="AA38" s="4">
        <v>5</v>
      </c>
      <c r="AB38" s="4">
        <v>2</v>
      </c>
      <c r="AC38" s="4">
        <v>4</v>
      </c>
      <c r="AD38" s="4">
        <v>2</v>
      </c>
      <c r="AE38" s="4">
        <v>3</v>
      </c>
      <c r="AF38" s="4">
        <v>1</v>
      </c>
      <c r="AG38" s="4">
        <v>4</v>
      </c>
      <c r="AH38" s="4">
        <v>2</v>
      </c>
      <c r="AI38" s="4">
        <v>6</v>
      </c>
      <c r="AJ38" s="4">
        <v>2</v>
      </c>
      <c r="AK38" s="4">
        <v>4</v>
      </c>
      <c r="AL38" s="4">
        <v>3</v>
      </c>
      <c r="AM38" s="4">
        <v>5</v>
      </c>
      <c r="AN38" s="4">
        <v>5</v>
      </c>
      <c r="AO38" s="4">
        <v>5</v>
      </c>
      <c r="AP38" s="4">
        <v>2</v>
      </c>
      <c r="AQ38" s="4">
        <v>3</v>
      </c>
      <c r="AR38" s="4">
        <v>1</v>
      </c>
      <c r="AS38" s="4">
        <v>4</v>
      </c>
      <c r="AT38" s="4">
        <v>4</v>
      </c>
      <c r="AU38" s="4">
        <v>5</v>
      </c>
      <c r="AV38" s="4">
        <v>3</v>
      </c>
      <c r="AW38" s="4">
        <v>3</v>
      </c>
      <c r="AX38" s="4">
        <v>5</v>
      </c>
      <c r="AY38" s="4">
        <v>3</v>
      </c>
      <c r="AZ38" s="4">
        <v>3</v>
      </c>
      <c r="BA38" s="4">
        <v>7</v>
      </c>
      <c r="BB38" s="4">
        <v>2</v>
      </c>
      <c r="BC38" s="4">
        <v>2</v>
      </c>
      <c r="BD38" s="4">
        <v>6</v>
      </c>
      <c r="BE38" s="4">
        <v>2</v>
      </c>
      <c r="BF38" s="4">
        <v>3</v>
      </c>
      <c r="BG38" s="4">
        <v>2</v>
      </c>
      <c r="BH38" s="4">
        <v>2</v>
      </c>
      <c r="BI38" s="4">
        <v>4</v>
      </c>
      <c r="BJ38" s="4">
        <v>2</v>
      </c>
      <c r="BK38" s="4">
        <v>1</v>
      </c>
      <c r="BL38" s="4">
        <v>5</v>
      </c>
      <c r="BM38" s="4">
        <v>2</v>
      </c>
      <c r="BN38" s="4">
        <v>4</v>
      </c>
      <c r="BO38" s="4">
        <v>6</v>
      </c>
      <c r="BP38" s="4">
        <v>2</v>
      </c>
      <c r="BQ38" s="4">
        <v>1</v>
      </c>
      <c r="BR38" s="4">
        <v>4</v>
      </c>
      <c r="BS38" s="4">
        <v>1</v>
      </c>
      <c r="BT38" s="4">
        <v>2</v>
      </c>
      <c r="BU38" s="4">
        <v>2</v>
      </c>
      <c r="BV38" s="4">
        <v>3</v>
      </c>
      <c r="BW38" s="4">
        <v>2</v>
      </c>
      <c r="BX38" s="4">
        <v>1</v>
      </c>
      <c r="BY38" s="4">
        <v>2</v>
      </c>
      <c r="BZ38" s="4">
        <v>2</v>
      </c>
      <c r="CA38" s="4">
        <v>6</v>
      </c>
      <c r="CB38" s="4">
        <v>2</v>
      </c>
      <c r="CC38" s="4">
        <v>1</v>
      </c>
      <c r="CD38" s="4">
        <v>7</v>
      </c>
      <c r="CE38" s="4">
        <v>9</v>
      </c>
      <c r="CF38" s="4">
        <v>3</v>
      </c>
      <c r="CG38" s="4">
        <v>2</v>
      </c>
      <c r="CH38" s="4">
        <v>3</v>
      </c>
      <c r="CI38" s="4">
        <v>3</v>
      </c>
      <c r="CJ38" s="4">
        <v>4</v>
      </c>
      <c r="CK38" s="4">
        <v>6</v>
      </c>
      <c r="CL38" s="4">
        <v>4</v>
      </c>
      <c r="CM38" s="4">
        <v>1</v>
      </c>
      <c r="CN38" s="4">
        <v>4</v>
      </c>
      <c r="CO38" s="4">
        <v>2</v>
      </c>
      <c r="CP38" s="4">
        <v>1</v>
      </c>
      <c r="CQ38" s="4">
        <v>2</v>
      </c>
      <c r="CR38" s="4">
        <v>4</v>
      </c>
      <c r="CS38" s="4">
        <v>3</v>
      </c>
      <c r="CT38" s="4">
        <v>2</v>
      </c>
      <c r="CU38" s="4">
        <v>4</v>
      </c>
      <c r="CV38" s="4">
        <v>4</v>
      </c>
      <c r="CW38" s="4">
        <v>6</v>
      </c>
      <c r="CX38" s="4"/>
      <c r="CY38" s="4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topLeftCell="A73" workbookViewId="0">
      <selection activeCell="C1" sqref="C1"/>
    </sheetView>
  </sheetViews>
  <sheetFormatPr defaultColWidth="11" defaultRowHeight="15.5" x14ac:dyDescent="0.35"/>
  <cols>
    <col min="1" max="1" width="18.08203125" bestFit="1" customWidth="1"/>
    <col min="2" max="2" width="7" bestFit="1" customWidth="1"/>
  </cols>
  <sheetData>
    <row r="1" spans="1:2" x14ac:dyDescent="0.35">
      <c r="A1" t="s">
        <v>130</v>
      </c>
      <c r="B1" t="s">
        <v>129</v>
      </c>
    </row>
    <row r="2" spans="1:2" x14ac:dyDescent="0.35">
      <c r="A2" t="s">
        <v>2</v>
      </c>
      <c r="B2">
        <v>2</v>
      </c>
    </row>
    <row r="3" spans="1:2" x14ac:dyDescent="0.35">
      <c r="A3" t="s">
        <v>2</v>
      </c>
      <c r="B3">
        <v>24</v>
      </c>
    </row>
    <row r="4" spans="1:2" x14ac:dyDescent="0.35">
      <c r="A4" t="s">
        <v>3</v>
      </c>
      <c r="B4">
        <v>17</v>
      </c>
    </row>
    <row r="5" spans="1:2" x14ac:dyDescent="0.35">
      <c r="A5" t="s">
        <v>3</v>
      </c>
      <c r="B5">
        <v>24</v>
      </c>
    </row>
    <row r="6" spans="1:2" x14ac:dyDescent="0.35">
      <c r="A6" t="s">
        <v>3</v>
      </c>
      <c r="B6">
        <v>26</v>
      </c>
    </row>
    <row r="7" spans="1:2" x14ac:dyDescent="0.35">
      <c r="A7" t="s">
        <v>4</v>
      </c>
      <c r="B7">
        <v>18</v>
      </c>
    </row>
    <row r="8" spans="1:2" x14ac:dyDescent="0.35">
      <c r="A8" t="s">
        <v>4</v>
      </c>
      <c r="B8">
        <v>22</v>
      </c>
    </row>
    <row r="9" spans="1:2" x14ac:dyDescent="0.35">
      <c r="A9" t="s">
        <v>4</v>
      </c>
      <c r="B9">
        <v>31</v>
      </c>
    </row>
    <row r="10" spans="1:2" x14ac:dyDescent="0.35">
      <c r="A10" t="s">
        <v>5</v>
      </c>
      <c r="B10">
        <v>7</v>
      </c>
    </row>
    <row r="11" spans="1:2" x14ac:dyDescent="0.35">
      <c r="A11" t="s">
        <v>5</v>
      </c>
      <c r="B11">
        <v>29</v>
      </c>
    </row>
    <row r="12" spans="1:2" x14ac:dyDescent="0.35">
      <c r="A12" t="s">
        <v>5</v>
      </c>
      <c r="B12">
        <v>30</v>
      </c>
    </row>
    <row r="13" spans="1:2" x14ac:dyDescent="0.35">
      <c r="A13" t="s">
        <v>6</v>
      </c>
      <c r="B13">
        <v>8</v>
      </c>
    </row>
    <row r="14" spans="1:2" x14ac:dyDescent="0.35">
      <c r="A14" t="s">
        <v>7</v>
      </c>
      <c r="B14">
        <v>6</v>
      </c>
    </row>
    <row r="15" spans="1:2" x14ac:dyDescent="0.35">
      <c r="A15" t="s">
        <v>7</v>
      </c>
      <c r="B15">
        <v>10</v>
      </c>
    </row>
    <row r="16" spans="1:2" x14ac:dyDescent="0.35">
      <c r="A16" t="s">
        <v>7</v>
      </c>
      <c r="B16">
        <v>14</v>
      </c>
    </row>
    <row r="17" spans="1:2" x14ac:dyDescent="0.35">
      <c r="A17" t="s">
        <v>7</v>
      </c>
      <c r="B17">
        <v>15</v>
      </c>
    </row>
    <row r="18" spans="1:2" x14ac:dyDescent="0.35">
      <c r="A18" t="s">
        <v>7</v>
      </c>
      <c r="B18">
        <v>22</v>
      </c>
    </row>
    <row r="19" spans="1:2" x14ac:dyDescent="0.35">
      <c r="A19" t="s">
        <v>7</v>
      </c>
      <c r="B19">
        <v>23</v>
      </c>
    </row>
    <row r="20" spans="1:2" x14ac:dyDescent="0.35">
      <c r="A20" t="s">
        <v>7</v>
      </c>
      <c r="B20">
        <v>31</v>
      </c>
    </row>
    <row r="21" spans="1:2" x14ac:dyDescent="0.35">
      <c r="A21" t="s">
        <v>8</v>
      </c>
      <c r="B21">
        <v>12</v>
      </c>
    </row>
    <row r="22" spans="1:2" x14ac:dyDescent="0.35">
      <c r="A22" t="s">
        <v>8</v>
      </c>
      <c r="B22">
        <v>22</v>
      </c>
    </row>
    <row r="23" spans="1:2" x14ac:dyDescent="0.35">
      <c r="A23" t="s">
        <v>8</v>
      </c>
      <c r="B23">
        <v>25</v>
      </c>
    </row>
    <row r="24" spans="1:2" x14ac:dyDescent="0.35">
      <c r="A24" t="s">
        <v>90</v>
      </c>
      <c r="B24">
        <v>14</v>
      </c>
    </row>
    <row r="25" spans="1:2" x14ac:dyDescent="0.35">
      <c r="A25" t="s">
        <v>90</v>
      </c>
      <c r="B25">
        <v>15</v>
      </c>
    </row>
    <row r="26" spans="1:2" x14ac:dyDescent="0.35">
      <c r="A26" t="s">
        <v>91</v>
      </c>
      <c r="B26">
        <v>2</v>
      </c>
    </row>
    <row r="27" spans="1:2" x14ac:dyDescent="0.35">
      <c r="A27" t="s">
        <v>91</v>
      </c>
      <c r="B27">
        <v>26</v>
      </c>
    </row>
    <row r="28" spans="1:2" x14ac:dyDescent="0.35">
      <c r="A28" t="s">
        <v>9</v>
      </c>
      <c r="B28">
        <v>8</v>
      </c>
    </row>
    <row r="29" spans="1:2" x14ac:dyDescent="0.35">
      <c r="A29" t="s">
        <v>9</v>
      </c>
      <c r="B29">
        <v>30</v>
      </c>
    </row>
    <row r="30" spans="1:2" x14ac:dyDescent="0.35">
      <c r="A30" t="s">
        <v>92</v>
      </c>
      <c r="B30">
        <v>12</v>
      </c>
    </row>
    <row r="31" spans="1:2" x14ac:dyDescent="0.35">
      <c r="A31" t="s">
        <v>92</v>
      </c>
      <c r="B31">
        <v>25</v>
      </c>
    </row>
    <row r="32" spans="1:2" x14ac:dyDescent="0.35">
      <c r="A32" t="s">
        <v>92</v>
      </c>
      <c r="B32">
        <v>28</v>
      </c>
    </row>
    <row r="33" spans="1:2" x14ac:dyDescent="0.35">
      <c r="A33" t="s">
        <v>10</v>
      </c>
      <c r="B33">
        <v>24</v>
      </c>
    </row>
    <row r="34" spans="1:2" x14ac:dyDescent="0.35">
      <c r="A34" t="s">
        <v>10</v>
      </c>
      <c r="B34">
        <v>26</v>
      </c>
    </row>
    <row r="35" spans="1:2" x14ac:dyDescent="0.35">
      <c r="A35" t="s">
        <v>11</v>
      </c>
      <c r="B35">
        <v>7</v>
      </c>
    </row>
    <row r="36" spans="1:2" x14ac:dyDescent="0.35">
      <c r="A36" t="s">
        <v>11</v>
      </c>
      <c r="B36">
        <v>18</v>
      </c>
    </row>
    <row r="37" spans="1:2" x14ac:dyDescent="0.35">
      <c r="A37" t="s">
        <v>11</v>
      </c>
      <c r="B37">
        <v>29</v>
      </c>
    </row>
    <row r="38" spans="1:2" x14ac:dyDescent="0.35">
      <c r="A38" t="s">
        <v>11</v>
      </c>
      <c r="B38">
        <v>30</v>
      </c>
    </row>
    <row r="39" spans="1:2" x14ac:dyDescent="0.35">
      <c r="A39" t="s">
        <v>12</v>
      </c>
      <c r="B39">
        <v>1</v>
      </c>
    </row>
    <row r="40" spans="1:2" x14ac:dyDescent="0.35">
      <c r="A40" t="s">
        <v>12</v>
      </c>
      <c r="B40">
        <v>4</v>
      </c>
    </row>
    <row r="41" spans="1:2" x14ac:dyDescent="0.35">
      <c r="A41" t="s">
        <v>12</v>
      </c>
      <c r="B41">
        <v>9</v>
      </c>
    </row>
    <row r="42" spans="1:2" x14ac:dyDescent="0.35">
      <c r="A42" t="s">
        <v>12</v>
      </c>
      <c r="B42">
        <v>11</v>
      </c>
    </row>
    <row r="43" spans="1:2" x14ac:dyDescent="0.35">
      <c r="A43" t="s">
        <v>12</v>
      </c>
      <c r="B43">
        <v>14</v>
      </c>
    </row>
    <row r="44" spans="1:2" x14ac:dyDescent="0.35">
      <c r="A44" t="s">
        <v>12</v>
      </c>
      <c r="B44">
        <v>26</v>
      </c>
    </row>
    <row r="45" spans="1:2" x14ac:dyDescent="0.35">
      <c r="A45" t="s">
        <v>95</v>
      </c>
      <c r="B45">
        <v>28</v>
      </c>
    </row>
    <row r="46" spans="1:2" x14ac:dyDescent="0.35">
      <c r="A46" t="s">
        <v>95</v>
      </c>
      <c r="B46">
        <v>29</v>
      </c>
    </row>
    <row r="47" spans="1:2" x14ac:dyDescent="0.35">
      <c r="A47" t="s">
        <v>13</v>
      </c>
      <c r="B47">
        <v>17</v>
      </c>
    </row>
    <row r="48" spans="1:2" x14ac:dyDescent="0.35">
      <c r="A48" t="s">
        <v>13</v>
      </c>
      <c r="B48">
        <v>24</v>
      </c>
    </row>
    <row r="49" spans="1:2" x14ac:dyDescent="0.35">
      <c r="A49" t="s">
        <v>14</v>
      </c>
      <c r="B49">
        <v>2</v>
      </c>
    </row>
    <row r="50" spans="1:2" x14ac:dyDescent="0.35">
      <c r="A50" t="s">
        <v>14</v>
      </c>
      <c r="B50">
        <v>11</v>
      </c>
    </row>
    <row r="51" spans="1:2" x14ac:dyDescent="0.35">
      <c r="A51" t="s">
        <v>14</v>
      </c>
      <c r="B51">
        <v>28</v>
      </c>
    </row>
    <row r="52" spans="1:2" x14ac:dyDescent="0.35">
      <c r="A52" t="s">
        <v>15</v>
      </c>
      <c r="B52">
        <v>1</v>
      </c>
    </row>
    <row r="53" spans="1:2" x14ac:dyDescent="0.35">
      <c r="A53" t="s">
        <v>15</v>
      </c>
      <c r="B53">
        <v>2</v>
      </c>
    </row>
    <row r="54" spans="1:2" x14ac:dyDescent="0.35">
      <c r="A54" t="s">
        <v>15</v>
      </c>
      <c r="B54">
        <v>11</v>
      </c>
    </row>
    <row r="55" spans="1:2" x14ac:dyDescent="0.35">
      <c r="A55" t="s">
        <v>15</v>
      </c>
      <c r="B55">
        <v>15</v>
      </c>
    </row>
    <row r="56" spans="1:2" x14ac:dyDescent="0.35">
      <c r="A56" t="s">
        <v>15</v>
      </c>
      <c r="B56">
        <v>22</v>
      </c>
    </row>
    <row r="57" spans="1:2" x14ac:dyDescent="0.35">
      <c r="A57" t="s">
        <v>16</v>
      </c>
      <c r="B57">
        <v>9</v>
      </c>
    </row>
    <row r="58" spans="1:2" x14ac:dyDescent="0.35">
      <c r="A58" t="s">
        <v>16</v>
      </c>
      <c r="B58">
        <v>16</v>
      </c>
    </row>
    <row r="59" spans="1:2" x14ac:dyDescent="0.35">
      <c r="A59" t="s">
        <v>16</v>
      </c>
      <c r="B59">
        <v>25</v>
      </c>
    </row>
    <row r="60" spans="1:2" x14ac:dyDescent="0.35">
      <c r="A60" t="s">
        <v>16</v>
      </c>
      <c r="B60">
        <v>30</v>
      </c>
    </row>
    <row r="61" spans="1:2" x14ac:dyDescent="0.35">
      <c r="A61" t="s">
        <v>17</v>
      </c>
      <c r="B61">
        <v>14</v>
      </c>
    </row>
    <row r="62" spans="1:2" x14ac:dyDescent="0.35">
      <c r="A62" t="s">
        <v>17</v>
      </c>
      <c r="B62">
        <v>22</v>
      </c>
    </row>
    <row r="63" spans="1:2" x14ac:dyDescent="0.35">
      <c r="A63" t="s">
        <v>17</v>
      </c>
      <c r="B63">
        <v>25</v>
      </c>
    </row>
    <row r="64" spans="1:2" x14ac:dyDescent="0.35">
      <c r="A64" t="s">
        <v>17</v>
      </c>
      <c r="B64">
        <v>30</v>
      </c>
    </row>
    <row r="65" spans="1:2" x14ac:dyDescent="0.35">
      <c r="A65" t="s">
        <v>98</v>
      </c>
      <c r="B65">
        <v>9</v>
      </c>
    </row>
    <row r="66" spans="1:2" x14ac:dyDescent="0.35">
      <c r="A66" t="s">
        <v>98</v>
      </c>
      <c r="B66">
        <v>11</v>
      </c>
    </row>
    <row r="67" spans="1:2" x14ac:dyDescent="0.35">
      <c r="A67" t="s">
        <v>98</v>
      </c>
      <c r="B67">
        <v>15</v>
      </c>
    </row>
    <row r="68" spans="1:2" x14ac:dyDescent="0.35">
      <c r="A68" t="s">
        <v>98</v>
      </c>
      <c r="B68">
        <v>16</v>
      </c>
    </row>
    <row r="69" spans="1:2" x14ac:dyDescent="0.35">
      <c r="A69" t="s">
        <v>98</v>
      </c>
      <c r="B69">
        <v>27</v>
      </c>
    </row>
    <row r="70" spans="1:2" x14ac:dyDescent="0.35">
      <c r="A70" t="s">
        <v>18</v>
      </c>
      <c r="B70">
        <v>3</v>
      </c>
    </row>
    <row r="71" spans="1:2" x14ac:dyDescent="0.35">
      <c r="A71" t="s">
        <v>18</v>
      </c>
      <c r="B71">
        <v>4</v>
      </c>
    </row>
    <row r="72" spans="1:2" x14ac:dyDescent="0.35">
      <c r="A72" t="s">
        <v>18</v>
      </c>
      <c r="B72">
        <v>6</v>
      </c>
    </row>
    <row r="73" spans="1:2" x14ac:dyDescent="0.35">
      <c r="A73" t="s">
        <v>18</v>
      </c>
      <c r="B73">
        <v>22</v>
      </c>
    </row>
    <row r="74" spans="1:2" x14ac:dyDescent="0.35">
      <c r="A74" t="s">
        <v>18</v>
      </c>
      <c r="B74">
        <v>27</v>
      </c>
    </row>
    <row r="75" spans="1:2" x14ac:dyDescent="0.35">
      <c r="A75" t="s">
        <v>96</v>
      </c>
      <c r="B75">
        <v>9</v>
      </c>
    </row>
    <row r="76" spans="1:2" x14ac:dyDescent="0.35">
      <c r="A76" t="s">
        <v>96</v>
      </c>
      <c r="B76">
        <v>31</v>
      </c>
    </row>
    <row r="77" spans="1:2" x14ac:dyDescent="0.35">
      <c r="A77" t="s">
        <v>19</v>
      </c>
      <c r="B77">
        <v>4</v>
      </c>
    </row>
    <row r="78" spans="1:2" x14ac:dyDescent="0.35">
      <c r="A78" t="s">
        <v>19</v>
      </c>
      <c r="B78">
        <v>6</v>
      </c>
    </row>
    <row r="79" spans="1:2" x14ac:dyDescent="0.35">
      <c r="A79" t="s">
        <v>19</v>
      </c>
      <c r="B79">
        <v>7</v>
      </c>
    </row>
    <row r="80" spans="1:2" x14ac:dyDescent="0.35">
      <c r="A80" t="s">
        <v>19</v>
      </c>
      <c r="B80">
        <v>19</v>
      </c>
    </row>
    <row r="81" spans="1:2" x14ac:dyDescent="0.35">
      <c r="A81" t="s">
        <v>19</v>
      </c>
      <c r="B81">
        <v>22</v>
      </c>
    </row>
    <row r="82" spans="1:2" x14ac:dyDescent="0.35">
      <c r="A82" t="s">
        <v>19</v>
      </c>
      <c r="B82">
        <v>27</v>
      </c>
    </row>
    <row r="83" spans="1:2" x14ac:dyDescent="0.35">
      <c r="A83" t="s">
        <v>20</v>
      </c>
      <c r="B83">
        <v>4</v>
      </c>
    </row>
    <row r="84" spans="1:2" x14ac:dyDescent="0.35">
      <c r="A84" t="s">
        <v>20</v>
      </c>
      <c r="B84">
        <v>11</v>
      </c>
    </row>
    <row r="85" spans="1:2" x14ac:dyDescent="0.35">
      <c r="A85" t="s">
        <v>20</v>
      </c>
      <c r="B85">
        <v>28</v>
      </c>
    </row>
    <row r="86" spans="1:2" x14ac:dyDescent="0.35">
      <c r="A86" t="s">
        <v>20</v>
      </c>
      <c r="B86">
        <v>31</v>
      </c>
    </row>
    <row r="87" spans="1:2" x14ac:dyDescent="0.35">
      <c r="A87" t="s">
        <v>21</v>
      </c>
      <c r="B87">
        <v>7</v>
      </c>
    </row>
    <row r="88" spans="1:2" x14ac:dyDescent="0.35">
      <c r="A88" t="s">
        <v>21</v>
      </c>
      <c r="B88">
        <v>8</v>
      </c>
    </row>
    <row r="89" spans="1:2" x14ac:dyDescent="0.35">
      <c r="A89" t="s">
        <v>21</v>
      </c>
      <c r="B89">
        <v>30</v>
      </c>
    </row>
    <row r="90" spans="1:2" x14ac:dyDescent="0.35">
      <c r="A90" t="s">
        <v>22</v>
      </c>
      <c r="B90">
        <v>7</v>
      </c>
    </row>
    <row r="91" spans="1:2" x14ac:dyDescent="0.35">
      <c r="A91" t="s">
        <v>22</v>
      </c>
      <c r="B91">
        <v>29</v>
      </c>
    </row>
    <row r="92" spans="1:2" x14ac:dyDescent="0.35">
      <c r="A92" t="s">
        <v>23</v>
      </c>
      <c r="B92">
        <v>18</v>
      </c>
    </row>
    <row r="93" spans="1:2" x14ac:dyDescent="0.35">
      <c r="A93" t="s">
        <v>23</v>
      </c>
      <c r="B93">
        <v>29</v>
      </c>
    </row>
    <row r="94" spans="1:2" x14ac:dyDescent="0.35">
      <c r="A94" t="s">
        <v>100</v>
      </c>
      <c r="B94">
        <v>18</v>
      </c>
    </row>
    <row r="95" spans="1:2" x14ac:dyDescent="0.35">
      <c r="A95" t="s">
        <v>100</v>
      </c>
      <c r="B95">
        <v>30</v>
      </c>
    </row>
    <row r="96" spans="1:2" x14ac:dyDescent="0.35">
      <c r="A96" t="s">
        <v>24</v>
      </c>
      <c r="B96">
        <v>11</v>
      </c>
    </row>
    <row r="97" spans="1:2" x14ac:dyDescent="0.35">
      <c r="A97" t="s">
        <v>24</v>
      </c>
      <c r="B97">
        <v>22</v>
      </c>
    </row>
    <row r="98" spans="1:2" x14ac:dyDescent="0.35">
      <c r="A98" t="s">
        <v>25</v>
      </c>
      <c r="B98">
        <v>6</v>
      </c>
    </row>
    <row r="99" spans="1:2" x14ac:dyDescent="0.35">
      <c r="A99" t="s">
        <v>25</v>
      </c>
      <c r="B99">
        <v>9</v>
      </c>
    </row>
    <row r="100" spans="1:2" x14ac:dyDescent="0.35">
      <c r="A100" t="s">
        <v>25</v>
      </c>
      <c r="B100">
        <v>15</v>
      </c>
    </row>
    <row r="101" spans="1:2" x14ac:dyDescent="0.35">
      <c r="A101" t="s">
        <v>25</v>
      </c>
      <c r="B101">
        <v>22</v>
      </c>
    </row>
    <row r="102" spans="1:2" x14ac:dyDescent="0.35">
      <c r="A102" t="s">
        <v>25</v>
      </c>
      <c r="B102">
        <v>31</v>
      </c>
    </row>
    <row r="103" spans="1:2" x14ac:dyDescent="0.35">
      <c r="A103" t="s">
        <v>25</v>
      </c>
      <c r="B103">
        <v>32</v>
      </c>
    </row>
    <row r="104" spans="1:2" x14ac:dyDescent="0.35">
      <c r="A104" t="s">
        <v>26</v>
      </c>
      <c r="B104">
        <v>9</v>
      </c>
    </row>
    <row r="105" spans="1:2" x14ac:dyDescent="0.35">
      <c r="A105" t="s">
        <v>26</v>
      </c>
      <c r="B105">
        <v>27</v>
      </c>
    </row>
    <row r="106" spans="1:2" x14ac:dyDescent="0.35">
      <c r="A106" t="s">
        <v>97</v>
      </c>
      <c r="B106">
        <v>4</v>
      </c>
    </row>
    <row r="107" spans="1:2" x14ac:dyDescent="0.35">
      <c r="A107" t="s">
        <v>97</v>
      </c>
      <c r="B107">
        <v>5</v>
      </c>
    </row>
    <row r="108" spans="1:2" x14ac:dyDescent="0.35">
      <c r="A108" t="s">
        <v>97</v>
      </c>
      <c r="B108">
        <v>14</v>
      </c>
    </row>
    <row r="109" spans="1:2" x14ac:dyDescent="0.35">
      <c r="A109" t="s">
        <v>97</v>
      </c>
      <c r="B109">
        <v>15</v>
      </c>
    </row>
    <row r="110" spans="1:2" x14ac:dyDescent="0.35">
      <c r="A110" t="s">
        <v>97</v>
      </c>
      <c r="B110">
        <v>20</v>
      </c>
    </row>
    <row r="111" spans="1:2" x14ac:dyDescent="0.35">
      <c r="A111" t="s">
        <v>97</v>
      </c>
      <c r="B111">
        <v>22</v>
      </c>
    </row>
    <row r="112" spans="1:2" x14ac:dyDescent="0.35">
      <c r="A112" t="s">
        <v>97</v>
      </c>
      <c r="B112">
        <v>26</v>
      </c>
    </row>
    <row r="113" spans="1:2" x14ac:dyDescent="0.35">
      <c r="A113" t="s">
        <v>27</v>
      </c>
      <c r="B113">
        <v>4</v>
      </c>
    </row>
    <row r="114" spans="1:2" x14ac:dyDescent="0.35">
      <c r="A114" t="s">
        <v>27</v>
      </c>
      <c r="B114">
        <v>6</v>
      </c>
    </row>
    <row r="115" spans="1:2" x14ac:dyDescent="0.35">
      <c r="A115" t="s">
        <v>27</v>
      </c>
      <c r="B115">
        <v>21</v>
      </c>
    </row>
    <row r="116" spans="1:2" x14ac:dyDescent="0.35">
      <c r="A116" t="s">
        <v>27</v>
      </c>
      <c r="B116">
        <v>27</v>
      </c>
    </row>
    <row r="117" spans="1:2" x14ac:dyDescent="0.35">
      <c r="A117" t="s">
        <v>28</v>
      </c>
      <c r="B117">
        <v>7</v>
      </c>
    </row>
    <row r="118" spans="1:2" x14ac:dyDescent="0.35">
      <c r="A118" t="s">
        <v>28</v>
      </c>
      <c r="B118">
        <v>13</v>
      </c>
    </row>
    <row r="119" spans="1:2" x14ac:dyDescent="0.35">
      <c r="A119" t="s">
        <v>28</v>
      </c>
      <c r="B119">
        <v>18</v>
      </c>
    </row>
    <row r="120" spans="1:2" x14ac:dyDescent="0.35">
      <c r="A120" t="s">
        <v>28</v>
      </c>
      <c r="B120">
        <v>29</v>
      </c>
    </row>
    <row r="121" spans="1:2" x14ac:dyDescent="0.35">
      <c r="A121" t="s">
        <v>29</v>
      </c>
      <c r="B121">
        <v>6</v>
      </c>
    </row>
    <row r="122" spans="1:2" x14ac:dyDescent="0.35">
      <c r="A122" t="s">
        <v>29</v>
      </c>
      <c r="B122">
        <v>14</v>
      </c>
    </row>
    <row r="123" spans="1:2" x14ac:dyDescent="0.35">
      <c r="A123" t="s">
        <v>29</v>
      </c>
      <c r="B123">
        <v>23</v>
      </c>
    </row>
    <row r="124" spans="1:2" x14ac:dyDescent="0.35">
      <c r="A124" t="s">
        <v>30</v>
      </c>
      <c r="B124">
        <v>7</v>
      </c>
    </row>
    <row r="125" spans="1:2" x14ac:dyDescent="0.35">
      <c r="A125" t="s">
        <v>31</v>
      </c>
      <c r="B125">
        <v>7</v>
      </c>
    </row>
    <row r="126" spans="1:2" x14ac:dyDescent="0.35">
      <c r="A126" t="s">
        <v>31</v>
      </c>
      <c r="B126">
        <v>10</v>
      </c>
    </row>
    <row r="127" spans="1:2" x14ac:dyDescent="0.35">
      <c r="A127" t="s">
        <v>31</v>
      </c>
      <c r="B127">
        <v>19</v>
      </c>
    </row>
    <row r="128" spans="1:2" x14ac:dyDescent="0.35">
      <c r="A128" t="s">
        <v>31</v>
      </c>
      <c r="B128">
        <v>31</v>
      </c>
    </row>
    <row r="129" spans="1:2" x14ac:dyDescent="0.35">
      <c r="A129" t="s">
        <v>32</v>
      </c>
      <c r="B129">
        <v>18</v>
      </c>
    </row>
    <row r="130" spans="1:2" x14ac:dyDescent="0.35">
      <c r="A130" t="s">
        <v>32</v>
      </c>
      <c r="B130">
        <v>29</v>
      </c>
    </row>
    <row r="131" spans="1:2" x14ac:dyDescent="0.35">
      <c r="A131" t="s">
        <v>32</v>
      </c>
      <c r="B131">
        <v>30</v>
      </c>
    </row>
    <row r="132" spans="1:2" x14ac:dyDescent="0.35">
      <c r="A132" t="s">
        <v>33</v>
      </c>
      <c r="B132">
        <v>3</v>
      </c>
    </row>
    <row r="133" spans="1:2" x14ac:dyDescent="0.35">
      <c r="A133" t="s">
        <v>33</v>
      </c>
      <c r="B133">
        <v>4</v>
      </c>
    </row>
    <row r="134" spans="1:2" x14ac:dyDescent="0.35">
      <c r="A134" t="s">
        <v>33</v>
      </c>
      <c r="B134">
        <v>8</v>
      </c>
    </row>
    <row r="135" spans="1:2" x14ac:dyDescent="0.35">
      <c r="A135" t="s">
        <v>33</v>
      </c>
      <c r="B135">
        <v>31</v>
      </c>
    </row>
    <row r="136" spans="1:2" x14ac:dyDescent="0.35">
      <c r="A136" t="s">
        <v>34</v>
      </c>
      <c r="B136">
        <v>8</v>
      </c>
    </row>
    <row r="137" spans="1:2" x14ac:dyDescent="0.35">
      <c r="A137" t="s">
        <v>34</v>
      </c>
      <c r="B137">
        <v>13</v>
      </c>
    </row>
    <row r="138" spans="1:2" x14ac:dyDescent="0.35">
      <c r="A138" t="s">
        <v>34</v>
      </c>
      <c r="B138">
        <v>18</v>
      </c>
    </row>
    <row r="139" spans="1:2" x14ac:dyDescent="0.35">
      <c r="A139" t="s">
        <v>34</v>
      </c>
      <c r="B139">
        <v>30</v>
      </c>
    </row>
    <row r="140" spans="1:2" x14ac:dyDescent="0.35">
      <c r="A140" t="s">
        <v>93</v>
      </c>
      <c r="B140">
        <v>9</v>
      </c>
    </row>
    <row r="141" spans="1:2" x14ac:dyDescent="0.35">
      <c r="A141" t="s">
        <v>35</v>
      </c>
      <c r="B141">
        <v>2</v>
      </c>
    </row>
    <row r="142" spans="1:2" x14ac:dyDescent="0.35">
      <c r="A142" t="s">
        <v>35</v>
      </c>
      <c r="B142">
        <v>24</v>
      </c>
    </row>
    <row r="143" spans="1:2" x14ac:dyDescent="0.35">
      <c r="A143" t="s">
        <v>35</v>
      </c>
      <c r="B143">
        <v>26</v>
      </c>
    </row>
    <row r="144" spans="1:2" x14ac:dyDescent="0.35">
      <c r="A144" t="s">
        <v>36</v>
      </c>
      <c r="B144">
        <v>1</v>
      </c>
    </row>
    <row r="145" spans="1:2" x14ac:dyDescent="0.35">
      <c r="A145" t="s">
        <v>36</v>
      </c>
      <c r="B145">
        <v>2</v>
      </c>
    </row>
    <row r="146" spans="1:2" x14ac:dyDescent="0.35">
      <c r="A146" t="s">
        <v>37</v>
      </c>
      <c r="B146">
        <v>31</v>
      </c>
    </row>
    <row r="147" spans="1:2" x14ac:dyDescent="0.35">
      <c r="A147" t="s">
        <v>38</v>
      </c>
      <c r="B147">
        <v>7</v>
      </c>
    </row>
    <row r="148" spans="1:2" x14ac:dyDescent="0.35">
      <c r="A148" t="s">
        <v>38</v>
      </c>
      <c r="B148">
        <v>13</v>
      </c>
    </row>
    <row r="149" spans="1:2" x14ac:dyDescent="0.35">
      <c r="A149" t="s">
        <v>38</v>
      </c>
      <c r="B149">
        <v>29</v>
      </c>
    </row>
    <row r="150" spans="1:2" x14ac:dyDescent="0.35">
      <c r="A150" t="s">
        <v>38</v>
      </c>
      <c r="B150">
        <v>30</v>
      </c>
    </row>
    <row r="151" spans="1:2" x14ac:dyDescent="0.35">
      <c r="A151" t="s">
        <v>39</v>
      </c>
      <c r="B151">
        <v>17</v>
      </c>
    </row>
    <row r="152" spans="1:2" x14ac:dyDescent="0.35">
      <c r="A152" t="s">
        <v>39</v>
      </c>
      <c r="B152">
        <v>24</v>
      </c>
    </row>
    <row r="153" spans="1:2" x14ac:dyDescent="0.35">
      <c r="A153" t="s">
        <v>40</v>
      </c>
      <c r="B153">
        <v>22</v>
      </c>
    </row>
    <row r="154" spans="1:2" x14ac:dyDescent="0.35">
      <c r="A154" t="s">
        <v>40</v>
      </c>
      <c r="B154">
        <v>27</v>
      </c>
    </row>
    <row r="155" spans="1:2" x14ac:dyDescent="0.35">
      <c r="A155" t="s">
        <v>41</v>
      </c>
      <c r="B155">
        <v>4</v>
      </c>
    </row>
    <row r="156" spans="1:2" x14ac:dyDescent="0.35">
      <c r="A156" t="s">
        <v>41</v>
      </c>
      <c r="B156">
        <v>6</v>
      </c>
    </row>
    <row r="157" spans="1:2" x14ac:dyDescent="0.35">
      <c r="A157" t="s">
        <v>41</v>
      </c>
      <c r="B157">
        <v>27</v>
      </c>
    </row>
    <row r="158" spans="1:2" x14ac:dyDescent="0.35">
      <c r="A158" t="s">
        <v>41</v>
      </c>
      <c r="B158">
        <v>31</v>
      </c>
    </row>
    <row r="159" spans="1:2" x14ac:dyDescent="0.35">
      <c r="A159" t="s">
        <v>42</v>
      </c>
      <c r="B159">
        <v>8</v>
      </c>
    </row>
    <row r="160" spans="1:2" x14ac:dyDescent="0.35">
      <c r="A160" t="s">
        <v>43</v>
      </c>
      <c r="B160">
        <v>11</v>
      </c>
    </row>
    <row r="161" spans="1:2" x14ac:dyDescent="0.35">
      <c r="A161" t="s">
        <v>43</v>
      </c>
      <c r="B161">
        <v>16</v>
      </c>
    </row>
    <row r="162" spans="1:2" x14ac:dyDescent="0.35">
      <c r="A162" t="s">
        <v>43</v>
      </c>
      <c r="B162">
        <v>20</v>
      </c>
    </row>
    <row r="163" spans="1:2" x14ac:dyDescent="0.35">
      <c r="A163" t="s">
        <v>43</v>
      </c>
      <c r="B163">
        <v>29</v>
      </c>
    </row>
    <row r="164" spans="1:2" x14ac:dyDescent="0.35">
      <c r="A164" t="s">
        <v>43</v>
      </c>
      <c r="B164">
        <v>31</v>
      </c>
    </row>
    <row r="165" spans="1:2" x14ac:dyDescent="0.35">
      <c r="A165" t="s">
        <v>44</v>
      </c>
      <c r="B165">
        <v>11</v>
      </c>
    </row>
    <row r="166" spans="1:2" x14ac:dyDescent="0.35">
      <c r="A166" t="s">
        <v>44</v>
      </c>
      <c r="B166">
        <v>30</v>
      </c>
    </row>
    <row r="167" spans="1:2" x14ac:dyDescent="0.35">
      <c r="A167" t="s">
        <v>45</v>
      </c>
      <c r="B167">
        <v>8</v>
      </c>
    </row>
    <row r="168" spans="1:2" x14ac:dyDescent="0.35">
      <c r="A168" t="s">
        <v>45</v>
      </c>
      <c r="B168">
        <v>27</v>
      </c>
    </row>
    <row r="169" spans="1:2" x14ac:dyDescent="0.35">
      <c r="A169" t="s">
        <v>46</v>
      </c>
      <c r="B169">
        <v>8</v>
      </c>
    </row>
    <row r="170" spans="1:2" x14ac:dyDescent="0.35">
      <c r="A170" t="s">
        <v>46</v>
      </c>
      <c r="B170">
        <v>29</v>
      </c>
    </row>
    <row r="171" spans="1:2" x14ac:dyDescent="0.35">
      <c r="A171" t="s">
        <v>46</v>
      </c>
      <c r="B171">
        <v>30</v>
      </c>
    </row>
    <row r="172" spans="1:2" x14ac:dyDescent="0.35">
      <c r="A172" t="s">
        <v>47</v>
      </c>
      <c r="B172">
        <v>17</v>
      </c>
    </row>
    <row r="173" spans="1:2" x14ac:dyDescent="0.35">
      <c r="A173" t="s">
        <v>47</v>
      </c>
      <c r="B173">
        <v>24</v>
      </c>
    </row>
    <row r="174" spans="1:2" x14ac:dyDescent="0.35">
      <c r="A174" t="s">
        <v>48</v>
      </c>
      <c r="B174">
        <v>17</v>
      </c>
    </row>
    <row r="175" spans="1:2" x14ac:dyDescent="0.35">
      <c r="A175" t="s">
        <v>48</v>
      </c>
      <c r="B175">
        <v>24</v>
      </c>
    </row>
    <row r="176" spans="1:2" x14ac:dyDescent="0.35">
      <c r="A176" t="s">
        <v>48</v>
      </c>
      <c r="B176">
        <v>26</v>
      </c>
    </row>
    <row r="177" spans="1:2" x14ac:dyDescent="0.35">
      <c r="A177" t="s">
        <v>49</v>
      </c>
      <c r="B177">
        <v>19</v>
      </c>
    </row>
    <row r="178" spans="1:2" x14ac:dyDescent="0.35">
      <c r="A178" t="s">
        <v>49</v>
      </c>
      <c r="B178">
        <v>31</v>
      </c>
    </row>
    <row r="179" spans="1:2" x14ac:dyDescent="0.35">
      <c r="A179" t="s">
        <v>50</v>
      </c>
      <c r="B179">
        <v>7</v>
      </c>
    </row>
    <row r="180" spans="1:2" x14ac:dyDescent="0.35">
      <c r="A180" t="s">
        <v>50</v>
      </c>
      <c r="B180">
        <v>12</v>
      </c>
    </row>
    <row r="181" spans="1:2" x14ac:dyDescent="0.35">
      <c r="A181" t="s">
        <v>51</v>
      </c>
      <c r="B181">
        <v>7</v>
      </c>
    </row>
    <row r="182" spans="1:2" x14ac:dyDescent="0.35">
      <c r="A182" t="s">
        <v>51</v>
      </c>
      <c r="B182">
        <v>18</v>
      </c>
    </row>
    <row r="183" spans="1:2" x14ac:dyDescent="0.35">
      <c r="A183" t="s">
        <v>52</v>
      </c>
      <c r="B183">
        <v>24</v>
      </c>
    </row>
    <row r="184" spans="1:2" x14ac:dyDescent="0.35">
      <c r="A184" t="s">
        <v>52</v>
      </c>
      <c r="B184">
        <v>26</v>
      </c>
    </row>
    <row r="185" spans="1:2" x14ac:dyDescent="0.35">
      <c r="A185" t="s">
        <v>53</v>
      </c>
      <c r="B185">
        <v>3</v>
      </c>
    </row>
    <row r="186" spans="1:2" x14ac:dyDescent="0.35">
      <c r="A186" t="s">
        <v>53</v>
      </c>
      <c r="B186">
        <v>7</v>
      </c>
    </row>
    <row r="187" spans="1:2" x14ac:dyDescent="0.35">
      <c r="A187" t="s">
        <v>53</v>
      </c>
      <c r="B187">
        <v>8</v>
      </c>
    </row>
    <row r="188" spans="1:2" x14ac:dyDescent="0.35">
      <c r="A188" t="s">
        <v>53</v>
      </c>
      <c r="B188">
        <v>19</v>
      </c>
    </row>
    <row r="189" spans="1:2" x14ac:dyDescent="0.35">
      <c r="A189" t="s">
        <v>53</v>
      </c>
      <c r="B189">
        <v>21</v>
      </c>
    </row>
    <row r="190" spans="1:2" x14ac:dyDescent="0.35">
      <c r="A190" t="s">
        <v>53</v>
      </c>
      <c r="B190">
        <v>22</v>
      </c>
    </row>
    <row r="191" spans="1:2" x14ac:dyDescent="0.35">
      <c r="A191" t="s">
        <v>54</v>
      </c>
      <c r="B191">
        <v>8</v>
      </c>
    </row>
    <row r="192" spans="1:2" x14ac:dyDescent="0.35">
      <c r="A192" t="s">
        <v>54</v>
      </c>
      <c r="B192">
        <v>29</v>
      </c>
    </row>
    <row r="193" spans="1:2" x14ac:dyDescent="0.35">
      <c r="A193" t="s">
        <v>55</v>
      </c>
      <c r="B193">
        <v>1</v>
      </c>
    </row>
    <row r="194" spans="1:2" x14ac:dyDescent="0.35">
      <c r="A194" t="s">
        <v>55</v>
      </c>
      <c r="B194">
        <v>2</v>
      </c>
    </row>
    <row r="195" spans="1:2" x14ac:dyDescent="0.35">
      <c r="A195" t="s">
        <v>55</v>
      </c>
      <c r="B195">
        <v>10</v>
      </c>
    </row>
    <row r="196" spans="1:2" x14ac:dyDescent="0.35">
      <c r="A196" t="s">
        <v>55</v>
      </c>
      <c r="B196">
        <v>23</v>
      </c>
    </row>
    <row r="197" spans="1:2" x14ac:dyDescent="0.35">
      <c r="A197" t="s">
        <v>55</v>
      </c>
      <c r="B197">
        <v>26</v>
      </c>
    </row>
    <row r="198" spans="1:2" x14ac:dyDescent="0.35">
      <c r="A198" t="s">
        <v>55</v>
      </c>
      <c r="B198">
        <v>27</v>
      </c>
    </row>
    <row r="199" spans="1:2" x14ac:dyDescent="0.35">
      <c r="A199" t="s">
        <v>56</v>
      </c>
      <c r="B199">
        <v>4</v>
      </c>
    </row>
    <row r="200" spans="1:2" x14ac:dyDescent="0.35">
      <c r="A200" t="s">
        <v>56</v>
      </c>
      <c r="B200">
        <v>16</v>
      </c>
    </row>
    <row r="201" spans="1:2" x14ac:dyDescent="0.35">
      <c r="A201" t="s">
        <v>56</v>
      </c>
      <c r="B201">
        <v>20</v>
      </c>
    </row>
    <row r="202" spans="1:2" x14ac:dyDescent="0.35">
      <c r="A202" t="s">
        <v>56</v>
      </c>
      <c r="B202">
        <v>32</v>
      </c>
    </row>
    <row r="203" spans="1:2" x14ac:dyDescent="0.35">
      <c r="A203" t="s">
        <v>57</v>
      </c>
      <c r="B203">
        <v>5</v>
      </c>
    </row>
    <row r="204" spans="1:2" x14ac:dyDescent="0.35">
      <c r="A204" t="s">
        <v>57</v>
      </c>
      <c r="B204">
        <v>14</v>
      </c>
    </row>
    <row r="205" spans="1:2" x14ac:dyDescent="0.35">
      <c r="A205" t="s">
        <v>58</v>
      </c>
      <c r="B205">
        <v>7</v>
      </c>
    </row>
    <row r="206" spans="1:2" x14ac:dyDescent="0.35">
      <c r="A206" t="s">
        <v>58</v>
      </c>
      <c r="B206">
        <v>30</v>
      </c>
    </row>
    <row r="207" spans="1:2" x14ac:dyDescent="0.35">
      <c r="A207" t="s">
        <v>59</v>
      </c>
      <c r="B207">
        <v>2</v>
      </c>
    </row>
    <row r="208" spans="1:2" x14ac:dyDescent="0.35">
      <c r="A208" t="s">
        <v>59</v>
      </c>
      <c r="B208">
        <v>17</v>
      </c>
    </row>
    <row r="209" spans="1:2" x14ac:dyDescent="0.35">
      <c r="A209" t="s">
        <v>59</v>
      </c>
      <c r="B209">
        <v>24</v>
      </c>
    </row>
    <row r="210" spans="1:2" x14ac:dyDescent="0.35">
      <c r="A210" t="s">
        <v>59</v>
      </c>
      <c r="B210">
        <v>26</v>
      </c>
    </row>
    <row r="211" spans="1:2" x14ac:dyDescent="0.35">
      <c r="A211" t="s">
        <v>99</v>
      </c>
      <c r="B211">
        <v>11</v>
      </c>
    </row>
    <row r="212" spans="1:2" x14ac:dyDescent="0.35">
      <c r="A212" t="s">
        <v>99</v>
      </c>
      <c r="B212">
        <v>20</v>
      </c>
    </row>
    <row r="213" spans="1:2" x14ac:dyDescent="0.35">
      <c r="A213" t="s">
        <v>99</v>
      </c>
      <c r="B213">
        <v>25</v>
      </c>
    </row>
    <row r="214" spans="1:2" x14ac:dyDescent="0.35">
      <c r="A214" t="s">
        <v>99</v>
      </c>
      <c r="B214">
        <v>32</v>
      </c>
    </row>
    <row r="215" spans="1:2" x14ac:dyDescent="0.35">
      <c r="A215" t="s">
        <v>60</v>
      </c>
      <c r="B215">
        <v>6</v>
      </c>
    </row>
    <row r="216" spans="1:2" x14ac:dyDescent="0.35">
      <c r="A216" t="s">
        <v>60</v>
      </c>
      <c r="B216">
        <v>20</v>
      </c>
    </row>
    <row r="217" spans="1:2" x14ac:dyDescent="0.35">
      <c r="A217" t="s">
        <v>60</v>
      </c>
      <c r="B217">
        <v>31</v>
      </c>
    </row>
    <row r="218" spans="1:2" x14ac:dyDescent="0.35">
      <c r="A218" t="s">
        <v>60</v>
      </c>
      <c r="B218">
        <v>32</v>
      </c>
    </row>
    <row r="219" spans="1:2" x14ac:dyDescent="0.35">
      <c r="A219" t="s">
        <v>61</v>
      </c>
      <c r="B219">
        <v>11</v>
      </c>
    </row>
    <row r="220" spans="1:2" x14ac:dyDescent="0.35">
      <c r="A220" t="s">
        <v>61</v>
      </c>
      <c r="B220">
        <v>12</v>
      </c>
    </row>
    <row r="221" spans="1:2" x14ac:dyDescent="0.35">
      <c r="A221" t="s">
        <v>61</v>
      </c>
      <c r="B221">
        <v>22</v>
      </c>
    </row>
    <row r="222" spans="1:2" x14ac:dyDescent="0.35">
      <c r="A222" t="s">
        <v>62</v>
      </c>
      <c r="B222">
        <v>4</v>
      </c>
    </row>
    <row r="223" spans="1:2" x14ac:dyDescent="0.35">
      <c r="A223" t="s">
        <v>63</v>
      </c>
      <c r="B223">
        <v>2</v>
      </c>
    </row>
    <row r="224" spans="1:2" x14ac:dyDescent="0.35">
      <c r="A224" t="s">
        <v>63</v>
      </c>
      <c r="B224">
        <v>17</v>
      </c>
    </row>
    <row r="225" spans="1:2" x14ac:dyDescent="0.35">
      <c r="A225" t="s">
        <v>63</v>
      </c>
      <c r="B225">
        <v>24</v>
      </c>
    </row>
    <row r="226" spans="1:2" x14ac:dyDescent="0.35">
      <c r="A226" t="s">
        <v>63</v>
      </c>
      <c r="B226">
        <v>26</v>
      </c>
    </row>
    <row r="227" spans="1:2" x14ac:dyDescent="0.35">
      <c r="A227" t="s">
        <v>94</v>
      </c>
      <c r="B227">
        <v>7</v>
      </c>
    </row>
    <row r="228" spans="1:2" x14ac:dyDescent="0.35">
      <c r="A228" t="s">
        <v>94</v>
      </c>
      <c r="B228">
        <v>8</v>
      </c>
    </row>
    <row r="229" spans="1:2" x14ac:dyDescent="0.35">
      <c r="A229" t="s">
        <v>94</v>
      </c>
      <c r="B229">
        <v>29</v>
      </c>
    </row>
    <row r="230" spans="1:2" x14ac:dyDescent="0.35">
      <c r="A230" t="s">
        <v>94</v>
      </c>
      <c r="B230">
        <v>30</v>
      </c>
    </row>
    <row r="231" spans="1:2" x14ac:dyDescent="0.35">
      <c r="A231" t="s">
        <v>64</v>
      </c>
      <c r="B231">
        <v>3</v>
      </c>
    </row>
    <row r="232" spans="1:2" x14ac:dyDescent="0.35">
      <c r="A232" t="s">
        <v>64</v>
      </c>
      <c r="B232">
        <v>6</v>
      </c>
    </row>
    <row r="233" spans="1:2" x14ac:dyDescent="0.35">
      <c r="A233" t="s">
        <v>64</v>
      </c>
      <c r="B233">
        <v>22</v>
      </c>
    </row>
    <row r="234" spans="1:2" x14ac:dyDescent="0.35">
      <c r="A234" t="s">
        <v>65</v>
      </c>
      <c r="B234">
        <v>1</v>
      </c>
    </row>
    <row r="235" spans="1:2" x14ac:dyDescent="0.35">
      <c r="A235" t="s">
        <v>65</v>
      </c>
      <c r="B235">
        <v>10</v>
      </c>
    </row>
    <row r="236" spans="1:2" x14ac:dyDescent="0.35">
      <c r="A236" t="s">
        <v>65</v>
      </c>
      <c r="B236">
        <v>14</v>
      </c>
    </row>
    <row r="237" spans="1:2" x14ac:dyDescent="0.35">
      <c r="A237" t="s">
        <v>65</v>
      </c>
      <c r="B237">
        <v>31</v>
      </c>
    </row>
    <row r="238" spans="1:2" x14ac:dyDescent="0.35">
      <c r="A238" t="s">
        <v>66</v>
      </c>
      <c r="B238">
        <v>7</v>
      </c>
    </row>
    <row r="239" spans="1:2" x14ac:dyDescent="0.35">
      <c r="A239" t="s">
        <v>66</v>
      </c>
      <c r="B239">
        <v>29</v>
      </c>
    </row>
    <row r="240" spans="1:2" x14ac:dyDescent="0.35">
      <c r="A240" t="s">
        <v>67</v>
      </c>
      <c r="B240">
        <v>3</v>
      </c>
    </row>
    <row r="241" spans="1:2" x14ac:dyDescent="0.35">
      <c r="A241" t="s">
        <v>67</v>
      </c>
      <c r="B241">
        <v>8</v>
      </c>
    </row>
    <row r="242" spans="1:2" x14ac:dyDescent="0.35">
      <c r="A242" t="s">
        <v>67</v>
      </c>
      <c r="B242">
        <v>11</v>
      </c>
    </row>
    <row r="243" spans="1:2" x14ac:dyDescent="0.35">
      <c r="A243" t="s">
        <v>67</v>
      </c>
      <c r="B243">
        <v>22</v>
      </c>
    </row>
    <row r="244" spans="1:2" x14ac:dyDescent="0.35">
      <c r="A244" t="s">
        <v>68</v>
      </c>
      <c r="B244">
        <v>8</v>
      </c>
    </row>
    <row r="245" spans="1:2" x14ac:dyDescent="0.35">
      <c r="A245" t="s">
        <v>68</v>
      </c>
      <c r="B245">
        <v>29</v>
      </c>
    </row>
    <row r="246" spans="1:2" x14ac:dyDescent="0.35">
      <c r="A246" t="s">
        <v>69</v>
      </c>
      <c r="B246">
        <v>12</v>
      </c>
    </row>
    <row r="247" spans="1:2" x14ac:dyDescent="0.35">
      <c r="A247" t="s">
        <v>69</v>
      </c>
      <c r="B247">
        <v>16</v>
      </c>
    </row>
    <row r="248" spans="1:2" x14ac:dyDescent="0.35">
      <c r="A248" t="s">
        <v>69</v>
      </c>
      <c r="B248">
        <v>26</v>
      </c>
    </row>
    <row r="249" spans="1:2" x14ac:dyDescent="0.35">
      <c r="A249" t="s">
        <v>70</v>
      </c>
      <c r="B249">
        <v>7</v>
      </c>
    </row>
    <row r="250" spans="1:2" x14ac:dyDescent="0.35">
      <c r="A250" t="s">
        <v>70</v>
      </c>
      <c r="B250">
        <v>8</v>
      </c>
    </row>
    <row r="251" spans="1:2" x14ac:dyDescent="0.35">
      <c r="A251" t="s">
        <v>70</v>
      </c>
      <c r="B251">
        <v>13</v>
      </c>
    </row>
    <row r="252" spans="1:2" x14ac:dyDescent="0.35">
      <c r="A252" t="s">
        <v>70</v>
      </c>
      <c r="B252">
        <v>18</v>
      </c>
    </row>
    <row r="253" spans="1:2" x14ac:dyDescent="0.35">
      <c r="A253" t="s">
        <v>70</v>
      </c>
      <c r="B253">
        <v>30</v>
      </c>
    </row>
    <row r="254" spans="1:2" x14ac:dyDescent="0.35">
      <c r="A254" t="s">
        <v>71</v>
      </c>
      <c r="B254">
        <v>9</v>
      </c>
    </row>
    <row r="255" spans="1:2" x14ac:dyDescent="0.35">
      <c r="A255" t="s">
        <v>71</v>
      </c>
      <c r="B255">
        <v>23</v>
      </c>
    </row>
    <row r="256" spans="1:2" x14ac:dyDescent="0.35">
      <c r="A256" t="s">
        <v>72</v>
      </c>
      <c r="B256">
        <v>29</v>
      </c>
    </row>
    <row r="257" spans="1:2" x14ac:dyDescent="0.35">
      <c r="A257" t="s">
        <v>72</v>
      </c>
      <c r="B257">
        <v>30</v>
      </c>
    </row>
    <row r="258" spans="1:2" x14ac:dyDescent="0.35">
      <c r="A258" t="s">
        <v>73</v>
      </c>
      <c r="B258">
        <v>7</v>
      </c>
    </row>
    <row r="259" spans="1:2" x14ac:dyDescent="0.35">
      <c r="A259" t="s">
        <v>73</v>
      </c>
      <c r="B259">
        <v>8</v>
      </c>
    </row>
    <row r="260" spans="1:2" x14ac:dyDescent="0.35">
      <c r="A260" t="s">
        <v>73</v>
      </c>
      <c r="B260">
        <v>13</v>
      </c>
    </row>
    <row r="261" spans="1:2" x14ac:dyDescent="0.35">
      <c r="A261" t="s">
        <v>73</v>
      </c>
      <c r="B261">
        <v>29</v>
      </c>
    </row>
    <row r="262" spans="1:2" x14ac:dyDescent="0.35">
      <c r="A262" t="s">
        <v>73</v>
      </c>
      <c r="B262">
        <v>30</v>
      </c>
    </row>
    <row r="263" spans="1:2" x14ac:dyDescent="0.35">
      <c r="A263" t="s">
        <v>74</v>
      </c>
      <c r="B263">
        <v>1</v>
      </c>
    </row>
    <row r="264" spans="1:2" x14ac:dyDescent="0.35">
      <c r="A264" t="s">
        <v>74</v>
      </c>
      <c r="B264">
        <v>22</v>
      </c>
    </row>
    <row r="265" spans="1:2" x14ac:dyDescent="0.35">
      <c r="A265" t="s">
        <v>74</v>
      </c>
      <c r="B265">
        <v>30</v>
      </c>
    </row>
    <row r="266" spans="1:2" x14ac:dyDescent="0.35">
      <c r="A266" t="s">
        <v>74</v>
      </c>
      <c r="B266">
        <v>31</v>
      </c>
    </row>
    <row r="267" spans="1:2" x14ac:dyDescent="0.35">
      <c r="A267" t="s">
        <v>75</v>
      </c>
      <c r="B267">
        <v>18</v>
      </c>
    </row>
    <row r="268" spans="1:2" x14ac:dyDescent="0.35">
      <c r="A268" t="s">
        <v>75</v>
      </c>
      <c r="B268">
        <v>30</v>
      </c>
    </row>
    <row r="269" spans="1:2" x14ac:dyDescent="0.35">
      <c r="A269" t="s">
        <v>76</v>
      </c>
      <c r="B269">
        <v>3</v>
      </c>
    </row>
    <row r="270" spans="1:2" x14ac:dyDescent="0.35">
      <c r="A270" t="s">
        <v>76</v>
      </c>
      <c r="B270">
        <v>7</v>
      </c>
    </row>
    <row r="271" spans="1:2" x14ac:dyDescent="0.35">
      <c r="A271" t="s">
        <v>76</v>
      </c>
      <c r="B271">
        <v>10</v>
      </c>
    </row>
    <row r="272" spans="1:2" x14ac:dyDescent="0.35">
      <c r="A272" t="s">
        <v>77</v>
      </c>
      <c r="B272">
        <v>1</v>
      </c>
    </row>
    <row r="273" spans="1:2" x14ac:dyDescent="0.35">
      <c r="A273" t="s">
        <v>77</v>
      </c>
      <c r="B273">
        <v>9</v>
      </c>
    </row>
    <row r="274" spans="1:2" x14ac:dyDescent="0.35">
      <c r="A274" t="s">
        <v>77</v>
      </c>
      <c r="B274">
        <v>14</v>
      </c>
    </row>
    <row r="275" spans="1:2" x14ac:dyDescent="0.35">
      <c r="A275" t="s">
        <v>77</v>
      </c>
      <c r="B275">
        <v>22</v>
      </c>
    </row>
    <row r="276" spans="1:2" x14ac:dyDescent="0.35">
      <c r="A276" t="s">
        <v>77</v>
      </c>
      <c r="B276">
        <v>23</v>
      </c>
    </row>
    <row r="277" spans="1:2" x14ac:dyDescent="0.35">
      <c r="A277" t="s">
        <v>78</v>
      </c>
      <c r="B277">
        <v>1</v>
      </c>
    </row>
    <row r="278" spans="1:2" x14ac:dyDescent="0.35">
      <c r="A278" t="s">
        <v>78</v>
      </c>
      <c r="B278">
        <v>4</v>
      </c>
    </row>
    <row r="279" spans="1:2" x14ac:dyDescent="0.35">
      <c r="A279" t="s">
        <v>78</v>
      </c>
      <c r="B279">
        <v>5</v>
      </c>
    </row>
    <row r="280" spans="1:2" x14ac:dyDescent="0.35">
      <c r="A280" t="s">
        <v>78</v>
      </c>
      <c r="B280">
        <v>6</v>
      </c>
    </row>
    <row r="281" spans="1:2" x14ac:dyDescent="0.35">
      <c r="A281" t="s">
        <v>78</v>
      </c>
      <c r="B281">
        <v>9</v>
      </c>
    </row>
    <row r="282" spans="1:2" x14ac:dyDescent="0.35">
      <c r="A282" t="s">
        <v>78</v>
      </c>
      <c r="B282">
        <v>11</v>
      </c>
    </row>
    <row r="283" spans="1:2" x14ac:dyDescent="0.35">
      <c r="A283" t="s">
        <v>78</v>
      </c>
      <c r="B283">
        <v>20</v>
      </c>
    </row>
    <row r="284" spans="1:2" x14ac:dyDescent="0.35">
      <c r="A284" t="s">
        <v>78</v>
      </c>
      <c r="B284">
        <v>25</v>
      </c>
    </row>
    <row r="285" spans="1:2" x14ac:dyDescent="0.35">
      <c r="A285" t="s">
        <v>78</v>
      </c>
      <c r="B285">
        <v>26</v>
      </c>
    </row>
    <row r="286" spans="1:2" x14ac:dyDescent="0.35">
      <c r="A286" t="s">
        <v>79</v>
      </c>
      <c r="B286">
        <v>18</v>
      </c>
    </row>
    <row r="287" spans="1:2" x14ac:dyDescent="0.35">
      <c r="A287" t="s">
        <v>79</v>
      </c>
      <c r="B287">
        <v>21</v>
      </c>
    </row>
    <row r="288" spans="1:2" x14ac:dyDescent="0.35">
      <c r="A288" t="s">
        <v>80</v>
      </c>
      <c r="B288">
        <v>6</v>
      </c>
    </row>
    <row r="289" spans="1:2" x14ac:dyDescent="0.35">
      <c r="A289" t="s">
        <v>80</v>
      </c>
      <c r="B289">
        <v>7</v>
      </c>
    </row>
    <row r="290" spans="1:2" x14ac:dyDescent="0.35">
      <c r="A290" t="s">
        <v>80</v>
      </c>
      <c r="B290">
        <v>8</v>
      </c>
    </row>
    <row r="291" spans="1:2" x14ac:dyDescent="0.35">
      <c r="A291" t="s">
        <v>80</v>
      </c>
      <c r="B291">
        <v>19</v>
      </c>
    </row>
    <row r="292" spans="1:2" x14ac:dyDescent="0.35">
      <c r="A292" t="s">
        <v>80</v>
      </c>
      <c r="B292">
        <v>22</v>
      </c>
    </row>
    <row r="293" spans="1:2" x14ac:dyDescent="0.35">
      <c r="A293" t="s">
        <v>80</v>
      </c>
      <c r="B293">
        <v>31</v>
      </c>
    </row>
    <row r="294" spans="1:2" x14ac:dyDescent="0.35">
      <c r="A294" t="s">
        <v>81</v>
      </c>
      <c r="B294">
        <v>5</v>
      </c>
    </row>
    <row r="295" spans="1:2" x14ac:dyDescent="0.35">
      <c r="A295" t="s">
        <v>82</v>
      </c>
      <c r="B295">
        <v>8</v>
      </c>
    </row>
    <row r="296" spans="1:2" x14ac:dyDescent="0.35">
      <c r="A296" t="s">
        <v>82</v>
      </c>
      <c r="B296">
        <v>13</v>
      </c>
    </row>
    <row r="297" spans="1:2" x14ac:dyDescent="0.35">
      <c r="A297" t="s">
        <v>82</v>
      </c>
      <c r="B297">
        <v>18</v>
      </c>
    </row>
    <row r="298" spans="1:2" x14ac:dyDescent="0.35">
      <c r="A298" t="s">
        <v>83</v>
      </c>
      <c r="B298">
        <v>26</v>
      </c>
    </row>
    <row r="299" spans="1:2" x14ac:dyDescent="0.35">
      <c r="A299" t="s">
        <v>84</v>
      </c>
      <c r="B299">
        <v>8</v>
      </c>
    </row>
    <row r="300" spans="1:2" x14ac:dyDescent="0.35">
      <c r="A300" t="s">
        <v>85</v>
      </c>
      <c r="B300">
        <v>24</v>
      </c>
    </row>
    <row r="301" spans="1:2" x14ac:dyDescent="0.35">
      <c r="A301" t="s">
        <v>85</v>
      </c>
      <c r="B301">
        <v>26</v>
      </c>
    </row>
    <row r="302" spans="1:2" x14ac:dyDescent="0.35">
      <c r="A302" t="s">
        <v>101</v>
      </c>
      <c r="B302">
        <v>6</v>
      </c>
    </row>
    <row r="303" spans="1:2" x14ac:dyDescent="0.35">
      <c r="A303" t="s">
        <v>101</v>
      </c>
      <c r="B303">
        <v>8</v>
      </c>
    </row>
    <row r="304" spans="1:2" x14ac:dyDescent="0.35">
      <c r="A304" t="s">
        <v>101</v>
      </c>
      <c r="B304">
        <v>10</v>
      </c>
    </row>
    <row r="305" spans="1:2" x14ac:dyDescent="0.35">
      <c r="A305" t="s">
        <v>101</v>
      </c>
      <c r="B305">
        <v>18</v>
      </c>
    </row>
    <row r="306" spans="1:2" x14ac:dyDescent="0.35">
      <c r="A306" t="s">
        <v>86</v>
      </c>
      <c r="B306">
        <v>8</v>
      </c>
    </row>
    <row r="307" spans="1:2" x14ac:dyDescent="0.35">
      <c r="A307" t="s">
        <v>86</v>
      </c>
      <c r="B307">
        <v>18</v>
      </c>
    </row>
    <row r="308" spans="1:2" x14ac:dyDescent="0.35">
      <c r="A308" t="s">
        <v>86</v>
      </c>
      <c r="B308">
        <v>29</v>
      </c>
    </row>
    <row r="309" spans="1:2" x14ac:dyDescent="0.35">
      <c r="A309" t="s">
        <v>86</v>
      </c>
      <c r="B309">
        <v>30</v>
      </c>
    </row>
    <row r="310" spans="1:2" x14ac:dyDescent="0.35">
      <c r="A310" t="s">
        <v>87</v>
      </c>
      <c r="B310">
        <v>1</v>
      </c>
    </row>
    <row r="311" spans="1:2" x14ac:dyDescent="0.35">
      <c r="A311" t="s">
        <v>87</v>
      </c>
      <c r="B311">
        <v>4</v>
      </c>
    </row>
    <row r="312" spans="1:2" x14ac:dyDescent="0.35">
      <c r="A312" t="s">
        <v>87</v>
      </c>
      <c r="B312">
        <v>22</v>
      </c>
    </row>
    <row r="313" spans="1:2" x14ac:dyDescent="0.35">
      <c r="A313" t="s">
        <v>87</v>
      </c>
      <c r="B313">
        <v>28</v>
      </c>
    </row>
    <row r="314" spans="1:2" x14ac:dyDescent="0.35">
      <c r="A314" t="s">
        <v>87</v>
      </c>
      <c r="B314">
        <v>30</v>
      </c>
    </row>
    <row r="315" spans="1:2" x14ac:dyDescent="0.35">
      <c r="A315" t="s">
        <v>88</v>
      </c>
      <c r="B315">
        <v>10</v>
      </c>
    </row>
    <row r="316" spans="1:2" x14ac:dyDescent="0.35">
      <c r="A316" t="s">
        <v>88</v>
      </c>
      <c r="B316">
        <v>21</v>
      </c>
    </row>
    <row r="317" spans="1:2" x14ac:dyDescent="0.35">
      <c r="A317" t="s">
        <v>88</v>
      </c>
      <c r="B317">
        <v>22</v>
      </c>
    </row>
    <row r="318" spans="1:2" x14ac:dyDescent="0.35">
      <c r="A318" t="s">
        <v>88</v>
      </c>
      <c r="B318">
        <v>31</v>
      </c>
    </row>
    <row r="319" spans="1:2" x14ac:dyDescent="0.35">
      <c r="A319" t="s">
        <v>89</v>
      </c>
      <c r="B319">
        <v>1</v>
      </c>
    </row>
    <row r="320" spans="1:2" x14ac:dyDescent="0.35">
      <c r="A320" t="s">
        <v>89</v>
      </c>
      <c r="B320">
        <v>2</v>
      </c>
    </row>
    <row r="321" spans="1:2" x14ac:dyDescent="0.35">
      <c r="A321" t="s">
        <v>89</v>
      </c>
      <c r="B321">
        <v>11</v>
      </c>
    </row>
    <row r="322" spans="1:2" x14ac:dyDescent="0.35">
      <c r="A322" t="s">
        <v>89</v>
      </c>
      <c r="B322">
        <v>22</v>
      </c>
    </row>
    <row r="323" spans="1:2" x14ac:dyDescent="0.35">
      <c r="A323" t="s">
        <v>89</v>
      </c>
      <c r="B323">
        <v>28</v>
      </c>
    </row>
    <row r="324" spans="1:2" x14ac:dyDescent="0.35">
      <c r="A324" t="s">
        <v>89</v>
      </c>
      <c r="B324">
        <v>30</v>
      </c>
    </row>
    <row r="325" spans="1:2" x14ac:dyDescent="0.3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52F3-B4E1-482C-90F6-EB4D30966650}">
  <dimension ref="A1:DC33"/>
  <sheetViews>
    <sheetView workbookViewId="0">
      <selection activeCell="C34" sqref="C34"/>
    </sheetView>
  </sheetViews>
  <sheetFormatPr defaultColWidth="11" defaultRowHeight="15.5" x14ac:dyDescent="0.35"/>
  <cols>
    <col min="3" max="3" width="21.75" bestFit="1" customWidth="1"/>
    <col min="4" max="4" width="16.5" bestFit="1" customWidth="1"/>
    <col min="5" max="5" width="11.58203125" bestFit="1" customWidth="1"/>
  </cols>
  <sheetData>
    <row r="1" spans="1:107" x14ac:dyDescent="0.35">
      <c r="A1" t="s">
        <v>129</v>
      </c>
      <c r="B1" s="2" t="s">
        <v>116</v>
      </c>
      <c r="C1" s="2" t="s">
        <v>115</v>
      </c>
      <c r="D1" s="2" t="s">
        <v>1</v>
      </c>
      <c r="E1" s="2" t="s">
        <v>111</v>
      </c>
      <c r="F1" s="2" t="s">
        <v>0</v>
      </c>
      <c r="G1" s="2" t="s">
        <v>112</v>
      </c>
      <c r="H1" t="s">
        <v>32</v>
      </c>
      <c r="I1" t="s">
        <v>26</v>
      </c>
      <c r="J1" t="s">
        <v>10</v>
      </c>
      <c r="K1" t="s">
        <v>58</v>
      </c>
      <c r="L1" t="s">
        <v>31</v>
      </c>
      <c r="M1" t="s">
        <v>88</v>
      </c>
      <c r="N1" t="s">
        <v>59</v>
      </c>
      <c r="O1" t="s">
        <v>68</v>
      </c>
      <c r="P1" t="s">
        <v>67</v>
      </c>
      <c r="Q1" t="s">
        <v>5</v>
      </c>
      <c r="R1" t="s">
        <v>87</v>
      </c>
      <c r="S1" t="s">
        <v>35</v>
      </c>
      <c r="T1" t="s">
        <v>38</v>
      </c>
      <c r="U1" t="s">
        <v>20</v>
      </c>
      <c r="V1" t="s">
        <v>44</v>
      </c>
      <c r="W1" t="s">
        <v>52</v>
      </c>
      <c r="X1" t="s">
        <v>56</v>
      </c>
      <c r="Y1" t="s">
        <v>63</v>
      </c>
      <c r="Z1" t="s">
        <v>72</v>
      </c>
      <c r="AA1" t="s">
        <v>8</v>
      </c>
      <c r="AB1" t="s">
        <v>94</v>
      </c>
      <c r="AC1" t="s">
        <v>45</v>
      </c>
      <c r="AD1" t="s">
        <v>40</v>
      </c>
      <c r="AE1" t="s">
        <v>89</v>
      </c>
      <c r="AF1" t="s">
        <v>47</v>
      </c>
      <c r="AG1" t="s">
        <v>77</v>
      </c>
      <c r="AH1" t="s">
        <v>90</v>
      </c>
      <c r="AI1" t="s">
        <v>99</v>
      </c>
      <c r="AJ1" t="s">
        <v>96</v>
      </c>
      <c r="AK1" t="s">
        <v>69</v>
      </c>
      <c r="AL1" t="s">
        <v>30</v>
      </c>
      <c r="AM1" t="s">
        <v>101</v>
      </c>
      <c r="AN1" t="s">
        <v>24</v>
      </c>
      <c r="AO1" t="s">
        <v>19</v>
      </c>
      <c r="AP1" t="s">
        <v>95</v>
      </c>
      <c r="AQ1" t="s">
        <v>34</v>
      </c>
      <c r="AR1" t="s">
        <v>61</v>
      </c>
      <c r="AS1" t="s">
        <v>73</v>
      </c>
      <c r="AT1" t="s">
        <v>15</v>
      </c>
      <c r="AU1" t="s">
        <v>70</v>
      </c>
      <c r="AV1" t="s">
        <v>85</v>
      </c>
      <c r="AW1" t="s">
        <v>3</v>
      </c>
      <c r="AX1" t="s">
        <v>6</v>
      </c>
      <c r="AY1" t="s">
        <v>60</v>
      </c>
      <c r="AZ1" t="s">
        <v>28</v>
      </c>
      <c r="BA1" t="s">
        <v>18</v>
      </c>
      <c r="BB1" t="s">
        <v>21</v>
      </c>
      <c r="BC1" t="s">
        <v>76</v>
      </c>
      <c r="BD1" t="s">
        <v>98</v>
      </c>
      <c r="BE1" t="s">
        <v>14</v>
      </c>
      <c r="BF1" t="s">
        <v>92</v>
      </c>
      <c r="BG1" t="s">
        <v>7</v>
      </c>
      <c r="BH1" t="s">
        <v>36</v>
      </c>
      <c r="BI1" t="s">
        <v>13</v>
      </c>
      <c r="BJ1" t="s">
        <v>80</v>
      </c>
      <c r="BK1" t="s">
        <v>54</v>
      </c>
      <c r="BL1" t="s">
        <v>48</v>
      </c>
      <c r="BM1" t="s">
        <v>50</v>
      </c>
      <c r="BN1" t="s">
        <v>75</v>
      </c>
      <c r="BO1" t="s">
        <v>33</v>
      </c>
      <c r="BP1" t="s">
        <v>49</v>
      </c>
      <c r="BQ1" t="s">
        <v>84</v>
      </c>
      <c r="BR1" t="s">
        <v>43</v>
      </c>
      <c r="BS1" t="s">
        <v>100</v>
      </c>
      <c r="BT1" t="s">
        <v>86</v>
      </c>
      <c r="BU1" t="s">
        <v>55</v>
      </c>
      <c r="BV1" t="s">
        <v>39</v>
      </c>
      <c r="BW1" t="s">
        <v>81</v>
      </c>
      <c r="BX1" t="s">
        <v>74</v>
      </c>
      <c r="BY1" t="s">
        <v>93</v>
      </c>
      <c r="BZ1" t="s">
        <v>57</v>
      </c>
      <c r="CA1" t="s">
        <v>71</v>
      </c>
      <c r="CB1" t="s">
        <v>64</v>
      </c>
      <c r="CC1" t="s">
        <v>51</v>
      </c>
      <c r="CD1" t="s">
        <v>37</v>
      </c>
      <c r="CE1" t="s">
        <v>22</v>
      </c>
      <c r="CF1" t="s">
        <v>91</v>
      </c>
      <c r="CG1" t="s">
        <v>53</v>
      </c>
      <c r="CH1" t="s">
        <v>79</v>
      </c>
      <c r="CI1" t="s">
        <v>83</v>
      </c>
      <c r="CJ1" t="s">
        <v>97</v>
      </c>
      <c r="CK1" t="s">
        <v>78</v>
      </c>
      <c r="CL1" t="s">
        <v>29</v>
      </c>
      <c r="CM1" t="s">
        <v>2</v>
      </c>
      <c r="CN1" t="s">
        <v>46</v>
      </c>
      <c r="CO1" t="s">
        <v>82</v>
      </c>
      <c r="CP1" t="s">
        <v>11</v>
      </c>
      <c r="CQ1" t="s">
        <v>12</v>
      </c>
      <c r="CR1" t="s">
        <v>16</v>
      </c>
      <c r="CS1" t="s">
        <v>42</v>
      </c>
      <c r="CT1" t="s">
        <v>41</v>
      </c>
      <c r="CU1" t="s">
        <v>23</v>
      </c>
      <c r="CV1" t="s">
        <v>62</v>
      </c>
      <c r="CW1" t="s">
        <v>66</v>
      </c>
      <c r="CX1" t="s">
        <v>17</v>
      </c>
      <c r="CY1" t="s">
        <v>4</v>
      </c>
      <c r="CZ1" t="s">
        <v>9</v>
      </c>
      <c r="DA1" t="s">
        <v>65</v>
      </c>
      <c r="DB1" t="s">
        <v>27</v>
      </c>
      <c r="DC1" t="s">
        <v>25</v>
      </c>
    </row>
    <row r="2" spans="1:107" x14ac:dyDescent="0.35">
      <c r="A2" s="3">
        <v>1</v>
      </c>
      <c r="B2" s="1" t="s">
        <v>120</v>
      </c>
      <c r="C2" t="s">
        <v>132</v>
      </c>
      <c r="D2">
        <v>72</v>
      </c>
      <c r="E2">
        <v>56</v>
      </c>
      <c r="F2" t="s">
        <v>102</v>
      </c>
      <c r="G2" t="s">
        <v>113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 x14ac:dyDescent="0.35">
      <c r="A3" s="3">
        <v>2</v>
      </c>
      <c r="B3" s="1" t="s">
        <v>120</v>
      </c>
      <c r="C3" t="s">
        <v>131</v>
      </c>
      <c r="D3">
        <v>72</v>
      </c>
      <c r="E3">
        <v>17</v>
      </c>
      <c r="F3" t="s">
        <v>102</v>
      </c>
      <c r="G3" t="s">
        <v>113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 x14ac:dyDescent="0.35">
      <c r="A4" s="3">
        <v>3</v>
      </c>
      <c r="B4" s="1" t="s">
        <v>121</v>
      </c>
      <c r="C4" t="s">
        <v>133</v>
      </c>
      <c r="D4">
        <v>144</v>
      </c>
      <c r="E4">
        <v>32</v>
      </c>
      <c r="F4" t="s">
        <v>110</v>
      </c>
      <c r="G4" t="s">
        <v>114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 x14ac:dyDescent="0.35">
      <c r="A5" s="3">
        <v>4</v>
      </c>
      <c r="B5" s="1" t="s">
        <v>121</v>
      </c>
      <c r="C5" t="s">
        <v>134</v>
      </c>
      <c r="D5">
        <v>72</v>
      </c>
      <c r="E5">
        <v>48</v>
      </c>
      <c r="F5" t="s">
        <v>102</v>
      </c>
      <c r="G5" t="s">
        <v>114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 x14ac:dyDescent="0.35">
      <c r="A6" s="3">
        <v>5</v>
      </c>
      <c r="B6" s="1" t="s">
        <v>121</v>
      </c>
      <c r="C6" t="s">
        <v>135</v>
      </c>
      <c r="D6">
        <v>144</v>
      </c>
      <c r="E6">
        <v>44</v>
      </c>
      <c r="F6" t="s">
        <v>108</v>
      </c>
      <c r="G6" t="s">
        <v>114</v>
      </c>
      <c r="BW6">
        <v>1</v>
      </c>
      <c r="BZ6">
        <v>1</v>
      </c>
      <c r="CJ6">
        <v>1</v>
      </c>
      <c r="CK6">
        <v>1</v>
      </c>
    </row>
    <row r="7" spans="1:107" x14ac:dyDescent="0.35">
      <c r="A7" s="3">
        <v>6</v>
      </c>
      <c r="B7" s="1" t="s">
        <v>117</v>
      </c>
      <c r="C7" t="s">
        <v>136</v>
      </c>
      <c r="D7">
        <v>144</v>
      </c>
      <c r="E7">
        <v>86</v>
      </c>
      <c r="F7" t="s">
        <v>104</v>
      </c>
      <c r="G7" t="s">
        <v>113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 x14ac:dyDescent="0.35">
      <c r="A8" s="3">
        <v>7</v>
      </c>
      <c r="B8" s="1" t="s">
        <v>117</v>
      </c>
      <c r="C8" t="s">
        <v>136</v>
      </c>
      <c r="D8">
        <v>6</v>
      </c>
      <c r="E8">
        <v>40</v>
      </c>
      <c r="F8" t="s">
        <v>106</v>
      </c>
      <c r="G8" t="s">
        <v>114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 x14ac:dyDescent="0.35">
      <c r="A9" s="3">
        <v>8</v>
      </c>
      <c r="B9" s="1" t="s">
        <v>117</v>
      </c>
      <c r="C9" t="s">
        <v>133</v>
      </c>
      <c r="D9">
        <v>6</v>
      </c>
      <c r="E9">
        <v>45</v>
      </c>
      <c r="F9" t="s">
        <v>107</v>
      </c>
      <c r="G9" t="s">
        <v>113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 x14ac:dyDescent="0.35">
      <c r="A10" s="3">
        <v>9</v>
      </c>
      <c r="B10" s="1" t="s">
        <v>118</v>
      </c>
      <c r="C10" t="s">
        <v>137</v>
      </c>
      <c r="D10">
        <v>144</v>
      </c>
      <c r="E10">
        <v>57</v>
      </c>
      <c r="F10" t="s">
        <v>104</v>
      </c>
      <c r="G10" t="s">
        <v>113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 x14ac:dyDescent="0.35">
      <c r="A11" s="3">
        <v>10</v>
      </c>
      <c r="B11" s="1" t="s">
        <v>118</v>
      </c>
      <c r="C11" t="s">
        <v>136</v>
      </c>
      <c r="D11">
        <v>72</v>
      </c>
      <c r="E11">
        <v>52</v>
      </c>
      <c r="F11" t="s">
        <v>103</v>
      </c>
      <c r="G11" t="s">
        <v>113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 x14ac:dyDescent="0.35">
      <c r="A12" s="3">
        <v>11</v>
      </c>
      <c r="B12" s="1" t="s">
        <v>119</v>
      </c>
      <c r="C12" t="s">
        <v>134</v>
      </c>
      <c r="D12">
        <v>72</v>
      </c>
      <c r="E12">
        <v>85</v>
      </c>
      <c r="F12" t="s">
        <v>102</v>
      </c>
      <c r="G12" t="s">
        <v>113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 x14ac:dyDescent="0.35">
      <c r="A13" s="3">
        <v>12</v>
      </c>
      <c r="B13" s="1" t="s">
        <v>119</v>
      </c>
      <c r="C13" t="s">
        <v>136</v>
      </c>
      <c r="D13">
        <v>72</v>
      </c>
      <c r="E13">
        <v>83</v>
      </c>
      <c r="F13" t="s">
        <v>106</v>
      </c>
      <c r="G13" t="s">
        <v>113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 x14ac:dyDescent="0.35">
      <c r="A14" s="3">
        <v>13</v>
      </c>
      <c r="B14" s="1" t="s">
        <v>119</v>
      </c>
      <c r="C14" t="s">
        <v>138</v>
      </c>
      <c r="D14">
        <v>6</v>
      </c>
      <c r="E14">
        <v>43</v>
      </c>
      <c r="F14" t="s">
        <v>104</v>
      </c>
      <c r="G14" t="s">
        <v>113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 x14ac:dyDescent="0.35">
      <c r="A15" s="3">
        <v>14</v>
      </c>
      <c r="B15" s="1" t="s">
        <v>122</v>
      </c>
      <c r="C15" t="s">
        <v>138</v>
      </c>
      <c r="D15">
        <v>72</v>
      </c>
      <c r="E15">
        <v>64</v>
      </c>
      <c r="F15" t="s">
        <v>104</v>
      </c>
      <c r="G15" t="s">
        <v>113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 x14ac:dyDescent="0.35">
      <c r="A16" s="3">
        <v>15</v>
      </c>
      <c r="B16" s="1" t="s">
        <v>122</v>
      </c>
      <c r="C16" t="s">
        <v>135</v>
      </c>
      <c r="D16">
        <v>144</v>
      </c>
      <c r="E16">
        <v>19</v>
      </c>
      <c r="F16" t="s">
        <v>105</v>
      </c>
      <c r="G16" t="s">
        <v>113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 x14ac:dyDescent="0.35">
      <c r="A17" s="3">
        <v>16</v>
      </c>
      <c r="B17" s="1" t="s">
        <v>122</v>
      </c>
      <c r="C17" t="s">
        <v>138</v>
      </c>
      <c r="D17">
        <v>72</v>
      </c>
      <c r="E17">
        <v>88</v>
      </c>
      <c r="F17" t="s">
        <v>103</v>
      </c>
      <c r="G17" t="s">
        <v>113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 x14ac:dyDescent="0.35">
      <c r="A18" s="3">
        <v>17</v>
      </c>
      <c r="B18" s="1" t="s">
        <v>123</v>
      </c>
      <c r="C18" t="s">
        <v>131</v>
      </c>
      <c r="D18">
        <v>12</v>
      </c>
      <c r="E18">
        <v>47</v>
      </c>
      <c r="F18" t="s">
        <v>109</v>
      </c>
      <c r="G18" t="s">
        <v>113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 x14ac:dyDescent="0.35">
      <c r="A19" s="3">
        <v>18</v>
      </c>
      <c r="B19" s="1" t="s">
        <v>123</v>
      </c>
      <c r="C19" t="s">
        <v>133</v>
      </c>
      <c r="D19">
        <v>6</v>
      </c>
      <c r="E19">
        <v>50</v>
      </c>
      <c r="F19" t="s">
        <v>110</v>
      </c>
      <c r="G19" t="s">
        <v>113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 x14ac:dyDescent="0.35">
      <c r="A20" s="3">
        <v>19</v>
      </c>
      <c r="B20" s="1" t="s">
        <v>123</v>
      </c>
      <c r="C20" t="s">
        <v>134</v>
      </c>
      <c r="D20">
        <v>12</v>
      </c>
      <c r="E20">
        <v>66</v>
      </c>
      <c r="F20" t="s">
        <v>109</v>
      </c>
      <c r="G20" t="s">
        <v>113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 x14ac:dyDescent="0.35">
      <c r="A21" s="3">
        <v>20</v>
      </c>
      <c r="B21" s="1" t="s">
        <v>124</v>
      </c>
      <c r="C21" t="s">
        <v>135</v>
      </c>
      <c r="D21">
        <v>72</v>
      </c>
      <c r="E21">
        <v>82</v>
      </c>
      <c r="F21" t="s">
        <v>105</v>
      </c>
      <c r="G21" t="s">
        <v>113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 x14ac:dyDescent="0.35">
      <c r="A22" s="3">
        <v>21</v>
      </c>
      <c r="B22" s="1" t="s">
        <v>124</v>
      </c>
      <c r="C22" t="s">
        <v>134</v>
      </c>
      <c r="D22">
        <v>12</v>
      </c>
      <c r="E22">
        <v>50</v>
      </c>
      <c r="F22" t="s">
        <v>103</v>
      </c>
      <c r="G22" t="s">
        <v>113</v>
      </c>
      <c r="M22">
        <v>1</v>
      </c>
      <c r="CG22">
        <v>1</v>
      </c>
      <c r="CH22">
        <v>1</v>
      </c>
      <c r="DB22">
        <v>1</v>
      </c>
    </row>
    <row r="23" spans="1:107" x14ac:dyDescent="0.35">
      <c r="A23" s="3">
        <v>22</v>
      </c>
      <c r="B23" s="1" t="s">
        <v>124</v>
      </c>
      <c r="C23" t="s">
        <v>134</v>
      </c>
      <c r="D23">
        <v>72</v>
      </c>
      <c r="E23">
        <v>63</v>
      </c>
      <c r="F23" t="s">
        <v>102</v>
      </c>
      <c r="G23" t="s">
        <v>113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 x14ac:dyDescent="0.35">
      <c r="A24" s="3">
        <v>23</v>
      </c>
      <c r="B24" s="1" t="s">
        <v>125</v>
      </c>
      <c r="C24" t="s">
        <v>137</v>
      </c>
      <c r="D24">
        <v>144</v>
      </c>
      <c r="E24">
        <v>39</v>
      </c>
      <c r="F24" t="s">
        <v>107</v>
      </c>
      <c r="G24" t="s">
        <v>113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 x14ac:dyDescent="0.35">
      <c r="A25" s="3">
        <v>24</v>
      </c>
      <c r="B25" s="1" t="s">
        <v>125</v>
      </c>
      <c r="C25" t="s">
        <v>131</v>
      </c>
      <c r="D25">
        <v>6</v>
      </c>
      <c r="E25">
        <v>34</v>
      </c>
      <c r="F25" t="s">
        <v>105</v>
      </c>
      <c r="G25" t="s">
        <v>113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 x14ac:dyDescent="0.35">
      <c r="A26" s="3">
        <v>25</v>
      </c>
      <c r="B26" s="1" t="s">
        <v>126</v>
      </c>
      <c r="C26" t="s">
        <v>135</v>
      </c>
      <c r="D26">
        <v>72</v>
      </c>
      <c r="E26">
        <v>59</v>
      </c>
      <c r="F26" t="s">
        <v>110</v>
      </c>
      <c r="G26" t="s">
        <v>114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 x14ac:dyDescent="0.35">
      <c r="A27" s="3">
        <v>26</v>
      </c>
      <c r="B27" s="1" t="s">
        <v>126</v>
      </c>
      <c r="C27" t="s">
        <v>131</v>
      </c>
      <c r="D27">
        <v>144</v>
      </c>
      <c r="E27">
        <v>83</v>
      </c>
      <c r="F27" t="s">
        <v>106</v>
      </c>
      <c r="G27" t="s">
        <v>113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 x14ac:dyDescent="0.35">
      <c r="A28" s="3">
        <v>27</v>
      </c>
      <c r="B28" s="1" t="s">
        <v>126</v>
      </c>
      <c r="C28" t="s">
        <v>134</v>
      </c>
      <c r="D28">
        <v>72</v>
      </c>
      <c r="E28">
        <v>88</v>
      </c>
      <c r="F28" t="s">
        <v>108</v>
      </c>
      <c r="G28" t="s">
        <v>113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 x14ac:dyDescent="0.35">
      <c r="A29" s="3">
        <v>28</v>
      </c>
      <c r="B29" s="1" t="s">
        <v>127</v>
      </c>
      <c r="C29" t="s">
        <v>135</v>
      </c>
      <c r="D29">
        <v>12</v>
      </c>
      <c r="E29">
        <v>56</v>
      </c>
      <c r="F29" t="s">
        <v>102</v>
      </c>
      <c r="G29" t="s">
        <v>114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 x14ac:dyDescent="0.35">
      <c r="A30" s="3">
        <v>29</v>
      </c>
      <c r="B30" s="1" t="s">
        <v>127</v>
      </c>
      <c r="C30" t="s">
        <v>139</v>
      </c>
      <c r="D30">
        <v>6</v>
      </c>
      <c r="E30">
        <v>87</v>
      </c>
      <c r="F30" t="s">
        <v>102</v>
      </c>
      <c r="G30" t="s">
        <v>113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 x14ac:dyDescent="0.35">
      <c r="A31" s="3">
        <v>30</v>
      </c>
      <c r="B31" s="1" t="s">
        <v>128</v>
      </c>
      <c r="C31" t="s">
        <v>132</v>
      </c>
      <c r="D31">
        <v>6</v>
      </c>
      <c r="E31">
        <v>54</v>
      </c>
      <c r="F31" t="s">
        <v>102</v>
      </c>
      <c r="G31" t="s">
        <v>113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 x14ac:dyDescent="0.35">
      <c r="A32" s="3">
        <v>31</v>
      </c>
      <c r="B32" s="1" t="s">
        <v>128</v>
      </c>
      <c r="C32" t="s">
        <v>134</v>
      </c>
      <c r="D32">
        <v>72</v>
      </c>
      <c r="E32">
        <v>89</v>
      </c>
      <c r="F32" t="s">
        <v>102</v>
      </c>
      <c r="G32" t="s">
        <v>113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 x14ac:dyDescent="0.35">
      <c r="A33" s="3">
        <v>32</v>
      </c>
      <c r="B33" s="1" t="s">
        <v>128</v>
      </c>
      <c r="C33" t="s">
        <v>135</v>
      </c>
      <c r="D33">
        <v>72</v>
      </c>
      <c r="E33">
        <v>45</v>
      </c>
      <c r="F33" t="s">
        <v>109</v>
      </c>
      <c r="G33" t="s">
        <v>114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7996-62A0-43F2-8959-316CE7BFBA87}">
  <dimension ref="A1:DH40"/>
  <sheetViews>
    <sheetView workbookViewId="0">
      <pane ySplit="1" topLeftCell="A18" activePane="bottomLeft" state="frozen"/>
      <selection pane="bottomLeft" activeCell="A36" sqref="A36"/>
    </sheetView>
  </sheetViews>
  <sheetFormatPr defaultColWidth="11" defaultRowHeight="15.5" x14ac:dyDescent="0.35"/>
  <cols>
    <col min="1" max="1" width="12.5" bestFit="1" customWidth="1"/>
    <col min="3" max="3" width="21.75" bestFit="1" customWidth="1"/>
    <col min="4" max="4" width="16.5" bestFit="1" customWidth="1"/>
    <col min="5" max="5" width="11.58203125" bestFit="1" customWidth="1"/>
    <col min="7" max="7" width="17.33203125" bestFit="1" customWidth="1"/>
  </cols>
  <sheetData>
    <row r="1" spans="1:112" x14ac:dyDescent="0.35">
      <c r="A1" t="s">
        <v>129</v>
      </c>
      <c r="B1" s="2" t="s">
        <v>116</v>
      </c>
      <c r="C1" s="2" t="s">
        <v>115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145</v>
      </c>
      <c r="I1" s="2" t="s">
        <v>146</v>
      </c>
      <c r="J1" s="2" t="s">
        <v>147</v>
      </c>
      <c r="K1" s="2" t="s">
        <v>148</v>
      </c>
      <c r="L1" s="2" t="s">
        <v>149</v>
      </c>
      <c r="M1" t="s">
        <v>32</v>
      </c>
      <c r="N1" t="s">
        <v>26</v>
      </c>
      <c r="O1" t="s">
        <v>10</v>
      </c>
      <c r="P1" t="s">
        <v>58</v>
      </c>
      <c r="Q1" t="s">
        <v>31</v>
      </c>
      <c r="R1" t="s">
        <v>88</v>
      </c>
      <c r="S1" t="s">
        <v>59</v>
      </c>
      <c r="T1" t="s">
        <v>68</v>
      </c>
      <c r="U1" t="s">
        <v>67</v>
      </c>
      <c r="V1" t="s">
        <v>5</v>
      </c>
      <c r="W1" t="s">
        <v>87</v>
      </c>
      <c r="X1" t="s">
        <v>35</v>
      </c>
      <c r="Y1" t="s">
        <v>38</v>
      </c>
      <c r="Z1" t="s">
        <v>20</v>
      </c>
      <c r="AA1" t="s">
        <v>44</v>
      </c>
      <c r="AB1" t="s">
        <v>52</v>
      </c>
      <c r="AC1" t="s">
        <v>56</v>
      </c>
      <c r="AD1" t="s">
        <v>63</v>
      </c>
      <c r="AE1" t="s">
        <v>72</v>
      </c>
      <c r="AF1" t="s">
        <v>8</v>
      </c>
      <c r="AG1" t="s">
        <v>94</v>
      </c>
      <c r="AH1" t="s">
        <v>45</v>
      </c>
      <c r="AI1" t="s">
        <v>40</v>
      </c>
      <c r="AJ1" t="s">
        <v>89</v>
      </c>
      <c r="AK1" t="s">
        <v>47</v>
      </c>
      <c r="AL1" t="s">
        <v>77</v>
      </c>
      <c r="AM1" t="s">
        <v>90</v>
      </c>
      <c r="AN1" t="s">
        <v>99</v>
      </c>
      <c r="AO1" t="s">
        <v>96</v>
      </c>
      <c r="AP1" t="s">
        <v>69</v>
      </c>
      <c r="AQ1" t="s">
        <v>30</v>
      </c>
      <c r="AR1" t="s">
        <v>101</v>
      </c>
      <c r="AS1" t="s">
        <v>24</v>
      </c>
      <c r="AT1" t="s">
        <v>19</v>
      </c>
      <c r="AU1" t="s">
        <v>95</v>
      </c>
      <c r="AV1" t="s">
        <v>34</v>
      </c>
      <c r="AW1" t="s">
        <v>61</v>
      </c>
      <c r="AX1" t="s">
        <v>73</v>
      </c>
      <c r="AY1" t="s">
        <v>15</v>
      </c>
      <c r="AZ1" t="s">
        <v>70</v>
      </c>
      <c r="BA1" t="s">
        <v>85</v>
      </c>
      <c r="BB1" t="s">
        <v>3</v>
      </c>
      <c r="BC1" t="s">
        <v>6</v>
      </c>
      <c r="BD1" t="s">
        <v>60</v>
      </c>
      <c r="BE1" t="s">
        <v>28</v>
      </c>
      <c r="BF1" t="s">
        <v>18</v>
      </c>
      <c r="BG1" t="s">
        <v>21</v>
      </c>
      <c r="BH1" t="s">
        <v>76</v>
      </c>
      <c r="BI1" t="s">
        <v>98</v>
      </c>
      <c r="BJ1" t="s">
        <v>14</v>
      </c>
      <c r="BK1" t="s">
        <v>92</v>
      </c>
      <c r="BL1" t="s">
        <v>7</v>
      </c>
      <c r="BM1" t="s">
        <v>36</v>
      </c>
      <c r="BN1" t="s">
        <v>13</v>
      </c>
      <c r="BO1" t="s">
        <v>80</v>
      </c>
      <c r="BP1" t="s">
        <v>54</v>
      </c>
      <c r="BQ1" t="s">
        <v>48</v>
      </c>
      <c r="BR1" t="s">
        <v>50</v>
      </c>
      <c r="BS1" t="s">
        <v>75</v>
      </c>
      <c r="BT1" t="s">
        <v>33</v>
      </c>
      <c r="BU1" t="s">
        <v>49</v>
      </c>
      <c r="BV1" t="s">
        <v>84</v>
      </c>
      <c r="BW1" t="s">
        <v>43</v>
      </c>
      <c r="BX1" t="s">
        <v>100</v>
      </c>
      <c r="BY1" t="s">
        <v>86</v>
      </c>
      <c r="BZ1" t="s">
        <v>55</v>
      </c>
      <c r="CA1" t="s">
        <v>39</v>
      </c>
      <c r="CB1" t="s">
        <v>81</v>
      </c>
      <c r="CC1" t="s">
        <v>74</v>
      </c>
      <c r="CD1" t="s">
        <v>93</v>
      </c>
      <c r="CE1" t="s">
        <v>57</v>
      </c>
      <c r="CF1" t="s">
        <v>71</v>
      </c>
      <c r="CG1" t="s">
        <v>64</v>
      </c>
      <c r="CH1" t="s">
        <v>51</v>
      </c>
      <c r="CI1" t="s">
        <v>37</v>
      </c>
      <c r="CJ1" t="s">
        <v>22</v>
      </c>
      <c r="CK1" t="s">
        <v>91</v>
      </c>
      <c r="CL1" t="s">
        <v>53</v>
      </c>
      <c r="CM1" t="s">
        <v>79</v>
      </c>
      <c r="CN1" t="s">
        <v>83</v>
      </c>
      <c r="CO1" t="s">
        <v>97</v>
      </c>
      <c r="CP1" t="s">
        <v>78</v>
      </c>
      <c r="CQ1" t="s">
        <v>29</v>
      </c>
      <c r="CR1" t="s">
        <v>2</v>
      </c>
      <c r="CS1" t="s">
        <v>46</v>
      </c>
      <c r="CT1" t="s">
        <v>82</v>
      </c>
      <c r="CU1" t="s">
        <v>11</v>
      </c>
      <c r="CV1" t="s">
        <v>12</v>
      </c>
      <c r="CW1" t="s">
        <v>16</v>
      </c>
      <c r="CX1" t="s">
        <v>42</v>
      </c>
      <c r="CY1" t="s">
        <v>41</v>
      </c>
      <c r="CZ1" t="s">
        <v>23</v>
      </c>
      <c r="DA1" t="s">
        <v>62</v>
      </c>
      <c r="DB1" t="s">
        <v>66</v>
      </c>
      <c r="DC1" t="s">
        <v>17</v>
      </c>
      <c r="DD1" t="s">
        <v>4</v>
      </c>
      <c r="DE1" t="s">
        <v>9</v>
      </c>
      <c r="DF1" t="s">
        <v>65</v>
      </c>
      <c r="DG1" t="s">
        <v>27</v>
      </c>
      <c r="DH1" t="s">
        <v>25</v>
      </c>
    </row>
    <row r="2" spans="1:112" x14ac:dyDescent="0.35">
      <c r="A2" s="3">
        <v>1</v>
      </c>
      <c r="B2" s="1" t="s">
        <v>120</v>
      </c>
      <c r="C2" t="s">
        <v>132</v>
      </c>
      <c r="D2">
        <v>72</v>
      </c>
      <c r="E2">
        <v>56</v>
      </c>
      <c r="F2" t="s">
        <v>102</v>
      </c>
      <c r="G2" t="s">
        <v>113</v>
      </c>
      <c r="H2">
        <v>4.5052014573798323E-2</v>
      </c>
      <c r="I2">
        <v>3.9319477976352039E-2</v>
      </c>
      <c r="J2">
        <v>1.8199991126602564E-2</v>
      </c>
      <c r="K2">
        <v>0.16181145094011226</v>
      </c>
      <c r="L2">
        <v>0.12473614105118271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35">
      <c r="A3" s="3">
        <v>2</v>
      </c>
      <c r="B3" s="1" t="s">
        <v>120</v>
      </c>
      <c r="C3" t="s">
        <v>131</v>
      </c>
      <c r="D3">
        <v>72</v>
      </c>
      <c r="E3">
        <v>17</v>
      </c>
      <c r="F3" t="s">
        <v>102</v>
      </c>
      <c r="G3" t="s">
        <v>113</v>
      </c>
      <c r="H3">
        <v>7.9750892935758575E-3</v>
      </c>
      <c r="I3">
        <v>3.0398019465515215E-2</v>
      </c>
      <c r="J3">
        <v>0.31310625230384842</v>
      </c>
      <c r="K3">
        <v>5.5197901726073965E-2</v>
      </c>
      <c r="L3">
        <v>8.9858816145390485E-2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35">
      <c r="A4" s="3">
        <v>3</v>
      </c>
      <c r="B4" s="1" t="s">
        <v>121</v>
      </c>
      <c r="C4" t="s">
        <v>133</v>
      </c>
      <c r="D4">
        <v>144</v>
      </c>
      <c r="E4">
        <v>32</v>
      </c>
      <c r="F4" t="s">
        <v>110</v>
      </c>
      <c r="G4" t="s">
        <v>114</v>
      </c>
      <c r="H4">
        <v>6.9542307175981491E-2</v>
      </c>
      <c r="I4">
        <v>3.034818278589865E-2</v>
      </c>
      <c r="J4">
        <v>1.1512254318835489E-2</v>
      </c>
      <c r="K4">
        <v>1.6006442533588225E-2</v>
      </c>
      <c r="L4">
        <v>7.2935527997449248E-2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35">
      <c r="A5" s="3">
        <v>4</v>
      </c>
      <c r="B5" s="1" t="s">
        <v>121</v>
      </c>
      <c r="C5" t="s">
        <v>134</v>
      </c>
      <c r="D5">
        <v>72</v>
      </c>
      <c r="E5">
        <v>48</v>
      </c>
      <c r="F5" t="s">
        <v>102</v>
      </c>
      <c r="G5" t="s">
        <v>114</v>
      </c>
      <c r="H5">
        <v>5.6021152284543255E-2</v>
      </c>
      <c r="I5">
        <v>8.8323603519048707E-3</v>
      </c>
      <c r="J5">
        <v>2.3571010058814089E-2</v>
      </c>
      <c r="K5">
        <v>0.12183641315236474</v>
      </c>
      <c r="L5">
        <v>0.22862139046972202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35">
      <c r="A6" s="3">
        <v>5</v>
      </c>
      <c r="B6" s="1" t="s">
        <v>121</v>
      </c>
      <c r="C6" t="s">
        <v>135</v>
      </c>
      <c r="D6">
        <v>144</v>
      </c>
      <c r="E6">
        <v>44</v>
      </c>
      <c r="F6" t="s">
        <v>108</v>
      </c>
      <c r="G6" t="s">
        <v>114</v>
      </c>
      <c r="H6">
        <v>3.9130745476814902E-2</v>
      </c>
      <c r="I6">
        <v>1.120749824628629E-2</v>
      </c>
      <c r="J6">
        <v>0.15797045194875253</v>
      </c>
      <c r="K6">
        <v>3.0917252733738573E-2</v>
      </c>
      <c r="L6">
        <v>0.11891301927054262</v>
      </c>
      <c r="CB6">
        <v>1</v>
      </c>
      <c r="CE6">
        <v>1</v>
      </c>
      <c r="CO6">
        <v>1</v>
      </c>
      <c r="CP6">
        <v>1</v>
      </c>
    </row>
    <row r="7" spans="1:112" x14ac:dyDescent="0.35">
      <c r="A7" s="3">
        <v>6</v>
      </c>
      <c r="B7" s="1" t="s">
        <v>117</v>
      </c>
      <c r="C7" t="s">
        <v>136</v>
      </c>
      <c r="D7">
        <v>144</v>
      </c>
      <c r="E7">
        <v>86</v>
      </c>
      <c r="F7" t="s">
        <v>104</v>
      </c>
      <c r="G7" t="s">
        <v>113</v>
      </c>
      <c r="H7">
        <v>3.923253678516922E-2</v>
      </c>
      <c r="I7">
        <v>3.4474982022223773E-2</v>
      </c>
      <c r="J7">
        <v>9.0527092612340074E-3</v>
      </c>
      <c r="K7">
        <v>0.24735992287227226</v>
      </c>
      <c r="L7">
        <v>0.13433536161083787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35">
      <c r="A8" s="3">
        <v>7</v>
      </c>
      <c r="B8" s="1" t="s">
        <v>117</v>
      </c>
      <c r="C8" t="s">
        <v>136</v>
      </c>
      <c r="D8">
        <v>6</v>
      </c>
      <c r="E8">
        <v>40</v>
      </c>
      <c r="F8" t="s">
        <v>106</v>
      </c>
      <c r="G8" t="s">
        <v>114</v>
      </c>
      <c r="H8">
        <v>0.11809212684987375</v>
      </c>
      <c r="I8">
        <v>0.77851069469620438</v>
      </c>
      <c r="J8">
        <v>1.4539830276098993E-2</v>
      </c>
      <c r="K8">
        <v>0.10825182077983085</v>
      </c>
      <c r="L8">
        <v>2.6208026793976571E-2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35">
      <c r="A9" s="3">
        <v>8</v>
      </c>
      <c r="B9" s="1" t="s">
        <v>117</v>
      </c>
      <c r="C9" t="s">
        <v>133</v>
      </c>
      <c r="D9">
        <v>6</v>
      </c>
      <c r="E9">
        <v>45</v>
      </c>
      <c r="F9" t="s">
        <v>107</v>
      </c>
      <c r="G9" t="s">
        <v>113</v>
      </c>
      <c r="H9">
        <v>0.91250592727200042</v>
      </c>
      <c r="I9">
        <v>9.8575618360500494E-2</v>
      </c>
      <c r="J9">
        <v>5.0988128684262647E-2</v>
      </c>
      <c r="K9">
        <v>3.653023464579034E-2</v>
      </c>
      <c r="L9">
        <v>6.7288396266564762E-3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35">
      <c r="A10" s="3">
        <v>9</v>
      </c>
      <c r="B10" s="1" t="s">
        <v>118</v>
      </c>
      <c r="C10" t="s">
        <v>137</v>
      </c>
      <c r="D10">
        <v>144</v>
      </c>
      <c r="E10">
        <v>57</v>
      </c>
      <c r="F10" t="s">
        <v>104</v>
      </c>
      <c r="G10" t="s">
        <v>113</v>
      </c>
      <c r="H10">
        <v>8.7504690821263997E-3</v>
      </c>
      <c r="I10">
        <v>2.7233935700083201E-2</v>
      </c>
      <c r="J10">
        <v>0</v>
      </c>
      <c r="K10">
        <v>0.16840393324227571</v>
      </c>
      <c r="L10">
        <v>0.22552537834415778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35">
      <c r="A11" s="3">
        <v>10</v>
      </c>
      <c r="B11" s="1" t="s">
        <v>118</v>
      </c>
      <c r="C11" t="s">
        <v>136</v>
      </c>
      <c r="D11">
        <v>72</v>
      </c>
      <c r="E11">
        <v>52</v>
      </c>
      <c r="F11" t="s">
        <v>103</v>
      </c>
      <c r="G11" t="s">
        <v>113</v>
      </c>
      <c r="H11">
        <v>3.7437036825508245E-2</v>
      </c>
      <c r="I11">
        <v>2.7435569131751585E-2</v>
      </c>
      <c r="J11">
        <v>1.9139047872418526E-2</v>
      </c>
      <c r="K11">
        <v>0.23598828293757818</v>
      </c>
      <c r="L11">
        <v>2.0507788106186007E-2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35">
      <c r="A12" s="3">
        <v>11</v>
      </c>
      <c r="B12" s="1" t="s">
        <v>119</v>
      </c>
      <c r="C12" t="s">
        <v>134</v>
      </c>
      <c r="D12">
        <v>72</v>
      </c>
      <c r="E12">
        <v>85</v>
      </c>
      <c r="F12" t="s">
        <v>102</v>
      </c>
      <c r="G12" t="s">
        <v>113</v>
      </c>
      <c r="H12">
        <v>2.6515304846084917E-2</v>
      </c>
      <c r="I12">
        <v>1.1914860568872839E-2</v>
      </c>
      <c r="J12">
        <v>1.5894546821991287E-2</v>
      </c>
      <c r="K12">
        <v>0.13049972780897415</v>
      </c>
      <c r="L12">
        <v>0.11659439415080811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35">
      <c r="A13" s="3">
        <v>12</v>
      </c>
      <c r="B13" s="1" t="s">
        <v>119</v>
      </c>
      <c r="C13" t="s">
        <v>136</v>
      </c>
      <c r="D13">
        <v>72</v>
      </c>
      <c r="E13">
        <v>83</v>
      </c>
      <c r="F13" t="s">
        <v>106</v>
      </c>
      <c r="G13" t="s">
        <v>113</v>
      </c>
      <c r="H13">
        <v>7.0430101813876902E-3</v>
      </c>
      <c r="I13">
        <v>4.2545082267188367E-2</v>
      </c>
      <c r="J13">
        <v>1.8339313964830826E-2</v>
      </c>
      <c r="K13">
        <v>2.8851458726031693E-2</v>
      </c>
      <c r="L13">
        <v>0.11961032192798086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35">
      <c r="A14" s="3">
        <v>13</v>
      </c>
      <c r="B14" s="1" t="s">
        <v>119</v>
      </c>
      <c r="C14" t="s">
        <v>138</v>
      </c>
      <c r="D14">
        <v>6</v>
      </c>
      <c r="E14">
        <v>43</v>
      </c>
      <c r="F14" t="s">
        <v>104</v>
      </c>
      <c r="G14" t="s">
        <v>113</v>
      </c>
      <c r="H14">
        <v>0.12606358801905104</v>
      </c>
      <c r="I14">
        <v>0.13979481951274778</v>
      </c>
      <c r="J14">
        <v>3.5218306599261548E-2</v>
      </c>
      <c r="K14">
        <v>1.4316286079112629E-2</v>
      </c>
      <c r="L14">
        <v>1.2577853186983052E-2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35">
      <c r="A15" s="3">
        <v>14</v>
      </c>
      <c r="B15" s="1" t="s">
        <v>122</v>
      </c>
      <c r="C15" t="s">
        <v>138</v>
      </c>
      <c r="D15">
        <v>72</v>
      </c>
      <c r="E15">
        <v>64</v>
      </c>
      <c r="F15" t="s">
        <v>104</v>
      </c>
      <c r="G15" t="s">
        <v>113</v>
      </c>
      <c r="H15">
        <v>5.4111820681775891E-2</v>
      </c>
      <c r="I15">
        <v>1.9735576817793643E-2</v>
      </c>
      <c r="J15">
        <v>4.128231600622588E-2</v>
      </c>
      <c r="K15">
        <v>0.115140431291909</v>
      </c>
      <c r="L15">
        <v>0.16070132500331058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35">
      <c r="A16" s="3">
        <v>15</v>
      </c>
      <c r="B16" s="1" t="s">
        <v>122</v>
      </c>
      <c r="C16" t="s">
        <v>135</v>
      </c>
      <c r="D16">
        <v>144</v>
      </c>
      <c r="E16">
        <v>19</v>
      </c>
      <c r="F16" t="s">
        <v>105</v>
      </c>
      <c r="G16" t="s">
        <v>113</v>
      </c>
      <c r="H16">
        <v>8.0191039599851674E-3</v>
      </c>
      <c r="I16">
        <v>2.329677194289444E-2</v>
      </c>
      <c r="J16">
        <v>1.4251908279489326E-2</v>
      </c>
      <c r="K16">
        <v>9.7302251908382625E-2</v>
      </c>
      <c r="L16">
        <v>0.11001523884442342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35">
      <c r="A17" s="3">
        <v>16</v>
      </c>
      <c r="B17" s="1" t="s">
        <v>122</v>
      </c>
      <c r="C17" t="s">
        <v>138</v>
      </c>
      <c r="D17">
        <v>72</v>
      </c>
      <c r="E17">
        <v>88</v>
      </c>
      <c r="F17" t="s">
        <v>103</v>
      </c>
      <c r="G17" t="s">
        <v>113</v>
      </c>
      <c r="H17">
        <v>8.8164442612259225E-3</v>
      </c>
      <c r="I17">
        <v>8.4804196974562502E-3</v>
      </c>
      <c r="J17">
        <v>2.4887319489297004E-2</v>
      </c>
      <c r="K17">
        <v>7.59450008883025E-2</v>
      </c>
      <c r="L17">
        <v>0.10271117584218967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35">
      <c r="A18" s="3">
        <v>17</v>
      </c>
      <c r="B18" s="1" t="s">
        <v>123</v>
      </c>
      <c r="C18" t="s">
        <v>131</v>
      </c>
      <c r="D18">
        <v>12</v>
      </c>
      <c r="E18">
        <v>47</v>
      </c>
      <c r="F18" t="s">
        <v>109</v>
      </c>
      <c r="G18" t="s">
        <v>113</v>
      </c>
      <c r="H18">
        <v>1.1462636137961666E-2</v>
      </c>
      <c r="I18">
        <v>9.5774733542602648E-3</v>
      </c>
      <c r="J18">
        <v>0.51685683672611171</v>
      </c>
      <c r="K18">
        <v>1.9348820664084439E-2</v>
      </c>
      <c r="L18">
        <v>2.709105764777062E-2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35">
      <c r="A19" s="3">
        <v>18</v>
      </c>
      <c r="B19" s="1" t="s">
        <v>123</v>
      </c>
      <c r="C19" t="s">
        <v>133</v>
      </c>
      <c r="D19">
        <v>6</v>
      </c>
      <c r="E19">
        <v>50</v>
      </c>
      <c r="F19" t="s">
        <v>110</v>
      </c>
      <c r="G19" t="s">
        <v>113</v>
      </c>
      <c r="H19">
        <v>0.26749729466840688</v>
      </c>
      <c r="I19">
        <v>0.25356672516318129</v>
      </c>
      <c r="J19">
        <v>9.0165876800977294E-3</v>
      </c>
      <c r="K19">
        <v>5.6956030981751879E-2</v>
      </c>
      <c r="L19">
        <v>3.2526020395306859E-2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35">
      <c r="A20" s="3">
        <v>19</v>
      </c>
      <c r="B20" s="1" t="s">
        <v>123</v>
      </c>
      <c r="C20" t="s">
        <v>134</v>
      </c>
      <c r="D20">
        <v>12</v>
      </c>
      <c r="E20">
        <v>66</v>
      </c>
      <c r="F20" t="s">
        <v>109</v>
      </c>
      <c r="G20" t="s">
        <v>113</v>
      </c>
      <c r="H20">
        <v>2.5459601301319905E-2</v>
      </c>
      <c r="I20">
        <v>3.088102220768104E-2</v>
      </c>
      <c r="J20">
        <v>2.1992564906295101E-2</v>
      </c>
      <c r="K20">
        <v>0.19110087264881687</v>
      </c>
      <c r="L20">
        <v>2.7611776404853513E-2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35">
      <c r="A21" s="3">
        <v>20</v>
      </c>
      <c r="B21" s="1" t="s">
        <v>124</v>
      </c>
      <c r="C21" t="s">
        <v>135</v>
      </c>
      <c r="D21">
        <v>72</v>
      </c>
      <c r="E21">
        <v>82</v>
      </c>
      <c r="F21" t="s">
        <v>105</v>
      </c>
      <c r="G21" t="s">
        <v>113</v>
      </c>
      <c r="H21">
        <v>1.8236475979388128E-2</v>
      </c>
      <c r="I21">
        <v>2.2533476056719455E-3</v>
      </c>
      <c r="J21">
        <v>1.7338837895261118E-2</v>
      </c>
      <c r="K21">
        <v>8.914602211122799E-2</v>
      </c>
      <c r="L21">
        <v>6.6530767626074752E-2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35">
      <c r="A22" s="3">
        <v>21</v>
      </c>
      <c r="B22" s="1" t="s">
        <v>124</v>
      </c>
      <c r="C22" t="s">
        <v>134</v>
      </c>
      <c r="D22">
        <v>12</v>
      </c>
      <c r="E22">
        <v>50</v>
      </c>
      <c r="F22" t="s">
        <v>103</v>
      </c>
      <c r="G22" t="s">
        <v>113</v>
      </c>
      <c r="H22">
        <v>3.8688680563335714E-2</v>
      </c>
      <c r="I22">
        <v>3.2273251272211964E-2</v>
      </c>
      <c r="J22">
        <v>7.6399465842174087E-3</v>
      </c>
      <c r="K22">
        <v>6.5410532403072583E-2</v>
      </c>
      <c r="L22">
        <v>5.9350188891984221E-2</v>
      </c>
      <c r="R22">
        <v>1</v>
      </c>
      <c r="CL22">
        <v>1</v>
      </c>
      <c r="CM22">
        <v>1</v>
      </c>
      <c r="DG22">
        <v>1</v>
      </c>
    </row>
    <row r="23" spans="1:112" x14ac:dyDescent="0.35">
      <c r="A23" s="3">
        <v>22</v>
      </c>
      <c r="B23" s="1" t="s">
        <v>124</v>
      </c>
      <c r="C23" t="s">
        <v>134</v>
      </c>
      <c r="D23">
        <v>72</v>
      </c>
      <c r="E23">
        <v>63</v>
      </c>
      <c r="F23" t="s">
        <v>102</v>
      </c>
      <c r="G23" t="s">
        <v>113</v>
      </c>
      <c r="H23">
        <v>8.278599513253973E-2</v>
      </c>
      <c r="I23">
        <v>1.0403667386827995E-2</v>
      </c>
      <c r="J23">
        <v>3.0154988850984145E-2</v>
      </c>
      <c r="K23">
        <v>0.36257830944081576</v>
      </c>
      <c r="L23">
        <v>0.30990057877299337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35">
      <c r="A24" s="3">
        <v>23</v>
      </c>
      <c r="B24" s="1" t="s">
        <v>125</v>
      </c>
      <c r="C24" t="s">
        <v>137</v>
      </c>
      <c r="D24">
        <v>144</v>
      </c>
      <c r="E24">
        <v>39</v>
      </c>
      <c r="F24" t="s">
        <v>107</v>
      </c>
      <c r="G24" t="s">
        <v>113</v>
      </c>
      <c r="H24">
        <v>1.2774288697445031E-2</v>
      </c>
      <c r="I24">
        <v>3.1404782751836641E-2</v>
      </c>
      <c r="J24">
        <v>9.4092746234536589E-3</v>
      </c>
      <c r="K24">
        <v>4.9450723716274049E-2</v>
      </c>
      <c r="L24">
        <v>9.9521670308840127E-2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35">
      <c r="A25" s="3">
        <v>24</v>
      </c>
      <c r="B25" s="1" t="s">
        <v>125</v>
      </c>
      <c r="C25" t="s">
        <v>131</v>
      </c>
      <c r="D25">
        <v>6</v>
      </c>
      <c r="E25">
        <v>34</v>
      </c>
      <c r="F25" t="s">
        <v>105</v>
      </c>
      <c r="G25" t="s">
        <v>113</v>
      </c>
      <c r="H25">
        <v>2.0826166129614208E-2</v>
      </c>
      <c r="I25">
        <v>1.3591070718519926E-2</v>
      </c>
      <c r="J25">
        <v>0.94551562885422558</v>
      </c>
      <c r="K25">
        <v>2.4764011549309906E-2</v>
      </c>
      <c r="L25">
        <v>8.995261343800796E-3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35">
      <c r="A26" s="3">
        <v>25</v>
      </c>
      <c r="B26" s="1" t="s">
        <v>126</v>
      </c>
      <c r="C26" t="s">
        <v>135</v>
      </c>
      <c r="D26">
        <v>72</v>
      </c>
      <c r="E26">
        <v>59</v>
      </c>
      <c r="F26" t="s">
        <v>110</v>
      </c>
      <c r="G26" t="s">
        <v>114</v>
      </c>
      <c r="H26">
        <v>7.2553044143598474E-3</v>
      </c>
      <c r="I26">
        <v>1.7224014834421531E-2</v>
      </c>
      <c r="J26">
        <v>5.2699527385809868E-3</v>
      </c>
      <c r="K26">
        <v>5.0677028600182916E-2</v>
      </c>
      <c r="L26">
        <v>0.1534495817819255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35">
      <c r="A27" s="3">
        <v>26</v>
      </c>
      <c r="B27" s="1" t="s">
        <v>126</v>
      </c>
      <c r="C27" t="s">
        <v>131</v>
      </c>
      <c r="D27">
        <v>144</v>
      </c>
      <c r="E27">
        <v>83</v>
      </c>
      <c r="F27" t="s">
        <v>106</v>
      </c>
      <c r="G27" t="s">
        <v>113</v>
      </c>
      <c r="H27">
        <v>1.3416471292002271E-2</v>
      </c>
      <c r="I27">
        <v>2.0829781484950835E-2</v>
      </c>
      <c r="J27">
        <v>0.76162426083148682</v>
      </c>
      <c r="K27">
        <v>2.7733061956636645E-2</v>
      </c>
      <c r="L27">
        <v>0.14182296637858238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35">
      <c r="A28" s="3">
        <v>27</v>
      </c>
      <c r="B28" s="1" t="s">
        <v>126</v>
      </c>
      <c r="C28" t="s">
        <v>134</v>
      </c>
      <c r="D28">
        <v>72</v>
      </c>
      <c r="E28">
        <v>88</v>
      </c>
      <c r="F28" t="s">
        <v>108</v>
      </c>
      <c r="G28" t="s">
        <v>113</v>
      </c>
      <c r="H28">
        <v>7.1177172939618713E-2</v>
      </c>
      <c r="I28">
        <v>1.444271117132331E-2</v>
      </c>
      <c r="J28">
        <v>8.6744766030010106E-3</v>
      </c>
      <c r="K28">
        <v>5.8378017002591667E-2</v>
      </c>
      <c r="L28">
        <v>0.18214978745707006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35">
      <c r="A29" s="3">
        <v>28</v>
      </c>
      <c r="B29" s="1" t="s">
        <v>127</v>
      </c>
      <c r="C29" t="s">
        <v>135</v>
      </c>
      <c r="D29">
        <v>12</v>
      </c>
      <c r="E29">
        <v>56</v>
      </c>
      <c r="F29" t="s">
        <v>102</v>
      </c>
      <c r="G29" t="s">
        <v>114</v>
      </c>
      <c r="H29">
        <v>1.6976943903783539E-2</v>
      </c>
      <c r="I29">
        <v>6.0515267837502086E-2</v>
      </c>
      <c r="J29">
        <v>1.3215707122953356E-2</v>
      </c>
      <c r="K29">
        <v>6.5226867715333786E-2</v>
      </c>
      <c r="L29">
        <v>6.8537560990367119E-2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35">
      <c r="A30" s="3">
        <v>29</v>
      </c>
      <c r="B30" s="1" t="s">
        <v>127</v>
      </c>
      <c r="C30" t="s">
        <v>139</v>
      </c>
      <c r="D30">
        <v>6</v>
      </c>
      <c r="E30">
        <v>87</v>
      </c>
      <c r="F30" t="s">
        <v>102</v>
      </c>
      <c r="G30" t="s">
        <v>113</v>
      </c>
      <c r="H30">
        <v>0.20644508119076257</v>
      </c>
      <c r="I30">
        <v>0.76556148952836545</v>
      </c>
      <c r="J30">
        <v>1.7137386972288192E-2</v>
      </c>
      <c r="K30">
        <v>0.11267301567740677</v>
      </c>
      <c r="L30">
        <v>2.76178139567624E-2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35">
      <c r="A31" s="3">
        <v>30</v>
      </c>
      <c r="B31" s="1" t="s">
        <v>128</v>
      </c>
      <c r="C31" t="s">
        <v>132</v>
      </c>
      <c r="D31">
        <v>6</v>
      </c>
      <c r="E31">
        <v>54</v>
      </c>
      <c r="F31" t="s">
        <v>102</v>
      </c>
      <c r="G31" t="s">
        <v>113</v>
      </c>
      <c r="H31">
        <v>0.30209679116943799</v>
      </c>
      <c r="I31">
        <v>0.48206858707344669</v>
      </c>
      <c r="J31">
        <v>2.5470535253926504E-2</v>
      </c>
      <c r="K31">
        <v>0.11779093488828983</v>
      </c>
      <c r="L31">
        <v>0.11580583976223388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35">
      <c r="A32" s="3">
        <v>31</v>
      </c>
      <c r="B32" s="1" t="s">
        <v>128</v>
      </c>
      <c r="C32" t="s">
        <v>134</v>
      </c>
      <c r="D32">
        <v>72</v>
      </c>
      <c r="E32">
        <v>89</v>
      </c>
      <c r="F32" t="s">
        <v>102</v>
      </c>
      <c r="G32" t="s">
        <v>113</v>
      </c>
      <c r="H32">
        <v>3.773621008225491E-2</v>
      </c>
      <c r="I32">
        <v>1.3975539431791284E-2</v>
      </c>
      <c r="J32">
        <v>3.0685673847948534E-2</v>
      </c>
      <c r="K32">
        <v>0.96999501123522913</v>
      </c>
      <c r="L32">
        <v>1.4160856549967399E-2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x14ac:dyDescent="0.35">
      <c r="A33" s="3">
        <v>32</v>
      </c>
      <c r="B33" s="1" t="s">
        <v>128</v>
      </c>
      <c r="C33" t="s">
        <v>135</v>
      </c>
      <c r="D33">
        <v>72</v>
      </c>
      <c r="E33">
        <v>45</v>
      </c>
      <c r="F33" t="s">
        <v>109</v>
      </c>
      <c r="G33" t="s">
        <v>114</v>
      </c>
      <c r="H33">
        <v>3.4031461155315301E-2</v>
      </c>
      <c r="I33">
        <v>6.1221202687651334E-2</v>
      </c>
      <c r="J33">
        <v>7.5613488270389545E-3</v>
      </c>
      <c r="K33">
        <v>7.8494466843527691E-2</v>
      </c>
      <c r="L33">
        <v>6.0295703040590384E-2</v>
      </c>
      <c r="AC33">
        <v>1</v>
      </c>
      <c r="AN33">
        <v>1</v>
      </c>
      <c r="BD33">
        <v>1</v>
      </c>
      <c r="DH33">
        <v>1</v>
      </c>
    </row>
    <row r="34" spans="1:112" x14ac:dyDescent="0.35">
      <c r="G34" t="s">
        <v>152</v>
      </c>
      <c r="M34" cm="1">
        <f t="array" ref="M34">SQRT(SUM(($H$2:$H$33-M$2:M$33)^2))</f>
        <v>1.5976642494245479</v>
      </c>
      <c r="N34" cm="1">
        <f t="array" ref="N34">SQRT(SUM(($H$2:$H$33-N$2:N$33)^2))</f>
        <v>1.7160285848152494</v>
      </c>
      <c r="O34" cm="1">
        <f t="array" ref="O34">SQRT(SUM(($H$2:$H$33-O$2:O$33)^2))</f>
        <v>1.7424477361181556</v>
      </c>
      <c r="P34" cm="1">
        <f t="array" ref="P34">SQRT(SUM(($H$2:$H$33-P$2:P$33)^2))</f>
        <v>1.504736372893237</v>
      </c>
      <c r="Q34" cm="1">
        <f t="array" ref="Q34">SQRT(SUM(($H$2:$H$33-Q$2:Q$33)^2))</f>
        <v>2.1603609508201647</v>
      </c>
      <c r="R34" cm="1">
        <f t="array" ref="R34">SQRT(SUM(($H$2:$H$33-R$2:R$33)^2))</f>
        <v>2.1705560445976149</v>
      </c>
      <c r="S34" cm="1">
        <f t="array" ref="S34">SQRT(SUM(($H$2:$H$33-S$2:S$33)^2))</f>
        <v>2.2354526750168997</v>
      </c>
      <c r="T34" cm="1">
        <f t="array" ref="T34">SQRT(SUM(($H$2:$H$33-T$2:T$33)^2))</f>
        <v>0.93097119773975445</v>
      </c>
      <c r="U34" cm="1">
        <f t="array" ref="U34">SQRT(SUM(($H$2:$H$33-U$2:U$33)^2))</f>
        <v>1.7093596225175396</v>
      </c>
      <c r="V34" cm="1">
        <f t="array" ref="V34">SQRT(SUM(($H$2:$H$33-V$2:V$33)^2))</f>
        <v>1.6885915401678315</v>
      </c>
      <c r="W34" cm="1">
        <f t="array" ref="W34">SQRT(SUM(($H$2:$H$33-W$2:W$33)^2))</f>
        <v>2.258039767988667</v>
      </c>
      <c r="X34" cm="1">
        <f t="array" ref="X34">SQRT(SUM(($H$2:$H$33-X$2:X$33)^2))</f>
        <v>2.0050371404330978</v>
      </c>
      <c r="Y34" cm="1">
        <f t="array" ref="Y34">SQRT(SUM(($H$2:$H$33-Y$2:Y$33)^2))</f>
        <v>1.8971595118724909</v>
      </c>
      <c r="Z34" cm="1">
        <f t="array" ref="Z34">SQRT(SUM(($H$2:$H$33-Z$2:Z$33)^2))</f>
        <v>2.197751161008267</v>
      </c>
      <c r="AA34" cm="1">
        <f t="array" ref="AA34">SQRT(SUM(($H$2:$H$33-AA$2:AA$33)^2))</f>
        <v>1.5644120927413827</v>
      </c>
      <c r="AB34" cm="1">
        <f t="array" ref="AB34">SQRT(SUM(($H$2:$H$33-AB$2:AB$33)^2))</f>
        <v>1.7424477361181556</v>
      </c>
      <c r="AC34" cm="1">
        <f t="array" ref="AC34">SQRT(SUM(($H$2:$H$33-AC$2:AC$33)^2))</f>
        <v>2.206897895369329</v>
      </c>
      <c r="AD34" cm="1">
        <f t="array" ref="AD34">SQRT(SUM(($H$2:$H$33-AD$2:AD$33)^2))</f>
        <v>2.2354526750168997</v>
      </c>
      <c r="AE34" cm="1">
        <f t="array" ref="AE34">SQRT(SUM(($H$2:$H$33-AE$2:AE$33)^2))</f>
        <v>1.4448272018570656</v>
      </c>
      <c r="AF34" cm="1">
        <f t="array" ref="AF34">SQRT(SUM(($H$2:$H$33-AF$2:AF$33)^2))</f>
        <v>1.9774834432909785</v>
      </c>
      <c r="AG34" cm="1">
        <f t="array" ref="AG34">SQRT(SUM(($H$2:$H$33-AG$2:AG$33)^2))</f>
        <v>1.42349202139751</v>
      </c>
      <c r="AH34" cm="1">
        <f t="array" ref="AH34">SQRT(SUM(($H$2:$H$33-AH$2:AH$33)^2))</f>
        <v>1.0664160480428269</v>
      </c>
      <c r="AI34" cm="1">
        <f t="array" ref="AI34">SQRT(SUM(($H$2:$H$33-AI$2:AI$33)^2))</f>
        <v>1.6723286315201931</v>
      </c>
      <c r="AJ34" cm="1">
        <f t="array" ref="AJ34">SQRT(SUM(($H$2:$H$33-AJ$2:AJ$33)^2))</f>
        <v>2.6582574536608692</v>
      </c>
      <c r="AK34" cm="1">
        <f t="array" ref="AK34">SQRT(SUM(($H$2:$H$33-AK$2:AK$33)^2))</f>
        <v>1.7435686919107509</v>
      </c>
      <c r="AL34" cm="1">
        <f t="array" ref="AL34">SQRT(SUM(($H$2:$H$33-AL$2:AL$33)^2))</f>
        <v>2.3869772122102777</v>
      </c>
      <c r="AM34" cm="1">
        <f t="array" ref="AM34">SQRT(SUM(($H$2:$H$33-AM$2:AM$33)^2))</f>
        <v>1.7263683090994797</v>
      </c>
      <c r="AN34" cm="1">
        <f t="array" ref="AN34">SQRT(SUM(($H$2:$H$33-AN$2:AN$33)^2))</f>
        <v>2.2209305020995638</v>
      </c>
      <c r="AO34" cm="1">
        <f t="array" ref="AO34">SQRT(SUM(($H$2:$H$33-AO$2:AO$33)^2))</f>
        <v>1.73540658913632</v>
      </c>
      <c r="AP34" cm="1">
        <f t="array" ref="AP34">SQRT(SUM(($H$2:$H$33-AP$2:AP$33)^2))</f>
        <v>2.0114814283202538</v>
      </c>
      <c r="AQ34" cm="1">
        <f t="array" ref="AQ34">SQRT(SUM(($H$2:$H$33-AQ$2:AQ$33)^2))</f>
        <v>1.3669034838812766</v>
      </c>
      <c r="AR34" cm="1">
        <f t="array" ref="AR34">SQRT(SUM(($H$2:$H$33-AR$2:AR$33)^2))</f>
        <v>1.6097402886317869</v>
      </c>
      <c r="AS34" cm="1">
        <f t="array" ref="AS34">SQRT(SUM(($H$2:$H$33-AS$2:AS$33)^2))</f>
        <v>1.6988251198958855</v>
      </c>
      <c r="AT34" cm="1">
        <f t="array" ref="AT34">SQRT(SUM(($H$2:$H$33-AT$2:AT$33)^2))</f>
        <v>2.5137764851633868</v>
      </c>
      <c r="AU34" cm="1">
        <f t="array" ref="AU34">SQRT(SUM(($H$2:$H$33-AU$2:AU$33)^2))</f>
        <v>1.6302654194202326</v>
      </c>
      <c r="AV34" cm="1">
        <f t="array" ref="AV34">SQRT(SUM(($H$2:$H$33-AV$2:AV$33)^2))</f>
        <v>1.3741478034362704</v>
      </c>
      <c r="AW34" cm="1">
        <f t="array" ref="AW34">SQRT(SUM(($H$2:$H$33-AW$2:AW$33)^2))</f>
        <v>1.9677196872589586</v>
      </c>
      <c r="AX34" cm="1">
        <f t="array" ref="AX34">SQRT(SUM(($H$2:$H$33-AX$2:AX$33)^2))</f>
        <v>1.6655936956365638</v>
      </c>
      <c r="AY34" cm="1">
        <f t="array" ref="AY34">SQRT(SUM(($H$2:$H$33-AY$2:AY$33)^2))</f>
        <v>2.4008153557353284</v>
      </c>
      <c r="AZ34" cm="1">
        <f t="array" ref="AZ34">SQRT(SUM(($H$2:$H$33-AZ$2:AZ$33)^2))</f>
        <v>1.6285263068151457</v>
      </c>
      <c r="BA34" cm="1">
        <f t="array" ref="BA34">SQRT(SUM(($H$2:$H$33-BA$2:BA$33)^2))</f>
        <v>1.7424477361181556</v>
      </c>
      <c r="BB34" cm="1">
        <f t="array" ref="BB34">SQRT(SUM(($H$2:$H$33-BB$2:BB$33)^2))</f>
        <v>2.0032969926666797</v>
      </c>
      <c r="BC34" cm="1">
        <f t="array" ref="BC34">SQRT(SUM(($H$2:$H$33-BC$2:BC$33)^2))</f>
        <v>0.52876983026882129</v>
      </c>
      <c r="BD34" cm="1">
        <f t="array" ref="BD34">SQRT(SUM(($H$2:$H$33-BD$2:BD$33)^2))</f>
        <v>2.2013941082737238</v>
      </c>
      <c r="BE34" cm="1">
        <f t="array" ref="BE34">SQRT(SUM(($H$2:$H$33-BE$2:BE$33)^2))</f>
        <v>1.9153102115559064</v>
      </c>
      <c r="BF34" cm="1">
        <f t="array" ref="BF34">SQRT(SUM(($H$2:$H$33-BF$2:BF$33)^2))</f>
        <v>2.3381811433913358</v>
      </c>
      <c r="BG34" cm="1">
        <f t="array" ref="BG34">SQRT(SUM(($H$2:$H$33-BG$2:BG$33)^2))</f>
        <v>1.1996748298451105</v>
      </c>
      <c r="BH34" cm="1">
        <f t="array" ref="BH34">SQRT(SUM(($H$2:$H$33-BH$2:BH$33)^2))</f>
        <v>1.9116658824815049</v>
      </c>
      <c r="BI34" cm="1">
        <f t="array" ref="BI34">SQRT(SUM(($H$2:$H$33-BI$2:BI$33)^2))</f>
        <v>2.4203413804189768</v>
      </c>
      <c r="BJ34" cm="1">
        <f t="array" ref="BJ34">SQRT(SUM(($H$2:$H$33-BJ$2:BJ$33)^2))</f>
        <v>2.0004186341512695</v>
      </c>
      <c r="BK34" cm="1">
        <f t="array" ref="BK34">SQRT(SUM(($H$2:$H$33-BK$2:BK$33)^2))</f>
        <v>2.0104872222790817</v>
      </c>
      <c r="BL34" cm="1">
        <f t="array" ref="BL34">SQRT(SUM(($H$2:$H$33-BL$2:BL$33)^2))</f>
        <v>2.749620956353287</v>
      </c>
      <c r="BM34" cm="1">
        <f t="array" ref="BM34">SQRT(SUM(($H$2:$H$33-BM$2:BM$33)^2))</f>
        <v>1.7316336737924019</v>
      </c>
      <c r="BN34" cm="1">
        <f t="array" ref="BN34">SQRT(SUM(($H$2:$H$33-BN$2:BN$33)^2))</f>
        <v>1.7435686919107509</v>
      </c>
      <c r="BO34" cm="1">
        <f t="array" ref="BO34">SQRT(SUM(($H$2:$H$33-BO$2:BO$33)^2))</f>
        <v>2.1617087206883827</v>
      </c>
      <c r="BP34" cm="1">
        <f t="array" ref="BP34">SQRT(SUM(($H$2:$H$33-BP$2:BP$33)^2))</f>
        <v>0.93097119773975445</v>
      </c>
      <c r="BQ34" cm="1">
        <f t="array" ref="BQ34">SQRT(SUM(($H$2:$H$33-BQ$2:BQ$33)^2))</f>
        <v>2.0032969926666797</v>
      </c>
      <c r="BR34" cm="1">
        <f t="array" ref="BR34">SQRT(SUM(($H$2:$H$33-BR$2:BR$33)^2))</f>
        <v>1.6894789474521414</v>
      </c>
      <c r="BS34" cm="1">
        <f t="array" ref="BS34">SQRT(SUM(($H$2:$H$33-BS$2:BS$33)^2))</f>
        <v>1.4019348117051769</v>
      </c>
      <c r="BT34" cm="1">
        <f t="array" ref="BT34">SQRT(SUM(($H$2:$H$33-BT$2:BT$33)^2))</f>
        <v>1.7184289901875369</v>
      </c>
      <c r="BU34" cm="1">
        <f t="array" ref="BU34">SQRT(SUM(($H$2:$H$33-BU$2:BU$33)^2))</f>
        <v>1.7257513625025389</v>
      </c>
      <c r="BV34" cm="1">
        <f t="array" ref="BV34">SQRT(SUM(($H$2:$H$33-BV$2:BV$33)^2))</f>
        <v>0.52876983026882129</v>
      </c>
      <c r="BW34" cm="1">
        <f t="array" ref="BW34">SQRT(SUM(($H$2:$H$33-BW$2:BW$33)^2))</f>
        <v>2.3471494105035338</v>
      </c>
      <c r="BX34" cm="1">
        <f t="array" ref="BX34">SQRT(SUM(($H$2:$H$33-BX$2:BX$33)^2))</f>
        <v>1.4019348117051769</v>
      </c>
      <c r="BY34" cm="1">
        <f t="array" ref="BY34">SQRT(SUM(($H$2:$H$33-BY$2:BY$33)^2))</f>
        <v>1.3143512465643663</v>
      </c>
      <c r="BZ34" cm="1">
        <f t="array" ref="BZ34">SQRT(SUM(($H$2:$H$33-BZ$2:BZ$33)^2))</f>
        <v>2.5940210563337036</v>
      </c>
      <c r="CA34" cm="1">
        <f t="array" ref="CA34">SQRT(SUM(($H$2:$H$33-CA$2:CA$33)^2))</f>
        <v>1.7435686919107509</v>
      </c>
      <c r="CB34" cm="1">
        <f t="array" ref="CB34">SQRT(SUM(($H$2:$H$33-CB$2:CB$33)^2))</f>
        <v>1.4234984710188094</v>
      </c>
      <c r="CC34" cm="1">
        <f t="array" ref="CC34">SQRT(SUM(($H$2:$H$33-CC$2:CC$33)^2))</f>
        <v>2.041878391587133</v>
      </c>
      <c r="CD34" cm="1">
        <f t="array" ref="CD34">SQRT(SUM(($H$2:$H$33-CD$2:CD$33)^2))</f>
        <v>1.4446828197851131</v>
      </c>
      <c r="CE34" cm="1">
        <f t="array" ref="CE34">SQRT(SUM(($H$2:$H$33-CE$2:CE$33)^2))</f>
        <v>1.7082518127106838</v>
      </c>
      <c r="CF34" cm="1">
        <f t="array" ref="CF34">SQRT(SUM(($H$2:$H$33-CF$2:CF$33)^2))</f>
        <v>1.7497313714931717</v>
      </c>
      <c r="CG34" cm="1">
        <f t="array" ref="CG34">SQRT(SUM(($H$2:$H$33-CG$2:CG$33)^2))</f>
        <v>1.9291157844357445</v>
      </c>
      <c r="CH34" cm="1">
        <f t="array" ref="CH34">SQRT(SUM(($H$2:$H$33-CH$2:CH$33)^2))</f>
        <v>1.5275570512782679</v>
      </c>
      <c r="CI34" cm="1">
        <f t="array" ref="CI34">SQRT(SUM(($H$2:$H$33-CI$2:CI$33)^2))</f>
        <v>1.424477787746095</v>
      </c>
      <c r="CJ34" cm="1">
        <f t="array" ref="CJ34">SQRT(SUM(($H$2:$H$33-CJ$2:CJ$33)^2))</f>
        <v>1.5670146686822193</v>
      </c>
      <c r="CK34" cm="1">
        <f t="array" ref="CK34">SQRT(SUM(($H$2:$H$33-CK$2:CK$33)^2))</f>
        <v>1.749807494204823</v>
      </c>
      <c r="CL34" cm="1">
        <f t="array" ref="CL34">SQRT(SUM(($H$2:$H$33-CL$2:CL$33)^2))</f>
        <v>2.1471982002964745</v>
      </c>
      <c r="CM34" cm="1">
        <f t="array" ref="CM34">SQRT(SUM(($H$2:$H$33-CM$2:CM$33)^2))</f>
        <v>1.5786821838112426</v>
      </c>
      <c r="CN34" cm="1">
        <f t="array" ref="CN34">SQRT(SUM(($H$2:$H$33-CN$2:CN$33)^2))</f>
        <v>1.4414494251837329</v>
      </c>
      <c r="CO34" cm="1">
        <f t="array" ref="CO34">SQRT(SUM(($H$2:$H$33-CO$2:CO$33)^2))</f>
        <v>2.7497574180884432</v>
      </c>
      <c r="CP34" cm="1">
        <f t="array" ref="CP34">SQRT(SUM(($H$2:$H$33-CP$2:CP$33)^2))</f>
        <v>3.0979652093717811</v>
      </c>
      <c r="CQ34" cm="1">
        <f t="array" ref="CQ34">SQRT(SUM(($H$2:$H$33-CQ$2:CQ$33)^2))</f>
        <v>1.972909550794901</v>
      </c>
      <c r="CR34" cm="1">
        <f t="array" ref="CR34">SQRT(SUM(($H$2:$H$33-CR$2:CR$33)^2))</f>
        <v>1.7455677807235497</v>
      </c>
      <c r="CS34" cm="1">
        <f t="array" ref="CS34">SQRT(SUM(($H$2:$H$33-CS$2:CS$33)^2))</f>
        <v>1.1236163885784674</v>
      </c>
      <c r="CT34" cm="1">
        <f t="array" ref="CT34">SQRT(SUM(($H$2:$H$33-CT$2:CT$33)^2))</f>
        <v>1.2216692547607158</v>
      </c>
      <c r="CU34" cm="1">
        <f t="array" ref="CU34">SQRT(SUM(($H$2:$H$33-CU$2:CU$33)^2))</f>
        <v>1.8210839629708333</v>
      </c>
      <c r="CV34" cm="1">
        <f t="array" ref="CV34">SQRT(SUM(($H$2:$H$33-CV$2:CV$33)^2))</f>
        <v>2.5878320893029088</v>
      </c>
      <c r="CW34" cm="1">
        <f t="array" ref="CW34">SQRT(SUM(($H$2:$H$33-CW$2:CW$33)^2))</f>
        <v>2.109685135296786</v>
      </c>
      <c r="CX34" cm="1">
        <f t="array" ref="CX34">SQRT(SUM(($H$2:$H$33-CX$2:CX$33)^2))</f>
        <v>0.52876983026882129</v>
      </c>
      <c r="CY34" cm="1">
        <f t="array" ref="CY34">SQRT(SUM(($H$2:$H$33-CY$2:CY$33)^2))</f>
        <v>2.1670891176329938</v>
      </c>
      <c r="CZ34" cm="1">
        <f t="array" ref="CZ34">SQRT(SUM(($H$2:$H$33-CZ$2:CZ$33)^2))</f>
        <v>1.4685791215416961</v>
      </c>
      <c r="DA34" cm="1">
        <f t="array" ref="DA34">SQRT(SUM(($H$2:$H$33-DA$2:DA$33)^2))</f>
        <v>1.4115831833007335</v>
      </c>
      <c r="DB34" cm="1">
        <f t="array" ref="DB34">SQRT(SUM(($H$2:$H$33-DB$2:DB$33)^2))</f>
        <v>1.5670146686822193</v>
      </c>
      <c r="DC34" cm="1">
        <f t="array" ref="DC34">SQRT(SUM(($H$2:$H$33-DC$2:DC$33)^2))</f>
        <v>2.0523424580586673</v>
      </c>
      <c r="DD34" cm="1">
        <f t="array" ref="DD34">SQRT(SUM(($H$2:$H$33-DD$2:DD$33)^2))</f>
        <v>1.8244370058130579</v>
      </c>
      <c r="DE34" cm="1">
        <f t="array" ref="DE34">SQRT(SUM(($H$2:$H$33-DE$2:DE$33)^2))</f>
        <v>0.82182963627727745</v>
      </c>
      <c r="DF34" cm="1">
        <f t="array" ref="DF34">SQRT(SUM(($H$2:$H$33-DF$2:DF$33)^2))</f>
        <v>2.1808106803709131</v>
      </c>
      <c r="DG34" cm="1">
        <f t="array" ref="DG34">SQRT(SUM(($H$2:$H$33-DG$2:DG$33)^2))</f>
        <v>2.1666495569891282</v>
      </c>
      <c r="DH34" cm="1">
        <f t="array" ref="DH34">SQRT(SUM(($H$2:$H$33-DH$2:DH$33)^2))</f>
        <v>2.5852461847088644</v>
      </c>
    </row>
    <row r="35" spans="1:112" x14ac:dyDescent="0.35">
      <c r="A35" t="s">
        <v>157</v>
      </c>
      <c r="G35" t="s">
        <v>153</v>
      </c>
      <c r="M35" cm="1">
        <f t="array" ref="M35">SQRT(SUM(($I$2:$I$33-M$2:M$33)^2))</f>
        <v>1.2397036993983481</v>
      </c>
      <c r="N35" cm="1">
        <f t="array" ref="N35">SQRT(SUM(($I$2:$I$33-N$2:N$33)^2))</f>
        <v>1.8590066089417552</v>
      </c>
      <c r="O35" cm="1">
        <f t="array" ref="O35">SQRT(SUM(($I$2:$I$33-O$2:O$33)^2))</f>
        <v>1.862905569647854</v>
      </c>
      <c r="P35" cm="1">
        <f t="array" ref="P35">SQRT(SUM(($I$2:$I$33-P$2:P$33)^2))</f>
        <v>1.0090095650154336</v>
      </c>
      <c r="Q35" cm="1">
        <f t="array" ref="Q35">SQRT(SUM(($I$2:$I$33-Q$2:Q$33)^2))</f>
        <v>1.9589929083325137</v>
      </c>
      <c r="R35" cm="1">
        <f t="array" ref="R35">SQRT(SUM(($I$2:$I$33-R$2:R$33)^2))</f>
        <v>2.3175596672765022</v>
      </c>
      <c r="S35" cm="1">
        <f t="array" ref="S35">SQRT(SUM(($I$2:$I$33-S$2:S$33)^2))</f>
        <v>2.3217377491408118</v>
      </c>
      <c r="T35" cm="1">
        <f t="array" ref="T35">SQRT(SUM(($I$2:$I$33-T$2:T$33)^2))</f>
        <v>1.3457282972629372</v>
      </c>
      <c r="U35" cm="1">
        <f t="array" ref="U35">SQRT(SUM(($I$2:$I$33-U$2:U$33)^2))</f>
        <v>2.2883999230090306</v>
      </c>
      <c r="V35" cm="1">
        <f t="array" ref="V35">SQRT(SUM(($I$2:$I$33-V$2:V$33)^2))</f>
        <v>0.69783760520331928</v>
      </c>
      <c r="W35" cm="1">
        <f t="array" ref="W35">SQRT(SUM(($I$2:$I$33-W$2:W$33)^2))</f>
        <v>2.3101904996298184</v>
      </c>
      <c r="X35" cm="1">
        <f t="array" ref="X35">SQRT(SUM(($I$2:$I$33-X$2:X$33)^2))</f>
        <v>2.0999097891323726</v>
      </c>
      <c r="Y35" cm="1">
        <f t="array" ref="Y35">SQRT(SUM(($I$2:$I$33-Y$2:Y$33)^2))</f>
        <v>1.0988119421495237</v>
      </c>
      <c r="Z35" cm="1">
        <f t="array" ref="Z35">SQRT(SUM(($I$2:$I$33-Z$2:Z$33)^2))</f>
        <v>2.312743567594945</v>
      </c>
      <c r="AA35" cm="1">
        <f t="array" ref="AA35">SQRT(SUM(($I$2:$I$33-AA$2:AA$33)^2))</f>
        <v>1.5972764227106395</v>
      </c>
      <c r="AB35" cm="1">
        <f t="array" ref="AB35">SQRT(SUM(($I$2:$I$33-AB$2:AB$33)^2))</f>
        <v>1.862905569647854</v>
      </c>
      <c r="AC35" cm="1">
        <f t="array" ref="AC35">SQRT(SUM(($I$2:$I$33-AC$2:AC$33)^2))</f>
        <v>2.3189834421889621</v>
      </c>
      <c r="AD35" cm="1">
        <f t="array" ref="AD35">SQRT(SUM(($I$2:$I$33-AD$2:AD$33)^2))</f>
        <v>2.3217377491408118</v>
      </c>
      <c r="AE35" cm="1">
        <f t="array" ref="AE35">SQRT(SUM(($I$2:$I$33-AE$2:AE$33)^2))</f>
        <v>1.021762551979819</v>
      </c>
      <c r="AF35" cm="1">
        <f t="array" ref="AF35">SQRT(SUM(($I$2:$I$33-AF$2:AF$33)^2))</f>
        <v>2.0973586571817089</v>
      </c>
      <c r="AG35" cm="1">
        <f t="array" ref="AG35">SQRT(SUM(($I$2:$I$33-AG$2:AG$33)^2))</f>
        <v>1.1357051054366634</v>
      </c>
      <c r="AH35" cm="1">
        <f t="array" ref="AH35">SQRT(SUM(($I$2:$I$33-AH$2:AH$33)^2))</f>
        <v>1.8202258669649458</v>
      </c>
      <c r="AI35" cm="1">
        <f t="array" ref="AI35">SQRT(SUM(($I$2:$I$33-AI$2:AI$33)^2))</f>
        <v>1.8680380372775161</v>
      </c>
      <c r="AJ35" cm="1">
        <f t="array" ref="AJ35">SQRT(SUM(($I$2:$I$33-AJ$2:AJ$33)^2))</f>
        <v>2.6911090699470579</v>
      </c>
      <c r="AK35" cm="1">
        <f t="array" ref="AK35">SQRT(SUM(($I$2:$I$33-AK$2:AK$33)^2))</f>
        <v>1.868936001495604</v>
      </c>
      <c r="AL35" cm="1">
        <f t="array" ref="AL35">SQRT(SUM(($I$2:$I$33-AL$2:AL$33)^2))</f>
        <v>2.5066040741541431</v>
      </c>
      <c r="AM35" cm="1">
        <f t="array" ref="AM35">SQRT(SUM(($I$2:$I$33-AM$2:AM$33)^2))</f>
        <v>1.8582772043779048</v>
      </c>
      <c r="AN35" cm="1">
        <f t="array" ref="AN35">SQRT(SUM(($I$2:$I$33-AN$2:AN$33)^2))</f>
        <v>2.3138781330136431</v>
      </c>
      <c r="AO35" cm="1">
        <f t="array" ref="AO35">SQRT(SUM(($I$2:$I$33-AO$2:AO$33)^2))</f>
        <v>1.8592578937759516</v>
      </c>
      <c r="AP35" cm="1">
        <f t="array" ref="AP35">SQRT(SUM(($I$2:$I$33-AP$2:AP$33)^2))</f>
        <v>2.0965562951976144</v>
      </c>
      <c r="AQ35" cm="1">
        <f t="array" ref="AQ35">SQRT(SUM(($I$2:$I$33-AQ$2:AQ$33)^2))</f>
        <v>0.99107894561408572</v>
      </c>
      <c r="AR35" cm="1">
        <f t="array" ref="AR35">SQRT(SUM(($I$2:$I$33-AR$2:AR$33)^2))</f>
        <v>2.1705190799614322</v>
      </c>
      <c r="AS35" cm="1">
        <f t="array" ref="AS35">SQRT(SUM(($I$2:$I$33-AS$2:AS$33)^2))</f>
        <v>1.8693907590229859</v>
      </c>
      <c r="AT35" cm="1">
        <f t="array" ref="AT35">SQRT(SUM(($I$2:$I$33-AT$2:AT$33)^2))</f>
        <v>2.4050297275001835</v>
      </c>
      <c r="AU35" cm="1">
        <f t="array" ref="AU35">SQRT(SUM(($I$2:$I$33-AU$2:AU$33)^2))</f>
        <v>1.3737195314547295</v>
      </c>
      <c r="AV35" cm="1">
        <f t="array" ref="AV35">SQRT(SUM(($I$2:$I$33-AV$2:AV$33)^2))</f>
        <v>1.8950586707572366</v>
      </c>
      <c r="AW35" cm="1">
        <f t="array" ref="AW35">SQRT(SUM(($I$2:$I$33-AW$2:AW$33)^2))</f>
        <v>2.0998884840357972</v>
      </c>
      <c r="AX35" cm="1">
        <f t="array" ref="AX35">SQRT(SUM(($I$2:$I$33-AX$2:AX$33)^2))</f>
        <v>1.4178280740235776</v>
      </c>
      <c r="AY35" cm="1">
        <f t="array" ref="AY35">SQRT(SUM(($I$2:$I$33-AY$2:AY$33)^2))</f>
        <v>2.5116913168522541</v>
      </c>
      <c r="AZ35" cm="1">
        <f t="array" ref="AZ35">SQRT(SUM(($I$2:$I$33-AZ$2:AZ$33)^2))</f>
        <v>1.7419029755470814</v>
      </c>
      <c r="BA35" cm="1">
        <f t="array" ref="BA35">SQRT(SUM(($I$2:$I$33-BA$2:BA$33)^2))</f>
        <v>1.862905569647854</v>
      </c>
      <c r="BB35" cm="1">
        <f t="array" ref="BB35">SQRT(SUM(($I$2:$I$33-BB$2:BB$33)^2))</f>
        <v>2.1098014633411539</v>
      </c>
      <c r="BC35" cm="1">
        <f t="array" ref="BC35">SQRT(SUM(($I$2:$I$33-BC$2:BC$33)^2))</f>
        <v>1.5303945991511261</v>
      </c>
      <c r="BD35" cm="1">
        <f t="array" ref="BD35">SQRT(SUM(($I$2:$I$33-BD$2:BD$33)^2))</f>
        <v>2.3055170184445095</v>
      </c>
      <c r="BE35" cm="1">
        <f t="array" ref="BE35">SQRT(SUM(($I$2:$I$33-BE$2:BE$33)^2))</f>
        <v>1.2901129439048886</v>
      </c>
      <c r="BF35" cm="1">
        <f t="array" ref="BF35">SQRT(SUM(($I$2:$I$33-BF$2:BF$33)^2))</f>
        <v>2.5183834216408707</v>
      </c>
      <c r="BG35" cm="1">
        <f t="array" ref="BG35">SQRT(SUM(($I$2:$I$33-BG$2:BG$33)^2))</f>
        <v>1.3494254575824607</v>
      </c>
      <c r="BH35" cm="1">
        <f t="array" ref="BH35">SQRT(SUM(($I$2:$I$33-BH$2:BH$33)^2))</f>
        <v>1.6931243228434905</v>
      </c>
      <c r="BI35" cm="1">
        <f t="array" ref="BI35">SQRT(SUM(($I$2:$I$33-BI$2:BI$33)^2))</f>
        <v>2.5235929679072013</v>
      </c>
      <c r="BJ35" cm="1">
        <f t="array" ref="BJ35">SQRT(SUM(($I$2:$I$33-BJ$2:BJ$33)^2))</f>
        <v>2.0817306670384035</v>
      </c>
      <c r="BK35" cm="1">
        <f t="array" ref="BK35">SQRT(SUM(($I$2:$I$33-BK$2:BK$33)^2))</f>
        <v>2.0733282750094624</v>
      </c>
      <c r="BL35" cm="1">
        <f t="array" ref="BL35">SQRT(SUM(($I$2:$I$33-BL$2:BL$33)^2))</f>
        <v>2.8666714298750211</v>
      </c>
      <c r="BM35" cm="1">
        <f t="array" ref="BM35">SQRT(SUM(($I$2:$I$33-BM$2:BM$33)^2))</f>
        <v>1.8438611311452395</v>
      </c>
      <c r="BN35" cm="1">
        <f t="array" ref="BN35">SQRT(SUM(($I$2:$I$33-BN$2:BN$33)^2))</f>
        <v>1.868936001495604</v>
      </c>
      <c r="BO35" cm="1">
        <f t="array" ref="BO35">SQRT(SUM(($I$2:$I$33-BO$2:BO$33)^2))</f>
        <v>2.3676181739506643</v>
      </c>
      <c r="BP35" cm="1">
        <f t="array" ref="BP35">SQRT(SUM(($I$2:$I$33-BP$2:BP$33)^2))</f>
        <v>1.3457282972629372</v>
      </c>
      <c r="BQ35" cm="1">
        <f t="array" ref="BQ35">SQRT(SUM(($I$2:$I$33-BQ$2:BQ$33)^2))</f>
        <v>2.1098014633411539</v>
      </c>
      <c r="BR35" cm="1">
        <f t="array" ref="BR35">SQRT(SUM(($I$2:$I$33-BR$2:BR$33)^2))</f>
        <v>1.3773697077782532</v>
      </c>
      <c r="BS35" cm="1">
        <f t="array" ref="BS35">SQRT(SUM(($I$2:$I$33-BS$2:BS$33)^2))</f>
        <v>1.4380501525881082</v>
      </c>
      <c r="BT35" cm="1">
        <f t="array" ref="BT35">SQRT(SUM(($I$2:$I$33-BT$2:BT$33)^2))</f>
        <v>2.2881860641066201</v>
      </c>
      <c r="BU35" cm="1">
        <f t="array" ref="BU35">SQRT(SUM(($I$2:$I$33-BU$2:BU$33)^2))</f>
        <v>1.8572952760810522</v>
      </c>
      <c r="BV35" cm="1">
        <f t="array" ref="BV35">SQRT(SUM(($I$2:$I$33-BV$2:BV$33)^2))</f>
        <v>1.5303945991511261</v>
      </c>
      <c r="BW35" cm="1">
        <f t="array" ref="BW35">SQRT(SUM(($I$2:$I$33-BW$2:BW$33)^2))</f>
        <v>2.2214606798608028</v>
      </c>
      <c r="BX35" cm="1">
        <f t="array" ref="BX35">SQRT(SUM(($I$2:$I$33-BX$2:BX$33)^2))</f>
        <v>1.4380501525881082</v>
      </c>
      <c r="BY35" cm="1">
        <f t="array" ref="BY35">SQRT(SUM(($I$2:$I$33-BY$2:BY$33)^2))</f>
        <v>1.5296123775587558</v>
      </c>
      <c r="BZ35" cm="1">
        <f t="array" ref="BZ35">SQRT(SUM(($I$2:$I$33-BZ$2:BZ$33)^2))</f>
        <v>2.6854418969451705</v>
      </c>
      <c r="CA35" cm="1">
        <f t="array" ref="CA35">SQRT(SUM(($I$2:$I$33-CA$2:CA$33)^2))</f>
        <v>1.868936001495604</v>
      </c>
      <c r="CB35" cm="1">
        <f t="array" ref="CB35">SQRT(SUM(($I$2:$I$33-CB$2:CB$33)^2))</f>
        <v>1.5864563874684245</v>
      </c>
      <c r="CC35" cm="1">
        <f t="array" ref="CC35">SQRT(SUM(($I$2:$I$33-CC$2:CC$33)^2))</f>
        <v>2.108962854602968</v>
      </c>
      <c r="CD35" cm="1">
        <f t="array" ref="CD35">SQRT(SUM(($I$2:$I$33-CD$2:CD$33)^2))</f>
        <v>1.5763219831087081</v>
      </c>
      <c r="CE35" cm="1">
        <f t="array" ref="CE35">SQRT(SUM(($I$2:$I$33-CE$2:CE$33)^2))</f>
        <v>1.8647714915516531</v>
      </c>
      <c r="CF35" cm="1">
        <f t="array" ref="CF35">SQRT(SUM(($I$2:$I$33-CF$2:CF$33)^2))</f>
        <v>1.8498598403468562</v>
      </c>
      <c r="CG35" cm="1">
        <f t="array" ref="CG35">SQRT(SUM(($I$2:$I$33-CG$2:CG$33)^2))</f>
        <v>2.0949475414534935</v>
      </c>
      <c r="CH35" cm="1">
        <f t="array" ref="CH35">SQRT(SUM(($I$2:$I$33-CH$2:CH$33)^2))</f>
        <v>1.2145386062670736</v>
      </c>
      <c r="CI35" cm="1">
        <f t="array" ref="CI35">SQRT(SUM(($I$2:$I$33-CI$2:CI$33)^2))</f>
        <v>1.5847106319351665</v>
      </c>
      <c r="CJ35" cm="1">
        <f t="array" ref="CJ35">SQRT(SUM(($I$2:$I$33-CJ$2:CJ$33)^2))</f>
        <v>0.67165057684989526</v>
      </c>
      <c r="CK35" cm="1">
        <f t="array" ref="CK35">SQRT(SUM(($I$2:$I$33-CK$2:CK$33)^2))</f>
        <v>1.8538617165071953</v>
      </c>
      <c r="CL35" cm="1">
        <f t="array" ref="CL35">SQRT(SUM(($I$2:$I$33-CL$2:CL$33)^2))</f>
        <v>2.3616252861987417</v>
      </c>
      <c r="CM35" cm="1">
        <f t="array" ref="CM35">SQRT(SUM(($I$2:$I$33-CM$2:CM$33)^2))</f>
        <v>1.7226662221571394</v>
      </c>
      <c r="CN35" cm="1">
        <f t="array" ref="CN35">SQRT(SUM(($I$2:$I$33-CN$2:CN$33)^2))</f>
        <v>1.5803794806507818</v>
      </c>
      <c r="CO35" cm="1">
        <f t="array" ref="CO35">SQRT(SUM(($I$2:$I$33-CO$2:CO$33)^2))</f>
        <v>2.888968822635384</v>
      </c>
      <c r="CP35" cm="1">
        <f t="array" ref="CP35">SQRT(SUM(($I$2:$I$33-CP$2:CP$33)^2))</f>
        <v>3.1925974297193194</v>
      </c>
      <c r="CQ35" cm="1">
        <f t="array" ref="CQ35">SQRT(SUM(($I$2:$I$33-CQ$2:CQ$33)^2))</f>
        <v>2.0899828187447449</v>
      </c>
      <c r="CR35" cm="1">
        <f t="array" ref="CR35">SQRT(SUM(($I$2:$I$33-CR$2:CR$33)^2))</f>
        <v>1.857762279050758</v>
      </c>
      <c r="CS35" cm="1">
        <f t="array" ref="CS35">SQRT(SUM(($I$2:$I$33-CS$2:CS$33)^2))</f>
        <v>1.3589876658407578</v>
      </c>
      <c r="CT35" cm="1">
        <f t="array" ref="CT35">SQRT(SUM(($I$2:$I$33-CT$2:CT$33)^2))</f>
        <v>1.8855727352078142</v>
      </c>
      <c r="CU35" cm="1">
        <f t="array" ref="CU35">SQRT(SUM(($I$2:$I$33-CU$2:CU$33)^2))</f>
        <v>0.98987063443135903</v>
      </c>
      <c r="CV35" cm="1">
        <f t="array" ref="CV35">SQRT(SUM(($I$2:$I$33-CV$2:CV$33)^2))</f>
        <v>2.6988010078610873</v>
      </c>
      <c r="CW35" cm="1">
        <f t="array" ref="CW35">SQRT(SUM(($I$2:$I$33-CW$2:CW$33)^2))</f>
        <v>2.114058880736561</v>
      </c>
      <c r="CX35" cm="1">
        <f t="array" ref="CX35">SQRT(SUM(($I$2:$I$33-CX$2:CX$33)^2))</f>
        <v>1.5303945991511261</v>
      </c>
      <c r="CY35" cm="1">
        <f t="array" ref="CY35">SQRT(SUM(($I$2:$I$33-CY$2:CY$33)^2))</f>
        <v>2.3228877889122086</v>
      </c>
      <c r="CZ35" cm="1">
        <f t="array" ref="CZ35">SQRT(SUM(($I$2:$I$33-CZ$2:CZ$33)^2))</f>
        <v>1.2251540460076207</v>
      </c>
      <c r="DA35" cm="1">
        <f t="array" ref="DA35">SQRT(SUM(($I$2:$I$33-DA$2:DA$33)^2))</f>
        <v>1.5879528157751184</v>
      </c>
      <c r="DB35" cm="1">
        <f t="array" ref="DB35">SQRT(SUM(($I$2:$I$33-DB$2:DB$33)^2))</f>
        <v>0.67165057684989526</v>
      </c>
      <c r="DC35" cm="1">
        <f t="array" ref="DC35">SQRT(SUM(($I$2:$I$33-DC$2:DC$33)^2))</f>
        <v>2.1166943977832413</v>
      </c>
      <c r="DD35" cm="1">
        <f t="array" ref="DD35">SQRT(SUM(($I$2:$I$33-DD$2:DD$33)^2))</f>
        <v>1.9958374186963064</v>
      </c>
      <c r="DE35" cm="1">
        <f t="array" ref="DE35">SQRT(SUM(($I$2:$I$33-DE$2:DE$33)^2))</f>
        <v>1.5420669424392841</v>
      </c>
      <c r="DF35" cm="1">
        <f t="array" ref="DF35">SQRT(SUM(($I$2:$I$33-DF$2:DF$33)^2))</f>
        <v>2.3104818846112081</v>
      </c>
      <c r="DG35" cm="1">
        <f t="array" ref="DG35">SQRT(SUM(($I$2:$I$33-DG$2:DG$33)^2))</f>
        <v>2.3149972475570264</v>
      </c>
      <c r="DH35" cm="1">
        <f t="array" ref="DH35">SQRT(SUM(($I$2:$I$33-DH$2:DH$33)^2))</f>
        <v>2.6829175662865588</v>
      </c>
    </row>
    <row r="36" spans="1:112" x14ac:dyDescent="0.35">
      <c r="A36">
        <f>SUM(M39:DH39)</f>
        <v>136.75604215330009</v>
      </c>
      <c r="G36" t="s">
        <v>154</v>
      </c>
      <c r="M36" cm="1">
        <f t="array" ref="M36">SQRT(SUM(($J$2:$J$33-M$2:M$33)^2))</f>
        <v>2.184886506052397</v>
      </c>
      <c r="N36" cm="1">
        <f t="array" ref="N36">SQRT(SUM(($J$2:$J$33-N$2:N$33)^2))</f>
        <v>1.9645938793899551</v>
      </c>
      <c r="O36" cm="1">
        <f t="array" ref="O36">SQRT(SUM(($J$2:$J$33-O$2:O$33)^2))</f>
        <v>0.68021929167809581</v>
      </c>
      <c r="P36" cm="1">
        <f t="array" ref="P36">SQRT(SUM(($J$2:$J$33-P$2:P$33)^2))</f>
        <v>1.9485782850792583</v>
      </c>
      <c r="Q36" cm="1">
        <f t="array" ref="Q36">SQRT(SUM(($J$2:$J$33-Q$2:Q$33)^2))</f>
        <v>2.3883600713328286</v>
      </c>
      <c r="R36" cm="1">
        <f t="array" ref="R36">SQRT(SUM(($J$2:$J$33-R$2:R$33)^2))</f>
        <v>2.3878313905783504</v>
      </c>
      <c r="S36" cm="1">
        <f t="array" ref="S36">SQRT(SUM(($J$2:$J$33-S$2:S$33)^2))</f>
        <v>0.89597550564238659</v>
      </c>
      <c r="T36" cm="1">
        <f t="array" ref="T36">SQRT(SUM(($J$2:$J$33-T$2:T$33)^2))</f>
        <v>1.9340959213103608</v>
      </c>
      <c r="U36" cm="1">
        <f t="array" ref="U36">SQRT(SUM(($J$2:$J$33-U$2:U$33)^2))</f>
        <v>2.3790498579874968</v>
      </c>
      <c r="V36" cm="1">
        <f t="array" ref="V36">SQRT(SUM(($J$2:$J$33-V$2:V$33)^2))</f>
        <v>2.1823571108179909</v>
      </c>
      <c r="W36" cm="1">
        <f t="array" ref="W36">SQRT(SUM(($J$2:$J$33-W$2:W$33)^2))</f>
        <v>2.5798747255081813</v>
      </c>
      <c r="X36" cm="1">
        <f t="array" ref="X36">SQRT(SUM(($J$2:$J$33-X$2:X$33)^2))</f>
        <v>0.91459596552978173</v>
      </c>
      <c r="Y36" cm="1">
        <f t="array" ref="Y36">SQRT(SUM(($J$2:$J$33-Y$2:Y$33)^2))</f>
        <v>2.3858428166874956</v>
      </c>
      <c r="Z36" cm="1">
        <f t="array" ref="Z36">SQRT(SUM(($J$2:$J$33-Z$2:Z$33)^2))</f>
        <v>2.3896117233640823</v>
      </c>
      <c r="AA36" cm="1">
        <f t="array" ref="AA36">SQRT(SUM(($J$2:$J$33-AA$2:AA$33)^2))</f>
        <v>1.9478829276911485</v>
      </c>
      <c r="AB36" cm="1">
        <f t="array" ref="AB36">SQRT(SUM(($J$2:$J$33-AB$2:AB$33)^2))</f>
        <v>0.68021929167809581</v>
      </c>
      <c r="AC36" cm="1">
        <f t="array" ref="AC36">SQRT(SUM(($J$2:$J$33-AC$2:AC$33)^2))</f>
        <v>2.3937963638542135</v>
      </c>
      <c r="AD36" cm="1">
        <f t="array" ref="AD36">SQRT(SUM(($J$2:$J$33-AD$2:AD$33)^2))</f>
        <v>0.89597550564238659</v>
      </c>
      <c r="AE36" cm="1">
        <f t="array" ref="AE36">SQRT(SUM(($J$2:$J$33-AE$2:AE$33)^2))</f>
        <v>1.9472447765214433</v>
      </c>
      <c r="AF36" cm="1">
        <f t="array" ref="AF36">SQRT(SUM(($J$2:$J$33-AF$2:AF$33)^2))</f>
        <v>2.183906946972257</v>
      </c>
      <c r="AG36" cm="1">
        <f t="array" ref="AG36">SQRT(SUM(($J$2:$J$33-AG$2:AG$33)^2))</f>
        <v>2.3792238864321535</v>
      </c>
      <c r="AH36" cm="1">
        <f t="array" ref="AH36">SQRT(SUM(($J$2:$J$33-AH$2:AH$33)^2))</f>
        <v>1.9384666243110682</v>
      </c>
      <c r="AI36" cm="1">
        <f t="array" ref="AI36">SQRT(SUM(($J$2:$J$33-AI$2:AI$33)^2))</f>
        <v>1.9491842224978388</v>
      </c>
      <c r="AJ36" cm="1">
        <f t="array" ref="AJ36">SQRT(SUM(($J$2:$J$33-AJ$2:AJ$33)^2))</f>
        <v>2.8255128160187071</v>
      </c>
      <c r="AK36" cm="1">
        <f t="array" ref="AK36">SQRT(SUM(($J$2:$J$33-AK$2:AK$33)^2))</f>
        <v>0.97582433510432642</v>
      </c>
      <c r="AL36" cm="1">
        <f t="array" ref="AL36">SQRT(SUM(($J$2:$J$33-AL$2:AL$33)^2))</f>
        <v>2.5843538695248265</v>
      </c>
      <c r="AM36" cm="1">
        <f t="array" ref="AM36">SQRT(SUM(($J$2:$J$33-AM$2:AM$33)^2))</f>
        <v>1.9405951704492732</v>
      </c>
      <c r="AN36" cm="1">
        <f t="array" ref="AN36">SQRT(SUM(($J$2:$J$33-AN$2:AN$33)^2))</f>
        <v>2.4051712395537934</v>
      </c>
      <c r="AO36" cm="1">
        <f t="array" ref="AO36">SQRT(SUM(($J$2:$J$33-AO$2:AO$33)^2))</f>
        <v>1.9533578055355292</v>
      </c>
      <c r="AP36" cm="1">
        <f t="array" ref="AP36">SQRT(SUM(($J$2:$J$33-AP$2:AP$33)^2))</f>
        <v>1.8075608635869624</v>
      </c>
      <c r="AQ36" cm="1">
        <f t="array" ref="AQ36">SQRT(SUM(($J$2:$J$33-AQ$2:AQ$33)^2))</f>
        <v>1.6875717476866805</v>
      </c>
      <c r="AR36" cm="1">
        <f t="array" ref="AR36">SQRT(SUM(($J$2:$J$33-AR$2:AR$33)^2))</f>
        <v>2.3875898134198952</v>
      </c>
      <c r="AS36" cm="1">
        <f t="array" ref="AS36">SQRT(SUM(($J$2:$J$33-AS$2:AS$33)^2))</f>
        <v>1.9454765464524431</v>
      </c>
      <c r="AT36" cm="1">
        <f t="array" ref="AT36">SQRT(SUM(($J$2:$J$33-AT$2:AT$33)^2))</f>
        <v>2.7678523992853417</v>
      </c>
      <c r="AU36" cm="1">
        <f t="array" ref="AU36">SQRT(SUM(($J$2:$J$33-AU$2:AU$33)^2))</f>
        <v>1.9535280586549026</v>
      </c>
      <c r="AV36" cm="1">
        <f t="array" ref="AV36">SQRT(SUM(($J$2:$J$33-AV$2:AV$33)^2))</f>
        <v>2.3739399629534397</v>
      </c>
      <c r="AW36" cm="1">
        <f t="array" ref="AW36">SQRT(SUM(($J$2:$J$33-AW$2:AW$33)^2))</f>
        <v>2.1790365680425978</v>
      </c>
      <c r="AX36" cm="1">
        <f t="array" ref="AX36">SQRT(SUM(($J$2:$J$33-AX$2:AX$33)^2))</f>
        <v>2.5671520579371214</v>
      </c>
      <c r="AY36" cm="1">
        <f t="array" ref="AY36">SQRT(SUM(($J$2:$J$33-AY$2:AY$33)^2))</f>
        <v>2.4685547774713537</v>
      </c>
      <c r="AZ36" cm="1">
        <f t="array" ref="AZ36">SQRT(SUM(($J$2:$J$33-AZ$2:AZ$33)^2))</f>
        <v>2.570313460874992</v>
      </c>
      <c r="BA36" cm="1">
        <f t="array" ref="BA36">SQRT(SUM(($J$2:$J$33-BA$2:BA$33)^2))</f>
        <v>0.68021929167809581</v>
      </c>
      <c r="BB36" cm="1">
        <f t="array" ref="BB36">SQRT(SUM(($J$2:$J$33-BB$2:BB$33)^2))</f>
        <v>0.6549691682200216</v>
      </c>
      <c r="BC36" cm="1">
        <f t="array" ref="BC36">SQRT(SUM(($J$2:$J$33-BC$2:BC$33)^2))</f>
        <v>1.6658336671990843</v>
      </c>
      <c r="BD36" cm="1">
        <f t="array" ref="BD36">SQRT(SUM(($J$2:$J$33-BD$2:BD$33)^2))</f>
        <v>2.3974363233419798</v>
      </c>
      <c r="BE36" cm="1">
        <f t="array" ref="BE36">SQRT(SUM(($J$2:$J$33-BE$2:BE$33)^2))</f>
        <v>2.3927293706324129</v>
      </c>
      <c r="BF36" cm="1">
        <f t="array" ref="BF36">SQRT(SUM(($J$2:$J$33-BF$2:BF$33)^2))</f>
        <v>2.5905688923394297</v>
      </c>
      <c r="BG36" cm="1">
        <f t="array" ref="BG36">SQRT(SUM(($J$2:$J$33-BG$2:BG$33)^2))</f>
        <v>2.1667905011130859</v>
      </c>
      <c r="BH36" cm="1">
        <f t="array" ref="BH36">SQRT(SUM(($J$2:$J$33-BH$2:BH$33)^2))</f>
        <v>2.1878290150758515</v>
      </c>
      <c r="BI36" cm="1">
        <f t="array" ref="BI36">SQRT(SUM(($J$2:$J$33-BI$2:BI$33)^2))</f>
        <v>2.5979918325035047</v>
      </c>
      <c r="BJ36" cm="1">
        <f t="array" ref="BJ36">SQRT(SUM(($J$2:$J$33-BJ$2:BJ$33)^2))</f>
        <v>2.0475705242176372</v>
      </c>
      <c r="BK36" cm="1">
        <f t="array" ref="BK36">SQRT(SUM(($J$2:$J$33-BK$2:BK$33)^2))</f>
        <v>2.1916496336070108</v>
      </c>
      <c r="BL36" cm="1">
        <f t="array" ref="BL36">SQRT(SUM(($J$2:$J$33-BL$2:BL$33)^2))</f>
        <v>2.9272899116177351</v>
      </c>
      <c r="BM36" cm="1">
        <f t="array" ref="BM36">SQRT(SUM(($J$2:$J$33-BM$2:BM$33)^2))</f>
        <v>1.7928651865886553</v>
      </c>
      <c r="BN36" cm="1">
        <f t="array" ref="BN36">SQRT(SUM(($J$2:$J$33-BN$2:BN$33)^2))</f>
        <v>0.97582433510432642</v>
      </c>
      <c r="BO36" cm="1">
        <f t="array" ref="BO36">SQRT(SUM(($J$2:$J$33-BO$2:BO$33)^2))</f>
        <v>2.7499364124446277</v>
      </c>
      <c r="BP36" cm="1">
        <f t="array" ref="BP36">SQRT(SUM(($J$2:$J$33-BP$2:BP$33)^2))</f>
        <v>1.9340959213103608</v>
      </c>
      <c r="BQ36" cm="1">
        <f t="array" ref="BQ36">SQRT(SUM(($J$2:$J$33-BQ$2:BQ$33)^2))</f>
        <v>0.6549691682200216</v>
      </c>
      <c r="BR36" cm="1">
        <f t="array" ref="BR36">SQRT(SUM(($J$2:$J$33-BR$2:BR$33)^2))</f>
        <v>1.952234559590782</v>
      </c>
      <c r="BS36" cm="1">
        <f t="array" ref="BS36">SQRT(SUM(($J$2:$J$33-BS$2:BS$33)^2))</f>
        <v>1.951410725161268</v>
      </c>
      <c r="BT36" cm="1">
        <f t="array" ref="BT36">SQRT(SUM(($J$2:$J$33-BT$2:BT$33)^2))</f>
        <v>2.3755975943586813</v>
      </c>
      <c r="BU36" cm="1">
        <f t="array" ref="BU36">SQRT(SUM(($J$2:$J$33-BU$2:BU$33)^2))</f>
        <v>1.942066318804275</v>
      </c>
      <c r="BV36" cm="1">
        <f t="array" ref="BV36">SQRT(SUM(($J$2:$J$33-BV$2:BV$33)^2))</f>
        <v>1.6658336671990843</v>
      </c>
      <c r="BW36" cm="1">
        <f t="array" ref="BW36">SQRT(SUM(($J$2:$J$33-BW$2:BW$33)^2))</f>
        <v>2.5816836626683961</v>
      </c>
      <c r="BX36" cm="1">
        <f t="array" ref="BX36">SQRT(SUM(($J$2:$J$33-BX$2:BX$33)^2))</f>
        <v>1.951410725161268</v>
      </c>
      <c r="BY36" cm="1">
        <f t="array" ref="BY36">SQRT(SUM(($J$2:$J$33-BY$2:BY$33)^2))</f>
        <v>2.3815442021850703</v>
      </c>
      <c r="BZ36" cm="1">
        <f t="array" ref="BZ36">SQRT(SUM(($J$2:$J$33-BZ$2:BZ$33)^2))</f>
        <v>2.3699517837755377</v>
      </c>
      <c r="CA36" cm="1">
        <f t="array" ref="CA36">SQRT(SUM(($J$2:$J$33-CA$2:CA$33)^2))</f>
        <v>0.97582433510432642</v>
      </c>
      <c r="CB36" cm="1">
        <f t="array" ref="CB36">SQRT(SUM(($J$2:$J$33-CB$2:CB$33)^2))</f>
        <v>1.6003240797554006</v>
      </c>
      <c r="CC36" cm="1">
        <f t="array" ref="CC36">SQRT(SUM(($J$2:$J$33-CC$2:CC$33)^2))</f>
        <v>2.3807468756639274</v>
      </c>
      <c r="CD36" cm="1">
        <f t="array" ref="CD36">SQRT(SUM(($J$2:$J$33-CD$2:CD$33)^2))</f>
        <v>1.696165694778218</v>
      </c>
      <c r="CE36" cm="1">
        <f t="array" ref="CE36">SQRT(SUM(($J$2:$J$33-CE$2:CE$33)^2))</f>
        <v>1.8650663602758262</v>
      </c>
      <c r="CF36" cm="1">
        <f t="array" ref="CF36">SQRT(SUM(($J$2:$J$33-CF$2:CF$33)^2))</f>
        <v>1.9642198234656854</v>
      </c>
      <c r="CG36" cm="1">
        <f t="array" ref="CG36">SQRT(SUM(($J$2:$J$33-CG$2:CG$33)^2))</f>
        <v>2.1853004734544785</v>
      </c>
      <c r="CH36" cm="1">
        <f t="array" ref="CH36">SQRT(SUM(($J$2:$J$33-CH$2:CH$33)^2))</f>
        <v>1.9570041461964462</v>
      </c>
      <c r="CI36" cm="1">
        <f t="array" ref="CI36">SQRT(SUM(($J$2:$J$33-CI$2:CI$33)^2))</f>
        <v>1.6779769713695651</v>
      </c>
      <c r="CJ36" cm="1">
        <f t="array" ref="CJ36">SQRT(SUM(($J$2:$J$33-CJ$2:CJ$33)^2))</f>
        <v>1.9528501298475776</v>
      </c>
      <c r="CK36" cm="1">
        <f t="array" ref="CK36">SQRT(SUM(($J$2:$J$33-CK$2:CK$33)^2))</f>
        <v>1.3143504243054076</v>
      </c>
      <c r="CL36" cm="1">
        <f t="array" ref="CL36">SQRT(SUM(($J$2:$J$33-CL$2:CL$33)^2))</f>
        <v>2.7574123081072024</v>
      </c>
      <c r="CM36" cm="1">
        <f t="array" ref="CM36">SQRT(SUM(($J$2:$J$33-CM$2:CM$33)^2))</f>
        <v>1.9605267138230595</v>
      </c>
      <c r="CN36" cm="1">
        <f t="array" ref="CN36">SQRT(SUM(($J$2:$J$33-CN$2:CN$33)^2))</f>
        <v>1.1634988364753536</v>
      </c>
      <c r="CO36" cm="1">
        <f t="array" ref="CO36">SQRT(SUM(($J$2:$J$33-CO$2:CO$33)^2))</f>
        <v>2.6047246527033234</v>
      </c>
      <c r="CP36" cm="1">
        <f t="array" ref="CP36">SQRT(SUM(($J$2:$J$33-CP$2:CP$33)^2))</f>
        <v>2.9764298316568838</v>
      </c>
      <c r="CQ36" cm="1">
        <f t="array" ref="CQ36">SQRT(SUM(($J$2:$J$33-CQ$2:CQ$33)^2))</f>
        <v>2.1811669959818869</v>
      </c>
      <c r="CR36" cm="1">
        <f t="array" ref="CR36">SQRT(SUM(($J$2:$J$33-CR$2:CR$33)^2))</f>
        <v>1.1660764562524737</v>
      </c>
      <c r="CS36" cm="1">
        <f t="array" ref="CS36">SQRT(SUM(($J$2:$J$33-CS$2:CS$33)^2))</f>
        <v>2.1655913654984684</v>
      </c>
      <c r="CT36" cm="1">
        <f t="array" ref="CT36">SQRT(SUM(($J$2:$J$33-CT$2:CT$33)^2))</f>
        <v>2.1648399521015942</v>
      </c>
      <c r="CU36" cm="1">
        <f t="array" ref="CU36">SQRT(SUM(($J$2:$J$33-CU$2:CU$33)^2))</f>
        <v>2.3967998213821802</v>
      </c>
      <c r="CV36" cm="1">
        <f t="array" ref="CV36">SQRT(SUM(($J$2:$J$33-CV$2:CV$33)^2))</f>
        <v>2.4810952852424339</v>
      </c>
      <c r="CW36" cm="1">
        <f t="array" ref="CW36">SQRT(SUM(($J$2:$J$33-CW$2:CW$33)^2))</f>
        <v>2.4011918809580517</v>
      </c>
      <c r="CX36" cm="1">
        <f t="array" ref="CX36">SQRT(SUM(($J$2:$J$33-CX$2:CX$33)^2))</f>
        <v>1.6658336671990843</v>
      </c>
      <c r="CY36" cm="1">
        <f t="array" ref="CY36">SQRT(SUM(($J$2:$J$33-CY$2:CY$33)^2))</f>
        <v>2.394370548724754</v>
      </c>
      <c r="CZ36" cm="1">
        <f t="array" ref="CZ36">SQRT(SUM(($J$2:$J$33-CZ$2:CZ$33)^2))</f>
        <v>1.9556763829523798</v>
      </c>
      <c r="DA36" cm="1">
        <f t="array" ref="DA36">SQRT(SUM(($J$2:$J$33-DA$2:DA$33)^2))</f>
        <v>1.6822116525648154</v>
      </c>
      <c r="DB36" cm="1">
        <f t="array" ref="DB36">SQRT(SUM(($J$2:$J$33-DB$2:DB$33)^2))</f>
        <v>1.9528501298475776</v>
      </c>
      <c r="DC36" cm="1">
        <f t="array" ref="DC36">SQRT(SUM(($J$2:$J$33-DC$2:DC$33)^2))</f>
        <v>2.3817267850118826</v>
      </c>
      <c r="DD36" cm="1">
        <f t="array" ref="DD36">SQRT(SUM(($J$2:$J$33-DD$2:DD$33)^2))</f>
        <v>2.1765255714979355</v>
      </c>
      <c r="DE36" cm="1">
        <f t="array" ref="DE36">SQRT(SUM(($J$2:$J$33-DE$2:DE$33)^2))</f>
        <v>1.9297825619136724</v>
      </c>
      <c r="DF36" cm="1">
        <f t="array" ref="DF36">SQRT(SUM(($J$2:$J$33-DF$2:DF$33)^2))</f>
        <v>2.378731596131872</v>
      </c>
      <c r="DG36" cm="1">
        <f t="array" ref="DG36">SQRT(SUM(($J$2:$J$33-DG$2:DG$33)^2))</f>
        <v>2.4039762434616412</v>
      </c>
      <c r="DH36" cm="1">
        <f t="array" ref="DH36">SQRT(SUM(($J$2:$J$33-DH$2:DH$33)^2))</f>
        <v>2.7737276012631602</v>
      </c>
    </row>
    <row r="37" spans="1:112" x14ac:dyDescent="0.35">
      <c r="G37" t="s">
        <v>155</v>
      </c>
      <c r="M37" cm="1">
        <f t="array" ref="M37">SQRT(SUM(($K$2:$K$33-M$2:M$33)^2))</f>
        <v>1.9613268408185327</v>
      </c>
      <c r="N37" cm="1">
        <f t="array" ref="N37">SQRT(SUM(($K$2:$K$33-N$2:N$33)^2))</f>
        <v>1.7228113765355646</v>
      </c>
      <c r="O37" cm="1">
        <f t="array" ref="O37">SQRT(SUM(($K$2:$K$33-O$2:O$33)^2))</f>
        <v>1.8211668766475546</v>
      </c>
      <c r="P37" cm="1">
        <f t="array" ref="P37">SQRT(SUM(($K$2:$K$33-P$2:P$33)^2))</f>
        <v>1.7232403860964556</v>
      </c>
      <c r="Q37" cm="1">
        <f t="array" ref="Q37">SQRT(SUM(($K$2:$K$33-Q$2:Q$33)^2))</f>
        <v>1.5527301647122054</v>
      </c>
      <c r="R37" cm="1">
        <f t="array" ref="R37">SQRT(SUM(($K$2:$K$33-R$2:R$33)^2))</f>
        <v>1.4675485230740111</v>
      </c>
      <c r="S37" cm="1">
        <f t="array" ref="S37">SQRT(SUM(($K$2:$K$33-S$2:S$33)^2))</f>
        <v>2.2732257582162605</v>
      </c>
      <c r="T37" cm="1">
        <f t="array" ref="T37">SQRT(SUM(($K$2:$K$33-T$2:T$33)^2))</f>
        <v>1.76726807218478</v>
      </c>
      <c r="U37" cm="1">
        <f t="array" ref="U37">SQRT(SUM(($K$2:$K$33-U$2:U$33)^2))</f>
        <v>2.0809645625891289</v>
      </c>
      <c r="V37" cm="1">
        <f t="array" ref="V37">SQRT(SUM(($K$2:$K$33-V$2:V$33)^2))</f>
        <v>1.9349964849888095</v>
      </c>
      <c r="W37" cm="1">
        <f t="array" ref="W37">SQRT(SUM(($K$2:$K$33-W$2:W$33)^2))</f>
        <v>2.1824653461936729</v>
      </c>
      <c r="X37" cm="1">
        <f t="array" ref="X37">SQRT(SUM(($K$2:$K$33-X$2:X$33)^2))</f>
        <v>2.0509151589341919</v>
      </c>
      <c r="Y37" cm="1">
        <f t="array" ref="Y37">SQRT(SUM(($K$2:$K$33-Y$2:Y$33)^2))</f>
        <v>2.1715383544300622</v>
      </c>
      <c r="Z37" cm="1">
        <f t="array" ref="Z37">SQRT(SUM(($K$2:$K$33-Z$2:Z$33)^2))</f>
        <v>1.6871653445309676</v>
      </c>
      <c r="AA37" cm="1">
        <f t="array" ref="AA37">SQRT(SUM(($K$2:$K$33-AA$2:AA$33)^2))</f>
        <v>1.7102811506344724</v>
      </c>
      <c r="AB37" cm="1">
        <f t="array" ref="AB37">SQRT(SUM(($K$2:$K$33-AB$2:AB$33)^2))</f>
        <v>1.8211668766475546</v>
      </c>
      <c r="AC37" cm="1">
        <f t="array" ref="AC37">SQRT(SUM(($K$2:$K$33-AC$2:AC$33)^2))</f>
        <v>2.1658252777219258</v>
      </c>
      <c r="AD37" cm="1">
        <f t="array" ref="AD37">SQRT(SUM(($K$2:$K$33-AD$2:AD$33)^2))</f>
        <v>2.2732257582162605</v>
      </c>
      <c r="AE37" cm="1">
        <f t="array" ref="AE37">SQRT(SUM(($K$2:$K$33-AE$2:AE$33)^2))</f>
        <v>1.7206728446973032</v>
      </c>
      <c r="AF37" cm="1">
        <f t="array" ref="AF37">SQRT(SUM(($K$2:$K$33-AF$2:AF$33)^2))</f>
        <v>1.8808055045846825</v>
      </c>
      <c r="AG37" cm="1">
        <f t="array" ref="AG37">SQRT(SUM(($K$2:$K$33-AG$2:AG$33)^2))</f>
        <v>2.1612845549874886</v>
      </c>
      <c r="AH37" cm="1">
        <f t="array" ref="AH37">SQRT(SUM(($K$2:$K$33-AH$2:AH$33)^2))</f>
        <v>1.797728131924663</v>
      </c>
      <c r="AI37" cm="1">
        <f t="array" ref="AI37">SQRT(SUM(($K$2:$K$33-AI$2:AI$33)^2))</f>
        <v>1.6061538801507431</v>
      </c>
      <c r="AJ37" cm="1">
        <f t="array" ref="AJ37">SQRT(SUM(($K$2:$K$33-AJ$2:AJ$33)^2))</f>
        <v>2.166896982346056</v>
      </c>
      <c r="AK37" cm="1">
        <f t="array" ref="AK37">SQRT(SUM(($K$2:$K$33-AK$2:AK$33)^2))</f>
        <v>1.8257648466282053</v>
      </c>
      <c r="AL37" cm="1">
        <f t="array" ref="AL37">SQRT(SUM(($K$2:$K$33-AL$2:AL$33)^2))</f>
        <v>2.1695329548885236</v>
      </c>
      <c r="AM37" cm="1">
        <f t="array" ref="AM37">SQRT(SUM(($K$2:$K$33-AM$2:AM$33)^2))</f>
        <v>1.731114546530506</v>
      </c>
      <c r="AN37" cm="1">
        <f t="array" ref="AN37">SQRT(SUM(($K$2:$K$33-AN$2:AN$33)^2))</f>
        <v>2.1734784215359206</v>
      </c>
      <c r="AO37" cm="1">
        <f t="array" ref="AO37">SQRT(SUM(($K$2:$K$33-AO$2:AO$33)^2))</f>
        <v>1.0699743224279228</v>
      </c>
      <c r="AP37" cm="1">
        <f t="array" ref="AP37">SQRT(SUM(($K$2:$K$33-AP$2:AP$33)^2))</f>
        <v>2.0387701921668762</v>
      </c>
      <c r="AQ37" cm="1">
        <f t="array" ref="AQ37">SQRT(SUM(($K$2:$K$33-AQ$2:AQ$33)^2))</f>
        <v>1.4849711438443647</v>
      </c>
      <c r="AR37" cm="1">
        <f t="array" ref="AR37">SQRT(SUM(($K$2:$K$33-AR$2:AR$33)^2))</f>
        <v>2.0659075479641671</v>
      </c>
      <c r="AS37" cm="1">
        <f t="array" ref="AS37">SQRT(SUM(($K$2:$K$33-AS$2:AS$33)^2))</f>
        <v>1.5606046472795481</v>
      </c>
      <c r="AT37" cm="1">
        <f t="array" ref="AT37">SQRT(SUM(($K$2:$K$33-AT$2:AT$33)^2))</f>
        <v>2.2896795032966333</v>
      </c>
      <c r="AU37" cm="1">
        <f t="array" ref="AU37">SQRT(SUM(($K$2:$K$33-AU$2:AU$33)^2))</f>
        <v>1.7509549316943087</v>
      </c>
      <c r="AV37" cm="1">
        <f t="array" ref="AV37">SQRT(SUM(($K$2:$K$33-AV$2:AV$33)^2))</f>
        <v>2.2294519430613913</v>
      </c>
      <c r="AW37" cm="1">
        <f t="array" ref="AW37">SQRT(SUM(($K$2:$K$33-AW$2:AW$33)^2))</f>
        <v>1.8378748454828091</v>
      </c>
      <c r="AX37" cm="1">
        <f t="array" ref="AX37">SQRT(SUM(($K$2:$K$33-AX$2:AX$33)^2))</f>
        <v>2.3753985677080052</v>
      </c>
      <c r="AY37" cm="1">
        <f t="array" ref="AY37">SQRT(SUM(($K$2:$K$33-AY$2:AY$33)^2))</f>
        <v>2.1924560784566207</v>
      </c>
      <c r="AZ37" cm="1">
        <f t="array" ref="AZ37">SQRT(SUM(($K$2:$K$33-AZ$2:AZ$33)^2))</f>
        <v>2.3987397367910823</v>
      </c>
      <c r="BA37" cm="1">
        <f t="array" ref="BA37">SQRT(SUM(($K$2:$K$33-BA$2:BA$33)^2))</f>
        <v>1.8211668766475546</v>
      </c>
      <c r="BB37" cm="1">
        <f t="array" ref="BB37">SQRT(SUM(($K$2:$K$33-BB$2:BB$33)^2))</f>
        <v>2.0683208530762434</v>
      </c>
      <c r="BC37" cm="1">
        <f t="array" ref="BC37">SQRT(SUM(($K$2:$K$33-BC$2:BC$33)^2))</f>
        <v>1.5325085547293111</v>
      </c>
      <c r="BD37" cm="1">
        <f t="array" ref="BD37">SQRT(SUM(($K$2:$K$33-BD$2:BD$33)^2))</f>
        <v>1.628389417027017</v>
      </c>
      <c r="BE37" cm="1">
        <f t="array" ref="BE37">SQRT(SUM(($K$2:$K$33-BE$2:BE$33)^2))</f>
        <v>2.1993746003293526</v>
      </c>
      <c r="BF37" cm="1">
        <f t="array" ref="BF37">SQRT(SUM(($K$2:$K$33-BF$2:BF$33)^2))</f>
        <v>2.1930172661442584</v>
      </c>
      <c r="BG37" cm="1">
        <f t="array" ref="BG37">SQRT(SUM(($K$2:$K$33-BG$2:BG$33)^2))</f>
        <v>1.9739546496772109</v>
      </c>
      <c r="BH37" cm="1">
        <f t="array" ref="BH37">SQRT(SUM(($K$2:$K$33-BH$2:BH$33)^2))</f>
        <v>1.923837271472852</v>
      </c>
      <c r="BI37" cm="1">
        <f t="array" ref="BI37">SQRT(SUM(($K$2:$K$33-BI$2:BI$33)^2))</f>
        <v>2.3152937346930842</v>
      </c>
      <c r="BJ37" cm="1">
        <f t="array" ref="BJ37">SQRT(SUM(($K$2:$K$33-BJ$2:BJ$33)^2))</f>
        <v>1.9798469499204576</v>
      </c>
      <c r="BK37" cm="1">
        <f t="array" ref="BK37">SQRT(SUM(($K$2:$K$33-BK$2:BK$33)^2))</f>
        <v>2.0327646763772251</v>
      </c>
      <c r="BL37" cm="1">
        <f t="array" ref="BL37">SQRT(SUM(($K$2:$K$33-BL$2:BL$33)^2))</f>
        <v>2.0654329020341429</v>
      </c>
      <c r="BM37" cm="1">
        <f t="array" ref="BM37">SQRT(SUM(($K$2:$K$33-BM$2:BM$33)^2))</f>
        <v>1.7284745396671974</v>
      </c>
      <c r="BN37" cm="1">
        <f t="array" ref="BN37">SQRT(SUM(($K$2:$K$33-BN$2:BN$33)^2))</f>
        <v>1.8257648466282053</v>
      </c>
      <c r="BO37" cm="1">
        <f t="array" ref="BO37">SQRT(SUM(($K$2:$K$33-BO$2:BO$33)^2))</f>
        <v>1.8947323284212447</v>
      </c>
      <c r="BP37" cm="1">
        <f t="array" ref="BP37">SQRT(SUM(($K$2:$K$33-BP$2:BP$33)^2))</f>
        <v>1.76726807218478</v>
      </c>
      <c r="BQ37" cm="1">
        <f t="array" ref="BQ37">SQRT(SUM(($K$2:$K$33-BQ$2:BQ$33)^2))</f>
        <v>2.0683208530762434</v>
      </c>
      <c r="BR37" cm="1">
        <f t="array" ref="BR37">SQRT(SUM(($K$2:$K$33-BR$2:BR$33)^2))</f>
        <v>1.7741015699779923</v>
      </c>
      <c r="BS37" cm="1">
        <f t="array" ref="BS37">SQRT(SUM(($K$2:$K$33-BS$2:BS$33)^2))</f>
        <v>1.7527546912988192</v>
      </c>
      <c r="BT37" cm="1">
        <f t="array" ref="BT37">SQRT(SUM(($K$2:$K$33-BT$2:BT$33)^2))</f>
        <v>1.7700019029583434</v>
      </c>
      <c r="BU37" cm="1">
        <f t="array" ref="BU37">SQRT(SUM(($K$2:$K$33-BU$2:BU$33)^2))</f>
        <v>1.0485471719679618</v>
      </c>
      <c r="BV37" cm="1">
        <f t="array" ref="BV37">SQRT(SUM(($K$2:$K$33-BV$2:BV$33)^2))</f>
        <v>1.5325085547293111</v>
      </c>
      <c r="BW37" cm="1">
        <f t="array" ref="BW37">SQRT(SUM(($K$2:$K$33-BW$2:BW$33)^2))</f>
        <v>1.9144517189440484</v>
      </c>
      <c r="BX37" cm="1">
        <f t="array" ref="BX37">SQRT(SUM(($K$2:$K$33-BX$2:BX$33)^2))</f>
        <v>1.7527546912988192</v>
      </c>
      <c r="BY37" cm="1">
        <f t="array" ref="BY37">SQRT(SUM(($K$2:$K$33-BY$2:BY$33)^2))</f>
        <v>2.1848895869639784</v>
      </c>
      <c r="BZ37" cm="1">
        <f t="array" ref="BZ37">SQRT(SUM(($K$2:$K$33-BZ$2:BZ$33)^2))</f>
        <v>2.4989045726180841</v>
      </c>
      <c r="CA37" cm="1">
        <f t="array" ref="CA37">SQRT(SUM(($K$2:$K$33-CA$2:CA$33)^2))</f>
        <v>1.8257648466282053</v>
      </c>
      <c r="CB37" cm="1">
        <f t="array" ref="CB37">SQRT(SUM(($K$2:$K$33-CB$2:CB$33)^2))</f>
        <v>1.5361667989325332</v>
      </c>
      <c r="CC37" cm="1">
        <f t="array" ref="CC37">SQRT(SUM(($K$2:$K$33-CC$2:CC$33)^2))</f>
        <v>1.4823263900373658</v>
      </c>
      <c r="CD37" cm="1">
        <f t="array" ref="CD37">SQRT(SUM(($K$2:$K$33-CD$2:CD$33)^2))</f>
        <v>1.4438957971839765</v>
      </c>
      <c r="CE37" cm="1">
        <f t="array" ref="CE37">SQRT(SUM(($K$2:$K$33-CE$2:CE$33)^2))</f>
        <v>1.7690470800854361</v>
      </c>
      <c r="CF37" cm="1">
        <f t="array" ref="CF37">SQRT(SUM(($K$2:$K$33-CF$2:CF$33)^2))</f>
        <v>1.7279854240395094</v>
      </c>
      <c r="CG37" cm="1">
        <f t="array" ref="CG37">SQRT(SUM(($K$2:$K$33-CG$2:CG$33)^2))</f>
        <v>1.780380181286219</v>
      </c>
      <c r="CH37" cm="1">
        <f t="array" ref="CH37">SQRT(SUM(($K$2:$K$33-CH$2:CH$33)^2))</f>
        <v>1.7581886235802282</v>
      </c>
      <c r="CI37" cm="1">
        <f t="array" ref="CI37">SQRT(SUM(($K$2:$K$33-CI$2:CI$33)^2))</f>
        <v>0.69401218803393072</v>
      </c>
      <c r="CJ37" cm="1">
        <f t="array" ref="CJ37">SQRT(SUM(($K$2:$K$33-CJ$2:CJ$33)^2))</f>
        <v>1.7262077704307865</v>
      </c>
      <c r="CK37" cm="1">
        <f t="array" ref="CK37">SQRT(SUM(($K$2:$K$33-CK$2:CK$33)^2))</f>
        <v>1.8043782896733938</v>
      </c>
      <c r="CL37" cm="1">
        <f t="array" ref="CL37">SQRT(SUM(($K$2:$K$33-CL$2:CL$33)^2))</f>
        <v>2.421133312047536</v>
      </c>
      <c r="CM37" cm="1">
        <f t="array" ref="CM37">SQRT(SUM(($K$2:$K$33-CM$2:CM$33)^2))</f>
        <v>1.7823887939617589</v>
      </c>
      <c r="CN37" cm="1">
        <f t="array" ref="CN37">SQRT(SUM(($K$2:$K$33-CN$2:CN$33)^2))</f>
        <v>1.5382382181238474</v>
      </c>
      <c r="CO37" cm="1">
        <f t="array" ref="CO37">SQRT(SUM(($K$2:$K$33-CO$2:CO$33)^2))</f>
        <v>2.5946744409308757</v>
      </c>
      <c r="CP37" cm="1">
        <f t="array" ref="CP37">SQRT(SUM(($K$2:$K$33-CP$2:CP$33)^2))</f>
        <v>2.8922090714148818</v>
      </c>
      <c r="CQ37" cm="1">
        <f t="array" ref="CQ37">SQRT(SUM(($K$2:$K$33-CQ$2:CQ$33)^2))</f>
        <v>1.8967711469360746</v>
      </c>
      <c r="CR37" cm="1">
        <f t="array" ref="CR37">SQRT(SUM(($K$2:$K$33-CR$2:CR$33)^2))</f>
        <v>1.8060230101134744</v>
      </c>
      <c r="CS37" cm="1">
        <f t="array" ref="CS37">SQRT(SUM(($K$2:$K$33-CS$2:CS$33)^2))</f>
        <v>1.9717136123654289</v>
      </c>
      <c r="CT37" cm="1">
        <f t="array" ref="CT37">SQRT(SUM(($K$2:$K$33-CT$2:CT$33)^2))</f>
        <v>2.0508627053503101</v>
      </c>
      <c r="CU37" cm="1">
        <f t="array" ref="CU37">SQRT(SUM(($K$2:$K$33-CU$2:CU$33)^2))</f>
        <v>2.1518130343864783</v>
      </c>
      <c r="CV37" cm="1">
        <f t="array" ref="CV37">SQRT(SUM(($K$2:$K$33-CV$2:CV$33)^2))</f>
        <v>2.4435205959487138</v>
      </c>
      <c r="CW37" cm="1">
        <f t="array" ref="CW37">SQRT(SUM(($K$2:$K$33-CW$2:CW$33)^2))</f>
        <v>2.1438304840569833</v>
      </c>
      <c r="CX37" cm="1">
        <f t="array" ref="CX37">SQRT(SUM(($K$2:$K$33-CX$2:CX$33)^2))</f>
        <v>1.5325085547293111</v>
      </c>
      <c r="CY37" cm="1">
        <f t="array" ref="CY37">SQRT(SUM(($K$2:$K$33-CY$2:CY$33)^2))</f>
        <v>1.6206493177381671</v>
      </c>
      <c r="CZ37" cm="1">
        <f t="array" ref="CZ37">SQRT(SUM(($K$2:$K$33-CZ$2:CZ$33)^2))</f>
        <v>1.755672192150854</v>
      </c>
      <c r="DA37" cm="1">
        <f t="array" ref="DA37">SQRT(SUM(($K$2:$K$33-DA$2:DA$33)^2))</f>
        <v>1.4757947395574267</v>
      </c>
      <c r="DB37" cm="1">
        <f t="array" ref="DB37">SQRT(SUM(($K$2:$K$33-DB$2:DB$33)^2))</f>
        <v>1.7262077704307865</v>
      </c>
      <c r="DC37" cm="1">
        <f t="array" ref="DC37">SQRT(SUM(($K$2:$K$33-DC$2:DC$33)^2))</f>
        <v>2.0320604152356561</v>
      </c>
      <c r="DD37" cm="1">
        <f t="array" ref="DD37">SQRT(SUM(($K$2:$K$33-DD$2:DD$33)^2))</f>
        <v>1.2816334250847661</v>
      </c>
      <c r="DE37" cm="1">
        <f t="array" ref="DE37">SQRT(SUM(($K$2:$K$33-DE$2:DE$33)^2))</f>
        <v>1.7643697459835177</v>
      </c>
      <c r="DF37" cm="1">
        <f t="array" ref="DF37">SQRT(SUM(($K$2:$K$33-DF$2:DF$33)^2))</f>
        <v>1.5670904845606222</v>
      </c>
      <c r="DG37" cm="1">
        <f t="array" ref="DG37">SQRT(SUM(($K$2:$K$33-DG$2:DG$33)^2))</f>
        <v>2.1061037886935914</v>
      </c>
      <c r="DH37" cm="1">
        <f t="array" ref="DH37">SQRT(SUM(($K$2:$K$33-DH$2:DH$33)^2))</f>
        <v>1.8903373107795063</v>
      </c>
    </row>
    <row r="38" spans="1:112" x14ac:dyDescent="0.35">
      <c r="G38" t="s">
        <v>156</v>
      </c>
      <c r="M38" cm="1">
        <f t="array" ref="M38">SQRT(SUM(($L$2:$L$33-M$2:M$33)^2))</f>
        <v>1.762422353628889</v>
      </c>
      <c r="N38" cm="1">
        <f t="array" ref="N38">SQRT(SUM(($L$2:$L$33-N$2:N$33)^2))</f>
        <v>1.2816713967304347</v>
      </c>
      <c r="O38" cm="1">
        <f t="array" ref="O38">SQRT(SUM(($L$2:$L$33-O$2:O$33)^2))</f>
        <v>1.4684670392469261</v>
      </c>
      <c r="P38" cm="1">
        <f t="array" ref="P38">SQRT(SUM(($L$2:$L$33-P$2:P$33)^2))</f>
        <v>1.474450462947799</v>
      </c>
      <c r="Q38" cm="1">
        <f t="array" ref="Q38">SQRT(SUM(($L$2:$L$33-Q$2:Q$33)^2))</f>
        <v>2.0690710488258812</v>
      </c>
      <c r="R38" cm="1">
        <f t="array" ref="R38">SQRT(SUM(($L$2:$L$33-R$2:R$33)^2))</f>
        <v>1.9105478471258286</v>
      </c>
      <c r="S38" cm="1">
        <f t="array" ref="S38">SQRT(SUM(($L$2:$L$33-S$2:S$33)^2))</f>
        <v>1.980529145902254</v>
      </c>
      <c r="T38" cm="1">
        <f t="array" ref="T38">SQRT(SUM(($L$2:$L$33-T$2:T$33)^2))</f>
        <v>1.5457485544656224</v>
      </c>
      <c r="U38" cm="1">
        <f t="array" ref="U38">SQRT(SUM(($L$2:$L$33-U$2:U$33)^2))</f>
        <v>1.8562632409503736</v>
      </c>
      <c r="V38" cm="1">
        <f t="array" ref="V38">SQRT(SUM(($L$2:$L$33-V$2:V$33)^2))</f>
        <v>1.7660035503286662</v>
      </c>
      <c r="W38" cm="1">
        <f t="array" ref="W38">SQRT(SUM(($L$2:$L$33-W$2:W$33)^2))</f>
        <v>1.9398012472174568</v>
      </c>
      <c r="X38" cm="1">
        <f t="array" ref="X38">SQRT(SUM(($L$2:$L$33-X$2:X$33)^2))</f>
        <v>1.7253051362190552</v>
      </c>
      <c r="Y38" cm="1">
        <f t="array" ref="Y38">SQRT(SUM(($L$2:$L$33-Y$2:Y$33)^2))</f>
        <v>2.0232678600223668</v>
      </c>
      <c r="Z38" cm="1">
        <f t="array" ref="Z38">SQRT(SUM(($L$2:$L$33-Z$2:Z$33)^2))</f>
        <v>1.8979471795805252</v>
      </c>
      <c r="AA38" cm="1">
        <f t="array" ref="AA38">SQRT(SUM(($L$2:$L$33-AA$2:AA$33)^2))</f>
        <v>1.4118184844282622</v>
      </c>
      <c r="AB38" cm="1">
        <f t="array" ref="AB38">SQRT(SUM(($L$2:$L$33-AB$2:AB$33)^2))</f>
        <v>1.4684670392469261</v>
      </c>
      <c r="AC38" cm="1">
        <f t="array" ref="AC38">SQRT(SUM(($L$2:$L$33-AC$2:AC$33)^2))</f>
        <v>1.8819441614570411</v>
      </c>
      <c r="AD38" cm="1">
        <f t="array" ref="AD38">SQRT(SUM(($L$2:$L$33-AD$2:AD$33)^2))</f>
        <v>1.980529145902254</v>
      </c>
      <c r="AE38" cm="1">
        <f t="array" ref="AE38">SQRT(SUM(($L$2:$L$33-AE$2:AE$33)^2))</f>
        <v>1.4734940085936579</v>
      </c>
      <c r="AF38" cm="1">
        <f t="array" ref="AF38">SQRT(SUM(($L$2:$L$33-AF$2:AF$33)^2))</f>
        <v>1.5139719072141331</v>
      </c>
      <c r="AG38" cm="1">
        <f t="array" ref="AG38">SQRT(SUM(($L$2:$L$33-AG$2:AG$33)^2))</f>
        <v>2.0261566722541819</v>
      </c>
      <c r="AH38" cm="1">
        <f t="array" ref="AH38">SQRT(SUM(($L$2:$L$33-AH$2:AH$33)^2))</f>
        <v>1.4423157236305599</v>
      </c>
      <c r="AI38" cm="1">
        <f t="array" ref="AI38">SQRT(SUM(($L$2:$L$33-AI$2:AI$33)^2))</f>
        <v>1.2140556693740499</v>
      </c>
      <c r="AJ38" cm="1">
        <f t="array" ref="AJ38">SQRT(SUM(($L$2:$L$33-AJ$2:AJ$33)^2))</f>
        <v>2.4039225291081063</v>
      </c>
      <c r="AK38" cm="1">
        <f t="array" ref="AK38">SQRT(SUM(($L$2:$L$33-AK$2:AK$33)^2))</f>
        <v>1.5446226927040325</v>
      </c>
      <c r="AL38" cm="1">
        <f t="array" ref="AL38">SQRT(SUM(($L$2:$L$33-AL$2:AL$33)^2))</f>
        <v>1.9019100172822139</v>
      </c>
      <c r="AM38" cm="1">
        <f t="array" ref="AM38">SQRT(SUM(($L$2:$L$33-AM$2:AM$33)^2))</f>
        <v>1.3844127899957914</v>
      </c>
      <c r="AN38" cm="1">
        <f t="array" ref="AN38">SQRT(SUM(($L$2:$L$33-AN$2:AN$33)^2))</f>
        <v>1.9142337912597305</v>
      </c>
      <c r="AO38" cm="1">
        <f t="array" ref="AO38">SQRT(SUM(($L$2:$L$33-AO$2:AO$33)^2))</f>
        <v>1.4066482968429419</v>
      </c>
      <c r="AP38" cm="1">
        <f t="array" ref="AP38">SQRT(SUM(($L$2:$L$33-AP$2:AP$33)^2))</f>
        <v>1.6521933822957571</v>
      </c>
      <c r="AQ38" cm="1">
        <f t="array" ref="AQ38">SQRT(SUM(($L$2:$L$33-AQ$2:AQ$33)^2))</f>
        <v>1.1855867101192752</v>
      </c>
      <c r="AR38" cm="1">
        <f t="array" ref="AR38">SQRT(SUM(($L$2:$L$33-AR$2:AR$33)^2))</f>
        <v>2.0173834244687909</v>
      </c>
      <c r="AS38" cm="1">
        <f t="array" ref="AS38">SQRT(SUM(($L$2:$L$33-AS$2:AS$33)^2))</f>
        <v>1.2669025041224744</v>
      </c>
      <c r="AT38" cm="1">
        <f t="array" ref="AT38">SQRT(SUM(($L$2:$L$33-AT$2:AT$33)^2))</f>
        <v>2.1541536755256097</v>
      </c>
      <c r="AU38" cm="1">
        <f t="array" ref="AU38">SQRT(SUM(($L$2:$L$33-AU$2:AU$33)^2))</f>
        <v>1.505231261602396</v>
      </c>
      <c r="AV38" cm="1">
        <f t="array" ref="AV38">SQRT(SUM(($L$2:$L$33-AV$2:AV$33)^2))</f>
        <v>2.030456794629484</v>
      </c>
      <c r="AW38" cm="1">
        <f t="array" ref="AW38">SQRT(SUM(($L$2:$L$33-AW$2:AW$33)^2))</f>
        <v>1.5381226580139293</v>
      </c>
      <c r="AX38" cm="1">
        <f t="array" ref="AX38">SQRT(SUM(($L$2:$L$33-AX$2:AX$33)^2))</f>
        <v>2.2539199529145164</v>
      </c>
      <c r="AY38" cm="1">
        <f t="array" ref="AY38">SQRT(SUM(($L$2:$L$33-AY$2:AY$33)^2))</f>
        <v>1.9889247252899753</v>
      </c>
      <c r="AZ38" cm="1">
        <f t="array" ref="AZ38">SQRT(SUM(($L$2:$L$33-AZ$2:AZ$33)^2))</f>
        <v>2.2517412687227378</v>
      </c>
      <c r="BA38" cm="1">
        <f t="array" ref="BA38">SQRT(SUM(($L$2:$L$33-BA$2:BA$33)^2))</f>
        <v>1.4684670392469261</v>
      </c>
      <c r="BB38" cm="1">
        <f t="array" ref="BB38">SQRT(SUM(($L$2:$L$33-BB$2:BB$33)^2))</f>
        <v>1.7613101175145425</v>
      </c>
      <c r="BC38" cm="1">
        <f t="array" ref="BC38">SQRT(SUM(($L$2:$L$33-BC$2:BC$33)^2))</f>
        <v>1.201904414479823</v>
      </c>
      <c r="BD38" cm="1">
        <f t="array" ref="BD38">SQRT(SUM(($L$2:$L$33-BD$2:BD$33)^2))</f>
        <v>1.9767110368347869</v>
      </c>
      <c r="BE38" cm="1">
        <f t="array" ref="BE38">SQRT(SUM(($L$2:$L$33-BE$2:BE$33)^2))</f>
        <v>2.064018525142965</v>
      </c>
      <c r="BF38" cm="1">
        <f t="array" ref="BF38">SQRT(SUM(($L$2:$L$33-BF$2:BF$33)^2))</f>
        <v>1.8979321927253499</v>
      </c>
      <c r="BG38" cm="1">
        <f t="array" ref="BG38">SQRT(SUM(($L$2:$L$33-BG$2:BG$33)^2))</f>
        <v>1.7777925886991615</v>
      </c>
      <c r="BH38" cm="1">
        <f t="array" ref="BH38">SQRT(SUM(($L$2:$L$33-BH$2:BH$33)^2))</f>
        <v>1.7940817191544469</v>
      </c>
      <c r="BI38" cm="1">
        <f t="array" ref="BI38">SQRT(SUM(($L$2:$L$33-BI$2:BI$33)^2))</f>
        <v>1.9960059998712683</v>
      </c>
      <c r="BJ38" cm="1">
        <f t="array" ref="BJ38">SQRT(SUM(($L$2:$L$33-BJ$2:BJ$33)^2))</f>
        <v>1.7053006650518461</v>
      </c>
      <c r="BK38" cm="1">
        <f t="array" ref="BK38">SQRT(SUM(($L$2:$L$33-BK$2:BK$33)^2))</f>
        <v>1.6657841911240641</v>
      </c>
      <c r="BL38" cm="1">
        <f t="array" ref="BL38">SQRT(SUM(($L$2:$L$33-BL$2:BL$33)^2))</f>
        <v>2.3999471374191312</v>
      </c>
      <c r="BM38" cm="1">
        <f t="array" ref="BM38">SQRT(SUM(($L$2:$L$33-BM$2:BM$33)^2))</f>
        <v>1.4243742438019065</v>
      </c>
      <c r="BN38" cm="1">
        <f t="array" ref="BN38">SQRT(SUM(($L$2:$L$33-BN$2:BN$33)^2))</f>
        <v>1.5446226927040325</v>
      </c>
      <c r="BO38" cm="1">
        <f t="array" ref="BO38">SQRT(SUM(($L$2:$L$33-BO$2:BO$33)^2))</f>
        <v>2.3281196320809694</v>
      </c>
      <c r="BP38" cm="1">
        <f t="array" ref="BP38">SQRT(SUM(($L$2:$L$33-BP$2:BP$33)^2))</f>
        <v>1.5457485544656224</v>
      </c>
      <c r="BQ38" cm="1">
        <f t="array" ref="BQ38">SQRT(SUM(($L$2:$L$33-BQ$2:BQ$33)^2))</f>
        <v>1.7613101175145425</v>
      </c>
      <c r="BR38" cm="1">
        <f t="array" ref="BR38">SQRT(SUM(($L$2:$L$33-BR$2:BR$33)^2))</f>
        <v>1.4718679299976221</v>
      </c>
      <c r="BS38" cm="1">
        <f t="array" ref="BS38">SQRT(SUM(($L$2:$L$33-BS$2:BS$33)^2))</f>
        <v>1.4701592364381206</v>
      </c>
      <c r="BT38" cm="1">
        <f t="array" ref="BT38">SQRT(SUM(($L$2:$L$33-BT$2:BT$33)^2))</f>
        <v>1.9527259591432202</v>
      </c>
      <c r="BU38" cm="1">
        <f t="array" ref="BU38">SQRT(SUM(($L$2:$L$33-BU$2:BU$33)^2))</f>
        <v>1.5409369341052728</v>
      </c>
      <c r="BV38" cm="1">
        <f t="array" ref="BV38">SQRT(SUM(($L$2:$L$33-BV$2:BV$33)^2))</f>
        <v>1.201904414479823</v>
      </c>
      <c r="BW38" cm="1">
        <f t="array" ref="BW38">SQRT(SUM(($L$2:$L$33-BW$2:BW$33)^2))</f>
        <v>2.1915295764711447</v>
      </c>
      <c r="BX38" cm="1">
        <f t="array" ref="BX38">SQRT(SUM(($L$2:$L$33-BX$2:BX$33)^2))</f>
        <v>1.4701592364381206</v>
      </c>
      <c r="BY38" cm="1">
        <f t="array" ref="BY38">SQRT(SUM(($L$2:$L$33-BY$2:BY$33)^2))</f>
        <v>2.0230360533904186</v>
      </c>
      <c r="BZ38" cm="1">
        <f t="array" ref="BZ38">SQRT(SUM(($L$2:$L$33-BZ$2:BZ$33)^2))</f>
        <v>2.2673415185862265</v>
      </c>
      <c r="CA38" cm="1">
        <f t="array" ref="CA38">SQRT(SUM(($L$2:$L$33-CA$2:CA$33)^2))</f>
        <v>1.5446226927040325</v>
      </c>
      <c r="CB38" cm="1">
        <f t="array" ref="CB38">SQRT(SUM(($L$2:$L$33-CB$2:CB$33)^2))</f>
        <v>1.1046292872535628</v>
      </c>
      <c r="CC38" cm="1">
        <f t="array" ref="CC38">SQRT(SUM(($L$2:$L$33-CC$2:CC$33)^2))</f>
        <v>1.8245068014470773</v>
      </c>
      <c r="CD38" cm="1">
        <f t="array" ref="CD38">SQRT(SUM(($L$2:$L$33-CD$2:CD$33)^2))</f>
        <v>1.0034845011813007</v>
      </c>
      <c r="CE38" cm="1">
        <f t="array" ref="CE38">SQRT(SUM(($L$2:$L$33-CE$2:CE$33)^2))</f>
        <v>1.3779706862817123</v>
      </c>
      <c r="CF38" cm="1">
        <f t="array" ref="CF38">SQRT(SUM(($L$2:$L$33-CF$2:CF$33)^2))</f>
        <v>1.3445957769877919</v>
      </c>
      <c r="CG38" cm="1">
        <f t="array" ref="CG38">SQRT(SUM(($L$2:$L$33-CG$2:CG$33)^2))</f>
        <v>1.5568201450510712</v>
      </c>
      <c r="CH38" cm="1">
        <f t="array" ref="CH38">SQRT(SUM(($L$2:$L$33-CH$2:CH$33)^2))</f>
        <v>1.529890128872277</v>
      </c>
      <c r="CI38" cm="1">
        <f t="array" ref="CI38">SQRT(SUM(($L$2:$L$33-CI$2:CI$33)^2))</f>
        <v>1.1957048915595623</v>
      </c>
      <c r="CJ38" cm="1">
        <f t="array" ref="CJ38">SQRT(SUM(($L$2:$L$33-CJ$2:CJ$33)^2))</f>
        <v>1.5330949805207508</v>
      </c>
      <c r="CK38" cm="1">
        <f t="array" ref="CK38">SQRT(SUM(($L$2:$L$33-CK$2:CK$33)^2))</f>
        <v>1.4123272764311583</v>
      </c>
      <c r="CL38" cm="1">
        <f t="array" ref="CL38">SQRT(SUM(($L$2:$L$33-CL$2:CL$33)^2))</f>
        <v>2.3350721667270955</v>
      </c>
      <c r="CM38" cm="1">
        <f t="array" ref="CM38">SQRT(SUM(($L$2:$L$33-CM$2:CM$33)^2))</f>
        <v>1.5080714446685932</v>
      </c>
      <c r="CN38" cm="1">
        <f t="array" ref="CN38">SQRT(SUM(($L$2:$L$33-CN$2:CN$33)^2))</f>
        <v>1.0836909005995365</v>
      </c>
      <c r="CO38" cm="1">
        <f t="array" ref="CO38">SQRT(SUM(($L$2:$L$33-CO$2:CO$33)^2))</f>
        <v>2.2770641905901772</v>
      </c>
      <c r="CP38" cm="1">
        <f t="array" ref="CP38">SQRT(SUM(($L$2:$L$33-CP$2:CP$33)^2))</f>
        <v>2.6147607728875948</v>
      </c>
      <c r="CQ38" cm="1">
        <f t="array" ref="CQ38">SQRT(SUM(($L$2:$L$33-CQ$2:CQ$33)^2))</f>
        <v>1.633681482711187</v>
      </c>
      <c r="CR38" cm="1">
        <f t="array" ref="CR38">SQRT(SUM(($L$2:$L$33-CR$2:CR$33)^2))</f>
        <v>1.5034373102397776</v>
      </c>
      <c r="CS38" cm="1">
        <f t="array" ref="CS38">SQRT(SUM(($L$2:$L$33-CS$2:CS$33)^2))</f>
        <v>1.7769994130860296</v>
      </c>
      <c r="CT38" cm="1">
        <f t="array" ref="CT38">SQRT(SUM(($L$2:$L$33-CT$2:CT$33)^2))</f>
        <v>1.8314929632355967</v>
      </c>
      <c r="CU38" cm="1">
        <f t="array" ref="CU38">SQRT(SUM(($L$2:$L$33-CU$2:CU$33)^2))</f>
        <v>2.0133843396090176</v>
      </c>
      <c r="CV38" cm="1">
        <f t="array" ref="CV38">SQRT(SUM(($L$2:$L$33-CV$2:CV$33)^2))</f>
        <v>2.1123514646014456</v>
      </c>
      <c r="CW38" cm="1">
        <f t="array" ref="CW38">SQRT(SUM(($L$2:$L$33-CW$2:CW$33)^2))</f>
        <v>1.8063908628362759</v>
      </c>
      <c r="CX38" cm="1">
        <f t="array" ref="CX38">SQRT(SUM(($L$2:$L$33-CX$2:CX$33)^2))</f>
        <v>1.201904414479823</v>
      </c>
      <c r="CY38" cm="1">
        <f t="array" ref="CY38">SQRT(SUM(($L$2:$L$33-CY$2:CY$33)^2))</f>
        <v>1.827429098111389</v>
      </c>
      <c r="CZ38" cm="1">
        <f t="array" ref="CZ38">SQRT(SUM(($L$2:$L$33-CZ$2:CZ$33)^2))</f>
        <v>1.5289683554917874</v>
      </c>
      <c r="DA38" cm="1">
        <f t="array" ref="DA38">SQRT(SUM(($L$2:$L$33-DA$2:DA$33)^2))</f>
        <v>1.0003944821219053</v>
      </c>
      <c r="DB38" cm="1">
        <f t="array" ref="DB38">SQRT(SUM(($L$2:$L$33-DB$2:DB$33)^2))</f>
        <v>1.5330949805207508</v>
      </c>
      <c r="DC38" cm="1">
        <f t="array" ref="DC38">SQRT(SUM(($L$2:$L$33-DC$2:DC$33)^2))</f>
        <v>1.7257801859328645</v>
      </c>
      <c r="DD38" cm="1">
        <f t="array" ref="DD38">SQRT(SUM(($L$2:$L$33-DD$2:DD$33)^2))</f>
        <v>1.6567609934335321</v>
      </c>
      <c r="DE38" cm="1">
        <f t="array" ref="DE38">SQRT(SUM(($L$2:$L$33-DE$2:DE$33)^2))</f>
        <v>1.4876029517386751</v>
      </c>
      <c r="DF38" cm="1">
        <f t="array" ref="DF38">SQRT(SUM(($L$2:$L$33-DF$2:DF$33)^2))</f>
        <v>1.9539241744187787</v>
      </c>
      <c r="DG38" cm="1">
        <f t="array" ref="DG38">SQRT(SUM(($L$2:$L$33-DG$2:DG$33)^2))</f>
        <v>1.8025311214900483</v>
      </c>
      <c r="DH38" cm="1">
        <f t="array" ref="DH38">SQRT(SUM(($L$2:$L$33-DH$2:DH$33)^2))</f>
        <v>2.1793498265476927</v>
      </c>
    </row>
    <row r="39" spans="1:112" x14ac:dyDescent="0.35">
      <c r="G39" t="s">
        <v>151</v>
      </c>
      <c r="M39">
        <f>MIN(M34:M38)</f>
        <v>1.2397036993983481</v>
      </c>
      <c r="N39">
        <f t="shared" ref="N39:BY39" si="0">MIN(N34:N38)</f>
        <v>1.2816713967304347</v>
      </c>
      <c r="O39">
        <f t="shared" si="0"/>
        <v>0.68021929167809581</v>
      </c>
      <c r="P39">
        <f t="shared" si="0"/>
        <v>1.0090095650154336</v>
      </c>
      <c r="Q39">
        <f t="shared" si="0"/>
        <v>1.5527301647122054</v>
      </c>
      <c r="R39">
        <f t="shared" si="0"/>
        <v>1.4675485230740111</v>
      </c>
      <c r="S39">
        <f t="shared" si="0"/>
        <v>0.89597550564238659</v>
      </c>
      <c r="T39">
        <f t="shared" si="0"/>
        <v>0.93097119773975445</v>
      </c>
      <c r="U39">
        <f t="shared" si="0"/>
        <v>1.7093596225175396</v>
      </c>
      <c r="V39">
        <f t="shared" si="0"/>
        <v>0.69783760520331928</v>
      </c>
      <c r="W39">
        <f t="shared" si="0"/>
        <v>1.9398012472174568</v>
      </c>
      <c r="X39">
        <f t="shared" si="0"/>
        <v>0.91459596552978173</v>
      </c>
      <c r="Y39">
        <f t="shared" si="0"/>
        <v>1.0988119421495237</v>
      </c>
      <c r="Z39">
        <f t="shared" si="0"/>
        <v>1.6871653445309676</v>
      </c>
      <c r="AA39">
        <f t="shared" si="0"/>
        <v>1.4118184844282622</v>
      </c>
      <c r="AB39">
        <f t="shared" si="0"/>
        <v>0.68021929167809581</v>
      </c>
      <c r="AC39">
        <f t="shared" si="0"/>
        <v>1.8819441614570411</v>
      </c>
      <c r="AD39">
        <f t="shared" si="0"/>
        <v>0.89597550564238659</v>
      </c>
      <c r="AE39">
        <f t="shared" si="0"/>
        <v>1.021762551979819</v>
      </c>
      <c r="AF39">
        <f t="shared" si="0"/>
        <v>1.5139719072141331</v>
      </c>
      <c r="AG39">
        <f t="shared" si="0"/>
        <v>1.1357051054366634</v>
      </c>
      <c r="AH39">
        <f t="shared" si="0"/>
        <v>1.0664160480428269</v>
      </c>
      <c r="AI39">
        <f t="shared" si="0"/>
        <v>1.2140556693740499</v>
      </c>
      <c r="AJ39">
        <f t="shared" si="0"/>
        <v>2.166896982346056</v>
      </c>
      <c r="AK39">
        <f t="shared" si="0"/>
        <v>0.97582433510432642</v>
      </c>
      <c r="AL39">
        <f t="shared" si="0"/>
        <v>1.9019100172822139</v>
      </c>
      <c r="AM39">
        <f t="shared" si="0"/>
        <v>1.3844127899957914</v>
      </c>
      <c r="AN39">
        <f t="shared" si="0"/>
        <v>1.9142337912597305</v>
      </c>
      <c r="AO39">
        <f t="shared" si="0"/>
        <v>1.0699743224279228</v>
      </c>
      <c r="AP39">
        <f t="shared" si="0"/>
        <v>1.6521933822957571</v>
      </c>
      <c r="AQ39">
        <f t="shared" si="0"/>
        <v>0.99107894561408572</v>
      </c>
      <c r="AR39">
        <f t="shared" si="0"/>
        <v>1.6097402886317869</v>
      </c>
      <c r="AS39">
        <f t="shared" si="0"/>
        <v>1.2669025041224744</v>
      </c>
      <c r="AT39">
        <f t="shared" si="0"/>
        <v>2.1541536755256097</v>
      </c>
      <c r="AU39">
        <f t="shared" si="0"/>
        <v>1.3737195314547295</v>
      </c>
      <c r="AV39">
        <f t="shared" si="0"/>
        <v>1.3741478034362704</v>
      </c>
      <c r="AW39">
        <f t="shared" si="0"/>
        <v>1.5381226580139293</v>
      </c>
      <c r="AX39">
        <f t="shared" si="0"/>
        <v>1.4178280740235776</v>
      </c>
      <c r="AY39">
        <f t="shared" si="0"/>
        <v>1.9889247252899753</v>
      </c>
      <c r="AZ39">
        <f t="shared" si="0"/>
        <v>1.6285263068151457</v>
      </c>
      <c r="BA39">
        <f t="shared" si="0"/>
        <v>0.68021929167809581</v>
      </c>
      <c r="BB39">
        <f t="shared" si="0"/>
        <v>0.6549691682200216</v>
      </c>
      <c r="BC39">
        <f t="shared" si="0"/>
        <v>0.52876983026882129</v>
      </c>
      <c r="BD39">
        <f t="shared" si="0"/>
        <v>1.628389417027017</v>
      </c>
      <c r="BE39">
        <f t="shared" si="0"/>
        <v>1.2901129439048886</v>
      </c>
      <c r="BF39">
        <f t="shared" si="0"/>
        <v>1.8979321927253499</v>
      </c>
      <c r="BG39">
        <f t="shared" si="0"/>
        <v>1.1996748298451105</v>
      </c>
      <c r="BH39">
        <f t="shared" si="0"/>
        <v>1.6931243228434905</v>
      </c>
      <c r="BI39">
        <f t="shared" si="0"/>
        <v>1.9960059998712683</v>
      </c>
      <c r="BJ39">
        <f t="shared" si="0"/>
        <v>1.7053006650518461</v>
      </c>
      <c r="BK39">
        <f t="shared" si="0"/>
        <v>1.6657841911240641</v>
      </c>
      <c r="BL39">
        <f t="shared" si="0"/>
        <v>2.0654329020341429</v>
      </c>
      <c r="BM39">
        <f t="shared" si="0"/>
        <v>1.4243742438019065</v>
      </c>
      <c r="BN39">
        <f t="shared" si="0"/>
        <v>0.97582433510432642</v>
      </c>
      <c r="BO39">
        <f t="shared" si="0"/>
        <v>1.8947323284212447</v>
      </c>
      <c r="BP39">
        <f t="shared" si="0"/>
        <v>0.93097119773975445</v>
      </c>
      <c r="BQ39">
        <f t="shared" si="0"/>
        <v>0.6549691682200216</v>
      </c>
      <c r="BR39">
        <f t="shared" si="0"/>
        <v>1.3773697077782532</v>
      </c>
      <c r="BS39">
        <f t="shared" si="0"/>
        <v>1.4019348117051769</v>
      </c>
      <c r="BT39">
        <f t="shared" si="0"/>
        <v>1.7184289901875369</v>
      </c>
      <c r="BU39">
        <f t="shared" si="0"/>
        <v>1.0485471719679618</v>
      </c>
      <c r="BV39">
        <f t="shared" si="0"/>
        <v>0.52876983026882129</v>
      </c>
      <c r="BW39">
        <f t="shared" si="0"/>
        <v>1.9144517189440484</v>
      </c>
      <c r="BX39">
        <f t="shared" si="0"/>
        <v>1.4019348117051769</v>
      </c>
      <c r="BY39">
        <f t="shared" si="0"/>
        <v>1.3143512465643663</v>
      </c>
      <c r="BZ39">
        <f t="shared" ref="BZ39:DH39" si="1">MIN(BZ34:BZ38)</f>
        <v>2.2673415185862265</v>
      </c>
      <c r="CA39">
        <f t="shared" si="1"/>
        <v>0.97582433510432642</v>
      </c>
      <c r="CB39">
        <f t="shared" si="1"/>
        <v>1.1046292872535628</v>
      </c>
      <c r="CC39">
        <f t="shared" si="1"/>
        <v>1.4823263900373658</v>
      </c>
      <c r="CD39">
        <f t="shared" si="1"/>
        <v>1.0034845011813007</v>
      </c>
      <c r="CE39">
        <f t="shared" si="1"/>
        <v>1.3779706862817123</v>
      </c>
      <c r="CF39">
        <f t="shared" si="1"/>
        <v>1.3445957769877919</v>
      </c>
      <c r="CG39">
        <f t="shared" si="1"/>
        <v>1.5568201450510712</v>
      </c>
      <c r="CH39">
        <f t="shared" si="1"/>
        <v>1.2145386062670736</v>
      </c>
      <c r="CI39">
        <f t="shared" si="1"/>
        <v>0.69401218803393072</v>
      </c>
      <c r="CJ39">
        <f t="shared" si="1"/>
        <v>0.67165057684989526</v>
      </c>
      <c r="CK39">
        <f t="shared" si="1"/>
        <v>1.3143504243054076</v>
      </c>
      <c r="CL39">
        <f t="shared" si="1"/>
        <v>2.1471982002964745</v>
      </c>
      <c r="CM39">
        <f t="shared" si="1"/>
        <v>1.5080714446685932</v>
      </c>
      <c r="CN39">
        <f t="shared" si="1"/>
        <v>1.0836909005995365</v>
      </c>
      <c r="CO39">
        <f t="shared" si="1"/>
        <v>2.2770641905901772</v>
      </c>
      <c r="CP39">
        <f t="shared" si="1"/>
        <v>2.6147607728875948</v>
      </c>
      <c r="CQ39">
        <f t="shared" si="1"/>
        <v>1.633681482711187</v>
      </c>
      <c r="CR39">
        <f t="shared" si="1"/>
        <v>1.1660764562524737</v>
      </c>
      <c r="CS39">
        <f t="shared" si="1"/>
        <v>1.1236163885784674</v>
      </c>
      <c r="CT39">
        <f t="shared" si="1"/>
        <v>1.2216692547607158</v>
      </c>
      <c r="CU39">
        <f t="shared" si="1"/>
        <v>0.98987063443135903</v>
      </c>
      <c r="CV39">
        <f t="shared" si="1"/>
        <v>2.1123514646014456</v>
      </c>
      <c r="CW39">
        <f t="shared" si="1"/>
        <v>1.8063908628362759</v>
      </c>
      <c r="CX39">
        <f t="shared" si="1"/>
        <v>0.52876983026882129</v>
      </c>
      <c r="CY39">
        <f t="shared" si="1"/>
        <v>1.6206493177381671</v>
      </c>
      <c r="CZ39">
        <f t="shared" si="1"/>
        <v>1.2251540460076207</v>
      </c>
      <c r="DA39">
        <f t="shared" si="1"/>
        <v>1.0003944821219053</v>
      </c>
      <c r="DB39">
        <f t="shared" si="1"/>
        <v>0.67165057684989526</v>
      </c>
      <c r="DC39">
        <f t="shared" si="1"/>
        <v>1.7257801859328645</v>
      </c>
      <c r="DD39">
        <f t="shared" si="1"/>
        <v>1.2816334250847661</v>
      </c>
      <c r="DE39">
        <f t="shared" si="1"/>
        <v>0.82182963627727745</v>
      </c>
      <c r="DF39">
        <f t="shared" si="1"/>
        <v>1.5670904845606222</v>
      </c>
      <c r="DG39">
        <f t="shared" si="1"/>
        <v>1.8025311214900483</v>
      </c>
      <c r="DH39">
        <f t="shared" si="1"/>
        <v>1.8903373107795063</v>
      </c>
    </row>
    <row r="40" spans="1:112" x14ac:dyDescent="0.35">
      <c r="G40" t="s">
        <v>150</v>
      </c>
      <c r="M40">
        <f>MATCH(M39,M34:M38,0)</f>
        <v>2</v>
      </c>
      <c r="N40">
        <f t="shared" ref="N40:BY40" si="2">MATCH(N39,N34:N38,0)</f>
        <v>5</v>
      </c>
      <c r="O40">
        <f t="shared" si="2"/>
        <v>3</v>
      </c>
      <c r="P40">
        <f t="shared" si="2"/>
        <v>2</v>
      </c>
      <c r="Q40">
        <f t="shared" si="2"/>
        <v>4</v>
      </c>
      <c r="R40">
        <f t="shared" si="2"/>
        <v>4</v>
      </c>
      <c r="S40">
        <f t="shared" si="2"/>
        <v>3</v>
      </c>
      <c r="T40">
        <f t="shared" si="2"/>
        <v>1</v>
      </c>
      <c r="U40">
        <f t="shared" si="2"/>
        <v>1</v>
      </c>
      <c r="V40">
        <f t="shared" si="2"/>
        <v>2</v>
      </c>
      <c r="W40">
        <f t="shared" si="2"/>
        <v>5</v>
      </c>
      <c r="X40">
        <f t="shared" si="2"/>
        <v>3</v>
      </c>
      <c r="Y40">
        <f t="shared" si="2"/>
        <v>2</v>
      </c>
      <c r="Z40">
        <f t="shared" si="2"/>
        <v>4</v>
      </c>
      <c r="AA40">
        <f t="shared" si="2"/>
        <v>5</v>
      </c>
      <c r="AB40">
        <f t="shared" si="2"/>
        <v>3</v>
      </c>
      <c r="AC40">
        <f t="shared" si="2"/>
        <v>5</v>
      </c>
      <c r="AD40">
        <f t="shared" si="2"/>
        <v>3</v>
      </c>
      <c r="AE40">
        <f t="shared" si="2"/>
        <v>2</v>
      </c>
      <c r="AF40">
        <f t="shared" si="2"/>
        <v>5</v>
      </c>
      <c r="AG40">
        <f t="shared" si="2"/>
        <v>2</v>
      </c>
      <c r="AH40">
        <f t="shared" si="2"/>
        <v>1</v>
      </c>
      <c r="AI40">
        <f t="shared" si="2"/>
        <v>5</v>
      </c>
      <c r="AJ40">
        <f t="shared" si="2"/>
        <v>4</v>
      </c>
      <c r="AK40">
        <f t="shared" si="2"/>
        <v>3</v>
      </c>
      <c r="AL40">
        <f t="shared" si="2"/>
        <v>5</v>
      </c>
      <c r="AM40">
        <f t="shared" si="2"/>
        <v>5</v>
      </c>
      <c r="AN40">
        <f t="shared" si="2"/>
        <v>5</v>
      </c>
      <c r="AO40">
        <f t="shared" si="2"/>
        <v>4</v>
      </c>
      <c r="AP40">
        <f t="shared" si="2"/>
        <v>5</v>
      </c>
      <c r="AQ40">
        <f t="shared" si="2"/>
        <v>2</v>
      </c>
      <c r="AR40">
        <f t="shared" si="2"/>
        <v>1</v>
      </c>
      <c r="AS40">
        <f t="shared" si="2"/>
        <v>5</v>
      </c>
      <c r="AT40">
        <f t="shared" si="2"/>
        <v>5</v>
      </c>
      <c r="AU40">
        <f t="shared" si="2"/>
        <v>2</v>
      </c>
      <c r="AV40">
        <f t="shared" si="2"/>
        <v>1</v>
      </c>
      <c r="AW40">
        <f t="shared" si="2"/>
        <v>5</v>
      </c>
      <c r="AX40">
        <f t="shared" si="2"/>
        <v>2</v>
      </c>
      <c r="AY40">
        <f t="shared" si="2"/>
        <v>5</v>
      </c>
      <c r="AZ40">
        <f t="shared" si="2"/>
        <v>1</v>
      </c>
      <c r="BA40">
        <f t="shared" si="2"/>
        <v>3</v>
      </c>
      <c r="BB40">
        <f t="shared" si="2"/>
        <v>3</v>
      </c>
      <c r="BC40">
        <f t="shared" si="2"/>
        <v>1</v>
      </c>
      <c r="BD40">
        <f t="shared" si="2"/>
        <v>4</v>
      </c>
      <c r="BE40">
        <f t="shared" si="2"/>
        <v>2</v>
      </c>
      <c r="BF40">
        <f t="shared" si="2"/>
        <v>5</v>
      </c>
      <c r="BG40">
        <f t="shared" si="2"/>
        <v>1</v>
      </c>
      <c r="BH40">
        <f t="shared" si="2"/>
        <v>2</v>
      </c>
      <c r="BI40">
        <f t="shared" si="2"/>
        <v>5</v>
      </c>
      <c r="BJ40">
        <f t="shared" si="2"/>
        <v>5</v>
      </c>
      <c r="BK40">
        <f t="shared" si="2"/>
        <v>5</v>
      </c>
      <c r="BL40">
        <f t="shared" si="2"/>
        <v>4</v>
      </c>
      <c r="BM40">
        <f t="shared" si="2"/>
        <v>5</v>
      </c>
      <c r="BN40">
        <f t="shared" si="2"/>
        <v>3</v>
      </c>
      <c r="BO40">
        <f t="shared" si="2"/>
        <v>4</v>
      </c>
      <c r="BP40">
        <f t="shared" si="2"/>
        <v>1</v>
      </c>
      <c r="BQ40">
        <f t="shared" si="2"/>
        <v>3</v>
      </c>
      <c r="BR40">
        <f t="shared" si="2"/>
        <v>2</v>
      </c>
      <c r="BS40">
        <f t="shared" si="2"/>
        <v>1</v>
      </c>
      <c r="BT40">
        <f t="shared" si="2"/>
        <v>1</v>
      </c>
      <c r="BU40">
        <f t="shared" si="2"/>
        <v>4</v>
      </c>
      <c r="BV40">
        <f t="shared" si="2"/>
        <v>1</v>
      </c>
      <c r="BW40">
        <f t="shared" si="2"/>
        <v>4</v>
      </c>
      <c r="BX40">
        <f t="shared" si="2"/>
        <v>1</v>
      </c>
      <c r="BY40">
        <f t="shared" si="2"/>
        <v>1</v>
      </c>
      <c r="BZ40">
        <f t="shared" ref="BZ40:DH40" si="3">MATCH(BZ39,BZ34:BZ38,0)</f>
        <v>5</v>
      </c>
      <c r="CA40">
        <f t="shared" si="3"/>
        <v>3</v>
      </c>
      <c r="CB40">
        <f t="shared" si="3"/>
        <v>5</v>
      </c>
      <c r="CC40">
        <f t="shared" si="3"/>
        <v>4</v>
      </c>
      <c r="CD40">
        <f t="shared" si="3"/>
        <v>5</v>
      </c>
      <c r="CE40">
        <f t="shared" si="3"/>
        <v>5</v>
      </c>
      <c r="CF40">
        <f t="shared" si="3"/>
        <v>5</v>
      </c>
      <c r="CG40">
        <f t="shared" si="3"/>
        <v>5</v>
      </c>
      <c r="CH40">
        <f t="shared" si="3"/>
        <v>2</v>
      </c>
      <c r="CI40">
        <f t="shared" si="3"/>
        <v>4</v>
      </c>
      <c r="CJ40">
        <f t="shared" si="3"/>
        <v>2</v>
      </c>
      <c r="CK40">
        <f t="shared" si="3"/>
        <v>3</v>
      </c>
      <c r="CL40">
        <f t="shared" si="3"/>
        <v>1</v>
      </c>
      <c r="CM40">
        <f t="shared" si="3"/>
        <v>5</v>
      </c>
      <c r="CN40">
        <f t="shared" si="3"/>
        <v>5</v>
      </c>
      <c r="CO40">
        <f t="shared" si="3"/>
        <v>5</v>
      </c>
      <c r="CP40">
        <f t="shared" si="3"/>
        <v>5</v>
      </c>
      <c r="CQ40">
        <f t="shared" si="3"/>
        <v>5</v>
      </c>
      <c r="CR40">
        <f t="shared" si="3"/>
        <v>3</v>
      </c>
      <c r="CS40">
        <f t="shared" si="3"/>
        <v>1</v>
      </c>
      <c r="CT40">
        <f t="shared" si="3"/>
        <v>1</v>
      </c>
      <c r="CU40">
        <f t="shared" si="3"/>
        <v>2</v>
      </c>
      <c r="CV40">
        <f t="shared" si="3"/>
        <v>5</v>
      </c>
      <c r="CW40">
        <f t="shared" si="3"/>
        <v>5</v>
      </c>
      <c r="CX40">
        <f t="shared" si="3"/>
        <v>1</v>
      </c>
      <c r="CY40">
        <f t="shared" si="3"/>
        <v>4</v>
      </c>
      <c r="CZ40">
        <f t="shared" si="3"/>
        <v>2</v>
      </c>
      <c r="DA40">
        <f t="shared" si="3"/>
        <v>5</v>
      </c>
      <c r="DB40">
        <f t="shared" si="3"/>
        <v>2</v>
      </c>
      <c r="DC40">
        <f t="shared" si="3"/>
        <v>5</v>
      </c>
      <c r="DD40">
        <f t="shared" si="3"/>
        <v>4</v>
      </c>
      <c r="DE40">
        <f t="shared" si="3"/>
        <v>1</v>
      </c>
      <c r="DF40">
        <f t="shared" si="3"/>
        <v>4</v>
      </c>
      <c r="DG40">
        <f t="shared" si="3"/>
        <v>5</v>
      </c>
      <c r="DH40">
        <f t="shared" si="3"/>
        <v>4</v>
      </c>
    </row>
  </sheetData>
  <phoneticPr fontId="4" type="noConversion"/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8A7E-C3BB-4D1C-9C13-F59F04DF1E6C}">
  <dimension ref="A1:L33"/>
  <sheetViews>
    <sheetView topLeftCell="A16" workbookViewId="0">
      <selection activeCell="D1" sqref="D1:D1048576"/>
    </sheetView>
  </sheetViews>
  <sheetFormatPr defaultColWidth="11" defaultRowHeight="15.5" x14ac:dyDescent="0.35"/>
  <cols>
    <col min="3" max="3" width="21.75" bestFit="1" customWidth="1"/>
    <col min="4" max="4" width="18" bestFit="1" customWidth="1"/>
    <col min="5" max="5" width="11.58203125" bestFit="1" customWidth="1"/>
  </cols>
  <sheetData>
    <row r="1" spans="1:12" x14ac:dyDescent="0.35">
      <c r="A1" t="s">
        <v>129</v>
      </c>
      <c r="B1" s="2" t="s">
        <v>116</v>
      </c>
      <c r="C1" s="2" t="s">
        <v>115</v>
      </c>
      <c r="D1" s="2" t="s">
        <v>1</v>
      </c>
      <c r="E1" s="2" t="s">
        <v>111</v>
      </c>
      <c r="F1" s="2" t="s">
        <v>0</v>
      </c>
      <c r="G1" s="2" t="s">
        <v>112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35">
      <c r="A2" s="3">
        <v>26</v>
      </c>
      <c r="B2" s="1" t="s">
        <v>126</v>
      </c>
      <c r="C2" t="s">
        <v>131</v>
      </c>
      <c r="D2">
        <v>144</v>
      </c>
      <c r="E2">
        <v>83</v>
      </c>
      <c r="F2" t="s">
        <v>106</v>
      </c>
      <c r="G2" t="s">
        <v>113</v>
      </c>
      <c r="H2">
        <f>SUMIF('5MedC'!$M$40:$DH$40,'5MedCTopDealsByCluster'!H$1,'5MedC'!$M27:$DH27)</f>
        <v>12</v>
      </c>
      <c r="I2">
        <f>SUMIF('5MedC'!$M$40:$DH$40,'5MedCTopDealsByCluster'!I$1,'5MedC'!$M27:$DH27)</f>
        <v>0</v>
      </c>
      <c r="J2">
        <f>SUMIF('5MedC'!$M$40:$DH$40,'5MedCTopDealsByCluster'!J$1,'5MedC'!$M27:$DH27)</f>
        <v>0</v>
      </c>
      <c r="K2">
        <f>SUMIF('5MedC'!$M$40:$DH$40,'5MedCTopDealsByCluster'!K$1,'5MedC'!$M27:$DH27)</f>
        <v>3</v>
      </c>
      <c r="L2">
        <f>SUMIF('5MedC'!$M$40:$DH$40,'5MedCTopDealsByCluster'!L$1,'5MedC'!$M27:$DH27)</f>
        <v>0</v>
      </c>
    </row>
    <row r="3" spans="1:12" x14ac:dyDescent="0.35">
      <c r="A3" s="3">
        <v>24</v>
      </c>
      <c r="B3" s="1" t="s">
        <v>125</v>
      </c>
      <c r="C3" t="s">
        <v>131</v>
      </c>
      <c r="D3">
        <v>6</v>
      </c>
      <c r="E3">
        <v>34</v>
      </c>
      <c r="F3" t="s">
        <v>105</v>
      </c>
      <c r="G3" t="s">
        <v>113</v>
      </c>
      <c r="H3">
        <f>SUMIF('5MedC'!$M$40:$DH$40,'5MedCTopDealsByCluster'!H$1,'5MedC'!$M25:$DH25)</f>
        <v>12</v>
      </c>
      <c r="I3">
        <f>SUMIF('5MedC'!$M$40:$DH$40,'5MedCTopDealsByCluster'!I$1,'5MedC'!$M25:$DH25)</f>
        <v>0</v>
      </c>
      <c r="J3">
        <f>SUMIF('5MedC'!$M$40:$DH$40,'5MedCTopDealsByCluster'!J$1,'5MedC'!$M25:$DH25)</f>
        <v>0</v>
      </c>
      <c r="K3">
        <f>SUMIF('5MedC'!$M$40:$DH$40,'5MedCTopDealsByCluster'!K$1,'5MedC'!$M25:$DH25)</f>
        <v>0</v>
      </c>
      <c r="L3">
        <f>SUMIF('5MedC'!$M$40:$DH$40,'5MedCTopDealsByCluster'!L$1,'5MedC'!$M25:$DH25)</f>
        <v>0</v>
      </c>
    </row>
    <row r="4" spans="1:12" x14ac:dyDescent="0.35">
      <c r="A4" s="3">
        <v>17</v>
      </c>
      <c r="B4" s="1" t="s">
        <v>123</v>
      </c>
      <c r="C4" t="s">
        <v>131</v>
      </c>
      <c r="D4">
        <v>12</v>
      </c>
      <c r="E4">
        <v>47</v>
      </c>
      <c r="F4" t="s">
        <v>109</v>
      </c>
      <c r="G4" t="s">
        <v>113</v>
      </c>
      <c r="H4">
        <f>SUMIF('5MedC'!$M$40:$DH$40,'5MedCTopDealsByCluster'!H$1,'5MedC'!$M18:$DH18)</f>
        <v>7</v>
      </c>
      <c r="I4">
        <f>SUMIF('5MedC'!$M$40:$DH$40,'5MedCTopDealsByCluster'!I$1,'5MedC'!$M18:$DH18)</f>
        <v>0</v>
      </c>
      <c r="J4">
        <f>SUMIF('5MedC'!$M$40:$DH$40,'5MedCTopDealsByCluster'!J$1,'5MedC'!$M18:$DH18)</f>
        <v>0</v>
      </c>
      <c r="K4">
        <f>SUMIF('5MedC'!$M$40:$DH$40,'5MedCTopDealsByCluster'!K$1,'5MedC'!$M18:$DH18)</f>
        <v>0</v>
      </c>
      <c r="L4">
        <f>SUMIF('5MedC'!$M$40:$DH$40,'5MedCTopDealsByCluster'!L$1,'5MedC'!$M18:$DH18)</f>
        <v>0</v>
      </c>
    </row>
    <row r="5" spans="1:12" x14ac:dyDescent="0.35">
      <c r="A5" s="3">
        <v>2</v>
      </c>
      <c r="B5" s="1" t="s">
        <v>120</v>
      </c>
      <c r="C5" t="s">
        <v>131</v>
      </c>
      <c r="D5">
        <v>72</v>
      </c>
      <c r="E5">
        <v>17</v>
      </c>
      <c r="F5" t="s">
        <v>102</v>
      </c>
      <c r="G5" t="s">
        <v>113</v>
      </c>
      <c r="H5">
        <f>SUMIF('5MedC'!$M$40:$DH$40,'5MedCTopDealsByCluster'!H$1,'5MedC'!$M3:$DH3)</f>
        <v>6</v>
      </c>
      <c r="I5">
        <f>SUMIF('5MedC'!$M$40:$DH$40,'5MedCTopDealsByCluster'!I$1,'5MedC'!$M3:$DH3)</f>
        <v>4</v>
      </c>
      <c r="J5">
        <f>SUMIF('5MedC'!$M$40:$DH$40,'5MedCTopDealsByCluster'!J$1,'5MedC'!$M3:$DH3)</f>
        <v>0</v>
      </c>
      <c r="K5">
        <f>SUMIF('5MedC'!$M$40:$DH$40,'5MedCTopDealsByCluster'!K$1,'5MedC'!$M3:$DH3)</f>
        <v>0</v>
      </c>
      <c r="L5">
        <f>SUMIF('5MedC'!$M$40:$DH$40,'5MedCTopDealsByCluster'!L$1,'5MedC'!$M3:$DH3)</f>
        <v>0</v>
      </c>
    </row>
    <row r="6" spans="1:12" x14ac:dyDescent="0.35">
      <c r="A6" s="3">
        <v>1</v>
      </c>
      <c r="B6" s="1" t="s">
        <v>120</v>
      </c>
      <c r="C6" t="s">
        <v>132</v>
      </c>
      <c r="D6">
        <v>72</v>
      </c>
      <c r="E6">
        <v>56</v>
      </c>
      <c r="F6" t="s">
        <v>102</v>
      </c>
      <c r="G6" t="s">
        <v>113</v>
      </c>
      <c r="H6">
        <f>SUMIF('5MedC'!$M$40:$DH$40,'5MedCTopDealsByCluster'!H$1,'5MedC'!$M2:$DH2)</f>
        <v>1</v>
      </c>
      <c r="I6">
        <f>SUMIF('5MedC'!$M$40:$DH$40,'5MedCTopDealsByCluster'!I$1,'5MedC'!$M2:$DH2)</f>
        <v>5</v>
      </c>
      <c r="J6">
        <f>SUMIF('5MedC'!$M$40:$DH$40,'5MedCTopDealsByCluster'!J$1,'5MedC'!$M2:$DH2)</f>
        <v>0</v>
      </c>
      <c r="K6">
        <f>SUMIF('5MedC'!$M$40:$DH$40,'5MedCTopDealsByCluster'!K$1,'5MedC'!$M2:$DH2)</f>
        <v>4</v>
      </c>
      <c r="L6">
        <f>SUMIF('5MedC'!$M$40:$DH$40,'5MedCTopDealsByCluster'!L$1,'5MedC'!$M2:$DH2)</f>
        <v>0</v>
      </c>
    </row>
    <row r="7" spans="1:12" x14ac:dyDescent="0.35">
      <c r="A7" s="3">
        <v>12</v>
      </c>
      <c r="B7" s="1" t="s">
        <v>119</v>
      </c>
      <c r="C7" t="s">
        <v>136</v>
      </c>
      <c r="D7">
        <v>72</v>
      </c>
      <c r="E7">
        <v>83</v>
      </c>
      <c r="F7" t="s">
        <v>106</v>
      </c>
      <c r="G7" t="s">
        <v>113</v>
      </c>
      <c r="H7">
        <f>SUMIF('5MedC'!$M$40:$DH$40,'5MedCTopDealsByCluster'!H$1,'5MedC'!$M13:$DH13)</f>
        <v>1</v>
      </c>
      <c r="I7">
        <f>SUMIF('5MedC'!$M$40:$DH$40,'5MedCTopDealsByCluster'!I$1,'5MedC'!$M13:$DH13)</f>
        <v>3</v>
      </c>
      <c r="J7">
        <f>SUMIF('5MedC'!$M$40:$DH$40,'5MedCTopDealsByCluster'!J$1,'5MedC'!$M13:$DH13)</f>
        <v>0</v>
      </c>
      <c r="K7">
        <f>SUMIF('5MedC'!$M$40:$DH$40,'5MedCTopDealsByCluster'!K$1,'5MedC'!$M13:$DH13)</f>
        <v>0</v>
      </c>
      <c r="L7">
        <f>SUMIF('5MedC'!$M$40:$DH$40,'5MedCTopDealsByCluster'!L$1,'5MedC'!$M13:$DH13)</f>
        <v>1</v>
      </c>
    </row>
    <row r="8" spans="1:12" x14ac:dyDescent="0.35">
      <c r="A8" s="3">
        <v>27</v>
      </c>
      <c r="B8" s="1" t="s">
        <v>126</v>
      </c>
      <c r="C8" t="s">
        <v>134</v>
      </c>
      <c r="D8">
        <v>72</v>
      </c>
      <c r="E8">
        <v>88</v>
      </c>
      <c r="F8" t="s">
        <v>108</v>
      </c>
      <c r="G8" t="s">
        <v>113</v>
      </c>
      <c r="H8">
        <f>SUMIF('5MedC'!$M$40:$DH$40,'5MedCTopDealsByCluster'!H$1,'5MedC'!$M28:$DH28)</f>
        <v>1</v>
      </c>
      <c r="I8">
        <f>SUMIF('5MedC'!$M$40:$DH$40,'5MedCTopDealsByCluster'!I$1,'5MedC'!$M28:$DH28)</f>
        <v>0</v>
      </c>
      <c r="J8">
        <f>SUMIF('5MedC'!$M$40:$DH$40,'5MedCTopDealsByCluster'!J$1,'5MedC'!$M28:$DH28)</f>
        <v>7</v>
      </c>
      <c r="K8">
        <f>SUMIF('5MedC'!$M$40:$DH$40,'5MedCTopDealsByCluster'!K$1,'5MedC'!$M28:$DH28)</f>
        <v>1</v>
      </c>
      <c r="L8">
        <f>SUMIF('5MedC'!$M$40:$DH$40,'5MedCTopDealsByCluster'!L$1,'5MedC'!$M28:$DH28)</f>
        <v>0</v>
      </c>
    </row>
    <row r="9" spans="1:12" x14ac:dyDescent="0.35">
      <c r="A9" s="3">
        <v>10</v>
      </c>
      <c r="B9" s="1" t="s">
        <v>118</v>
      </c>
      <c r="C9" t="s">
        <v>136</v>
      </c>
      <c r="D9">
        <v>72</v>
      </c>
      <c r="E9">
        <v>52</v>
      </c>
      <c r="F9" t="s">
        <v>103</v>
      </c>
      <c r="G9" t="s">
        <v>113</v>
      </c>
      <c r="H9">
        <f>SUMIF('5MedC'!$M$40:$DH$40,'5MedCTopDealsByCluster'!H$1,'5MedC'!$M11:$DH11)</f>
        <v>1</v>
      </c>
      <c r="I9">
        <f>SUMIF('5MedC'!$M$40:$DH$40,'5MedCTopDealsByCluster'!I$1,'5MedC'!$M11:$DH11)</f>
        <v>0</v>
      </c>
      <c r="J9">
        <f>SUMIF('5MedC'!$M$40:$DH$40,'5MedCTopDealsByCluster'!J$1,'5MedC'!$M11:$DH11)</f>
        <v>2</v>
      </c>
      <c r="K9">
        <f>SUMIF('5MedC'!$M$40:$DH$40,'5MedCTopDealsByCluster'!K$1,'5MedC'!$M11:$DH11)</f>
        <v>2</v>
      </c>
      <c r="L9">
        <f>SUMIF('5MedC'!$M$40:$DH$40,'5MedCTopDealsByCluster'!L$1,'5MedC'!$M11:$DH11)</f>
        <v>2</v>
      </c>
    </row>
    <row r="10" spans="1:12" x14ac:dyDescent="0.35">
      <c r="A10" s="3">
        <v>16</v>
      </c>
      <c r="B10" s="1" t="s">
        <v>122</v>
      </c>
      <c r="C10" t="s">
        <v>138</v>
      </c>
      <c r="D10">
        <v>72</v>
      </c>
      <c r="E10">
        <v>88</v>
      </c>
      <c r="F10" t="s">
        <v>103</v>
      </c>
      <c r="G10" t="s">
        <v>113</v>
      </c>
      <c r="H10">
        <f>SUMIF('5MedC'!$M$40:$DH$40,'5MedCTopDealsByCluster'!H$1,'5MedC'!$M17:$DH17)</f>
        <v>1</v>
      </c>
      <c r="I10">
        <f>SUMIF('5MedC'!$M$40:$DH$40,'5MedCTopDealsByCluster'!I$1,'5MedC'!$M17:$DH17)</f>
        <v>0</v>
      </c>
      <c r="J10">
        <f>SUMIF('5MedC'!$M$40:$DH$40,'5MedCTopDealsByCluster'!J$1,'5MedC'!$M17:$DH17)</f>
        <v>0</v>
      </c>
      <c r="K10">
        <f>SUMIF('5MedC'!$M$40:$DH$40,'5MedCTopDealsByCluster'!K$1,'5MedC'!$M17:$DH17)</f>
        <v>4</v>
      </c>
      <c r="L10">
        <f>SUMIF('5MedC'!$M$40:$DH$40,'5MedCTopDealsByCluster'!L$1,'5MedC'!$M17:$DH17)</f>
        <v>0</v>
      </c>
    </row>
    <row r="11" spans="1:12" x14ac:dyDescent="0.35">
      <c r="A11" s="3">
        <v>23</v>
      </c>
      <c r="B11" s="1" t="s">
        <v>125</v>
      </c>
      <c r="C11" t="s">
        <v>137</v>
      </c>
      <c r="D11">
        <v>144</v>
      </c>
      <c r="E11">
        <v>39</v>
      </c>
      <c r="F11" t="s">
        <v>107</v>
      </c>
      <c r="G11" t="s">
        <v>113</v>
      </c>
      <c r="H11">
        <f>SUMIF('5MedC'!$M$40:$DH$40,'5MedCTopDealsByCluster'!H$1,'5MedC'!$M24:$DH24)</f>
        <v>1</v>
      </c>
      <c r="I11">
        <f>SUMIF('5MedC'!$M$40:$DH$40,'5MedCTopDealsByCluster'!I$1,'5MedC'!$M24:$DH24)</f>
        <v>0</v>
      </c>
      <c r="J11">
        <f>SUMIF('5MedC'!$M$40:$DH$40,'5MedCTopDealsByCluster'!J$1,'5MedC'!$M24:$DH24)</f>
        <v>0</v>
      </c>
      <c r="K11">
        <f>SUMIF('5MedC'!$M$40:$DH$40,'5MedCTopDealsByCluster'!K$1,'5MedC'!$M24:$DH24)</f>
        <v>4</v>
      </c>
      <c r="L11">
        <f>SUMIF('5MedC'!$M$40:$DH$40,'5MedCTopDealsByCluster'!L$1,'5MedC'!$M24:$DH24)</f>
        <v>0</v>
      </c>
    </row>
    <row r="12" spans="1:12" x14ac:dyDescent="0.35">
      <c r="A12" s="3">
        <v>22</v>
      </c>
      <c r="B12" s="1" t="s">
        <v>124</v>
      </c>
      <c r="C12" t="s">
        <v>134</v>
      </c>
      <c r="D12">
        <v>72</v>
      </c>
      <c r="E12">
        <v>63</v>
      </c>
      <c r="F12" t="s">
        <v>102</v>
      </c>
      <c r="G12" t="s">
        <v>113</v>
      </c>
      <c r="H12">
        <f>SUMIF('5MedC'!$M$40:$DH$40,'5MedCTopDealsByCluster'!H$1,'5MedC'!$M23:$DH23)</f>
        <v>0</v>
      </c>
      <c r="I12">
        <f>SUMIF('5MedC'!$M$40:$DH$40,'5MedCTopDealsByCluster'!I$1,'5MedC'!$M23:$DH23)</f>
        <v>8</v>
      </c>
      <c r="J12">
        <f>SUMIF('5MedC'!$M$40:$DH$40,'5MedCTopDealsByCluster'!J$1,'5MedC'!$M23:$DH23)</f>
        <v>9</v>
      </c>
      <c r="K12">
        <f>SUMIF('5MedC'!$M$40:$DH$40,'5MedCTopDealsByCluster'!K$1,'5MedC'!$M23:$DH23)</f>
        <v>4</v>
      </c>
      <c r="L12">
        <f>SUMIF('5MedC'!$M$40:$DH$40,'5MedCTopDealsByCluster'!L$1,'5MedC'!$M23:$DH23)</f>
        <v>0</v>
      </c>
    </row>
    <row r="13" spans="1:12" x14ac:dyDescent="0.35">
      <c r="A13" s="3">
        <v>11</v>
      </c>
      <c r="B13" s="1" t="s">
        <v>119</v>
      </c>
      <c r="C13" t="s">
        <v>134</v>
      </c>
      <c r="D13">
        <v>72</v>
      </c>
      <c r="E13">
        <v>85</v>
      </c>
      <c r="F13" t="s">
        <v>102</v>
      </c>
      <c r="G13" t="s">
        <v>113</v>
      </c>
      <c r="H13">
        <f>SUMIF('5MedC'!$M$40:$DH$40,'5MedCTopDealsByCluster'!H$1,'5MedC'!$M12:$DH12)</f>
        <v>0</v>
      </c>
      <c r="I13">
        <f>SUMIF('5MedC'!$M$40:$DH$40,'5MedCTopDealsByCluster'!I$1,'5MedC'!$M12:$DH12)</f>
        <v>7</v>
      </c>
      <c r="J13">
        <f>SUMIF('5MedC'!$M$40:$DH$40,'5MedCTopDealsByCluster'!J$1,'5MedC'!$M12:$DH12)</f>
        <v>1</v>
      </c>
      <c r="K13">
        <f>SUMIF('5MedC'!$M$40:$DH$40,'5MedCTopDealsByCluster'!K$1,'5MedC'!$M12:$DH12)</f>
        <v>5</v>
      </c>
      <c r="L13">
        <f>SUMIF('5MedC'!$M$40:$DH$40,'5MedCTopDealsByCluster'!L$1,'5MedC'!$M12:$DH12)</f>
        <v>0</v>
      </c>
    </row>
    <row r="14" spans="1:12" x14ac:dyDescent="0.35">
      <c r="A14" s="3">
        <v>30</v>
      </c>
      <c r="B14" s="1" t="s">
        <v>128</v>
      </c>
      <c r="C14" t="s">
        <v>132</v>
      </c>
      <c r="D14">
        <v>6</v>
      </c>
      <c r="E14">
        <v>54</v>
      </c>
      <c r="F14" t="s">
        <v>102</v>
      </c>
      <c r="G14" t="s">
        <v>113</v>
      </c>
      <c r="H14">
        <f>SUMIF('5MedC'!$M$40:$DH$40,'5MedCTopDealsByCluster'!H$1,'5MedC'!$M31:$DH31)</f>
        <v>0</v>
      </c>
      <c r="I14">
        <f>SUMIF('5MedC'!$M$40:$DH$40,'5MedCTopDealsByCluster'!I$1,'5MedC'!$M31:$DH31)</f>
        <v>5</v>
      </c>
      <c r="J14">
        <f>SUMIF('5MedC'!$M$40:$DH$40,'5MedCTopDealsByCluster'!J$1,'5MedC'!$M31:$DH31)</f>
        <v>0</v>
      </c>
      <c r="K14">
        <f>SUMIF('5MedC'!$M$40:$DH$40,'5MedCTopDealsByCluster'!K$1,'5MedC'!$M31:$DH31)</f>
        <v>1</v>
      </c>
      <c r="L14">
        <f>SUMIF('5MedC'!$M$40:$DH$40,'5MedCTopDealsByCluster'!L$1,'5MedC'!$M31:$DH31)</f>
        <v>16</v>
      </c>
    </row>
    <row r="15" spans="1:12" x14ac:dyDescent="0.35">
      <c r="A15" s="3">
        <v>28</v>
      </c>
      <c r="B15" s="1" t="s">
        <v>127</v>
      </c>
      <c r="C15" t="s">
        <v>135</v>
      </c>
      <c r="D15">
        <v>12</v>
      </c>
      <c r="E15">
        <v>56</v>
      </c>
      <c r="F15" t="s">
        <v>102</v>
      </c>
      <c r="G15" t="s">
        <v>114</v>
      </c>
      <c r="H15">
        <f>SUMIF('5MedC'!$M$40:$DH$40,'5MedCTopDealsByCluster'!H$1,'5MedC'!$M29:$DH29)</f>
        <v>0</v>
      </c>
      <c r="I15">
        <f>SUMIF('5MedC'!$M$40:$DH$40,'5MedCTopDealsByCluster'!I$1,'5MedC'!$M29:$DH29)</f>
        <v>5</v>
      </c>
      <c r="J15">
        <f>SUMIF('5MedC'!$M$40:$DH$40,'5MedCTopDealsByCluster'!J$1,'5MedC'!$M29:$DH29)</f>
        <v>0</v>
      </c>
      <c r="K15">
        <f>SUMIF('5MedC'!$M$40:$DH$40,'5MedCTopDealsByCluster'!K$1,'5MedC'!$M29:$DH29)</f>
        <v>0</v>
      </c>
      <c r="L15">
        <f>SUMIF('5MedC'!$M$40:$DH$40,'5MedCTopDealsByCluster'!L$1,'5MedC'!$M29:$DH29)</f>
        <v>1</v>
      </c>
    </row>
    <row r="16" spans="1:12" x14ac:dyDescent="0.35">
      <c r="A16" s="3">
        <v>31</v>
      </c>
      <c r="B16" s="1" t="s">
        <v>128</v>
      </c>
      <c r="C16" t="s">
        <v>134</v>
      </c>
      <c r="D16">
        <v>72</v>
      </c>
      <c r="E16">
        <v>89</v>
      </c>
      <c r="F16" t="s">
        <v>102</v>
      </c>
      <c r="G16" t="s">
        <v>113</v>
      </c>
      <c r="H16">
        <f>SUMIF('5MedC'!$M$40:$DH$40,'5MedCTopDealsByCluster'!H$1,'5MedC'!$M32:$DH32)</f>
        <v>0</v>
      </c>
      <c r="I16">
        <f>SUMIF('5MedC'!$M$40:$DH$40,'5MedCTopDealsByCluster'!I$1,'5MedC'!$M32:$DH32)</f>
        <v>3</v>
      </c>
      <c r="J16">
        <f>SUMIF('5MedC'!$M$40:$DH$40,'5MedCTopDealsByCluster'!J$1,'5MedC'!$M32:$DH32)</f>
        <v>8</v>
      </c>
      <c r="K16">
        <f>SUMIF('5MedC'!$M$40:$DH$40,'5MedCTopDealsByCluster'!K$1,'5MedC'!$M32:$DH32)</f>
        <v>6</v>
      </c>
      <c r="L16">
        <f>SUMIF('5MedC'!$M$40:$DH$40,'5MedCTopDealsByCluster'!L$1,'5MedC'!$M32:$DH32)</f>
        <v>0</v>
      </c>
    </row>
    <row r="17" spans="1:12" x14ac:dyDescent="0.35">
      <c r="A17" s="3">
        <v>25</v>
      </c>
      <c r="B17" s="1" t="s">
        <v>126</v>
      </c>
      <c r="C17" t="s">
        <v>135</v>
      </c>
      <c r="D17">
        <v>72</v>
      </c>
      <c r="E17">
        <v>59</v>
      </c>
      <c r="F17" t="s">
        <v>110</v>
      </c>
      <c r="G17" t="s">
        <v>114</v>
      </c>
      <c r="H17">
        <f>SUMIF('5MedC'!$M$40:$DH$40,'5MedCTopDealsByCluster'!H$1,'5MedC'!$M26:$DH26)</f>
        <v>0</v>
      </c>
      <c r="I17">
        <f>SUMIF('5MedC'!$M$40:$DH$40,'5MedCTopDealsByCluster'!I$1,'5MedC'!$M26:$DH26)</f>
        <v>3</v>
      </c>
      <c r="J17">
        <f>SUMIF('5MedC'!$M$40:$DH$40,'5MedCTopDealsByCluster'!J$1,'5MedC'!$M26:$DH26)</f>
        <v>0</v>
      </c>
      <c r="K17">
        <f>SUMIF('5MedC'!$M$40:$DH$40,'5MedCTopDealsByCluster'!K$1,'5MedC'!$M26:$DH26)</f>
        <v>3</v>
      </c>
      <c r="L17">
        <f>SUMIF('5MedC'!$M$40:$DH$40,'5MedCTopDealsByCluster'!L$1,'5MedC'!$M26:$DH26)</f>
        <v>0</v>
      </c>
    </row>
    <row r="18" spans="1:12" x14ac:dyDescent="0.35">
      <c r="A18" s="3">
        <v>4</v>
      </c>
      <c r="B18" s="1" t="s">
        <v>121</v>
      </c>
      <c r="C18" t="s">
        <v>134</v>
      </c>
      <c r="D18">
        <v>72</v>
      </c>
      <c r="E18">
        <v>48</v>
      </c>
      <c r="F18" t="s">
        <v>102</v>
      </c>
      <c r="G18" t="s">
        <v>114</v>
      </c>
      <c r="H18">
        <f>SUMIF('5MedC'!$M$40:$DH$40,'5MedCTopDealsByCluster'!H$1,'5MedC'!$M5:$DH5)</f>
        <v>0</v>
      </c>
      <c r="I18">
        <f>SUMIF('5MedC'!$M$40:$DH$40,'5MedCTopDealsByCluster'!I$1,'5MedC'!$M5:$DH5)</f>
        <v>2</v>
      </c>
      <c r="J18">
        <f>SUMIF('5MedC'!$M$40:$DH$40,'5MedCTopDealsByCluster'!J$1,'5MedC'!$M5:$DH5)</f>
        <v>6</v>
      </c>
      <c r="K18">
        <f>SUMIF('5MedC'!$M$40:$DH$40,'5MedCTopDealsByCluster'!K$1,'5MedC'!$M5:$DH5)</f>
        <v>4</v>
      </c>
      <c r="L18">
        <f>SUMIF('5MedC'!$M$40:$DH$40,'5MedCTopDealsByCluster'!L$1,'5MedC'!$M5:$DH5)</f>
        <v>0</v>
      </c>
    </row>
    <row r="19" spans="1:12" x14ac:dyDescent="0.35">
      <c r="A19" s="3">
        <v>14</v>
      </c>
      <c r="B19" s="1" t="s">
        <v>122</v>
      </c>
      <c r="C19" t="s">
        <v>138</v>
      </c>
      <c r="D19">
        <v>72</v>
      </c>
      <c r="E19">
        <v>64</v>
      </c>
      <c r="F19" t="s">
        <v>104</v>
      </c>
      <c r="G19" t="s">
        <v>113</v>
      </c>
      <c r="H19">
        <f>SUMIF('5MedC'!$M$40:$DH$40,'5MedCTopDealsByCluster'!H$1,'5MedC'!$M15:$DH15)</f>
        <v>0</v>
      </c>
      <c r="I19">
        <f>SUMIF('5MedC'!$M$40:$DH$40,'5MedCTopDealsByCluster'!I$1,'5MedC'!$M15:$DH15)</f>
        <v>1</v>
      </c>
      <c r="J19">
        <f>SUMIF('5MedC'!$M$40:$DH$40,'5MedCTopDealsByCluster'!J$1,'5MedC'!$M15:$DH15)</f>
        <v>0</v>
      </c>
      <c r="K19">
        <f>SUMIF('5MedC'!$M$40:$DH$40,'5MedCTopDealsByCluster'!K$1,'5MedC'!$M15:$DH15)</f>
        <v>8</v>
      </c>
      <c r="L19">
        <f>SUMIF('5MedC'!$M$40:$DH$40,'5MedCTopDealsByCluster'!L$1,'5MedC'!$M15:$DH15)</f>
        <v>0</v>
      </c>
    </row>
    <row r="20" spans="1:12" x14ac:dyDescent="0.35">
      <c r="A20" s="3">
        <v>15</v>
      </c>
      <c r="B20" s="1" t="s">
        <v>122</v>
      </c>
      <c r="C20" t="s">
        <v>135</v>
      </c>
      <c r="D20">
        <v>144</v>
      </c>
      <c r="E20">
        <v>19</v>
      </c>
      <c r="F20" t="s">
        <v>105</v>
      </c>
      <c r="G20" t="s">
        <v>113</v>
      </c>
      <c r="H20">
        <f>SUMIF('5MedC'!$M$40:$DH$40,'5MedCTopDealsByCluster'!H$1,'5MedC'!$M16:$DH16)</f>
        <v>0</v>
      </c>
      <c r="I20">
        <f>SUMIF('5MedC'!$M$40:$DH$40,'5MedCTopDealsByCluster'!I$1,'5MedC'!$M16:$DH16)</f>
        <v>1</v>
      </c>
      <c r="J20">
        <f>SUMIF('5MedC'!$M$40:$DH$40,'5MedCTopDealsByCluster'!J$1,'5MedC'!$M16:$DH16)</f>
        <v>0</v>
      </c>
      <c r="K20">
        <f>SUMIF('5MedC'!$M$40:$DH$40,'5MedCTopDealsByCluster'!K$1,'5MedC'!$M16:$DH16)</f>
        <v>5</v>
      </c>
      <c r="L20">
        <f>SUMIF('5MedC'!$M$40:$DH$40,'5MedCTopDealsByCluster'!L$1,'5MedC'!$M16:$DH16)</f>
        <v>0</v>
      </c>
    </row>
    <row r="21" spans="1:12" x14ac:dyDescent="0.35">
      <c r="A21" s="3">
        <v>6</v>
      </c>
      <c r="B21" s="1" t="s">
        <v>117</v>
      </c>
      <c r="C21" t="s">
        <v>136</v>
      </c>
      <c r="D21">
        <v>144</v>
      </c>
      <c r="E21">
        <v>86</v>
      </c>
      <c r="F21" t="s">
        <v>104</v>
      </c>
      <c r="G21" t="s">
        <v>113</v>
      </c>
      <c r="H21">
        <f>SUMIF('5MedC'!$M$40:$DH$40,'5MedCTopDealsByCluster'!H$1,'5MedC'!$M7:$DH7)</f>
        <v>0</v>
      </c>
      <c r="I21">
        <f>SUMIF('5MedC'!$M$40:$DH$40,'5MedCTopDealsByCluster'!I$1,'5MedC'!$M7:$DH7)</f>
        <v>0</v>
      </c>
      <c r="J21">
        <f>SUMIF('5MedC'!$M$40:$DH$40,'5MedCTopDealsByCluster'!J$1,'5MedC'!$M7:$DH7)</f>
        <v>6</v>
      </c>
      <c r="K21">
        <f>SUMIF('5MedC'!$M$40:$DH$40,'5MedCTopDealsByCluster'!K$1,'5MedC'!$M7:$DH7)</f>
        <v>5</v>
      </c>
      <c r="L21">
        <f>SUMIF('5MedC'!$M$40:$DH$40,'5MedCTopDealsByCluster'!L$1,'5MedC'!$M7:$DH7)</f>
        <v>1</v>
      </c>
    </row>
    <row r="22" spans="1:12" x14ac:dyDescent="0.35">
      <c r="A22" s="3">
        <v>8</v>
      </c>
      <c r="B22" s="1" t="s">
        <v>117</v>
      </c>
      <c r="C22" t="s">
        <v>133</v>
      </c>
      <c r="D22">
        <v>6</v>
      </c>
      <c r="E22">
        <v>45</v>
      </c>
      <c r="F22" t="s">
        <v>107</v>
      </c>
      <c r="G22" t="s">
        <v>113</v>
      </c>
      <c r="H22">
        <f>SUMIF('5MedC'!$M$40:$DH$40,'5MedCTopDealsByCluster'!H$1,'5MedC'!$M9:$DH9)</f>
        <v>0</v>
      </c>
      <c r="I22">
        <f>SUMIF('5MedC'!$M$40:$DH$40,'5MedCTopDealsByCluster'!I$1,'5MedC'!$M9:$DH9)</f>
        <v>0</v>
      </c>
      <c r="J22">
        <f>SUMIF('5MedC'!$M$40:$DH$40,'5MedCTopDealsByCluster'!J$1,'5MedC'!$M9:$DH9)</f>
        <v>5</v>
      </c>
      <c r="K22">
        <f>SUMIF('5MedC'!$M$40:$DH$40,'5MedCTopDealsByCluster'!K$1,'5MedC'!$M9:$DH9)</f>
        <v>0</v>
      </c>
      <c r="L22">
        <f>SUMIF('5MedC'!$M$40:$DH$40,'5MedCTopDealsByCluster'!L$1,'5MedC'!$M9:$DH9)</f>
        <v>15</v>
      </c>
    </row>
    <row r="23" spans="1:12" x14ac:dyDescent="0.35">
      <c r="A23" s="3">
        <v>3</v>
      </c>
      <c r="B23" s="1" t="s">
        <v>121</v>
      </c>
      <c r="C23" t="s">
        <v>133</v>
      </c>
      <c r="D23">
        <v>144</v>
      </c>
      <c r="E23">
        <v>32</v>
      </c>
      <c r="F23" t="s">
        <v>110</v>
      </c>
      <c r="G23" t="s">
        <v>114</v>
      </c>
      <c r="H23">
        <f>SUMIF('5MedC'!$M$40:$DH$40,'5MedCTopDealsByCluster'!H$1,'5MedC'!$M4:$DH4)</f>
        <v>0</v>
      </c>
      <c r="I23">
        <f>SUMIF('5MedC'!$M$40:$DH$40,'5MedCTopDealsByCluster'!I$1,'5MedC'!$M4:$DH4)</f>
        <v>0</v>
      </c>
      <c r="J23">
        <f>SUMIF('5MedC'!$M$40:$DH$40,'5MedCTopDealsByCluster'!J$1,'5MedC'!$M4:$DH4)</f>
        <v>5</v>
      </c>
      <c r="K23">
        <f>SUMIF('5MedC'!$M$40:$DH$40,'5MedCTopDealsByCluster'!K$1,'5MedC'!$M4:$DH4)</f>
        <v>0</v>
      </c>
      <c r="L23">
        <f>SUMIF('5MedC'!$M$40:$DH$40,'5MedCTopDealsByCluster'!L$1,'5MedC'!$M4:$DH4)</f>
        <v>1</v>
      </c>
    </row>
    <row r="24" spans="1:12" x14ac:dyDescent="0.35">
      <c r="A24" s="3">
        <v>19</v>
      </c>
      <c r="B24" s="1" t="s">
        <v>123</v>
      </c>
      <c r="C24" t="s">
        <v>134</v>
      </c>
      <c r="D24">
        <v>12</v>
      </c>
      <c r="E24">
        <v>66</v>
      </c>
      <c r="F24" t="s">
        <v>109</v>
      </c>
      <c r="G24" t="s">
        <v>113</v>
      </c>
      <c r="H24">
        <f>SUMIF('5MedC'!$M$40:$DH$40,'5MedCTopDealsByCluster'!H$1,'5MedC'!$M20:$DH20)</f>
        <v>0</v>
      </c>
      <c r="I24">
        <f>SUMIF('5MedC'!$M$40:$DH$40,'5MedCTopDealsByCluster'!I$1,'5MedC'!$M20:$DH20)</f>
        <v>0</v>
      </c>
      <c r="J24">
        <f>SUMIF('5MedC'!$M$40:$DH$40,'5MedCTopDealsByCluster'!J$1,'5MedC'!$M20:$DH20)</f>
        <v>5</v>
      </c>
      <c r="K24">
        <f>SUMIF('5MedC'!$M$40:$DH$40,'5MedCTopDealsByCluster'!K$1,'5MedC'!$M20:$DH20)</f>
        <v>0</v>
      </c>
      <c r="L24">
        <f>SUMIF('5MedC'!$M$40:$DH$40,'5MedCTopDealsByCluster'!L$1,'5MedC'!$M20:$DH20)</f>
        <v>0</v>
      </c>
    </row>
    <row r="25" spans="1:12" x14ac:dyDescent="0.35">
      <c r="A25" s="3">
        <v>7</v>
      </c>
      <c r="B25" s="1" t="s">
        <v>117</v>
      </c>
      <c r="C25" t="s">
        <v>136</v>
      </c>
      <c r="D25">
        <v>6</v>
      </c>
      <c r="E25">
        <v>40</v>
      </c>
      <c r="F25" t="s">
        <v>106</v>
      </c>
      <c r="G25" t="s">
        <v>114</v>
      </c>
      <c r="H25">
        <f>SUMIF('5MedC'!$M$40:$DH$40,'5MedCTopDealsByCluster'!H$1,'5MedC'!$M8:$DH8)</f>
        <v>0</v>
      </c>
      <c r="I25">
        <f>SUMIF('5MedC'!$M$40:$DH$40,'5MedCTopDealsByCluster'!I$1,'5MedC'!$M8:$DH8)</f>
        <v>0</v>
      </c>
      <c r="J25">
        <f>SUMIF('5MedC'!$M$40:$DH$40,'5MedCTopDealsByCluster'!J$1,'5MedC'!$M8:$DH8)</f>
        <v>4</v>
      </c>
      <c r="K25">
        <f>SUMIF('5MedC'!$M$40:$DH$40,'5MedCTopDealsByCluster'!K$1,'5MedC'!$M8:$DH8)</f>
        <v>0</v>
      </c>
      <c r="L25">
        <f>SUMIF('5MedC'!$M$40:$DH$40,'5MedCTopDealsByCluster'!L$1,'5MedC'!$M8:$DH8)</f>
        <v>15</v>
      </c>
    </row>
    <row r="26" spans="1:12" x14ac:dyDescent="0.35">
      <c r="A26" s="3">
        <v>21</v>
      </c>
      <c r="B26" s="1" t="s">
        <v>124</v>
      </c>
      <c r="C26" t="s">
        <v>134</v>
      </c>
      <c r="D26">
        <v>12</v>
      </c>
      <c r="E26">
        <v>50</v>
      </c>
      <c r="F26" t="s">
        <v>103</v>
      </c>
      <c r="G26" t="s">
        <v>113</v>
      </c>
      <c r="H26">
        <f>SUMIF('5MedC'!$M$40:$DH$40,'5MedCTopDealsByCluster'!H$1,'5MedC'!$M22:$DH22)</f>
        <v>0</v>
      </c>
      <c r="I26">
        <f>SUMIF('5MedC'!$M$40:$DH$40,'5MedCTopDealsByCluster'!I$1,'5MedC'!$M22:$DH22)</f>
        <v>0</v>
      </c>
      <c r="J26">
        <f>SUMIF('5MedC'!$M$40:$DH$40,'5MedCTopDealsByCluster'!J$1,'5MedC'!$M22:$DH22)</f>
        <v>3</v>
      </c>
      <c r="K26">
        <f>SUMIF('5MedC'!$M$40:$DH$40,'5MedCTopDealsByCluster'!K$1,'5MedC'!$M22:$DH22)</f>
        <v>0</v>
      </c>
      <c r="L26">
        <f>SUMIF('5MedC'!$M$40:$DH$40,'5MedCTopDealsByCluster'!L$1,'5MedC'!$M22:$DH22)</f>
        <v>1</v>
      </c>
    </row>
    <row r="27" spans="1:12" x14ac:dyDescent="0.35">
      <c r="A27" s="3">
        <v>9</v>
      </c>
      <c r="B27" s="1" t="s">
        <v>118</v>
      </c>
      <c r="C27" t="s">
        <v>137</v>
      </c>
      <c r="D27">
        <v>144</v>
      </c>
      <c r="E27">
        <v>57</v>
      </c>
      <c r="F27" t="s">
        <v>104</v>
      </c>
      <c r="G27" t="s">
        <v>113</v>
      </c>
      <c r="H27">
        <f>SUMIF('5MedC'!$M$40:$DH$40,'5MedCTopDealsByCluster'!H$1,'5MedC'!$M10:$DH10)</f>
        <v>0</v>
      </c>
      <c r="I27">
        <f>SUMIF('5MedC'!$M$40:$DH$40,'5MedCTopDealsByCluster'!I$1,'5MedC'!$M10:$DH10)</f>
        <v>0</v>
      </c>
      <c r="J27">
        <f>SUMIF('5MedC'!$M$40:$DH$40,'5MedCTopDealsByCluster'!J$1,'5MedC'!$M10:$DH10)</f>
        <v>1</v>
      </c>
      <c r="K27">
        <f>SUMIF('5MedC'!$M$40:$DH$40,'5MedCTopDealsByCluster'!K$1,'5MedC'!$M10:$DH10)</f>
        <v>9</v>
      </c>
      <c r="L27">
        <f>SUMIF('5MedC'!$M$40:$DH$40,'5MedCTopDealsByCluster'!L$1,'5MedC'!$M10:$DH10)</f>
        <v>0</v>
      </c>
    </row>
    <row r="28" spans="1:12" x14ac:dyDescent="0.35">
      <c r="A28" s="3">
        <v>18</v>
      </c>
      <c r="B28" s="1" t="s">
        <v>123</v>
      </c>
      <c r="C28" t="s">
        <v>133</v>
      </c>
      <c r="D28">
        <v>6</v>
      </c>
      <c r="E28">
        <v>50</v>
      </c>
      <c r="F28" t="s">
        <v>110</v>
      </c>
      <c r="G28" t="s">
        <v>113</v>
      </c>
      <c r="H28">
        <f>SUMIF('5MedC'!$M$40:$DH$40,'5MedCTopDealsByCluster'!H$1,'5MedC'!$M19:$DH19)</f>
        <v>0</v>
      </c>
      <c r="I28">
        <f>SUMIF('5MedC'!$M$40:$DH$40,'5MedCTopDealsByCluster'!I$1,'5MedC'!$M19:$DH19)</f>
        <v>0</v>
      </c>
      <c r="J28">
        <f>SUMIF('5MedC'!$M$40:$DH$40,'5MedCTopDealsByCluster'!J$1,'5MedC'!$M19:$DH19)</f>
        <v>1</v>
      </c>
      <c r="K28">
        <f>SUMIF('5MedC'!$M$40:$DH$40,'5MedCTopDealsByCluster'!K$1,'5MedC'!$M19:$DH19)</f>
        <v>0</v>
      </c>
      <c r="L28">
        <f>SUMIF('5MedC'!$M$40:$DH$40,'5MedCTopDealsByCluster'!L$1,'5MedC'!$M19:$DH19)</f>
        <v>13</v>
      </c>
    </row>
    <row r="29" spans="1:12" x14ac:dyDescent="0.35">
      <c r="A29" s="3">
        <v>20</v>
      </c>
      <c r="B29" s="1" t="s">
        <v>124</v>
      </c>
      <c r="C29" t="s">
        <v>135</v>
      </c>
      <c r="D29">
        <v>72</v>
      </c>
      <c r="E29">
        <v>82</v>
      </c>
      <c r="F29" t="s">
        <v>105</v>
      </c>
      <c r="G29" t="s">
        <v>113</v>
      </c>
      <c r="H29">
        <f>SUMIF('5MedC'!$M$40:$DH$40,'5MedCTopDealsByCluster'!H$1,'5MedC'!$M21:$DH21)</f>
        <v>0</v>
      </c>
      <c r="I29">
        <f>SUMIF('5MedC'!$M$40:$DH$40,'5MedCTopDealsByCluster'!I$1,'5MedC'!$M21:$DH21)</f>
        <v>0</v>
      </c>
      <c r="J29">
        <f>SUMIF('5MedC'!$M$40:$DH$40,'5MedCTopDealsByCluster'!J$1,'5MedC'!$M21:$DH21)</f>
        <v>0</v>
      </c>
      <c r="K29">
        <f>SUMIF('5MedC'!$M$40:$DH$40,'5MedCTopDealsByCluster'!K$1,'5MedC'!$M21:$DH21)</f>
        <v>6</v>
      </c>
      <c r="L29">
        <f>SUMIF('5MedC'!$M$40:$DH$40,'5MedCTopDealsByCluster'!L$1,'5MedC'!$M21:$DH21)</f>
        <v>0</v>
      </c>
    </row>
    <row r="30" spans="1:12" x14ac:dyDescent="0.35">
      <c r="A30" s="3">
        <v>5</v>
      </c>
      <c r="B30" s="1" t="s">
        <v>121</v>
      </c>
      <c r="C30" t="s">
        <v>135</v>
      </c>
      <c r="D30">
        <v>144</v>
      </c>
      <c r="E30">
        <v>44</v>
      </c>
      <c r="F30" t="s">
        <v>108</v>
      </c>
      <c r="G30" t="s">
        <v>114</v>
      </c>
      <c r="H30">
        <f>SUMIF('5MedC'!$M$40:$DH$40,'5MedCTopDealsByCluster'!H$1,'5MedC'!$M6:$DH6)</f>
        <v>0</v>
      </c>
      <c r="I30">
        <f>SUMIF('5MedC'!$M$40:$DH$40,'5MedCTopDealsByCluster'!I$1,'5MedC'!$M6:$DH6)</f>
        <v>0</v>
      </c>
      <c r="J30">
        <f>SUMIF('5MedC'!$M$40:$DH$40,'5MedCTopDealsByCluster'!J$1,'5MedC'!$M6:$DH6)</f>
        <v>0</v>
      </c>
      <c r="K30">
        <f>SUMIF('5MedC'!$M$40:$DH$40,'5MedCTopDealsByCluster'!K$1,'5MedC'!$M6:$DH6)</f>
        <v>4</v>
      </c>
      <c r="L30">
        <f>SUMIF('5MedC'!$M$40:$DH$40,'5MedCTopDealsByCluster'!L$1,'5MedC'!$M6:$DH6)</f>
        <v>0</v>
      </c>
    </row>
    <row r="31" spans="1:12" x14ac:dyDescent="0.35">
      <c r="A31" s="3">
        <v>32</v>
      </c>
      <c r="B31" s="1" t="s">
        <v>128</v>
      </c>
      <c r="C31" t="s">
        <v>135</v>
      </c>
      <c r="D31">
        <v>72</v>
      </c>
      <c r="E31">
        <v>45</v>
      </c>
      <c r="F31" t="s">
        <v>109</v>
      </c>
      <c r="G31" t="s">
        <v>114</v>
      </c>
      <c r="H31">
        <f>SUMIF('5MedC'!$M$40:$DH$40,'5MedCTopDealsByCluster'!H$1,'5MedC'!$M33:$DH33)</f>
        <v>0</v>
      </c>
      <c r="I31">
        <f>SUMIF('5MedC'!$M$40:$DH$40,'5MedCTopDealsByCluster'!I$1,'5MedC'!$M33:$DH33)</f>
        <v>0</v>
      </c>
      <c r="J31">
        <f>SUMIF('5MedC'!$M$40:$DH$40,'5MedCTopDealsByCluster'!J$1,'5MedC'!$M33:$DH33)</f>
        <v>0</v>
      </c>
      <c r="K31">
        <f>SUMIF('5MedC'!$M$40:$DH$40,'5MedCTopDealsByCluster'!K$1,'5MedC'!$M33:$DH33)</f>
        <v>4</v>
      </c>
      <c r="L31">
        <f>SUMIF('5MedC'!$M$40:$DH$40,'5MedCTopDealsByCluster'!L$1,'5MedC'!$M33:$DH33)</f>
        <v>0</v>
      </c>
    </row>
    <row r="32" spans="1:12" x14ac:dyDescent="0.35">
      <c r="A32" s="3">
        <v>29</v>
      </c>
      <c r="B32" s="1" t="s">
        <v>127</v>
      </c>
      <c r="C32" t="s">
        <v>139</v>
      </c>
      <c r="D32">
        <v>6</v>
      </c>
      <c r="E32">
        <v>87</v>
      </c>
      <c r="F32" t="s">
        <v>102</v>
      </c>
      <c r="G32" t="s">
        <v>113</v>
      </c>
      <c r="H32">
        <f>SUMIF('5MedC'!$M$40:$DH$40,'5MedCTopDealsByCluster'!H$1,'5MedC'!$M30:$DH30)</f>
        <v>0</v>
      </c>
      <c r="I32">
        <f>SUMIF('5MedC'!$M$40:$DH$40,'5MedCTopDealsByCluster'!I$1,'5MedC'!$M30:$DH30)</f>
        <v>0</v>
      </c>
      <c r="J32">
        <f>SUMIF('5MedC'!$M$40:$DH$40,'5MedCTopDealsByCluster'!J$1,'5MedC'!$M30:$DH30)</f>
        <v>0</v>
      </c>
      <c r="K32">
        <f>SUMIF('5MedC'!$M$40:$DH$40,'5MedCTopDealsByCluster'!K$1,'5MedC'!$M30:$DH30)</f>
        <v>1</v>
      </c>
      <c r="L32">
        <f>SUMIF('5MedC'!$M$40:$DH$40,'5MedCTopDealsByCluster'!L$1,'5MedC'!$M30:$DH30)</f>
        <v>16</v>
      </c>
    </row>
    <row r="33" spans="1:12" x14ac:dyDescent="0.35">
      <c r="A33" s="3">
        <v>13</v>
      </c>
      <c r="B33" s="1" t="s">
        <v>119</v>
      </c>
      <c r="C33" t="s">
        <v>138</v>
      </c>
      <c r="D33">
        <v>6</v>
      </c>
      <c r="E33">
        <v>43</v>
      </c>
      <c r="F33" t="s">
        <v>104</v>
      </c>
      <c r="G33" t="s">
        <v>113</v>
      </c>
      <c r="H33">
        <f>SUMIF('5MedC'!$M$40:$DH$40,'5MedCTopDealsByCluster'!H$1,'5MedC'!$M14:$DH14)</f>
        <v>0</v>
      </c>
      <c r="I33">
        <f>SUMIF('5MedC'!$M$40:$DH$40,'5MedCTopDealsByCluster'!I$1,'5MedC'!$M14:$DH14)</f>
        <v>0</v>
      </c>
      <c r="J33">
        <f>SUMIF('5MedC'!$M$40:$DH$40,'5MedCTopDealsByCluster'!J$1,'5MedC'!$M14:$DH14)</f>
        <v>0</v>
      </c>
      <c r="K33">
        <f>SUMIF('5MedC'!$M$40:$DH$40,'5MedCTopDealsByCluster'!K$1,'5MedC'!$M14:$DH14)</f>
        <v>0</v>
      </c>
      <c r="L33">
        <f>SUMIF('5MedC'!$M$40:$DH$40,'5MedCTopDealsByCluster'!L$1,'5MedC'!$M14:$DH14)</f>
        <v>6</v>
      </c>
    </row>
  </sheetData>
  <autoFilter ref="A1:L33" xr:uid="{0BE8A0AB-20BD-4DA7-A18C-DD4EED759165}">
    <sortState xmlns:xlrd2="http://schemas.microsoft.com/office/spreadsheetml/2017/richdata2" ref="A2:L33">
      <sortCondition descending="1" ref="H1:H33"/>
    </sortState>
  </autoFilter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BFC0-910C-4015-9DA1-E853AB440B3A}">
  <dimension ref="A1:DH40"/>
  <sheetViews>
    <sheetView tabSelected="1" topLeftCell="C1" workbookViewId="0">
      <pane ySplit="1" topLeftCell="A20" activePane="bottomLeft" state="frozen"/>
      <selection pane="bottomLeft" activeCell="M36" sqref="M36"/>
    </sheetView>
  </sheetViews>
  <sheetFormatPr defaultColWidth="11" defaultRowHeight="15.5" x14ac:dyDescent="0.35"/>
  <cols>
    <col min="1" max="1" width="12.5" bestFit="1" customWidth="1"/>
    <col min="3" max="3" width="21.75" bestFit="1" customWidth="1"/>
    <col min="4" max="4" width="16.5" bestFit="1" customWidth="1"/>
    <col min="5" max="5" width="11.58203125" bestFit="1" customWidth="1"/>
    <col min="7" max="7" width="17.33203125" bestFit="1" customWidth="1"/>
  </cols>
  <sheetData>
    <row r="1" spans="1:112" x14ac:dyDescent="0.35">
      <c r="A1" t="s">
        <v>129</v>
      </c>
      <c r="B1" s="2" t="s">
        <v>116</v>
      </c>
      <c r="C1" s="2" t="s">
        <v>115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145</v>
      </c>
      <c r="I1" s="2" t="s">
        <v>146</v>
      </c>
      <c r="J1" s="2" t="s">
        <v>147</v>
      </c>
      <c r="K1" s="2" t="s">
        <v>148</v>
      </c>
      <c r="L1" s="2" t="s">
        <v>149</v>
      </c>
      <c r="M1" t="s">
        <v>32</v>
      </c>
      <c r="N1" t="s">
        <v>26</v>
      </c>
      <c r="O1" t="s">
        <v>10</v>
      </c>
      <c r="P1" t="s">
        <v>58</v>
      </c>
      <c r="Q1" t="s">
        <v>31</v>
      </c>
      <c r="R1" t="s">
        <v>88</v>
      </c>
      <c r="S1" t="s">
        <v>59</v>
      </c>
      <c r="T1" t="s">
        <v>68</v>
      </c>
      <c r="U1" t="s">
        <v>67</v>
      </c>
      <c r="V1" t="s">
        <v>5</v>
      </c>
      <c r="W1" t="s">
        <v>87</v>
      </c>
      <c r="X1" t="s">
        <v>35</v>
      </c>
      <c r="Y1" t="s">
        <v>38</v>
      </c>
      <c r="Z1" t="s">
        <v>20</v>
      </c>
      <c r="AA1" t="s">
        <v>44</v>
      </c>
      <c r="AB1" t="s">
        <v>52</v>
      </c>
      <c r="AC1" t="s">
        <v>56</v>
      </c>
      <c r="AD1" t="s">
        <v>63</v>
      </c>
      <c r="AE1" t="s">
        <v>72</v>
      </c>
      <c r="AF1" t="s">
        <v>8</v>
      </c>
      <c r="AG1" t="s">
        <v>94</v>
      </c>
      <c r="AH1" t="s">
        <v>45</v>
      </c>
      <c r="AI1" t="s">
        <v>40</v>
      </c>
      <c r="AJ1" t="s">
        <v>89</v>
      </c>
      <c r="AK1" t="s">
        <v>47</v>
      </c>
      <c r="AL1" t="s">
        <v>77</v>
      </c>
      <c r="AM1" t="s">
        <v>90</v>
      </c>
      <c r="AN1" t="s">
        <v>99</v>
      </c>
      <c r="AO1" t="s">
        <v>96</v>
      </c>
      <c r="AP1" t="s">
        <v>69</v>
      </c>
      <c r="AQ1" t="s">
        <v>30</v>
      </c>
      <c r="AR1" t="s">
        <v>101</v>
      </c>
      <c r="AS1" t="s">
        <v>24</v>
      </c>
      <c r="AT1" t="s">
        <v>19</v>
      </c>
      <c r="AU1" t="s">
        <v>95</v>
      </c>
      <c r="AV1" t="s">
        <v>34</v>
      </c>
      <c r="AW1" t="s">
        <v>61</v>
      </c>
      <c r="AX1" t="s">
        <v>73</v>
      </c>
      <c r="AY1" t="s">
        <v>15</v>
      </c>
      <c r="AZ1" t="s">
        <v>70</v>
      </c>
      <c r="BA1" t="s">
        <v>85</v>
      </c>
      <c r="BB1" t="s">
        <v>3</v>
      </c>
      <c r="BC1" t="s">
        <v>6</v>
      </c>
      <c r="BD1" t="s">
        <v>60</v>
      </c>
      <c r="BE1" t="s">
        <v>28</v>
      </c>
      <c r="BF1" t="s">
        <v>18</v>
      </c>
      <c r="BG1" t="s">
        <v>21</v>
      </c>
      <c r="BH1" t="s">
        <v>76</v>
      </c>
      <c r="BI1" t="s">
        <v>98</v>
      </c>
      <c r="BJ1" t="s">
        <v>14</v>
      </c>
      <c r="BK1" t="s">
        <v>92</v>
      </c>
      <c r="BL1" t="s">
        <v>7</v>
      </c>
      <c r="BM1" t="s">
        <v>36</v>
      </c>
      <c r="BN1" t="s">
        <v>13</v>
      </c>
      <c r="BO1" t="s">
        <v>80</v>
      </c>
      <c r="BP1" t="s">
        <v>54</v>
      </c>
      <c r="BQ1" t="s">
        <v>48</v>
      </c>
      <c r="BR1" t="s">
        <v>50</v>
      </c>
      <c r="BS1" t="s">
        <v>75</v>
      </c>
      <c r="BT1" t="s">
        <v>33</v>
      </c>
      <c r="BU1" t="s">
        <v>49</v>
      </c>
      <c r="BV1" t="s">
        <v>84</v>
      </c>
      <c r="BW1" t="s">
        <v>43</v>
      </c>
      <c r="BX1" t="s">
        <v>100</v>
      </c>
      <c r="BY1" t="s">
        <v>86</v>
      </c>
      <c r="BZ1" t="s">
        <v>55</v>
      </c>
      <c r="CA1" t="s">
        <v>39</v>
      </c>
      <c r="CB1" t="s">
        <v>81</v>
      </c>
      <c r="CC1" t="s">
        <v>74</v>
      </c>
      <c r="CD1" t="s">
        <v>93</v>
      </c>
      <c r="CE1" t="s">
        <v>57</v>
      </c>
      <c r="CF1" t="s">
        <v>71</v>
      </c>
      <c r="CG1" t="s">
        <v>64</v>
      </c>
      <c r="CH1" t="s">
        <v>51</v>
      </c>
      <c r="CI1" t="s">
        <v>37</v>
      </c>
      <c r="CJ1" t="s">
        <v>22</v>
      </c>
      <c r="CK1" t="s">
        <v>91</v>
      </c>
      <c r="CL1" t="s">
        <v>53</v>
      </c>
      <c r="CM1" t="s">
        <v>79</v>
      </c>
      <c r="CN1" t="s">
        <v>83</v>
      </c>
      <c r="CO1" t="s">
        <v>97</v>
      </c>
      <c r="CP1" t="s">
        <v>78</v>
      </c>
      <c r="CQ1" t="s">
        <v>29</v>
      </c>
      <c r="CR1" t="s">
        <v>2</v>
      </c>
      <c r="CS1" t="s">
        <v>46</v>
      </c>
      <c r="CT1" t="s">
        <v>82</v>
      </c>
      <c r="CU1" t="s">
        <v>11</v>
      </c>
      <c r="CV1" t="s">
        <v>12</v>
      </c>
      <c r="CW1" t="s">
        <v>16</v>
      </c>
      <c r="CX1" t="s">
        <v>42</v>
      </c>
      <c r="CY1" t="s">
        <v>41</v>
      </c>
      <c r="CZ1" t="s">
        <v>23</v>
      </c>
      <c r="DA1" t="s">
        <v>62</v>
      </c>
      <c r="DB1" t="s">
        <v>66</v>
      </c>
      <c r="DC1" t="s">
        <v>17</v>
      </c>
      <c r="DD1" t="s">
        <v>4</v>
      </c>
      <c r="DE1" t="s">
        <v>9</v>
      </c>
      <c r="DF1" t="s">
        <v>65</v>
      </c>
      <c r="DG1" t="s">
        <v>27</v>
      </c>
      <c r="DH1" t="s">
        <v>25</v>
      </c>
    </row>
    <row r="2" spans="1:112" x14ac:dyDescent="0.35">
      <c r="A2" s="3">
        <v>1</v>
      </c>
      <c r="B2" s="1" t="s">
        <v>120</v>
      </c>
      <c r="C2" t="s">
        <v>132</v>
      </c>
      <c r="D2">
        <v>72</v>
      </c>
      <c r="E2">
        <v>56</v>
      </c>
      <c r="F2" t="s">
        <v>102</v>
      </c>
      <c r="G2" t="s">
        <v>113</v>
      </c>
      <c r="H2">
        <v>0</v>
      </c>
      <c r="I2">
        <v>1</v>
      </c>
      <c r="J2">
        <v>0</v>
      </c>
      <c r="K2">
        <v>1</v>
      </c>
      <c r="L2">
        <v>0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35">
      <c r="A3" s="3">
        <v>2</v>
      </c>
      <c r="B3" s="1" t="s">
        <v>120</v>
      </c>
      <c r="C3" t="s">
        <v>131</v>
      </c>
      <c r="D3">
        <v>72</v>
      </c>
      <c r="E3">
        <v>17</v>
      </c>
      <c r="F3" t="s">
        <v>102</v>
      </c>
      <c r="G3" t="s">
        <v>113</v>
      </c>
      <c r="H3">
        <v>1</v>
      </c>
      <c r="I3">
        <v>1</v>
      </c>
      <c r="J3">
        <v>0</v>
      </c>
      <c r="K3">
        <v>0</v>
      </c>
      <c r="L3">
        <v>0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35">
      <c r="A4" s="3">
        <v>3</v>
      </c>
      <c r="B4" s="1" t="s">
        <v>121</v>
      </c>
      <c r="C4" t="s">
        <v>133</v>
      </c>
      <c r="D4">
        <v>144</v>
      </c>
      <c r="E4">
        <v>32</v>
      </c>
      <c r="F4" t="s">
        <v>110</v>
      </c>
      <c r="G4" t="s">
        <v>114</v>
      </c>
      <c r="H4">
        <v>0</v>
      </c>
      <c r="I4">
        <v>0</v>
      </c>
      <c r="J4">
        <v>1</v>
      </c>
      <c r="K4">
        <v>0</v>
      </c>
      <c r="L4">
        <v>0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35">
      <c r="A5" s="3">
        <v>4</v>
      </c>
      <c r="B5" s="1" t="s">
        <v>121</v>
      </c>
      <c r="C5" t="s">
        <v>134</v>
      </c>
      <c r="D5">
        <v>72</v>
      </c>
      <c r="E5">
        <v>48</v>
      </c>
      <c r="F5" t="s">
        <v>102</v>
      </c>
      <c r="G5" t="s">
        <v>114</v>
      </c>
      <c r="H5">
        <v>0</v>
      </c>
      <c r="I5">
        <v>0</v>
      </c>
      <c r="J5">
        <v>1</v>
      </c>
      <c r="K5">
        <v>1</v>
      </c>
      <c r="L5">
        <v>0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35">
      <c r="A6" s="3">
        <v>5</v>
      </c>
      <c r="B6" s="1" t="s">
        <v>121</v>
      </c>
      <c r="C6" t="s">
        <v>135</v>
      </c>
      <c r="D6">
        <v>144</v>
      </c>
      <c r="E6">
        <v>44</v>
      </c>
      <c r="F6" t="s">
        <v>108</v>
      </c>
      <c r="G6" t="s">
        <v>114</v>
      </c>
      <c r="H6">
        <v>0</v>
      </c>
      <c r="I6">
        <v>0</v>
      </c>
      <c r="J6">
        <v>0</v>
      </c>
      <c r="K6">
        <v>1</v>
      </c>
      <c r="L6">
        <v>0</v>
      </c>
      <c r="CB6">
        <v>1</v>
      </c>
      <c r="CE6">
        <v>1</v>
      </c>
      <c r="CO6">
        <v>1</v>
      </c>
      <c r="CP6">
        <v>1</v>
      </c>
    </row>
    <row r="7" spans="1:112" x14ac:dyDescent="0.35">
      <c r="A7" s="3">
        <v>6</v>
      </c>
      <c r="B7" s="1" t="s">
        <v>117</v>
      </c>
      <c r="C7" t="s">
        <v>136</v>
      </c>
      <c r="D7">
        <v>144</v>
      </c>
      <c r="E7">
        <v>86</v>
      </c>
      <c r="F7" t="s">
        <v>104</v>
      </c>
      <c r="G7" t="s">
        <v>113</v>
      </c>
      <c r="H7">
        <v>0</v>
      </c>
      <c r="I7">
        <v>0</v>
      </c>
      <c r="J7">
        <v>1</v>
      </c>
      <c r="K7">
        <v>1</v>
      </c>
      <c r="L7">
        <v>0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35">
      <c r="A8" s="3">
        <v>7</v>
      </c>
      <c r="B8" s="1" t="s">
        <v>117</v>
      </c>
      <c r="C8" t="s">
        <v>136</v>
      </c>
      <c r="D8">
        <v>6</v>
      </c>
      <c r="E8">
        <v>40</v>
      </c>
      <c r="F8" t="s">
        <v>106</v>
      </c>
      <c r="G8" t="s">
        <v>114</v>
      </c>
      <c r="H8">
        <v>0</v>
      </c>
      <c r="I8">
        <v>0</v>
      </c>
      <c r="J8">
        <v>0</v>
      </c>
      <c r="K8">
        <v>0</v>
      </c>
      <c r="L8">
        <v>1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35">
      <c r="A9" s="3">
        <v>8</v>
      </c>
      <c r="B9" s="1" t="s">
        <v>117</v>
      </c>
      <c r="C9" t="s">
        <v>133</v>
      </c>
      <c r="D9">
        <v>6</v>
      </c>
      <c r="E9">
        <v>45</v>
      </c>
      <c r="F9" t="s">
        <v>107</v>
      </c>
      <c r="G9" t="s">
        <v>113</v>
      </c>
      <c r="H9">
        <v>0</v>
      </c>
      <c r="I9">
        <v>0</v>
      </c>
      <c r="J9">
        <v>1</v>
      </c>
      <c r="K9">
        <v>0</v>
      </c>
      <c r="L9">
        <v>1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35">
      <c r="A10" s="3">
        <v>9</v>
      </c>
      <c r="B10" s="1" t="s">
        <v>118</v>
      </c>
      <c r="C10" t="s">
        <v>137</v>
      </c>
      <c r="D10">
        <v>144</v>
      </c>
      <c r="E10">
        <v>57</v>
      </c>
      <c r="F10" t="s">
        <v>104</v>
      </c>
      <c r="G10" t="s">
        <v>113</v>
      </c>
      <c r="H10">
        <v>0</v>
      </c>
      <c r="I10">
        <v>0</v>
      </c>
      <c r="J10">
        <v>0</v>
      </c>
      <c r="K10">
        <v>1</v>
      </c>
      <c r="L10">
        <v>0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35">
      <c r="A11" s="3">
        <v>10</v>
      </c>
      <c r="B11" s="1" t="s">
        <v>118</v>
      </c>
      <c r="C11" t="s">
        <v>136</v>
      </c>
      <c r="D11">
        <v>72</v>
      </c>
      <c r="E11">
        <v>52</v>
      </c>
      <c r="F11" t="s">
        <v>103</v>
      </c>
      <c r="G11" t="s">
        <v>113</v>
      </c>
      <c r="H11">
        <v>0</v>
      </c>
      <c r="I11">
        <v>0</v>
      </c>
      <c r="J11">
        <v>0</v>
      </c>
      <c r="K11">
        <v>0</v>
      </c>
      <c r="L11">
        <v>0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35">
      <c r="A12" s="3">
        <v>11</v>
      </c>
      <c r="B12" s="1" t="s">
        <v>119</v>
      </c>
      <c r="C12" t="s">
        <v>134</v>
      </c>
      <c r="D12">
        <v>72</v>
      </c>
      <c r="E12">
        <v>85</v>
      </c>
      <c r="F12" t="s">
        <v>102</v>
      </c>
      <c r="G12" t="s">
        <v>113</v>
      </c>
      <c r="H12">
        <v>0</v>
      </c>
      <c r="I12">
        <v>1</v>
      </c>
      <c r="J12">
        <v>0</v>
      </c>
      <c r="K12">
        <v>1</v>
      </c>
      <c r="L12">
        <v>0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35">
      <c r="A13" s="3">
        <v>12</v>
      </c>
      <c r="B13" s="1" t="s">
        <v>119</v>
      </c>
      <c r="C13" t="s">
        <v>136</v>
      </c>
      <c r="D13">
        <v>72</v>
      </c>
      <c r="E13">
        <v>83</v>
      </c>
      <c r="F13" t="s">
        <v>106</v>
      </c>
      <c r="G13" t="s">
        <v>113</v>
      </c>
      <c r="H13">
        <v>0</v>
      </c>
      <c r="I13">
        <v>1</v>
      </c>
      <c r="J13">
        <v>0</v>
      </c>
      <c r="K13">
        <v>0</v>
      </c>
      <c r="L13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35">
      <c r="A14" s="3">
        <v>13</v>
      </c>
      <c r="B14" s="1" t="s">
        <v>119</v>
      </c>
      <c r="C14" t="s">
        <v>138</v>
      </c>
      <c r="D14">
        <v>6</v>
      </c>
      <c r="E14">
        <v>43</v>
      </c>
      <c r="F14" t="s">
        <v>104</v>
      </c>
      <c r="G14" t="s">
        <v>113</v>
      </c>
      <c r="H14">
        <v>0</v>
      </c>
      <c r="I14">
        <v>0</v>
      </c>
      <c r="J14">
        <v>0</v>
      </c>
      <c r="K14">
        <v>0</v>
      </c>
      <c r="L14">
        <v>0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35">
      <c r="A15" s="3">
        <v>14</v>
      </c>
      <c r="B15" s="1" t="s">
        <v>122</v>
      </c>
      <c r="C15" t="s">
        <v>138</v>
      </c>
      <c r="D15">
        <v>72</v>
      </c>
      <c r="E15">
        <v>64</v>
      </c>
      <c r="F15" t="s">
        <v>104</v>
      </c>
      <c r="G15" t="s">
        <v>113</v>
      </c>
      <c r="H15">
        <v>0</v>
      </c>
      <c r="I15">
        <v>0</v>
      </c>
      <c r="J15">
        <v>0</v>
      </c>
      <c r="K15">
        <v>1</v>
      </c>
      <c r="L15">
        <v>0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35">
      <c r="A16" s="3">
        <v>15</v>
      </c>
      <c r="B16" s="1" t="s">
        <v>122</v>
      </c>
      <c r="C16" t="s">
        <v>135</v>
      </c>
      <c r="D16">
        <v>144</v>
      </c>
      <c r="E16">
        <v>19</v>
      </c>
      <c r="F16" t="s">
        <v>105</v>
      </c>
      <c r="G16" t="s">
        <v>113</v>
      </c>
      <c r="H16">
        <v>0</v>
      </c>
      <c r="I16">
        <v>0</v>
      </c>
      <c r="J16">
        <v>0</v>
      </c>
      <c r="K16">
        <v>1</v>
      </c>
      <c r="L16">
        <v>0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35">
      <c r="A17" s="3">
        <v>16</v>
      </c>
      <c r="B17" s="1" t="s">
        <v>122</v>
      </c>
      <c r="C17" t="s">
        <v>138</v>
      </c>
      <c r="D17">
        <v>72</v>
      </c>
      <c r="E17">
        <v>88</v>
      </c>
      <c r="F17" t="s">
        <v>103</v>
      </c>
      <c r="G17" t="s">
        <v>113</v>
      </c>
      <c r="H17">
        <v>0</v>
      </c>
      <c r="I17">
        <v>0</v>
      </c>
      <c r="J17">
        <v>0</v>
      </c>
      <c r="K17">
        <v>1</v>
      </c>
      <c r="L17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35">
      <c r="A18" s="3">
        <v>17</v>
      </c>
      <c r="B18" s="1" t="s">
        <v>123</v>
      </c>
      <c r="C18" t="s">
        <v>131</v>
      </c>
      <c r="D18">
        <v>12</v>
      </c>
      <c r="E18">
        <v>47</v>
      </c>
      <c r="F18" t="s">
        <v>109</v>
      </c>
      <c r="G18" t="s">
        <v>113</v>
      </c>
      <c r="H18">
        <v>1</v>
      </c>
      <c r="I18">
        <v>0</v>
      </c>
      <c r="J18">
        <v>0</v>
      </c>
      <c r="K18">
        <v>0</v>
      </c>
      <c r="L18">
        <v>0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35">
      <c r="A19" s="3">
        <v>18</v>
      </c>
      <c r="B19" s="1" t="s">
        <v>123</v>
      </c>
      <c r="C19" t="s">
        <v>133</v>
      </c>
      <c r="D19">
        <v>6</v>
      </c>
      <c r="E19">
        <v>50</v>
      </c>
      <c r="F19" t="s">
        <v>110</v>
      </c>
      <c r="G19" t="s">
        <v>113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35">
      <c r="A20" s="3">
        <v>19</v>
      </c>
      <c r="B20" s="1" t="s">
        <v>123</v>
      </c>
      <c r="C20" t="s">
        <v>134</v>
      </c>
      <c r="D20">
        <v>12</v>
      </c>
      <c r="E20">
        <v>66</v>
      </c>
      <c r="F20" t="s">
        <v>109</v>
      </c>
      <c r="G20" t="s">
        <v>113</v>
      </c>
      <c r="H20">
        <v>0</v>
      </c>
      <c r="I20">
        <v>0</v>
      </c>
      <c r="J20">
        <v>1</v>
      </c>
      <c r="K20">
        <v>0</v>
      </c>
      <c r="L20">
        <v>0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35">
      <c r="A21" s="3">
        <v>20</v>
      </c>
      <c r="B21" s="1" t="s">
        <v>124</v>
      </c>
      <c r="C21" t="s">
        <v>135</v>
      </c>
      <c r="D21">
        <v>72</v>
      </c>
      <c r="E21">
        <v>82</v>
      </c>
      <c r="F21" t="s">
        <v>105</v>
      </c>
      <c r="G21" t="s">
        <v>113</v>
      </c>
      <c r="H21">
        <v>0</v>
      </c>
      <c r="I21">
        <v>0</v>
      </c>
      <c r="J21">
        <v>0</v>
      </c>
      <c r="K21">
        <v>1</v>
      </c>
      <c r="L21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35">
      <c r="A22" s="3">
        <v>21</v>
      </c>
      <c r="B22" s="1" t="s">
        <v>124</v>
      </c>
      <c r="C22" t="s">
        <v>134</v>
      </c>
      <c r="D22">
        <v>12</v>
      </c>
      <c r="E22">
        <v>50</v>
      </c>
      <c r="F22" t="s">
        <v>103</v>
      </c>
      <c r="G22" t="s">
        <v>113</v>
      </c>
      <c r="H22">
        <v>0</v>
      </c>
      <c r="I22">
        <v>0</v>
      </c>
      <c r="J22">
        <v>0</v>
      </c>
      <c r="K22">
        <v>0</v>
      </c>
      <c r="L22">
        <v>0</v>
      </c>
      <c r="R22">
        <v>1</v>
      </c>
      <c r="CL22">
        <v>1</v>
      </c>
      <c r="CM22">
        <v>1</v>
      </c>
      <c r="DG22">
        <v>1</v>
      </c>
    </row>
    <row r="23" spans="1:112" x14ac:dyDescent="0.35">
      <c r="A23" s="3">
        <v>22</v>
      </c>
      <c r="B23" s="1" t="s">
        <v>124</v>
      </c>
      <c r="C23" t="s">
        <v>134</v>
      </c>
      <c r="D23">
        <v>72</v>
      </c>
      <c r="E23">
        <v>63</v>
      </c>
      <c r="F23" t="s">
        <v>102</v>
      </c>
      <c r="G23" t="s">
        <v>113</v>
      </c>
      <c r="H23">
        <v>0</v>
      </c>
      <c r="I23">
        <v>1</v>
      </c>
      <c r="J23">
        <v>1</v>
      </c>
      <c r="K23">
        <v>1</v>
      </c>
      <c r="L23">
        <v>0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35">
      <c r="A24" s="3">
        <v>23</v>
      </c>
      <c r="B24" s="1" t="s">
        <v>125</v>
      </c>
      <c r="C24" t="s">
        <v>137</v>
      </c>
      <c r="D24">
        <v>144</v>
      </c>
      <c r="E24">
        <v>39</v>
      </c>
      <c r="F24" t="s">
        <v>107</v>
      </c>
      <c r="G24" t="s">
        <v>113</v>
      </c>
      <c r="H24">
        <v>0</v>
      </c>
      <c r="I24">
        <v>0</v>
      </c>
      <c r="J24">
        <v>0</v>
      </c>
      <c r="K24">
        <v>1</v>
      </c>
      <c r="L24">
        <v>0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35">
      <c r="A25" s="3">
        <v>24</v>
      </c>
      <c r="B25" s="1" t="s">
        <v>125</v>
      </c>
      <c r="C25" t="s">
        <v>131</v>
      </c>
      <c r="D25">
        <v>6</v>
      </c>
      <c r="E25">
        <v>34</v>
      </c>
      <c r="F25" t="s">
        <v>105</v>
      </c>
      <c r="G25" t="s">
        <v>113</v>
      </c>
      <c r="H25">
        <v>1</v>
      </c>
      <c r="I25">
        <v>0</v>
      </c>
      <c r="J25">
        <v>0</v>
      </c>
      <c r="K25">
        <v>0</v>
      </c>
      <c r="L25">
        <v>0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35">
      <c r="A26" s="3">
        <v>25</v>
      </c>
      <c r="B26" s="1" t="s">
        <v>126</v>
      </c>
      <c r="C26" t="s">
        <v>135</v>
      </c>
      <c r="D26">
        <v>72</v>
      </c>
      <c r="E26">
        <v>59</v>
      </c>
      <c r="F26" t="s">
        <v>110</v>
      </c>
      <c r="G26" t="s">
        <v>114</v>
      </c>
      <c r="H26">
        <v>0</v>
      </c>
      <c r="I26">
        <v>1</v>
      </c>
      <c r="J26">
        <v>0</v>
      </c>
      <c r="K26">
        <v>1</v>
      </c>
      <c r="L26">
        <v>0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35">
      <c r="A27" s="3">
        <v>26</v>
      </c>
      <c r="B27" s="1" t="s">
        <v>126</v>
      </c>
      <c r="C27" t="s">
        <v>131</v>
      </c>
      <c r="D27">
        <v>144</v>
      </c>
      <c r="E27">
        <v>83</v>
      </c>
      <c r="F27" t="s">
        <v>106</v>
      </c>
      <c r="G27" t="s">
        <v>113</v>
      </c>
      <c r="H27">
        <v>1</v>
      </c>
      <c r="I27">
        <v>0</v>
      </c>
      <c r="J27">
        <v>0</v>
      </c>
      <c r="K27">
        <v>1</v>
      </c>
      <c r="L27">
        <v>0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35">
      <c r="A28" s="3">
        <v>27</v>
      </c>
      <c r="B28" s="1" t="s">
        <v>126</v>
      </c>
      <c r="C28" t="s">
        <v>134</v>
      </c>
      <c r="D28">
        <v>72</v>
      </c>
      <c r="E28">
        <v>88</v>
      </c>
      <c r="F28" t="s">
        <v>108</v>
      </c>
      <c r="G28" t="s">
        <v>113</v>
      </c>
      <c r="H28">
        <v>0</v>
      </c>
      <c r="I28">
        <v>0</v>
      </c>
      <c r="J28">
        <v>1</v>
      </c>
      <c r="K28">
        <v>0</v>
      </c>
      <c r="L28">
        <v>0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35">
      <c r="A29" s="3">
        <v>28</v>
      </c>
      <c r="B29" s="1" t="s">
        <v>127</v>
      </c>
      <c r="C29" t="s">
        <v>135</v>
      </c>
      <c r="D29">
        <v>12</v>
      </c>
      <c r="E29">
        <v>56</v>
      </c>
      <c r="F29" t="s">
        <v>102</v>
      </c>
      <c r="G29" t="s">
        <v>114</v>
      </c>
      <c r="H29">
        <v>0</v>
      </c>
      <c r="I29">
        <v>1</v>
      </c>
      <c r="J29">
        <v>0</v>
      </c>
      <c r="K29">
        <v>0</v>
      </c>
      <c r="L29">
        <v>0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35">
      <c r="A30" s="3">
        <v>29</v>
      </c>
      <c r="B30" s="1" t="s">
        <v>127</v>
      </c>
      <c r="C30" t="s">
        <v>139</v>
      </c>
      <c r="D30">
        <v>6</v>
      </c>
      <c r="E30">
        <v>87</v>
      </c>
      <c r="F30" t="s">
        <v>102</v>
      </c>
      <c r="G30" t="s">
        <v>113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35">
      <c r="A31" s="3">
        <v>30</v>
      </c>
      <c r="B31" s="1" t="s">
        <v>128</v>
      </c>
      <c r="C31" t="s">
        <v>132</v>
      </c>
      <c r="D31">
        <v>6</v>
      </c>
      <c r="E31">
        <v>54</v>
      </c>
      <c r="F31" t="s">
        <v>102</v>
      </c>
      <c r="G31" t="s">
        <v>113</v>
      </c>
      <c r="H31">
        <v>0</v>
      </c>
      <c r="I31">
        <v>1</v>
      </c>
      <c r="J31">
        <v>0</v>
      </c>
      <c r="K31">
        <v>0</v>
      </c>
      <c r="L31">
        <v>1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35">
      <c r="A32" s="3">
        <v>31</v>
      </c>
      <c r="B32" s="1" t="s">
        <v>128</v>
      </c>
      <c r="C32" t="s">
        <v>134</v>
      </c>
      <c r="D32">
        <v>72</v>
      </c>
      <c r="E32">
        <v>89</v>
      </c>
      <c r="F32" t="s">
        <v>102</v>
      </c>
      <c r="G32" t="s">
        <v>113</v>
      </c>
      <c r="H32">
        <v>0</v>
      </c>
      <c r="I32">
        <v>1</v>
      </c>
      <c r="J32">
        <v>1</v>
      </c>
      <c r="K32">
        <v>1</v>
      </c>
      <c r="L32">
        <v>0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x14ac:dyDescent="0.35">
      <c r="A33" s="3">
        <v>32</v>
      </c>
      <c r="B33" s="1" t="s">
        <v>128</v>
      </c>
      <c r="C33" t="s">
        <v>135</v>
      </c>
      <c r="D33">
        <v>72</v>
      </c>
      <c r="E33">
        <v>45</v>
      </c>
      <c r="F33" t="s">
        <v>109</v>
      </c>
      <c r="G33" t="s">
        <v>114</v>
      </c>
      <c r="H33">
        <v>0</v>
      </c>
      <c r="I33">
        <v>0</v>
      </c>
      <c r="J33">
        <v>0</v>
      </c>
      <c r="K33">
        <v>1</v>
      </c>
      <c r="L33">
        <v>0</v>
      </c>
      <c r="AC33">
        <v>1</v>
      </c>
      <c r="AN33">
        <v>1</v>
      </c>
      <c r="BD33">
        <v>1</v>
      </c>
      <c r="DH33">
        <v>1</v>
      </c>
    </row>
    <row r="34" spans="1:112" x14ac:dyDescent="0.35">
      <c r="G34" t="s">
        <v>152</v>
      </c>
      <c r="M34">
        <f>IFERROR(1-SUMPRODUCT(M$2:M$33,$H$2:$H$33)/(SQRT(SUM(M$2:M$33))*SQRT(SUM($H$2:$H$33))),1)</f>
        <v>1</v>
      </c>
      <c r="N34">
        <f t="shared" ref="N34:BY34" si="0">IFERROR(1-SUMPRODUCT(N$2:N$33,$H$2:$H$33)/(SQRT(SUM(N$2:N$33))*SQRT(SUM($H$2:$H$33))),1)</f>
        <v>1</v>
      </c>
      <c r="O34">
        <f t="shared" si="0"/>
        <v>0.29289321881345254</v>
      </c>
      <c r="P34">
        <f t="shared" si="0"/>
        <v>1</v>
      </c>
      <c r="Q34">
        <f t="shared" si="0"/>
        <v>1</v>
      </c>
      <c r="R34">
        <f t="shared" si="0"/>
        <v>1</v>
      </c>
      <c r="S34">
        <f t="shared" si="0"/>
        <v>0</v>
      </c>
      <c r="T34">
        <f t="shared" si="0"/>
        <v>1</v>
      </c>
      <c r="U34">
        <f t="shared" si="0"/>
        <v>1</v>
      </c>
      <c r="V34">
        <f t="shared" si="0"/>
        <v>1</v>
      </c>
      <c r="W34">
        <f t="shared" si="0"/>
        <v>1</v>
      </c>
      <c r="X34">
        <f t="shared" si="0"/>
        <v>0.13397459621556129</v>
      </c>
      <c r="Y34">
        <f t="shared" si="0"/>
        <v>1</v>
      </c>
      <c r="Z34">
        <f t="shared" si="0"/>
        <v>1</v>
      </c>
      <c r="AA34">
        <f t="shared" si="0"/>
        <v>1</v>
      </c>
      <c r="AB34">
        <f t="shared" si="0"/>
        <v>0.29289321881345254</v>
      </c>
      <c r="AC34">
        <f t="shared" si="0"/>
        <v>1</v>
      </c>
      <c r="AD34">
        <f t="shared" si="0"/>
        <v>0</v>
      </c>
      <c r="AE34">
        <f t="shared" si="0"/>
        <v>1</v>
      </c>
      <c r="AF34">
        <f t="shared" si="0"/>
        <v>1</v>
      </c>
      <c r="AG34">
        <f t="shared" si="0"/>
        <v>1</v>
      </c>
      <c r="AH34">
        <f t="shared" si="0"/>
        <v>1</v>
      </c>
      <c r="AI34">
        <f t="shared" si="0"/>
        <v>1</v>
      </c>
      <c r="AJ34">
        <f t="shared" si="0"/>
        <v>0.81101776349538635</v>
      </c>
      <c r="AK34">
        <f t="shared" si="0"/>
        <v>0.29289321881345254</v>
      </c>
      <c r="AL34">
        <f t="shared" si="0"/>
        <v>1</v>
      </c>
      <c r="AM34">
        <f t="shared" si="0"/>
        <v>1</v>
      </c>
      <c r="AN34">
        <f t="shared" si="0"/>
        <v>1</v>
      </c>
      <c r="AO34">
        <f t="shared" si="0"/>
        <v>1</v>
      </c>
      <c r="AP34">
        <f t="shared" si="0"/>
        <v>0.71132486540518713</v>
      </c>
      <c r="AQ34">
        <f t="shared" si="0"/>
        <v>1</v>
      </c>
      <c r="AR34">
        <f t="shared" si="0"/>
        <v>1</v>
      </c>
      <c r="AS34">
        <f t="shared" si="0"/>
        <v>1</v>
      </c>
      <c r="AT34">
        <f t="shared" si="0"/>
        <v>1</v>
      </c>
      <c r="AU34">
        <f t="shared" si="0"/>
        <v>1</v>
      </c>
      <c r="AV34">
        <f t="shared" si="0"/>
        <v>1</v>
      </c>
      <c r="AW34">
        <f t="shared" si="0"/>
        <v>1</v>
      </c>
      <c r="AX34">
        <f t="shared" si="0"/>
        <v>1</v>
      </c>
      <c r="AY34">
        <f t="shared" si="0"/>
        <v>0.77639320225002106</v>
      </c>
      <c r="AZ34">
        <f t="shared" si="0"/>
        <v>1</v>
      </c>
      <c r="BA34">
        <f t="shared" si="0"/>
        <v>0.29289321881345254</v>
      </c>
      <c r="BB34">
        <f t="shared" si="0"/>
        <v>0.13397459621556129</v>
      </c>
      <c r="BC34">
        <f t="shared" si="0"/>
        <v>1</v>
      </c>
      <c r="BD34">
        <f t="shared" si="0"/>
        <v>1</v>
      </c>
      <c r="BE34">
        <f t="shared" si="0"/>
        <v>1</v>
      </c>
      <c r="BF34">
        <f t="shared" si="0"/>
        <v>1</v>
      </c>
      <c r="BG34">
        <f t="shared" si="0"/>
        <v>1</v>
      </c>
      <c r="BH34">
        <f t="shared" si="0"/>
        <v>1</v>
      </c>
      <c r="BI34">
        <f t="shared" si="0"/>
        <v>1</v>
      </c>
      <c r="BJ34">
        <f t="shared" si="0"/>
        <v>0.71132486540518713</v>
      </c>
      <c r="BK34">
        <f t="shared" si="0"/>
        <v>1</v>
      </c>
      <c r="BL34">
        <f t="shared" si="0"/>
        <v>1</v>
      </c>
      <c r="BM34">
        <f t="shared" si="0"/>
        <v>0.64644660940672627</v>
      </c>
      <c r="BN34">
        <f t="shared" si="0"/>
        <v>0.29289321881345254</v>
      </c>
      <c r="BO34">
        <f t="shared" si="0"/>
        <v>1</v>
      </c>
      <c r="BP34">
        <f t="shared" si="0"/>
        <v>1</v>
      </c>
      <c r="BQ34">
        <f t="shared" si="0"/>
        <v>0.13397459621556129</v>
      </c>
      <c r="BR34">
        <f t="shared" si="0"/>
        <v>1</v>
      </c>
      <c r="BS34">
        <f t="shared" si="0"/>
        <v>1</v>
      </c>
      <c r="BT34">
        <f t="shared" si="0"/>
        <v>1</v>
      </c>
      <c r="BU34">
        <f t="shared" si="0"/>
        <v>1</v>
      </c>
      <c r="BV34">
        <f t="shared" si="0"/>
        <v>1</v>
      </c>
      <c r="BW34">
        <f t="shared" si="0"/>
        <v>1</v>
      </c>
      <c r="BX34">
        <f t="shared" si="0"/>
        <v>1</v>
      </c>
      <c r="BY34">
        <f t="shared" si="0"/>
        <v>1</v>
      </c>
      <c r="BZ34">
        <f t="shared" ref="BZ34:DH34" si="1">IFERROR(1-SUMPRODUCT(BZ$2:BZ$33,$H$2:$H$33)/(SQRT(SUM(BZ$2:BZ$33))*SQRT(SUM($H$2:$H$33))),1)</f>
        <v>0.59175170953613687</v>
      </c>
      <c r="CA34">
        <f t="shared" si="1"/>
        <v>0.29289321881345254</v>
      </c>
      <c r="CB34">
        <f t="shared" si="1"/>
        <v>1</v>
      </c>
      <c r="CC34">
        <f t="shared" si="1"/>
        <v>1</v>
      </c>
      <c r="CD34">
        <f t="shared" si="1"/>
        <v>1</v>
      </c>
      <c r="CE34">
        <f t="shared" si="1"/>
        <v>1</v>
      </c>
      <c r="CF34">
        <f t="shared" si="1"/>
        <v>1</v>
      </c>
      <c r="CG34">
        <f t="shared" si="1"/>
        <v>1</v>
      </c>
      <c r="CH34">
        <f t="shared" si="1"/>
        <v>1</v>
      </c>
      <c r="CI34">
        <f t="shared" si="1"/>
        <v>1</v>
      </c>
      <c r="CJ34">
        <f t="shared" si="1"/>
        <v>1</v>
      </c>
      <c r="CK34">
        <f t="shared" si="1"/>
        <v>0.29289321881345254</v>
      </c>
      <c r="CL34">
        <f t="shared" si="1"/>
        <v>1</v>
      </c>
      <c r="CM34">
        <f t="shared" si="1"/>
        <v>1</v>
      </c>
      <c r="CN34">
        <f t="shared" si="1"/>
        <v>0.5</v>
      </c>
      <c r="CO34">
        <f t="shared" si="1"/>
        <v>0.81101776349538635</v>
      </c>
      <c r="CP34">
        <f t="shared" si="1"/>
        <v>0.83333333333333337</v>
      </c>
      <c r="CQ34">
        <f t="shared" si="1"/>
        <v>1</v>
      </c>
      <c r="CR34">
        <f t="shared" si="1"/>
        <v>0.29289321881345254</v>
      </c>
      <c r="CS34">
        <f t="shared" si="1"/>
        <v>1</v>
      </c>
      <c r="CT34">
        <f t="shared" si="1"/>
        <v>1</v>
      </c>
      <c r="CU34">
        <f t="shared" si="1"/>
        <v>1</v>
      </c>
      <c r="CV34">
        <f t="shared" si="1"/>
        <v>0.79587585476806844</v>
      </c>
      <c r="CW34">
        <f t="shared" si="1"/>
        <v>1</v>
      </c>
      <c r="CX34">
        <f t="shared" si="1"/>
        <v>1</v>
      </c>
      <c r="CY34">
        <f t="shared" si="1"/>
        <v>1</v>
      </c>
      <c r="CZ34">
        <f t="shared" si="1"/>
        <v>1</v>
      </c>
      <c r="DA34">
        <f t="shared" si="1"/>
        <v>1</v>
      </c>
      <c r="DB34">
        <f t="shared" si="1"/>
        <v>1</v>
      </c>
      <c r="DC34">
        <f t="shared" si="1"/>
        <v>1</v>
      </c>
      <c r="DD34">
        <f t="shared" si="1"/>
        <v>1</v>
      </c>
      <c r="DE34">
        <f t="shared" si="1"/>
        <v>1</v>
      </c>
      <c r="DF34">
        <f t="shared" si="1"/>
        <v>1</v>
      </c>
      <c r="DG34">
        <f t="shared" si="1"/>
        <v>1</v>
      </c>
      <c r="DH34">
        <f t="shared" si="1"/>
        <v>1</v>
      </c>
    </row>
    <row r="35" spans="1:112" x14ac:dyDescent="0.35">
      <c r="A35" t="s">
        <v>157</v>
      </c>
      <c r="G35" t="s">
        <v>153</v>
      </c>
      <c r="M35">
        <f>IFERROR(1-SUMPRODUCT(M$2:M$33,$I$2:$I$33)/(SQRT(SUM(M$2:M$33))*SQRT(SUM($I$2:$I$33))),1)</f>
        <v>0.80754991027012468</v>
      </c>
      <c r="N35">
        <f t="shared" ref="N35:BY35" si="2">IFERROR(1-SUMPRODUCT(N$2:N$33,$I$2:$I$33)/(SQRT(SUM(N$2:N$33))*SQRT(SUM($I$2:$I$33))),1)</f>
        <v>1</v>
      </c>
      <c r="O35">
        <f t="shared" si="2"/>
        <v>1</v>
      </c>
      <c r="P35">
        <f t="shared" si="2"/>
        <v>0.76429773960448422</v>
      </c>
      <c r="Q35">
        <f t="shared" si="2"/>
        <v>0.83333333333333337</v>
      </c>
      <c r="R35">
        <f t="shared" si="2"/>
        <v>0.66666666666666674</v>
      </c>
      <c r="S35">
        <f t="shared" si="2"/>
        <v>0.83333333333333337</v>
      </c>
      <c r="T35">
        <f t="shared" si="2"/>
        <v>1</v>
      </c>
      <c r="U35">
        <f t="shared" si="2"/>
        <v>0.66666666666666674</v>
      </c>
      <c r="V35">
        <f t="shared" si="2"/>
        <v>0.80754991027012468</v>
      </c>
      <c r="W35">
        <f t="shared" si="2"/>
        <v>0.40371520600005606</v>
      </c>
      <c r="X35">
        <f t="shared" si="2"/>
        <v>0.80754991027012468</v>
      </c>
      <c r="Y35">
        <f t="shared" si="2"/>
        <v>0.83333333333333337</v>
      </c>
      <c r="Z35">
        <f t="shared" si="2"/>
        <v>0.5</v>
      </c>
      <c r="AA35">
        <f t="shared" si="2"/>
        <v>0.52859547920896843</v>
      </c>
      <c r="AB35">
        <f t="shared" si="2"/>
        <v>1</v>
      </c>
      <c r="AC35">
        <f t="shared" si="2"/>
        <v>1</v>
      </c>
      <c r="AD35">
        <f t="shared" si="2"/>
        <v>0.83333333333333337</v>
      </c>
      <c r="AE35">
        <f t="shared" si="2"/>
        <v>0.76429773960448422</v>
      </c>
      <c r="AF35">
        <f t="shared" si="2"/>
        <v>0.42264973081037427</v>
      </c>
      <c r="AG35">
        <f t="shared" si="2"/>
        <v>0.83333333333333337</v>
      </c>
      <c r="AH35">
        <f t="shared" si="2"/>
        <v>1</v>
      </c>
      <c r="AI35">
        <f t="shared" si="2"/>
        <v>0.76429773960448422</v>
      </c>
      <c r="AJ35">
        <f t="shared" si="2"/>
        <v>0.11808289631180313</v>
      </c>
      <c r="AK35">
        <f t="shared" si="2"/>
        <v>1</v>
      </c>
      <c r="AL35">
        <f t="shared" si="2"/>
        <v>0.70185760300002809</v>
      </c>
      <c r="AM35">
        <f t="shared" si="2"/>
        <v>1</v>
      </c>
      <c r="AN35">
        <f t="shared" si="2"/>
        <v>0.66666666666666674</v>
      </c>
      <c r="AO35">
        <f t="shared" si="2"/>
        <v>0.76429773960448422</v>
      </c>
      <c r="AP35">
        <f t="shared" si="2"/>
        <v>0.80754991027012468</v>
      </c>
      <c r="AQ35">
        <f t="shared" si="2"/>
        <v>1</v>
      </c>
      <c r="AR35">
        <f t="shared" si="2"/>
        <v>1</v>
      </c>
      <c r="AS35">
        <f t="shared" si="2"/>
        <v>0.52859547920896843</v>
      </c>
      <c r="AT35">
        <f t="shared" si="2"/>
        <v>0.86391723651204566</v>
      </c>
      <c r="AU35">
        <f t="shared" si="2"/>
        <v>0.76429773960448422</v>
      </c>
      <c r="AV35">
        <f t="shared" si="2"/>
        <v>0.83333333333333337</v>
      </c>
      <c r="AW35">
        <f t="shared" si="2"/>
        <v>0.42264973081037427</v>
      </c>
      <c r="AX35">
        <f t="shared" si="2"/>
        <v>0.85092880150001404</v>
      </c>
      <c r="AY35">
        <f t="shared" si="2"/>
        <v>0.40371520600005606</v>
      </c>
      <c r="AZ35">
        <f t="shared" si="2"/>
        <v>0.85092880150001404</v>
      </c>
      <c r="BA35">
        <f t="shared" si="2"/>
        <v>1</v>
      </c>
      <c r="BB35">
        <f t="shared" si="2"/>
        <v>1</v>
      </c>
      <c r="BC35">
        <f t="shared" si="2"/>
        <v>1</v>
      </c>
      <c r="BD35">
        <f t="shared" si="2"/>
        <v>0.83333333333333337</v>
      </c>
      <c r="BE35">
        <f t="shared" si="2"/>
        <v>1</v>
      </c>
      <c r="BF35">
        <f t="shared" si="2"/>
        <v>0.85092880150001404</v>
      </c>
      <c r="BG35">
        <f t="shared" si="2"/>
        <v>0.80754991027012468</v>
      </c>
      <c r="BH35">
        <f t="shared" si="2"/>
        <v>1</v>
      </c>
      <c r="BI35">
        <f t="shared" si="2"/>
        <v>0.85092880150001404</v>
      </c>
      <c r="BJ35">
        <f t="shared" si="2"/>
        <v>0.42264973081037427</v>
      </c>
      <c r="BK35">
        <f t="shared" si="2"/>
        <v>0.42264973081037427</v>
      </c>
      <c r="BL35">
        <f t="shared" si="2"/>
        <v>0.74802368466051528</v>
      </c>
      <c r="BM35">
        <f t="shared" si="2"/>
        <v>0.52859547920896843</v>
      </c>
      <c r="BN35">
        <f t="shared" si="2"/>
        <v>1</v>
      </c>
      <c r="BO35">
        <f t="shared" si="2"/>
        <v>0.72783447302409132</v>
      </c>
      <c r="BP35">
        <f t="shared" si="2"/>
        <v>1</v>
      </c>
      <c r="BQ35">
        <f t="shared" si="2"/>
        <v>1</v>
      </c>
      <c r="BR35">
        <f t="shared" si="2"/>
        <v>0.76429773960448422</v>
      </c>
      <c r="BS35">
        <f t="shared" si="2"/>
        <v>0.76429773960448422</v>
      </c>
      <c r="BT35">
        <f t="shared" si="2"/>
        <v>0.83333333333333337</v>
      </c>
      <c r="BU35">
        <f t="shared" si="2"/>
        <v>0.76429773960448422</v>
      </c>
      <c r="BV35">
        <f t="shared" si="2"/>
        <v>1</v>
      </c>
      <c r="BW35">
        <f t="shared" si="2"/>
        <v>0.70185760300002809</v>
      </c>
      <c r="BX35">
        <f t="shared" si="2"/>
        <v>0.76429773960448422</v>
      </c>
      <c r="BY35">
        <f t="shared" si="2"/>
        <v>0.83333333333333337</v>
      </c>
      <c r="BZ35">
        <f t="shared" ref="BZ35:DH35" si="3">IFERROR(1-SUMPRODUCT(BZ$2:BZ$33,$I$2:$I$33)/(SQRT(SUM(BZ$2:BZ$33))*SQRT(SUM($I$2:$I$33))),1)</f>
        <v>0.72783447302409132</v>
      </c>
      <c r="CA35">
        <f t="shared" si="3"/>
        <v>1</v>
      </c>
      <c r="CB35">
        <f t="shared" si="3"/>
        <v>1</v>
      </c>
      <c r="CC35">
        <f t="shared" si="3"/>
        <v>0.33333333333333337</v>
      </c>
      <c r="CD35">
        <f t="shared" si="3"/>
        <v>1</v>
      </c>
      <c r="CE35">
        <f t="shared" si="3"/>
        <v>1</v>
      </c>
      <c r="CF35">
        <f t="shared" si="3"/>
        <v>1</v>
      </c>
      <c r="CG35">
        <f t="shared" si="3"/>
        <v>0.80754991027012468</v>
      </c>
      <c r="CH35">
        <f t="shared" si="3"/>
        <v>1</v>
      </c>
      <c r="CI35">
        <f t="shared" si="3"/>
        <v>0.66666666666666674</v>
      </c>
      <c r="CJ35">
        <f t="shared" si="3"/>
        <v>1</v>
      </c>
      <c r="CK35">
        <f t="shared" si="3"/>
        <v>0.76429773960448422</v>
      </c>
      <c r="CL35">
        <f t="shared" si="3"/>
        <v>0.86391723651204566</v>
      </c>
      <c r="CM35">
        <f t="shared" si="3"/>
        <v>1</v>
      </c>
      <c r="CN35">
        <f t="shared" si="3"/>
        <v>1</v>
      </c>
      <c r="CO35">
        <f t="shared" si="3"/>
        <v>0.87401184233025764</v>
      </c>
      <c r="CP35">
        <f t="shared" si="3"/>
        <v>0.66666666666666674</v>
      </c>
      <c r="CQ35">
        <f t="shared" si="3"/>
        <v>1</v>
      </c>
      <c r="CR35">
        <f t="shared" si="3"/>
        <v>0.76429773960448422</v>
      </c>
      <c r="CS35">
        <f t="shared" si="3"/>
        <v>0.80754991027012468</v>
      </c>
      <c r="CT35">
        <f t="shared" si="3"/>
        <v>1</v>
      </c>
      <c r="CU35">
        <f t="shared" si="3"/>
        <v>0.83333333333333337</v>
      </c>
      <c r="CV35">
        <f t="shared" si="3"/>
        <v>0.72783447302409132</v>
      </c>
      <c r="CW35">
        <f t="shared" si="3"/>
        <v>0.66666666666666674</v>
      </c>
      <c r="CX35">
        <f t="shared" si="3"/>
        <v>1</v>
      </c>
      <c r="CY35">
        <f t="shared" si="3"/>
        <v>0.83333333333333337</v>
      </c>
      <c r="CZ35">
        <f t="shared" si="3"/>
        <v>1</v>
      </c>
      <c r="DA35">
        <f t="shared" si="3"/>
        <v>1</v>
      </c>
      <c r="DB35">
        <f t="shared" si="3"/>
        <v>1</v>
      </c>
      <c r="DC35">
        <f t="shared" si="3"/>
        <v>0.5</v>
      </c>
      <c r="DD35">
        <f t="shared" si="3"/>
        <v>0.61509982054024948</v>
      </c>
      <c r="DE35">
        <f t="shared" si="3"/>
        <v>0.76429773960448422</v>
      </c>
      <c r="DF35">
        <f t="shared" si="3"/>
        <v>0.66666666666666674</v>
      </c>
      <c r="DG35">
        <f t="shared" si="3"/>
        <v>1</v>
      </c>
      <c r="DH35">
        <f t="shared" si="3"/>
        <v>0.72783447302409132</v>
      </c>
    </row>
    <row r="36" spans="1:112" x14ac:dyDescent="0.35">
      <c r="A36">
        <f>SUM(M39:DH39)</f>
        <v>42.048086651528401</v>
      </c>
      <c r="G36" t="s">
        <v>154</v>
      </c>
      <c r="M36">
        <f>IFERROR(1-SUMPRODUCT(M$2:M$33,$J$2:$J$33)/(SQRT(SUM(M$2:M$33))*SQRT(SUM($J$2:$J$33))),1)</f>
        <v>1</v>
      </c>
      <c r="N36">
        <f t="shared" ref="N36:BY36" si="4">IFERROR(1-SUMPRODUCT(N$2:N$33,$J$2:$J$33)/(SQRT(SUM(N$2:N$33))*SQRT(SUM($J$2:$J$33))),1)</f>
        <v>0.75</v>
      </c>
      <c r="O36">
        <f t="shared" si="4"/>
        <v>1</v>
      </c>
      <c r="P36">
        <f t="shared" si="4"/>
        <v>1</v>
      </c>
      <c r="Q36">
        <f t="shared" si="4"/>
        <v>0.64644660940672627</v>
      </c>
      <c r="R36">
        <f t="shared" si="4"/>
        <v>0.64644660940672627</v>
      </c>
      <c r="S36">
        <f t="shared" si="4"/>
        <v>1</v>
      </c>
      <c r="T36">
        <f t="shared" si="4"/>
        <v>0.75</v>
      </c>
      <c r="U36">
        <f t="shared" si="4"/>
        <v>0.4696699141100894</v>
      </c>
      <c r="V36">
        <f t="shared" si="4"/>
        <v>1</v>
      </c>
      <c r="W36">
        <f t="shared" si="4"/>
        <v>0.683772233983162</v>
      </c>
      <c r="X36">
        <f t="shared" si="4"/>
        <v>1</v>
      </c>
      <c r="Y36">
        <f t="shared" si="4"/>
        <v>1</v>
      </c>
      <c r="Z36">
        <f t="shared" si="4"/>
        <v>0.64644660940672627</v>
      </c>
      <c r="AA36">
        <f t="shared" si="4"/>
        <v>1</v>
      </c>
      <c r="AB36">
        <f t="shared" si="4"/>
        <v>1</v>
      </c>
      <c r="AC36">
        <f t="shared" si="4"/>
        <v>0.82322330470336313</v>
      </c>
      <c r="AD36">
        <f t="shared" si="4"/>
        <v>1</v>
      </c>
      <c r="AE36">
        <f t="shared" si="4"/>
        <v>1</v>
      </c>
      <c r="AF36">
        <f t="shared" si="4"/>
        <v>0.79587585476806855</v>
      </c>
      <c r="AG36">
        <f t="shared" si="4"/>
        <v>0.82322330470336313</v>
      </c>
      <c r="AH36">
        <f t="shared" si="4"/>
        <v>0.50000000000000011</v>
      </c>
      <c r="AI36">
        <f t="shared" si="4"/>
        <v>0.50000000000000011</v>
      </c>
      <c r="AJ36">
        <f t="shared" si="4"/>
        <v>0.73273875808757571</v>
      </c>
      <c r="AK36">
        <f t="shared" si="4"/>
        <v>1</v>
      </c>
      <c r="AL36">
        <f t="shared" si="4"/>
        <v>0.841886116991581</v>
      </c>
      <c r="AM36">
        <f t="shared" si="4"/>
        <v>1</v>
      </c>
      <c r="AN36">
        <f t="shared" si="4"/>
        <v>1</v>
      </c>
      <c r="AO36">
        <f t="shared" si="4"/>
        <v>0.75</v>
      </c>
      <c r="AP36">
        <f t="shared" si="4"/>
        <v>1</v>
      </c>
      <c r="AQ36">
        <f t="shared" si="4"/>
        <v>1</v>
      </c>
      <c r="AR36">
        <f t="shared" si="4"/>
        <v>0.64644660940672627</v>
      </c>
      <c r="AS36">
        <f t="shared" si="4"/>
        <v>0.75</v>
      </c>
      <c r="AT36">
        <f t="shared" si="4"/>
        <v>0.27831216351296773</v>
      </c>
      <c r="AU36">
        <f t="shared" si="4"/>
        <v>1</v>
      </c>
      <c r="AV36">
        <f t="shared" si="4"/>
        <v>0.82322330470336313</v>
      </c>
      <c r="AW36">
        <f t="shared" si="4"/>
        <v>0.79587585476806855</v>
      </c>
      <c r="AX36">
        <f t="shared" si="4"/>
        <v>0.841886116991581</v>
      </c>
      <c r="AY36">
        <f t="shared" si="4"/>
        <v>0.841886116991581</v>
      </c>
      <c r="AZ36">
        <f t="shared" si="4"/>
        <v>0.841886116991581</v>
      </c>
      <c r="BA36">
        <f t="shared" si="4"/>
        <v>1</v>
      </c>
      <c r="BB36">
        <f t="shared" si="4"/>
        <v>1</v>
      </c>
      <c r="BC36">
        <f t="shared" si="4"/>
        <v>0.64644660940672627</v>
      </c>
      <c r="BD36">
        <f t="shared" si="4"/>
        <v>0.64644660940672627</v>
      </c>
      <c r="BE36">
        <f t="shared" si="4"/>
        <v>1</v>
      </c>
      <c r="BF36">
        <f t="shared" si="4"/>
        <v>0.20943058495790523</v>
      </c>
      <c r="BG36">
        <f t="shared" si="4"/>
        <v>0.79587585476806855</v>
      </c>
      <c r="BH36">
        <f t="shared" si="4"/>
        <v>0.79587585476806855</v>
      </c>
      <c r="BI36">
        <f t="shared" si="4"/>
        <v>0.841886116991581</v>
      </c>
      <c r="BJ36">
        <f t="shared" si="4"/>
        <v>1</v>
      </c>
      <c r="BK36">
        <f t="shared" si="4"/>
        <v>1</v>
      </c>
      <c r="BL36">
        <f t="shared" si="4"/>
        <v>0.59910813713136346</v>
      </c>
      <c r="BM36">
        <f t="shared" si="4"/>
        <v>1</v>
      </c>
      <c r="BN36">
        <f t="shared" si="4"/>
        <v>1</v>
      </c>
      <c r="BO36">
        <f t="shared" si="4"/>
        <v>0.27831216351296773</v>
      </c>
      <c r="BP36">
        <f t="shared" si="4"/>
        <v>0.75</v>
      </c>
      <c r="BQ36">
        <f t="shared" si="4"/>
        <v>1</v>
      </c>
      <c r="BR36">
        <f t="shared" si="4"/>
        <v>1</v>
      </c>
      <c r="BS36">
        <f t="shared" si="4"/>
        <v>1</v>
      </c>
      <c r="BT36">
        <f t="shared" si="4"/>
        <v>0.29289321881345254</v>
      </c>
      <c r="BU36">
        <f t="shared" si="4"/>
        <v>0.50000000000000011</v>
      </c>
      <c r="BV36">
        <f t="shared" si="4"/>
        <v>0.64644660940672627</v>
      </c>
      <c r="BW36">
        <f t="shared" si="4"/>
        <v>0.841886116991581</v>
      </c>
      <c r="BX36">
        <f t="shared" si="4"/>
        <v>1</v>
      </c>
      <c r="BY36">
        <f t="shared" si="4"/>
        <v>0.82322330470336313</v>
      </c>
      <c r="BZ36">
        <f t="shared" ref="BZ36:DH36" si="5">IFERROR(1-SUMPRODUCT(BZ$2:BZ$33,$J$2:$J$33)/(SQRT(SUM(BZ$2:BZ$33))*SQRT(SUM($J$2:$J$33))),1)</f>
        <v>0.85566243270259357</v>
      </c>
      <c r="CA36">
        <f t="shared" si="5"/>
        <v>1</v>
      </c>
      <c r="CB36">
        <f t="shared" si="5"/>
        <v>1</v>
      </c>
      <c r="CC36">
        <f t="shared" si="5"/>
        <v>0.64644660940672627</v>
      </c>
      <c r="CD36">
        <f t="shared" si="5"/>
        <v>1</v>
      </c>
      <c r="CE36">
        <f t="shared" si="5"/>
        <v>1</v>
      </c>
      <c r="CF36">
        <f t="shared" si="5"/>
        <v>1</v>
      </c>
      <c r="CG36">
        <f t="shared" si="5"/>
        <v>0.38762756430420553</v>
      </c>
      <c r="CH36">
        <f t="shared" si="5"/>
        <v>1</v>
      </c>
      <c r="CI36">
        <f t="shared" si="5"/>
        <v>0.64644660940672627</v>
      </c>
      <c r="CJ36">
        <f t="shared" si="5"/>
        <v>1</v>
      </c>
      <c r="CK36">
        <f t="shared" si="5"/>
        <v>1</v>
      </c>
      <c r="CL36">
        <f t="shared" si="5"/>
        <v>0.42264973081037416</v>
      </c>
      <c r="CM36">
        <f t="shared" si="5"/>
        <v>1</v>
      </c>
      <c r="CN36">
        <f t="shared" si="5"/>
        <v>1</v>
      </c>
      <c r="CO36">
        <f t="shared" si="5"/>
        <v>0.73273875808757571</v>
      </c>
      <c r="CP36">
        <f t="shared" si="5"/>
        <v>0.76429773960448422</v>
      </c>
      <c r="CQ36">
        <f t="shared" si="5"/>
        <v>0.79587585476806855</v>
      </c>
      <c r="CR36">
        <f t="shared" si="5"/>
        <v>1</v>
      </c>
      <c r="CS36">
        <f t="shared" si="5"/>
        <v>0.79587585476806855</v>
      </c>
      <c r="CT36">
        <f t="shared" si="5"/>
        <v>0.79587585476806855</v>
      </c>
      <c r="CU36">
        <f t="shared" si="5"/>
        <v>1</v>
      </c>
      <c r="CV36">
        <f t="shared" si="5"/>
        <v>0.85566243270259357</v>
      </c>
      <c r="CW36">
        <f t="shared" si="5"/>
        <v>1</v>
      </c>
      <c r="CX36">
        <f t="shared" si="5"/>
        <v>0.64644660940672627</v>
      </c>
      <c r="CY36">
        <f t="shared" si="5"/>
        <v>0.29289321881345254</v>
      </c>
      <c r="CZ36">
        <f t="shared" si="5"/>
        <v>1</v>
      </c>
      <c r="DA36">
        <f t="shared" si="5"/>
        <v>0.64644660940672627</v>
      </c>
      <c r="DB36">
        <f t="shared" si="5"/>
        <v>1</v>
      </c>
      <c r="DC36">
        <f t="shared" si="5"/>
        <v>0.82322330470336313</v>
      </c>
      <c r="DD36">
        <f t="shared" si="5"/>
        <v>0.59175170953613709</v>
      </c>
      <c r="DE36">
        <f t="shared" si="5"/>
        <v>0.75</v>
      </c>
      <c r="DF36">
        <f t="shared" si="5"/>
        <v>0.82322330470336313</v>
      </c>
      <c r="DG36">
        <f t="shared" si="5"/>
        <v>0.4696699141100894</v>
      </c>
      <c r="DH36">
        <f t="shared" si="5"/>
        <v>0.56698729810778059</v>
      </c>
    </row>
    <row r="37" spans="1:112" x14ac:dyDescent="0.35">
      <c r="G37" t="s">
        <v>155</v>
      </c>
      <c r="M37">
        <f>IFERROR(1-SUMPRODUCT(M$2:M$33,$K$2:$K$33)/(SQRT(SUM(M$2:M$33))*SQRT(SUM($K$2:$K$33))),1)</f>
        <v>1</v>
      </c>
      <c r="N37">
        <f t="shared" ref="N37:BY37" si="6">IFERROR(1-SUMPRODUCT(N$2:N$33,$K$2:$K$33)/(SQRT(SUM(N$2:N$33))*SQRT(SUM($K$2:$K$33))),1)</f>
        <v>0.82322330470336313</v>
      </c>
      <c r="O37">
        <f t="shared" si="6"/>
        <v>0.82322330470336313</v>
      </c>
      <c r="P37">
        <f t="shared" si="6"/>
        <v>1</v>
      </c>
      <c r="Q37">
        <f t="shared" si="6"/>
        <v>0.875</v>
      </c>
      <c r="R37">
        <f t="shared" si="6"/>
        <v>0.75</v>
      </c>
      <c r="S37">
        <f t="shared" si="6"/>
        <v>0.875</v>
      </c>
      <c r="T37">
        <f t="shared" si="6"/>
        <v>1</v>
      </c>
      <c r="U37">
        <f t="shared" si="6"/>
        <v>0.75</v>
      </c>
      <c r="V37">
        <f t="shared" si="6"/>
        <v>1</v>
      </c>
      <c r="W37">
        <f t="shared" si="6"/>
        <v>0.66458980337503148</v>
      </c>
      <c r="X37">
        <f t="shared" si="6"/>
        <v>0.85566243270259357</v>
      </c>
      <c r="Y37">
        <f t="shared" si="6"/>
        <v>1</v>
      </c>
      <c r="Z37">
        <f t="shared" si="6"/>
        <v>0.625</v>
      </c>
      <c r="AA37">
        <f t="shared" si="6"/>
        <v>0.82322330470336313</v>
      </c>
      <c r="AB37">
        <f t="shared" si="6"/>
        <v>0.82322330470336313</v>
      </c>
      <c r="AC37">
        <f t="shared" si="6"/>
        <v>0.5</v>
      </c>
      <c r="AD37">
        <f t="shared" si="6"/>
        <v>0.875</v>
      </c>
      <c r="AE37">
        <f t="shared" si="6"/>
        <v>1</v>
      </c>
      <c r="AF37">
        <f t="shared" si="6"/>
        <v>0.71132486540518713</v>
      </c>
      <c r="AG37">
        <f t="shared" si="6"/>
        <v>1</v>
      </c>
      <c r="AH37">
        <f t="shared" si="6"/>
        <v>1</v>
      </c>
      <c r="AI37">
        <f t="shared" si="6"/>
        <v>0.82322330470336313</v>
      </c>
      <c r="AJ37">
        <f t="shared" si="6"/>
        <v>0.6220355269907728</v>
      </c>
      <c r="AK37">
        <f t="shared" si="6"/>
        <v>1</v>
      </c>
      <c r="AL37">
        <f t="shared" si="6"/>
        <v>0.44098300562505255</v>
      </c>
      <c r="AM37">
        <f t="shared" si="6"/>
        <v>0.64644660940672627</v>
      </c>
      <c r="AN37">
        <f t="shared" si="6"/>
        <v>0.5</v>
      </c>
      <c r="AO37">
        <f t="shared" si="6"/>
        <v>0.64644660940672627</v>
      </c>
      <c r="AP37">
        <f t="shared" si="6"/>
        <v>0.71132486540518713</v>
      </c>
      <c r="AQ37">
        <f t="shared" si="6"/>
        <v>1</v>
      </c>
      <c r="AR37">
        <f t="shared" si="6"/>
        <v>0.875</v>
      </c>
      <c r="AS37">
        <f t="shared" si="6"/>
        <v>0.64644660940672627</v>
      </c>
      <c r="AT37">
        <f t="shared" si="6"/>
        <v>0.69381378215210265</v>
      </c>
      <c r="AU37">
        <f t="shared" si="6"/>
        <v>1</v>
      </c>
      <c r="AV37">
        <f t="shared" si="6"/>
        <v>1</v>
      </c>
      <c r="AW37">
        <f t="shared" si="6"/>
        <v>0.71132486540518713</v>
      </c>
      <c r="AX37">
        <f t="shared" si="6"/>
        <v>1</v>
      </c>
      <c r="AY37">
        <f t="shared" si="6"/>
        <v>0.55278640450004213</v>
      </c>
      <c r="AZ37">
        <f t="shared" si="6"/>
        <v>1</v>
      </c>
      <c r="BA37">
        <f t="shared" si="6"/>
        <v>0.82322330470336313</v>
      </c>
      <c r="BB37">
        <f t="shared" si="6"/>
        <v>0.85566243270259357</v>
      </c>
      <c r="BC37">
        <f t="shared" si="6"/>
        <v>1</v>
      </c>
      <c r="BD37">
        <f t="shared" si="6"/>
        <v>0.5</v>
      </c>
      <c r="BE37">
        <f t="shared" si="6"/>
        <v>1</v>
      </c>
      <c r="BF37">
        <f t="shared" si="6"/>
        <v>0.66458980337503148</v>
      </c>
      <c r="BG37">
        <f t="shared" si="6"/>
        <v>1</v>
      </c>
      <c r="BH37">
        <f t="shared" si="6"/>
        <v>1</v>
      </c>
      <c r="BI37">
        <f t="shared" si="6"/>
        <v>0.55278640450004213</v>
      </c>
      <c r="BJ37">
        <f t="shared" si="6"/>
        <v>0.85566243270259357</v>
      </c>
      <c r="BK37">
        <f t="shared" si="6"/>
        <v>0.85566243270259357</v>
      </c>
      <c r="BL37">
        <f t="shared" si="6"/>
        <v>0.43305329048615915</v>
      </c>
      <c r="BM37">
        <f t="shared" si="6"/>
        <v>0.82322330470336313</v>
      </c>
      <c r="BN37">
        <f t="shared" si="6"/>
        <v>1</v>
      </c>
      <c r="BO37">
        <f t="shared" si="6"/>
        <v>0.69381378215210265</v>
      </c>
      <c r="BP37">
        <f t="shared" si="6"/>
        <v>1</v>
      </c>
      <c r="BQ37">
        <f t="shared" si="6"/>
        <v>0.85566243270259357</v>
      </c>
      <c r="BR37">
        <f t="shared" si="6"/>
        <v>1</v>
      </c>
      <c r="BS37">
        <f t="shared" si="6"/>
        <v>1</v>
      </c>
      <c r="BT37">
        <f t="shared" si="6"/>
        <v>0.75</v>
      </c>
      <c r="BU37">
        <f t="shared" si="6"/>
        <v>0.82322330470336313</v>
      </c>
      <c r="BV37">
        <f t="shared" si="6"/>
        <v>1</v>
      </c>
      <c r="BW37">
        <f t="shared" si="6"/>
        <v>0.55278640450004213</v>
      </c>
      <c r="BX37">
        <f t="shared" si="6"/>
        <v>1</v>
      </c>
      <c r="BY37">
        <f t="shared" si="6"/>
        <v>1</v>
      </c>
      <c r="BZ37">
        <f t="shared" ref="BZ37:DH37" si="7">IFERROR(1-SUMPRODUCT(BZ$2:BZ$33,$K$2:$K$33)/(SQRT(SUM(BZ$2:BZ$33))*SQRT(SUM($K$2:$K$33))),1)</f>
        <v>0.69381378215210265</v>
      </c>
      <c r="CA37">
        <f t="shared" si="7"/>
        <v>1</v>
      </c>
      <c r="CB37">
        <f t="shared" si="7"/>
        <v>0.75</v>
      </c>
      <c r="CC37">
        <f t="shared" si="7"/>
        <v>0.625</v>
      </c>
      <c r="CD37">
        <f t="shared" si="7"/>
        <v>0.75</v>
      </c>
      <c r="CE37">
        <f t="shared" si="7"/>
        <v>0.64644660940672627</v>
      </c>
      <c r="CF37">
        <f t="shared" si="7"/>
        <v>0.64644660940672627</v>
      </c>
      <c r="CG37">
        <f t="shared" si="7"/>
        <v>0.71132486540518713</v>
      </c>
      <c r="CH37">
        <f t="shared" si="7"/>
        <v>1</v>
      </c>
      <c r="CI37">
        <f t="shared" si="7"/>
        <v>0.75</v>
      </c>
      <c r="CJ37">
        <f t="shared" si="7"/>
        <v>1</v>
      </c>
      <c r="CK37">
        <f t="shared" si="7"/>
        <v>0.82322330470336313</v>
      </c>
      <c r="CL37">
        <f t="shared" si="7"/>
        <v>0.89793792738403422</v>
      </c>
      <c r="CM37">
        <f t="shared" si="7"/>
        <v>1</v>
      </c>
      <c r="CN37">
        <f t="shared" si="7"/>
        <v>0.75</v>
      </c>
      <c r="CO37">
        <f t="shared" si="7"/>
        <v>0.33856217223385243</v>
      </c>
      <c r="CP37">
        <f t="shared" si="7"/>
        <v>0.25</v>
      </c>
      <c r="CQ37">
        <f t="shared" si="7"/>
        <v>0.56698729810778059</v>
      </c>
      <c r="CR37">
        <f t="shared" si="7"/>
        <v>1</v>
      </c>
      <c r="CS37">
        <f t="shared" si="7"/>
        <v>1</v>
      </c>
      <c r="CT37">
        <f t="shared" si="7"/>
        <v>1</v>
      </c>
      <c r="CU37">
        <f t="shared" si="7"/>
        <v>1</v>
      </c>
      <c r="CV37">
        <f t="shared" si="7"/>
        <v>0.38762756430420542</v>
      </c>
      <c r="CW37">
        <f t="shared" si="7"/>
        <v>0.625</v>
      </c>
      <c r="CX37">
        <f t="shared" si="7"/>
        <v>1</v>
      </c>
      <c r="CY37">
        <f t="shared" si="7"/>
        <v>0.625</v>
      </c>
      <c r="CZ37">
        <f t="shared" si="7"/>
        <v>1</v>
      </c>
      <c r="DA37">
        <f t="shared" si="7"/>
        <v>0.75</v>
      </c>
      <c r="DB37">
        <f t="shared" si="7"/>
        <v>1</v>
      </c>
      <c r="DC37">
        <f t="shared" si="7"/>
        <v>0.625</v>
      </c>
      <c r="DD37">
        <f t="shared" si="7"/>
        <v>0.71132486540518713</v>
      </c>
      <c r="DE37">
        <f t="shared" si="7"/>
        <v>1</v>
      </c>
      <c r="DF37">
        <f t="shared" si="7"/>
        <v>0.625</v>
      </c>
      <c r="DG37">
        <f t="shared" si="7"/>
        <v>0.75</v>
      </c>
      <c r="DH37">
        <f t="shared" si="7"/>
        <v>0.38762756430420542</v>
      </c>
    </row>
    <row r="38" spans="1:112" x14ac:dyDescent="0.35">
      <c r="G38" t="s">
        <v>156</v>
      </c>
      <c r="M38">
        <f>IFERROR(1-SUMPRODUCT(M$2:M$33,$L$2:$L$33)/(SQRT(SUM(M$2:M$33))*SQRT(SUM($L$2:$L$33))),1)</f>
        <v>0.2254033307585166</v>
      </c>
      <c r="N38">
        <f t="shared" ref="N38:BY38" si="8">IFERROR(1-SUMPRODUCT(N$2:N$33,$L$2:$L$33)/(SQRT(SUM(N$2:N$33))*SQRT(SUM($L$2:$L$33))),1)</f>
        <v>1</v>
      </c>
      <c r="O38">
        <f t="shared" si="8"/>
        <v>1</v>
      </c>
      <c r="P38">
        <f t="shared" si="8"/>
        <v>0.36754446796632412</v>
      </c>
      <c r="Q38">
        <f t="shared" si="8"/>
        <v>0.77639320225002106</v>
      </c>
      <c r="R38">
        <f t="shared" si="8"/>
        <v>1</v>
      </c>
      <c r="S38">
        <f t="shared" si="8"/>
        <v>1</v>
      </c>
      <c r="T38">
        <f t="shared" si="8"/>
        <v>0.36754446796632412</v>
      </c>
      <c r="U38">
        <f t="shared" si="8"/>
        <v>0.77639320225002106</v>
      </c>
      <c r="V38">
        <f t="shared" si="8"/>
        <v>0.2254033307585166</v>
      </c>
      <c r="W38">
        <f t="shared" si="8"/>
        <v>0.8</v>
      </c>
      <c r="X38">
        <f t="shared" si="8"/>
        <v>1</v>
      </c>
      <c r="Y38">
        <f t="shared" si="8"/>
        <v>0.32917960675006308</v>
      </c>
      <c r="Z38">
        <f t="shared" si="8"/>
        <v>1</v>
      </c>
      <c r="AA38">
        <f t="shared" si="8"/>
        <v>0.683772233983162</v>
      </c>
      <c r="AB38">
        <f t="shared" si="8"/>
        <v>1</v>
      </c>
      <c r="AC38">
        <f t="shared" si="8"/>
        <v>1</v>
      </c>
      <c r="AD38">
        <f t="shared" si="8"/>
        <v>1</v>
      </c>
      <c r="AE38">
        <f t="shared" si="8"/>
        <v>0.36754446796632412</v>
      </c>
      <c r="AF38">
        <f t="shared" si="8"/>
        <v>1</v>
      </c>
      <c r="AG38">
        <f t="shared" si="8"/>
        <v>0.10557280900008414</v>
      </c>
      <c r="AH38">
        <f t="shared" si="8"/>
        <v>0.683772233983162</v>
      </c>
      <c r="AI38">
        <f t="shared" si="8"/>
        <v>1</v>
      </c>
      <c r="AJ38">
        <f t="shared" si="8"/>
        <v>0.83096914905429675</v>
      </c>
      <c r="AK38">
        <f t="shared" si="8"/>
        <v>1</v>
      </c>
      <c r="AL38">
        <f t="shared" si="8"/>
        <v>1</v>
      </c>
      <c r="AM38">
        <f t="shared" si="8"/>
        <v>1</v>
      </c>
      <c r="AN38">
        <f t="shared" si="8"/>
        <v>1</v>
      </c>
      <c r="AO38">
        <f t="shared" si="8"/>
        <v>1</v>
      </c>
      <c r="AP38">
        <f t="shared" si="8"/>
        <v>1</v>
      </c>
      <c r="AQ38">
        <f t="shared" si="8"/>
        <v>0.55278640450004213</v>
      </c>
      <c r="AR38">
        <f t="shared" si="8"/>
        <v>0.55278640450004213</v>
      </c>
      <c r="AS38">
        <f t="shared" si="8"/>
        <v>1</v>
      </c>
      <c r="AT38">
        <f t="shared" si="8"/>
        <v>0.81742581416494464</v>
      </c>
      <c r="AU38">
        <f t="shared" si="8"/>
        <v>0.683772233983162</v>
      </c>
      <c r="AV38">
        <f t="shared" si="8"/>
        <v>0.32917960675006308</v>
      </c>
      <c r="AW38">
        <f t="shared" si="8"/>
        <v>1</v>
      </c>
      <c r="AX38">
        <f t="shared" si="8"/>
        <v>0.20000000000000018</v>
      </c>
      <c r="AY38">
        <f t="shared" si="8"/>
        <v>1</v>
      </c>
      <c r="AZ38">
        <f t="shared" si="8"/>
        <v>0.20000000000000018</v>
      </c>
      <c r="BA38">
        <f t="shared" si="8"/>
        <v>1</v>
      </c>
      <c r="BB38">
        <f t="shared" si="8"/>
        <v>1</v>
      </c>
      <c r="BC38">
        <f t="shared" si="8"/>
        <v>0.55278640450004213</v>
      </c>
      <c r="BD38">
        <f t="shared" si="8"/>
        <v>1</v>
      </c>
      <c r="BE38">
        <f t="shared" si="8"/>
        <v>0.32917960675006308</v>
      </c>
      <c r="BF38">
        <f t="shared" si="8"/>
        <v>1</v>
      </c>
      <c r="BG38">
        <f t="shared" si="8"/>
        <v>0.2254033307585166</v>
      </c>
      <c r="BH38">
        <f t="shared" si="8"/>
        <v>0.7418011102528389</v>
      </c>
      <c r="BI38">
        <f t="shared" si="8"/>
        <v>1</v>
      </c>
      <c r="BJ38">
        <f t="shared" si="8"/>
        <v>1</v>
      </c>
      <c r="BK38">
        <f t="shared" si="8"/>
        <v>1</v>
      </c>
      <c r="BL38">
        <f t="shared" si="8"/>
        <v>1</v>
      </c>
      <c r="BM38">
        <f t="shared" si="8"/>
        <v>1</v>
      </c>
      <c r="BN38">
        <f t="shared" si="8"/>
        <v>1</v>
      </c>
      <c r="BO38">
        <f t="shared" si="8"/>
        <v>0.63485162832988928</v>
      </c>
      <c r="BP38">
        <f t="shared" si="8"/>
        <v>0.36754446796632412</v>
      </c>
      <c r="BQ38">
        <f t="shared" si="8"/>
        <v>1</v>
      </c>
      <c r="BR38">
        <f t="shared" si="8"/>
        <v>0.683772233983162</v>
      </c>
      <c r="BS38">
        <f t="shared" si="8"/>
        <v>0.36754446796632412</v>
      </c>
      <c r="BT38">
        <f t="shared" si="8"/>
        <v>0.77639320225002106</v>
      </c>
      <c r="BU38">
        <f t="shared" si="8"/>
        <v>1</v>
      </c>
      <c r="BV38">
        <f t="shared" si="8"/>
        <v>0.55278640450004213</v>
      </c>
      <c r="BW38">
        <f t="shared" si="8"/>
        <v>0.8</v>
      </c>
      <c r="BX38">
        <f t="shared" si="8"/>
        <v>0.36754446796632412</v>
      </c>
      <c r="BY38">
        <f t="shared" si="8"/>
        <v>0.10557280900008414</v>
      </c>
      <c r="BZ38">
        <f t="shared" ref="BZ38:DH38" si="9">IFERROR(1-SUMPRODUCT(BZ$2:BZ$33,$L$2:$L$33)/(SQRT(SUM(BZ$2:BZ$33))*SQRT(SUM($L$2:$L$33))),1)</f>
        <v>1</v>
      </c>
      <c r="CA38">
        <f t="shared" si="9"/>
        <v>1</v>
      </c>
      <c r="CB38">
        <f t="shared" si="9"/>
        <v>1</v>
      </c>
      <c r="CC38">
        <f t="shared" si="9"/>
        <v>0.77639320225002106</v>
      </c>
      <c r="CD38">
        <f t="shared" si="9"/>
        <v>1</v>
      </c>
      <c r="CE38">
        <f t="shared" si="9"/>
        <v>1</v>
      </c>
      <c r="CF38">
        <f t="shared" si="9"/>
        <v>1</v>
      </c>
      <c r="CG38">
        <f t="shared" si="9"/>
        <v>1</v>
      </c>
      <c r="CH38">
        <f t="shared" si="9"/>
        <v>0.36754446796632412</v>
      </c>
      <c r="CI38">
        <f t="shared" si="9"/>
        <v>1</v>
      </c>
      <c r="CJ38">
        <f t="shared" si="9"/>
        <v>0.36754446796632412</v>
      </c>
      <c r="CK38">
        <f t="shared" si="9"/>
        <v>1</v>
      </c>
      <c r="CL38">
        <f t="shared" si="9"/>
        <v>0.63485162832988928</v>
      </c>
      <c r="CM38">
        <f t="shared" si="9"/>
        <v>0.683772233983162</v>
      </c>
      <c r="CN38">
        <f t="shared" si="9"/>
        <v>1</v>
      </c>
      <c r="CO38">
        <f t="shared" si="9"/>
        <v>1</v>
      </c>
      <c r="CP38">
        <f t="shared" si="9"/>
        <v>1</v>
      </c>
      <c r="CQ38">
        <f t="shared" si="9"/>
        <v>1</v>
      </c>
      <c r="CR38">
        <f t="shared" si="9"/>
        <v>1</v>
      </c>
      <c r="CS38">
        <f t="shared" si="9"/>
        <v>0.2254033307585166</v>
      </c>
      <c r="CT38">
        <f t="shared" si="9"/>
        <v>0.4836022205056778</v>
      </c>
      <c r="CU38">
        <f t="shared" si="9"/>
        <v>0.10557280900008414</v>
      </c>
      <c r="CV38">
        <f t="shared" si="9"/>
        <v>1</v>
      </c>
      <c r="CW38">
        <f t="shared" si="9"/>
        <v>0.77639320225002106</v>
      </c>
      <c r="CX38">
        <f t="shared" si="9"/>
        <v>0.55278640450004213</v>
      </c>
      <c r="CY38">
        <f t="shared" si="9"/>
        <v>1</v>
      </c>
      <c r="CZ38">
        <f t="shared" si="9"/>
        <v>0.36754446796632412</v>
      </c>
      <c r="DA38">
        <f t="shared" si="9"/>
        <v>1</v>
      </c>
      <c r="DB38">
        <f t="shared" si="9"/>
        <v>0.36754446796632412</v>
      </c>
      <c r="DC38">
        <f t="shared" si="9"/>
        <v>0.77639320225002106</v>
      </c>
      <c r="DD38">
        <f t="shared" si="9"/>
        <v>0.7418011102528389</v>
      </c>
      <c r="DE38">
        <f t="shared" si="9"/>
        <v>0.36754446796632412</v>
      </c>
      <c r="DF38">
        <f t="shared" si="9"/>
        <v>1</v>
      </c>
      <c r="DG38">
        <f t="shared" si="9"/>
        <v>1</v>
      </c>
      <c r="DH38">
        <f t="shared" si="9"/>
        <v>1</v>
      </c>
    </row>
    <row r="39" spans="1:112" x14ac:dyDescent="0.35">
      <c r="G39" t="s">
        <v>151</v>
      </c>
      <c r="M39">
        <f>MIN(M34:M38)</f>
        <v>0.2254033307585166</v>
      </c>
      <c r="N39">
        <f t="shared" ref="N39:BY39" si="10">MIN(N34:N38)</f>
        <v>0.75</v>
      </c>
      <c r="O39">
        <f t="shared" si="10"/>
        <v>0.29289321881345254</v>
      </c>
      <c r="P39">
        <f t="shared" si="10"/>
        <v>0.36754446796632412</v>
      </c>
      <c r="Q39">
        <f t="shared" si="10"/>
        <v>0.64644660940672627</v>
      </c>
      <c r="R39">
        <f t="shared" si="10"/>
        <v>0.64644660940672627</v>
      </c>
      <c r="S39">
        <f t="shared" si="10"/>
        <v>0</v>
      </c>
      <c r="T39">
        <f t="shared" si="10"/>
        <v>0.36754446796632412</v>
      </c>
      <c r="U39">
        <f t="shared" si="10"/>
        <v>0.4696699141100894</v>
      </c>
      <c r="V39">
        <f t="shared" si="10"/>
        <v>0.2254033307585166</v>
      </c>
      <c r="W39">
        <f t="shared" si="10"/>
        <v>0.40371520600005606</v>
      </c>
      <c r="X39">
        <f t="shared" si="10"/>
        <v>0.13397459621556129</v>
      </c>
      <c r="Y39">
        <f t="shared" si="10"/>
        <v>0.32917960675006308</v>
      </c>
      <c r="Z39">
        <f t="shared" si="10"/>
        <v>0.5</v>
      </c>
      <c r="AA39">
        <f t="shared" si="10"/>
        <v>0.52859547920896843</v>
      </c>
      <c r="AB39">
        <f t="shared" si="10"/>
        <v>0.29289321881345254</v>
      </c>
      <c r="AC39">
        <f t="shared" si="10"/>
        <v>0.5</v>
      </c>
      <c r="AD39">
        <f t="shared" si="10"/>
        <v>0</v>
      </c>
      <c r="AE39">
        <f t="shared" si="10"/>
        <v>0.36754446796632412</v>
      </c>
      <c r="AF39">
        <f t="shared" si="10"/>
        <v>0.42264973081037427</v>
      </c>
      <c r="AG39">
        <f t="shared" si="10"/>
        <v>0.10557280900008414</v>
      </c>
      <c r="AH39">
        <f t="shared" si="10"/>
        <v>0.50000000000000011</v>
      </c>
      <c r="AI39">
        <f t="shared" si="10"/>
        <v>0.50000000000000011</v>
      </c>
      <c r="AJ39">
        <f t="shared" si="10"/>
        <v>0.11808289631180313</v>
      </c>
      <c r="AK39">
        <f t="shared" si="10"/>
        <v>0.29289321881345254</v>
      </c>
      <c r="AL39">
        <f t="shared" si="10"/>
        <v>0.44098300562505255</v>
      </c>
      <c r="AM39">
        <f t="shared" si="10"/>
        <v>0.64644660940672627</v>
      </c>
      <c r="AN39">
        <f t="shared" si="10"/>
        <v>0.5</v>
      </c>
      <c r="AO39">
        <f t="shared" si="10"/>
        <v>0.64644660940672627</v>
      </c>
      <c r="AP39">
        <f t="shared" si="10"/>
        <v>0.71132486540518713</v>
      </c>
      <c r="AQ39">
        <f t="shared" si="10"/>
        <v>0.55278640450004213</v>
      </c>
      <c r="AR39">
        <f t="shared" si="10"/>
        <v>0.55278640450004213</v>
      </c>
      <c r="AS39">
        <f t="shared" si="10"/>
        <v>0.52859547920896843</v>
      </c>
      <c r="AT39">
        <f t="shared" si="10"/>
        <v>0.27831216351296773</v>
      </c>
      <c r="AU39">
        <f t="shared" si="10"/>
        <v>0.683772233983162</v>
      </c>
      <c r="AV39">
        <f t="shared" si="10"/>
        <v>0.32917960675006308</v>
      </c>
      <c r="AW39">
        <f t="shared" si="10"/>
        <v>0.42264973081037427</v>
      </c>
      <c r="AX39">
        <f t="shared" si="10"/>
        <v>0.20000000000000018</v>
      </c>
      <c r="AY39">
        <f t="shared" si="10"/>
        <v>0.40371520600005606</v>
      </c>
      <c r="AZ39">
        <f t="shared" si="10"/>
        <v>0.20000000000000018</v>
      </c>
      <c r="BA39">
        <f t="shared" si="10"/>
        <v>0.29289321881345254</v>
      </c>
      <c r="BB39">
        <f t="shared" si="10"/>
        <v>0.13397459621556129</v>
      </c>
      <c r="BC39">
        <f t="shared" si="10"/>
        <v>0.55278640450004213</v>
      </c>
      <c r="BD39">
        <f t="shared" si="10"/>
        <v>0.5</v>
      </c>
      <c r="BE39">
        <f t="shared" si="10"/>
        <v>0.32917960675006308</v>
      </c>
      <c r="BF39">
        <f t="shared" si="10"/>
        <v>0.20943058495790523</v>
      </c>
      <c r="BG39">
        <f t="shared" si="10"/>
        <v>0.2254033307585166</v>
      </c>
      <c r="BH39">
        <f t="shared" si="10"/>
        <v>0.7418011102528389</v>
      </c>
      <c r="BI39">
        <f t="shared" si="10"/>
        <v>0.55278640450004213</v>
      </c>
      <c r="BJ39">
        <f t="shared" si="10"/>
        <v>0.42264973081037427</v>
      </c>
      <c r="BK39">
        <f t="shared" si="10"/>
        <v>0.42264973081037427</v>
      </c>
      <c r="BL39">
        <f t="shared" si="10"/>
        <v>0.43305329048615915</v>
      </c>
      <c r="BM39">
        <f t="shared" si="10"/>
        <v>0.52859547920896843</v>
      </c>
      <c r="BN39">
        <f t="shared" si="10"/>
        <v>0.29289321881345254</v>
      </c>
      <c r="BO39">
        <f t="shared" si="10"/>
        <v>0.27831216351296773</v>
      </c>
      <c r="BP39">
        <f t="shared" si="10"/>
        <v>0.36754446796632412</v>
      </c>
      <c r="BQ39">
        <f t="shared" si="10"/>
        <v>0.13397459621556129</v>
      </c>
      <c r="BR39">
        <f t="shared" si="10"/>
        <v>0.683772233983162</v>
      </c>
      <c r="BS39">
        <f t="shared" si="10"/>
        <v>0.36754446796632412</v>
      </c>
      <c r="BT39">
        <f t="shared" si="10"/>
        <v>0.29289321881345254</v>
      </c>
      <c r="BU39">
        <f t="shared" si="10"/>
        <v>0.50000000000000011</v>
      </c>
      <c r="BV39">
        <f t="shared" si="10"/>
        <v>0.55278640450004213</v>
      </c>
      <c r="BW39">
        <f t="shared" si="10"/>
        <v>0.55278640450004213</v>
      </c>
      <c r="BX39">
        <f t="shared" si="10"/>
        <v>0.36754446796632412</v>
      </c>
      <c r="BY39">
        <f t="shared" si="10"/>
        <v>0.10557280900008414</v>
      </c>
      <c r="BZ39">
        <f t="shared" ref="BZ39:DH39" si="11">MIN(BZ34:BZ38)</f>
        <v>0.59175170953613687</v>
      </c>
      <c r="CA39">
        <f t="shared" si="11"/>
        <v>0.29289321881345254</v>
      </c>
      <c r="CB39">
        <f t="shared" si="11"/>
        <v>0.75</v>
      </c>
      <c r="CC39">
        <f t="shared" si="11"/>
        <v>0.33333333333333337</v>
      </c>
      <c r="CD39">
        <f t="shared" si="11"/>
        <v>0.75</v>
      </c>
      <c r="CE39">
        <f t="shared" si="11"/>
        <v>0.64644660940672627</v>
      </c>
      <c r="CF39">
        <f t="shared" si="11"/>
        <v>0.64644660940672627</v>
      </c>
      <c r="CG39">
        <f t="shared" si="11"/>
        <v>0.38762756430420553</v>
      </c>
      <c r="CH39">
        <f t="shared" si="11"/>
        <v>0.36754446796632412</v>
      </c>
      <c r="CI39">
        <f t="shared" si="11"/>
        <v>0.64644660940672627</v>
      </c>
      <c r="CJ39">
        <f t="shared" si="11"/>
        <v>0.36754446796632412</v>
      </c>
      <c r="CK39">
        <f t="shared" si="11"/>
        <v>0.29289321881345254</v>
      </c>
      <c r="CL39">
        <f t="shared" si="11"/>
        <v>0.42264973081037416</v>
      </c>
      <c r="CM39">
        <f t="shared" si="11"/>
        <v>0.683772233983162</v>
      </c>
      <c r="CN39">
        <f t="shared" si="11"/>
        <v>0.5</v>
      </c>
      <c r="CO39">
        <f t="shared" si="11"/>
        <v>0.33856217223385243</v>
      </c>
      <c r="CP39">
        <f t="shared" si="11"/>
        <v>0.25</v>
      </c>
      <c r="CQ39">
        <f t="shared" si="11"/>
        <v>0.56698729810778059</v>
      </c>
      <c r="CR39">
        <f t="shared" si="11"/>
        <v>0.29289321881345254</v>
      </c>
      <c r="CS39">
        <f t="shared" si="11"/>
        <v>0.2254033307585166</v>
      </c>
      <c r="CT39">
        <f t="shared" si="11"/>
        <v>0.4836022205056778</v>
      </c>
      <c r="CU39">
        <f t="shared" si="11"/>
        <v>0.10557280900008414</v>
      </c>
      <c r="CV39">
        <f t="shared" si="11"/>
        <v>0.38762756430420542</v>
      </c>
      <c r="CW39">
        <f t="shared" si="11"/>
        <v>0.625</v>
      </c>
      <c r="CX39">
        <f t="shared" si="11"/>
        <v>0.55278640450004213</v>
      </c>
      <c r="CY39">
        <f t="shared" si="11"/>
        <v>0.29289321881345254</v>
      </c>
      <c r="CZ39">
        <f t="shared" si="11"/>
        <v>0.36754446796632412</v>
      </c>
      <c r="DA39">
        <f t="shared" si="11"/>
        <v>0.64644660940672627</v>
      </c>
      <c r="DB39">
        <f t="shared" si="11"/>
        <v>0.36754446796632412</v>
      </c>
      <c r="DC39">
        <f t="shared" si="11"/>
        <v>0.5</v>
      </c>
      <c r="DD39">
        <f t="shared" si="11"/>
        <v>0.59175170953613709</v>
      </c>
      <c r="DE39">
        <f t="shared" si="11"/>
        <v>0.36754446796632412</v>
      </c>
      <c r="DF39">
        <f t="shared" si="11"/>
        <v>0.625</v>
      </c>
      <c r="DG39">
        <f t="shared" si="11"/>
        <v>0.4696699141100894</v>
      </c>
      <c r="DH39">
        <f t="shared" si="11"/>
        <v>0.38762756430420542</v>
      </c>
    </row>
    <row r="40" spans="1:112" x14ac:dyDescent="0.35">
      <c r="G40" t="s">
        <v>150</v>
      </c>
      <c r="M40">
        <f>MATCH(M39,M34:M38,0)</f>
        <v>5</v>
      </c>
      <c r="N40">
        <f t="shared" ref="N40:BY40" si="12">MATCH(N39,N34:N38,0)</f>
        <v>3</v>
      </c>
      <c r="O40">
        <f t="shared" si="12"/>
        <v>1</v>
      </c>
      <c r="P40">
        <f t="shared" si="12"/>
        <v>5</v>
      </c>
      <c r="Q40">
        <f t="shared" si="12"/>
        <v>3</v>
      </c>
      <c r="R40">
        <f t="shared" si="12"/>
        <v>3</v>
      </c>
      <c r="S40">
        <f t="shared" si="12"/>
        <v>1</v>
      </c>
      <c r="T40">
        <f t="shared" si="12"/>
        <v>5</v>
      </c>
      <c r="U40">
        <f t="shared" si="12"/>
        <v>3</v>
      </c>
      <c r="V40">
        <f t="shared" si="12"/>
        <v>5</v>
      </c>
      <c r="W40">
        <f t="shared" si="12"/>
        <v>2</v>
      </c>
      <c r="X40">
        <f t="shared" si="12"/>
        <v>1</v>
      </c>
      <c r="Y40">
        <f t="shared" si="12"/>
        <v>5</v>
      </c>
      <c r="Z40">
        <f t="shared" si="12"/>
        <v>2</v>
      </c>
      <c r="AA40">
        <f t="shared" si="12"/>
        <v>2</v>
      </c>
      <c r="AB40">
        <f t="shared" si="12"/>
        <v>1</v>
      </c>
      <c r="AC40">
        <f t="shared" si="12"/>
        <v>4</v>
      </c>
      <c r="AD40">
        <f t="shared" si="12"/>
        <v>1</v>
      </c>
      <c r="AE40">
        <f t="shared" si="12"/>
        <v>5</v>
      </c>
      <c r="AF40">
        <f t="shared" si="12"/>
        <v>2</v>
      </c>
      <c r="AG40">
        <f t="shared" si="12"/>
        <v>5</v>
      </c>
      <c r="AH40">
        <f t="shared" si="12"/>
        <v>3</v>
      </c>
      <c r="AI40">
        <f t="shared" si="12"/>
        <v>3</v>
      </c>
      <c r="AJ40">
        <f t="shared" si="12"/>
        <v>2</v>
      </c>
      <c r="AK40">
        <f t="shared" si="12"/>
        <v>1</v>
      </c>
      <c r="AL40">
        <f t="shared" si="12"/>
        <v>4</v>
      </c>
      <c r="AM40">
        <f t="shared" si="12"/>
        <v>4</v>
      </c>
      <c r="AN40">
        <f t="shared" si="12"/>
        <v>4</v>
      </c>
      <c r="AO40">
        <f t="shared" si="12"/>
        <v>4</v>
      </c>
      <c r="AP40">
        <f t="shared" si="12"/>
        <v>1</v>
      </c>
      <c r="AQ40">
        <f t="shared" si="12"/>
        <v>5</v>
      </c>
      <c r="AR40">
        <f t="shared" si="12"/>
        <v>5</v>
      </c>
      <c r="AS40">
        <f t="shared" si="12"/>
        <v>2</v>
      </c>
      <c r="AT40">
        <f t="shared" si="12"/>
        <v>3</v>
      </c>
      <c r="AU40">
        <f t="shared" si="12"/>
        <v>5</v>
      </c>
      <c r="AV40">
        <f t="shared" si="12"/>
        <v>5</v>
      </c>
      <c r="AW40">
        <f t="shared" si="12"/>
        <v>2</v>
      </c>
      <c r="AX40">
        <f t="shared" si="12"/>
        <v>5</v>
      </c>
      <c r="AY40">
        <f t="shared" si="12"/>
        <v>2</v>
      </c>
      <c r="AZ40">
        <f t="shared" si="12"/>
        <v>5</v>
      </c>
      <c r="BA40">
        <f t="shared" si="12"/>
        <v>1</v>
      </c>
      <c r="BB40">
        <f t="shared" si="12"/>
        <v>1</v>
      </c>
      <c r="BC40">
        <f t="shared" si="12"/>
        <v>5</v>
      </c>
      <c r="BD40">
        <f t="shared" si="12"/>
        <v>4</v>
      </c>
      <c r="BE40">
        <f t="shared" si="12"/>
        <v>5</v>
      </c>
      <c r="BF40">
        <f t="shared" si="12"/>
        <v>3</v>
      </c>
      <c r="BG40">
        <f t="shared" si="12"/>
        <v>5</v>
      </c>
      <c r="BH40">
        <f t="shared" si="12"/>
        <v>5</v>
      </c>
      <c r="BI40">
        <f t="shared" si="12"/>
        <v>4</v>
      </c>
      <c r="BJ40">
        <f t="shared" si="12"/>
        <v>2</v>
      </c>
      <c r="BK40">
        <f t="shared" si="12"/>
        <v>2</v>
      </c>
      <c r="BL40">
        <f t="shared" si="12"/>
        <v>4</v>
      </c>
      <c r="BM40">
        <f t="shared" si="12"/>
        <v>2</v>
      </c>
      <c r="BN40">
        <f t="shared" si="12"/>
        <v>1</v>
      </c>
      <c r="BO40">
        <f t="shared" si="12"/>
        <v>3</v>
      </c>
      <c r="BP40">
        <f t="shared" si="12"/>
        <v>5</v>
      </c>
      <c r="BQ40">
        <f t="shared" si="12"/>
        <v>1</v>
      </c>
      <c r="BR40">
        <f t="shared" si="12"/>
        <v>5</v>
      </c>
      <c r="BS40">
        <f t="shared" si="12"/>
        <v>5</v>
      </c>
      <c r="BT40">
        <f t="shared" si="12"/>
        <v>3</v>
      </c>
      <c r="BU40">
        <f t="shared" si="12"/>
        <v>3</v>
      </c>
      <c r="BV40">
        <f t="shared" si="12"/>
        <v>5</v>
      </c>
      <c r="BW40">
        <f t="shared" si="12"/>
        <v>4</v>
      </c>
      <c r="BX40">
        <f t="shared" si="12"/>
        <v>5</v>
      </c>
      <c r="BY40">
        <f t="shared" si="12"/>
        <v>5</v>
      </c>
      <c r="BZ40">
        <f t="shared" ref="BZ40:DH40" si="13">MATCH(BZ39,BZ34:BZ38,0)</f>
        <v>1</v>
      </c>
      <c r="CA40">
        <f t="shared" si="13"/>
        <v>1</v>
      </c>
      <c r="CB40">
        <f t="shared" si="13"/>
        <v>4</v>
      </c>
      <c r="CC40">
        <f t="shared" si="13"/>
        <v>2</v>
      </c>
      <c r="CD40">
        <f t="shared" si="13"/>
        <v>4</v>
      </c>
      <c r="CE40">
        <f t="shared" si="13"/>
        <v>4</v>
      </c>
      <c r="CF40">
        <f t="shared" si="13"/>
        <v>4</v>
      </c>
      <c r="CG40">
        <f t="shared" si="13"/>
        <v>3</v>
      </c>
      <c r="CH40">
        <f t="shared" si="13"/>
        <v>5</v>
      </c>
      <c r="CI40">
        <f t="shared" si="13"/>
        <v>3</v>
      </c>
      <c r="CJ40">
        <f t="shared" si="13"/>
        <v>5</v>
      </c>
      <c r="CK40">
        <f t="shared" si="13"/>
        <v>1</v>
      </c>
      <c r="CL40">
        <f t="shared" si="13"/>
        <v>3</v>
      </c>
      <c r="CM40">
        <f t="shared" si="13"/>
        <v>5</v>
      </c>
      <c r="CN40">
        <f t="shared" si="13"/>
        <v>1</v>
      </c>
      <c r="CO40">
        <f t="shared" si="13"/>
        <v>4</v>
      </c>
      <c r="CP40">
        <f t="shared" si="13"/>
        <v>4</v>
      </c>
      <c r="CQ40">
        <f t="shared" si="13"/>
        <v>4</v>
      </c>
      <c r="CR40">
        <f t="shared" si="13"/>
        <v>1</v>
      </c>
      <c r="CS40">
        <f t="shared" si="13"/>
        <v>5</v>
      </c>
      <c r="CT40">
        <f t="shared" si="13"/>
        <v>5</v>
      </c>
      <c r="CU40">
        <f t="shared" si="13"/>
        <v>5</v>
      </c>
      <c r="CV40">
        <f t="shared" si="13"/>
        <v>4</v>
      </c>
      <c r="CW40">
        <f t="shared" si="13"/>
        <v>4</v>
      </c>
      <c r="CX40">
        <f t="shared" si="13"/>
        <v>5</v>
      </c>
      <c r="CY40">
        <f t="shared" si="13"/>
        <v>3</v>
      </c>
      <c r="CZ40">
        <f t="shared" si="13"/>
        <v>5</v>
      </c>
      <c r="DA40">
        <f t="shared" si="13"/>
        <v>3</v>
      </c>
      <c r="DB40">
        <f t="shared" si="13"/>
        <v>5</v>
      </c>
      <c r="DC40">
        <f t="shared" si="13"/>
        <v>2</v>
      </c>
      <c r="DD40">
        <f t="shared" si="13"/>
        <v>3</v>
      </c>
      <c r="DE40">
        <f t="shared" si="13"/>
        <v>5</v>
      </c>
      <c r="DF40">
        <f t="shared" si="13"/>
        <v>4</v>
      </c>
      <c r="DG40">
        <f t="shared" si="13"/>
        <v>3</v>
      </c>
      <c r="DH40">
        <f t="shared" si="13"/>
        <v>4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B931-8731-45D6-A5A6-13E7EC9C113D}">
  <dimension ref="A1:L33"/>
  <sheetViews>
    <sheetView workbookViewId="0">
      <selection activeCell="A45" sqref="A45"/>
    </sheetView>
  </sheetViews>
  <sheetFormatPr defaultColWidth="11" defaultRowHeight="15.5" x14ac:dyDescent="0.35"/>
  <cols>
    <col min="3" max="3" width="21.75" bestFit="1" customWidth="1"/>
    <col min="4" max="4" width="16.5" bestFit="1" customWidth="1"/>
    <col min="5" max="5" width="11.58203125" bestFit="1" customWidth="1"/>
  </cols>
  <sheetData>
    <row r="1" spans="1:12" x14ac:dyDescent="0.35">
      <c r="A1" t="s">
        <v>129</v>
      </c>
      <c r="B1" s="2" t="s">
        <v>116</v>
      </c>
      <c r="C1" s="2" t="s">
        <v>115</v>
      </c>
      <c r="D1" s="2" t="s">
        <v>1</v>
      </c>
      <c r="E1" s="2" t="s">
        <v>111</v>
      </c>
      <c r="F1" s="2" t="s">
        <v>0</v>
      </c>
      <c r="G1" s="2" t="s">
        <v>112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35">
      <c r="A2" s="3">
        <v>2</v>
      </c>
      <c r="B2" s="1" t="s">
        <v>120</v>
      </c>
      <c r="C2" t="s">
        <v>131</v>
      </c>
      <c r="D2">
        <v>72</v>
      </c>
      <c r="E2">
        <v>17</v>
      </c>
      <c r="F2" t="s">
        <v>102</v>
      </c>
      <c r="G2" t="s">
        <v>113</v>
      </c>
      <c r="H2">
        <v>1</v>
      </c>
      <c r="I2">
        <v>1</v>
      </c>
      <c r="J2">
        <v>0</v>
      </c>
      <c r="K2">
        <v>0</v>
      </c>
      <c r="L2">
        <v>0</v>
      </c>
    </row>
    <row r="3" spans="1:12" x14ac:dyDescent="0.35">
      <c r="A3" s="3">
        <v>1</v>
      </c>
      <c r="B3" s="1" t="s">
        <v>120</v>
      </c>
      <c r="C3" t="s">
        <v>132</v>
      </c>
      <c r="D3">
        <v>72</v>
      </c>
      <c r="E3">
        <v>56</v>
      </c>
      <c r="F3" t="s">
        <v>102</v>
      </c>
      <c r="G3" t="s">
        <v>113</v>
      </c>
      <c r="H3">
        <v>0</v>
      </c>
      <c r="I3">
        <v>1</v>
      </c>
      <c r="J3">
        <v>0</v>
      </c>
      <c r="K3">
        <v>1</v>
      </c>
      <c r="L3">
        <v>0</v>
      </c>
    </row>
    <row r="4" spans="1:12" x14ac:dyDescent="0.35">
      <c r="A4" s="3">
        <v>11</v>
      </c>
      <c r="B4" s="1" t="s">
        <v>119</v>
      </c>
      <c r="C4" t="s">
        <v>134</v>
      </c>
      <c r="D4">
        <v>72</v>
      </c>
      <c r="E4">
        <v>85</v>
      </c>
      <c r="F4" t="s">
        <v>102</v>
      </c>
      <c r="G4" t="s">
        <v>113</v>
      </c>
      <c r="H4">
        <v>0</v>
      </c>
      <c r="I4">
        <v>1</v>
      </c>
      <c r="J4">
        <v>0</v>
      </c>
      <c r="K4">
        <v>1</v>
      </c>
      <c r="L4">
        <v>0</v>
      </c>
    </row>
    <row r="5" spans="1:12" x14ac:dyDescent="0.35">
      <c r="A5" s="3">
        <v>12</v>
      </c>
      <c r="B5" s="1" t="s">
        <v>119</v>
      </c>
      <c r="C5" t="s">
        <v>136</v>
      </c>
      <c r="D5">
        <v>72</v>
      </c>
      <c r="E5">
        <v>83</v>
      </c>
      <c r="F5" t="s">
        <v>106</v>
      </c>
      <c r="G5" t="s">
        <v>113</v>
      </c>
      <c r="H5">
        <v>0</v>
      </c>
      <c r="I5">
        <v>1</v>
      </c>
      <c r="J5">
        <v>0</v>
      </c>
      <c r="K5">
        <v>0</v>
      </c>
      <c r="L5">
        <v>0</v>
      </c>
    </row>
    <row r="6" spans="1:12" x14ac:dyDescent="0.35">
      <c r="A6" s="3">
        <v>22</v>
      </c>
      <c r="B6" s="1" t="s">
        <v>124</v>
      </c>
      <c r="C6" t="s">
        <v>134</v>
      </c>
      <c r="D6">
        <v>72</v>
      </c>
      <c r="E6">
        <v>63</v>
      </c>
      <c r="F6" t="s">
        <v>102</v>
      </c>
      <c r="G6" t="s">
        <v>113</v>
      </c>
      <c r="H6">
        <v>0</v>
      </c>
      <c r="I6">
        <v>1</v>
      </c>
      <c r="J6">
        <v>1</v>
      </c>
      <c r="K6">
        <v>1</v>
      </c>
      <c r="L6">
        <v>0</v>
      </c>
    </row>
    <row r="7" spans="1:12" x14ac:dyDescent="0.35">
      <c r="A7" s="3">
        <v>25</v>
      </c>
      <c r="B7" s="1" t="s">
        <v>126</v>
      </c>
      <c r="C7" t="s">
        <v>135</v>
      </c>
      <c r="D7">
        <v>72</v>
      </c>
      <c r="E7">
        <v>59</v>
      </c>
      <c r="F7" t="s">
        <v>110</v>
      </c>
      <c r="G7" t="s">
        <v>114</v>
      </c>
      <c r="H7">
        <v>0</v>
      </c>
      <c r="I7">
        <v>1</v>
      </c>
      <c r="J7">
        <v>0</v>
      </c>
      <c r="K7">
        <v>1</v>
      </c>
      <c r="L7">
        <v>0</v>
      </c>
    </row>
    <row r="8" spans="1:12" x14ac:dyDescent="0.35">
      <c r="A8" s="3">
        <v>28</v>
      </c>
      <c r="B8" s="1" t="s">
        <v>127</v>
      </c>
      <c r="C8" t="s">
        <v>135</v>
      </c>
      <c r="D8">
        <v>12</v>
      </c>
      <c r="E8">
        <v>56</v>
      </c>
      <c r="F8" t="s">
        <v>102</v>
      </c>
      <c r="G8" t="s">
        <v>114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35">
      <c r="A9" s="3">
        <v>30</v>
      </c>
      <c r="B9" s="1" t="s">
        <v>128</v>
      </c>
      <c r="C9" t="s">
        <v>132</v>
      </c>
      <c r="D9">
        <v>6</v>
      </c>
      <c r="E9">
        <v>54</v>
      </c>
      <c r="F9" t="s">
        <v>102</v>
      </c>
      <c r="G9" t="s">
        <v>113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35">
      <c r="A10" s="3">
        <v>31</v>
      </c>
      <c r="B10" s="1" t="s">
        <v>128</v>
      </c>
      <c r="C10" t="s">
        <v>134</v>
      </c>
      <c r="D10">
        <v>72</v>
      </c>
      <c r="E10">
        <v>89</v>
      </c>
      <c r="F10" t="s">
        <v>102</v>
      </c>
      <c r="G10" t="s">
        <v>113</v>
      </c>
      <c r="H10">
        <v>0</v>
      </c>
      <c r="I10">
        <v>1</v>
      </c>
      <c r="J10">
        <v>1</v>
      </c>
      <c r="K10">
        <v>1</v>
      </c>
      <c r="L10">
        <v>0</v>
      </c>
    </row>
    <row r="11" spans="1:12" x14ac:dyDescent="0.35">
      <c r="A11" s="3">
        <v>17</v>
      </c>
      <c r="B11" s="1" t="s">
        <v>123</v>
      </c>
      <c r="C11" t="s">
        <v>131</v>
      </c>
      <c r="D11">
        <v>12</v>
      </c>
      <c r="E11">
        <v>47</v>
      </c>
      <c r="F11" t="s">
        <v>109</v>
      </c>
      <c r="G11" t="s">
        <v>113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s="3">
        <v>24</v>
      </c>
      <c r="B12" s="1" t="s">
        <v>125</v>
      </c>
      <c r="C12" t="s">
        <v>131</v>
      </c>
      <c r="D12">
        <v>6</v>
      </c>
      <c r="E12">
        <v>34</v>
      </c>
      <c r="F12" t="s">
        <v>105</v>
      </c>
      <c r="G12" t="s">
        <v>113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s="3">
        <v>26</v>
      </c>
      <c r="B13" s="1" t="s">
        <v>126</v>
      </c>
      <c r="C13" t="s">
        <v>131</v>
      </c>
      <c r="D13">
        <v>144</v>
      </c>
      <c r="E13">
        <v>83</v>
      </c>
      <c r="F13" t="s">
        <v>106</v>
      </c>
      <c r="G13" t="s">
        <v>113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 x14ac:dyDescent="0.35">
      <c r="A14" s="3">
        <v>3</v>
      </c>
      <c r="B14" s="1" t="s">
        <v>121</v>
      </c>
      <c r="C14" t="s">
        <v>133</v>
      </c>
      <c r="D14">
        <v>144</v>
      </c>
      <c r="E14">
        <v>32</v>
      </c>
      <c r="F14" t="s">
        <v>110</v>
      </c>
      <c r="G14" t="s">
        <v>114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 x14ac:dyDescent="0.35">
      <c r="A15" s="3">
        <v>4</v>
      </c>
      <c r="B15" s="1" t="s">
        <v>121</v>
      </c>
      <c r="C15" t="s">
        <v>134</v>
      </c>
      <c r="D15">
        <v>72</v>
      </c>
      <c r="E15">
        <v>48</v>
      </c>
      <c r="F15" t="s">
        <v>102</v>
      </c>
      <c r="G15" t="s">
        <v>114</v>
      </c>
      <c r="H15">
        <v>0</v>
      </c>
      <c r="I15">
        <v>0</v>
      </c>
      <c r="J15">
        <v>1</v>
      </c>
      <c r="K15">
        <v>1</v>
      </c>
      <c r="L15">
        <v>0</v>
      </c>
    </row>
    <row r="16" spans="1:12" x14ac:dyDescent="0.35">
      <c r="A16" s="3">
        <v>5</v>
      </c>
      <c r="B16" s="1" t="s">
        <v>121</v>
      </c>
      <c r="C16" t="s">
        <v>135</v>
      </c>
      <c r="D16">
        <v>144</v>
      </c>
      <c r="E16">
        <v>44</v>
      </c>
      <c r="F16" t="s">
        <v>108</v>
      </c>
      <c r="G16" t="s">
        <v>114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35">
      <c r="A17" s="3">
        <v>6</v>
      </c>
      <c r="B17" s="1" t="s">
        <v>117</v>
      </c>
      <c r="C17" t="s">
        <v>136</v>
      </c>
      <c r="D17">
        <v>144</v>
      </c>
      <c r="E17">
        <v>86</v>
      </c>
      <c r="F17" t="s">
        <v>104</v>
      </c>
      <c r="G17" t="s">
        <v>113</v>
      </c>
      <c r="H17">
        <v>0</v>
      </c>
      <c r="I17">
        <v>0</v>
      </c>
      <c r="J17">
        <v>1</v>
      </c>
      <c r="K17">
        <v>1</v>
      </c>
      <c r="L17">
        <v>0</v>
      </c>
    </row>
    <row r="18" spans="1:12" x14ac:dyDescent="0.35">
      <c r="A18" s="3">
        <v>7</v>
      </c>
      <c r="B18" s="1" t="s">
        <v>117</v>
      </c>
      <c r="C18" t="s">
        <v>136</v>
      </c>
      <c r="D18">
        <v>6</v>
      </c>
      <c r="E18">
        <v>40</v>
      </c>
      <c r="F18" t="s">
        <v>106</v>
      </c>
      <c r="G18" t="s">
        <v>114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35">
      <c r="A19" s="3">
        <v>8</v>
      </c>
      <c r="B19" s="1" t="s">
        <v>117</v>
      </c>
      <c r="C19" t="s">
        <v>133</v>
      </c>
      <c r="D19">
        <v>6</v>
      </c>
      <c r="E19">
        <v>45</v>
      </c>
      <c r="F19" t="s">
        <v>107</v>
      </c>
      <c r="G19" t="s">
        <v>113</v>
      </c>
      <c r="H19">
        <v>0</v>
      </c>
      <c r="I19">
        <v>0</v>
      </c>
      <c r="J19">
        <v>1</v>
      </c>
      <c r="K19">
        <v>0</v>
      </c>
      <c r="L19">
        <v>1</v>
      </c>
    </row>
    <row r="20" spans="1:12" x14ac:dyDescent="0.35">
      <c r="A20" s="3">
        <v>9</v>
      </c>
      <c r="B20" s="1" t="s">
        <v>118</v>
      </c>
      <c r="C20" t="s">
        <v>137</v>
      </c>
      <c r="D20">
        <v>144</v>
      </c>
      <c r="E20">
        <v>57</v>
      </c>
      <c r="F20" t="s">
        <v>104</v>
      </c>
      <c r="G20" t="s">
        <v>113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35">
      <c r="A21" s="3">
        <v>10</v>
      </c>
      <c r="B21" s="1" t="s">
        <v>118</v>
      </c>
      <c r="C21" t="s">
        <v>136</v>
      </c>
      <c r="D21">
        <v>72</v>
      </c>
      <c r="E21">
        <v>52</v>
      </c>
      <c r="F21" t="s">
        <v>103</v>
      </c>
      <c r="G21" t="s">
        <v>113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s="3">
        <v>13</v>
      </c>
      <c r="B22" s="1" t="s">
        <v>119</v>
      </c>
      <c r="C22" t="s">
        <v>138</v>
      </c>
      <c r="D22">
        <v>6</v>
      </c>
      <c r="E22">
        <v>43</v>
      </c>
      <c r="F22" t="s">
        <v>104</v>
      </c>
      <c r="G22" t="s">
        <v>113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s="3">
        <v>14</v>
      </c>
      <c r="B23" s="1" t="s">
        <v>122</v>
      </c>
      <c r="C23" t="s">
        <v>138</v>
      </c>
      <c r="D23">
        <v>72</v>
      </c>
      <c r="E23">
        <v>64</v>
      </c>
      <c r="F23" t="s">
        <v>104</v>
      </c>
      <c r="G23" t="s">
        <v>113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 x14ac:dyDescent="0.35">
      <c r="A24" s="3">
        <v>15</v>
      </c>
      <c r="B24" s="1" t="s">
        <v>122</v>
      </c>
      <c r="C24" t="s">
        <v>135</v>
      </c>
      <c r="D24">
        <v>144</v>
      </c>
      <c r="E24">
        <v>19</v>
      </c>
      <c r="F24" t="s">
        <v>105</v>
      </c>
      <c r="G24" t="s">
        <v>113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35">
      <c r="A25" s="3">
        <v>16</v>
      </c>
      <c r="B25" s="1" t="s">
        <v>122</v>
      </c>
      <c r="C25" t="s">
        <v>138</v>
      </c>
      <c r="D25">
        <v>72</v>
      </c>
      <c r="E25">
        <v>88</v>
      </c>
      <c r="F25" t="s">
        <v>103</v>
      </c>
      <c r="G25" t="s">
        <v>113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 x14ac:dyDescent="0.35">
      <c r="A26" s="3">
        <v>18</v>
      </c>
      <c r="B26" s="1" t="s">
        <v>123</v>
      </c>
      <c r="C26" t="s">
        <v>133</v>
      </c>
      <c r="D26">
        <v>6</v>
      </c>
      <c r="E26">
        <v>50</v>
      </c>
      <c r="F26" t="s">
        <v>110</v>
      </c>
      <c r="G26" t="s">
        <v>113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35">
      <c r="A27" s="3">
        <v>19</v>
      </c>
      <c r="B27" s="1" t="s">
        <v>123</v>
      </c>
      <c r="C27" t="s">
        <v>134</v>
      </c>
      <c r="D27">
        <v>12</v>
      </c>
      <c r="E27">
        <v>66</v>
      </c>
      <c r="F27" t="s">
        <v>109</v>
      </c>
      <c r="G27" t="s">
        <v>113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 x14ac:dyDescent="0.35">
      <c r="A28" s="3">
        <v>20</v>
      </c>
      <c r="B28" s="1" t="s">
        <v>124</v>
      </c>
      <c r="C28" t="s">
        <v>135</v>
      </c>
      <c r="D28">
        <v>72</v>
      </c>
      <c r="E28">
        <v>82</v>
      </c>
      <c r="F28" t="s">
        <v>105</v>
      </c>
      <c r="G28" t="s">
        <v>113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 x14ac:dyDescent="0.35">
      <c r="A29" s="3">
        <v>21</v>
      </c>
      <c r="B29" s="1" t="s">
        <v>124</v>
      </c>
      <c r="C29" t="s">
        <v>134</v>
      </c>
      <c r="D29">
        <v>12</v>
      </c>
      <c r="E29">
        <v>50</v>
      </c>
      <c r="F29" t="s">
        <v>103</v>
      </c>
      <c r="G29" t="s">
        <v>113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s="3">
        <v>23</v>
      </c>
      <c r="B30" s="1" t="s">
        <v>125</v>
      </c>
      <c r="C30" t="s">
        <v>137</v>
      </c>
      <c r="D30">
        <v>144</v>
      </c>
      <c r="E30">
        <v>39</v>
      </c>
      <c r="F30" t="s">
        <v>107</v>
      </c>
      <c r="G30" t="s">
        <v>113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x14ac:dyDescent="0.35">
      <c r="A31" s="3">
        <v>27</v>
      </c>
      <c r="B31" s="1" t="s">
        <v>126</v>
      </c>
      <c r="C31" t="s">
        <v>134</v>
      </c>
      <c r="D31">
        <v>72</v>
      </c>
      <c r="E31">
        <v>88</v>
      </c>
      <c r="F31" t="s">
        <v>108</v>
      </c>
      <c r="G31" t="s">
        <v>113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35">
      <c r="A32" s="3">
        <v>29</v>
      </c>
      <c r="B32" s="1" t="s">
        <v>127</v>
      </c>
      <c r="C32" t="s">
        <v>139</v>
      </c>
      <c r="D32">
        <v>6</v>
      </c>
      <c r="E32">
        <v>87</v>
      </c>
      <c r="F32" t="s">
        <v>102</v>
      </c>
      <c r="G32" t="s">
        <v>113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35">
      <c r="A33" s="3">
        <v>32</v>
      </c>
      <c r="B33" s="1" t="s">
        <v>128</v>
      </c>
      <c r="C33" t="s">
        <v>135</v>
      </c>
      <c r="D33">
        <v>72</v>
      </c>
      <c r="E33">
        <v>45</v>
      </c>
      <c r="F33" t="s">
        <v>109</v>
      </c>
      <c r="G33" t="s">
        <v>114</v>
      </c>
      <c r="H33">
        <v>0</v>
      </c>
      <c r="I33">
        <v>0</v>
      </c>
      <c r="J33">
        <v>0</v>
      </c>
      <c r="K33">
        <v>1</v>
      </c>
      <c r="L33">
        <v>0</v>
      </c>
    </row>
  </sheetData>
  <autoFilter ref="A1:L33" xr:uid="{0BE8A0AB-20BD-4DA7-A18C-DD4EED759165}">
    <sortState xmlns:xlrd2="http://schemas.microsoft.com/office/spreadsheetml/2017/richdata2" ref="A2:L33">
      <sortCondition descending="1" ref="I1:I33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OfferInformation</vt:lpstr>
      <vt:lpstr>Pivot</vt:lpstr>
      <vt:lpstr>Transactions</vt:lpstr>
      <vt:lpstr>Matrix</vt:lpstr>
      <vt:lpstr>5MC</vt:lpstr>
      <vt:lpstr>5MCTopDealsByCluster</vt:lpstr>
      <vt:lpstr>5MedC</vt:lpstr>
      <vt:lpstr>5MedCTopDealsByCluster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zoe</cp:lastModifiedBy>
  <dcterms:created xsi:type="dcterms:W3CDTF">2012-10-09T18:27:05Z</dcterms:created>
  <dcterms:modified xsi:type="dcterms:W3CDTF">2020-09-22T22:33:23Z</dcterms:modified>
</cp:coreProperties>
</file>