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fung/github/senior-thesis/data/USDA:USFS/2005_Crag/"/>
    </mc:Choice>
  </mc:AlternateContent>
  <xr:revisionPtr revIDLastSave="0" documentId="8_{5E6E2ABF-279F-CB46-A757-3C1F7C28B3E4}" xr6:coauthVersionLast="47" xr6:coauthVersionMax="47" xr10:uidLastSave="{00000000-0000-0000-0000-000000000000}"/>
  <bookViews>
    <workbookView xWindow="6040" yWindow="820" windowWidth="12360" windowHeight="8200" activeTab="3" xr2:uid="{00000000-000D-0000-FFFF-FFFF00000000}"/>
  </bookViews>
  <sheets>
    <sheet name="Trees" sheetId="1" r:id="rId1"/>
    <sheet name="ReadMe" sheetId="2" r:id="rId2"/>
    <sheet name="pasted_values" sheetId="3" r:id="rId3"/>
    <sheet name="original" sheetId="4" r:id="rId4"/>
    <sheet name="no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2" i="1"/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2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Ewell, Carol -FS</author>
  </authors>
  <commentList>
    <comment ref="E26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Ewell, Carol -FS:</t>
        </r>
        <r>
          <rPr>
            <sz val="8"/>
            <color indexed="81"/>
            <rFont val="Tahoma"/>
            <family val="2"/>
          </rPr>
          <t xml:space="preserve">
tell fell by fire &amp; 1/2 consumed</t>
        </r>
      </text>
    </comment>
  </commentList>
</comments>
</file>

<file path=xl/sharedStrings.xml><?xml version="1.0" encoding="utf-8"?>
<sst xmlns="http://schemas.openxmlformats.org/spreadsheetml/2006/main" count="1453" uniqueCount="72">
  <si>
    <t>Species</t>
  </si>
  <si>
    <t>PlotNr</t>
  </si>
  <si>
    <t>Date</t>
  </si>
  <si>
    <t>TreeID</t>
  </si>
  <si>
    <t>BAF (Factor)</t>
  </si>
  <si>
    <t>approx. distance (m)</t>
  </si>
  <si>
    <t>azimuth</t>
  </si>
  <si>
    <t>Status (L/D)</t>
  </si>
  <si>
    <t>Dbh (in)</t>
  </si>
  <si>
    <t>Height (ft)</t>
  </si>
  <si>
    <t>% Scorch</t>
  </si>
  <si>
    <t>%Torch</t>
  </si>
  <si>
    <t>Notes</t>
  </si>
  <si>
    <t>Fire</t>
  </si>
  <si>
    <t>PRE/POST</t>
  </si>
  <si>
    <t>HLC (ft)</t>
  </si>
  <si>
    <t>Max Char (ft)</t>
  </si>
  <si>
    <t>Max Scorch (ft)</t>
  </si>
  <si>
    <t>Max Torch Ht (ft)</t>
  </si>
  <si>
    <t>Crown Pos./Snag Cl</t>
  </si>
  <si>
    <t>CR</t>
  </si>
  <si>
    <t xml:space="preserve">Omitting the crown position/snag class might save a little time in the field… </t>
  </si>
  <si>
    <t>Having the date only on the main plot sheet will save a little time for the data entry</t>
  </si>
  <si>
    <t>For FVS we need the data fields in red, the other fields are optional.</t>
  </si>
  <si>
    <t>StandID</t>
  </si>
  <si>
    <t>The gray columns will auto-calculate after data is entered, please don't alter these</t>
  </si>
  <si>
    <t>HISTORY</t>
  </si>
  <si>
    <t>COUNT</t>
  </si>
  <si>
    <t>Post</t>
  </si>
  <si>
    <t>Pre</t>
  </si>
  <si>
    <t>PIJE</t>
  </si>
  <si>
    <t>ABCO</t>
  </si>
  <si>
    <t>PICO</t>
  </si>
  <si>
    <t>JUOC</t>
  </si>
  <si>
    <t>L</t>
  </si>
  <si>
    <t>D</t>
  </si>
  <si>
    <t>Crag</t>
  </si>
  <si>
    <t>Crag-2-Post</t>
  </si>
  <si>
    <t>Crag-2-Pre</t>
  </si>
  <si>
    <t>Crag-3-Post</t>
  </si>
  <si>
    <t>Crag-3-Pre</t>
  </si>
  <si>
    <t>Crag-4-Post</t>
  </si>
  <si>
    <t>Crag-4-Pre</t>
  </si>
  <si>
    <t>Crag-5-Post</t>
  </si>
  <si>
    <t>Crag-5-Pre</t>
  </si>
  <si>
    <t>Crag-6-Post</t>
  </si>
  <si>
    <t>Crag-6-Pre</t>
  </si>
  <si>
    <t>Crag-7-Post</t>
  </si>
  <si>
    <t>Crag-7-Pre</t>
  </si>
  <si>
    <t>ProjID</t>
  </si>
  <si>
    <t>Meas</t>
  </si>
  <si>
    <t>PType</t>
  </si>
  <si>
    <t>Factor</t>
  </si>
  <si>
    <t>Count</t>
  </si>
  <si>
    <t>Dbh</t>
  </si>
  <si>
    <t>Height</t>
  </si>
  <si>
    <t>Status</t>
  </si>
  <si>
    <t>Class</t>
  </si>
  <si>
    <t>HLC</t>
  </si>
  <si>
    <t>ScorchHt</t>
  </si>
  <si>
    <t>TorchHt</t>
  </si>
  <si>
    <t>CharHt</t>
  </si>
  <si>
    <t>Crag WFU</t>
  </si>
  <si>
    <t>P</t>
  </si>
  <si>
    <t>C</t>
  </si>
  <si>
    <t>I</t>
  </si>
  <si>
    <t>S</t>
  </si>
  <si>
    <t xml:space="preserve">Note that data in the "crag_data" file is only some raw datalogger files, plus some half-entered data.  </t>
  </si>
  <si>
    <t xml:space="preserve">I have not located the original and complete raw data, but the data was compiled into the dataset </t>
  </si>
  <si>
    <t>given to PSW around 2013, located in O:\BusOps\EnterpriseProgram\AMSET\AMSETRestricted\Science\Projects\FBAT\DataShare_with_PSW</t>
  </si>
  <si>
    <t xml:space="preserve">The raw tree data are in FBAT_trees_to_psw.xls, and fuels/understory veg are in there also.  </t>
  </si>
  <si>
    <t>The computed tree variables were done in CFIP and are in the "All FBAT DATA" .xls, but I do not know where that original output file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</si>
</sst>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0" fontId="2" fillId="0" borderId="0" xfId="1"/>
    <xf numFmtId="0" fontId="4" fillId="0" borderId="0" xfId="2" applyFont="1" applyFill="1" applyAlignment="1">
      <alignment horizontal="left"/>
    </xf>
    <xf numFmtId="0" fontId="4" fillId="0" borderId="0" xfId="2" applyFont="1" applyFill="1" applyAlignment="1">
      <alignment horizontal="left" wrapText="1"/>
    </xf>
    <xf numFmtId="0" fontId="5" fillId="0" borderId="0" xfId="2" applyFont="1" applyFill="1" applyAlignment="1">
      <alignment horizontal="left"/>
    </xf>
    <xf numFmtId="0" fontId="4" fillId="2" borderId="0" xfId="2" applyFont="1" applyFill="1" applyAlignment="1">
      <alignment horizontal="left"/>
    </xf>
    <xf numFmtId="0" fontId="0" fillId="2" borderId="0" xfId="0" applyFill="1"/>
    <xf numFmtId="0" fontId="4" fillId="3" borderId="0" xfId="2" applyFont="1" applyFill="1" applyAlignment="1">
      <alignment horizontal="left"/>
    </xf>
    <xf numFmtId="0" fontId="0" fillId="3" borderId="0" xfId="0" applyFill="1"/>
    <xf numFmtId="0" fontId="6" fillId="0" borderId="0" xfId="0" applyFont="1"/>
    <xf numFmtId="0" fontId="7" fillId="0" borderId="0" xfId="0" applyFont="1"/>
    <xf numFmtId="0" fontId="3" fillId="0" borderId="0" xfId="0" applyFont="1"/>
    <xf numFmtId="14" fontId="0" fillId="0" borderId="0" xfId="0" applyNumberFormat="1"/>
    <xf numFmtId="0" fontId="0" fillId="4" borderId="0" xfId="0" applyFill="1"/>
  </cellXfs>
  <cellStyles count="3">
    <cellStyle name="Normal" xfId="0" builtinId="0"/>
    <cellStyle name="Normal 2" xfId="2" xr:uid="{00000000-0005-0000-0000-000001000000}"/>
    <cellStyle name="Normal_Tree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9"/>
  <sheetViews>
    <sheetView workbookViewId="0">
      <selection sqref="A1:X100"/>
    </sheetView>
  </sheetViews>
  <sheetFormatPr baseColWidth="10" defaultColWidth="8.83203125" defaultRowHeight="15" x14ac:dyDescent="0.2"/>
  <cols>
    <col min="1" max="1" width="6.83203125" customWidth="1"/>
    <col min="2" max="2" width="6" bestFit="1" customWidth="1"/>
    <col min="3" max="3" width="4.5" bestFit="1" customWidth="1"/>
    <col min="4" max="4" width="8.6640625" bestFit="1" customWidth="1"/>
    <col min="5" max="5" width="5.83203125" bestFit="1" customWidth="1"/>
    <col min="6" max="6" width="10.5" bestFit="1" customWidth="1"/>
    <col min="7" max="7" width="6.6640625" bestFit="1" customWidth="1"/>
    <col min="8" max="9" width="2.5" customWidth="1"/>
    <col min="10" max="10" width="10.1640625" bestFit="1" customWidth="1"/>
    <col min="11" max="11" width="3" customWidth="1"/>
    <col min="12" max="12" width="7.1640625" bestFit="1" customWidth="1"/>
    <col min="14" max="14" width="6.6640625" bestFit="1" customWidth="1"/>
    <col min="15" max="20" width="1.33203125" customWidth="1"/>
    <col min="21" max="21" width="7.33203125" style="7" bestFit="1" customWidth="1"/>
    <col min="22" max="23" width="7.33203125" style="7" customWidth="1"/>
    <col min="24" max="24" width="8.83203125" style="9"/>
  </cols>
  <sheetData>
    <row r="1" spans="1:24" ht="75" x14ac:dyDescent="0.2">
      <c r="A1" s="5" t="s">
        <v>13</v>
      </c>
      <c r="B1" s="5" t="s">
        <v>1</v>
      </c>
      <c r="C1" s="3" t="s">
        <v>2</v>
      </c>
      <c r="D1" s="5" t="s">
        <v>14</v>
      </c>
      <c r="E1" s="5" t="s">
        <v>3</v>
      </c>
      <c r="F1" s="5" t="s">
        <v>4</v>
      </c>
      <c r="G1" s="5" t="s">
        <v>0</v>
      </c>
      <c r="H1" s="3" t="s">
        <v>5</v>
      </c>
      <c r="I1" s="3" t="s">
        <v>6</v>
      </c>
      <c r="J1" s="5" t="s">
        <v>7</v>
      </c>
      <c r="K1" s="3" t="s">
        <v>19</v>
      </c>
      <c r="L1" s="5" t="s">
        <v>8</v>
      </c>
      <c r="M1" s="5" t="s">
        <v>9</v>
      </c>
      <c r="N1" s="5" t="s">
        <v>15</v>
      </c>
      <c r="O1" s="3" t="s">
        <v>16</v>
      </c>
      <c r="P1" s="3" t="s">
        <v>17</v>
      </c>
      <c r="Q1" s="3" t="s">
        <v>10</v>
      </c>
      <c r="R1" s="3" t="s">
        <v>18</v>
      </c>
      <c r="S1" s="3" t="s">
        <v>11</v>
      </c>
      <c r="T1" s="4" t="s">
        <v>12</v>
      </c>
      <c r="U1" s="6" t="s">
        <v>20</v>
      </c>
      <c r="V1" s="6" t="s">
        <v>24</v>
      </c>
      <c r="W1" s="6" t="s">
        <v>26</v>
      </c>
      <c r="X1" s="8" t="s">
        <v>27</v>
      </c>
    </row>
    <row r="2" spans="1:24" ht="21" customHeight="1" x14ac:dyDescent="0.2">
      <c r="A2" s="1" t="s">
        <v>36</v>
      </c>
      <c r="B2" s="2">
        <v>2</v>
      </c>
      <c r="C2" s="2"/>
      <c r="D2" s="2" t="s">
        <v>28</v>
      </c>
      <c r="E2" s="1">
        <v>1</v>
      </c>
      <c r="F2" s="2">
        <v>20</v>
      </c>
      <c r="G2" s="2" t="s">
        <v>30</v>
      </c>
      <c r="H2" s="2"/>
      <c r="J2" t="s">
        <v>34</v>
      </c>
      <c r="L2">
        <v>53</v>
      </c>
      <c r="M2">
        <v>24</v>
      </c>
      <c r="N2">
        <v>9.4</v>
      </c>
      <c r="U2" s="7">
        <f t="shared" ref="U2:U65" si="0">ROUND(((M2-N2)/M2)*100,0)</f>
        <v>61</v>
      </c>
      <c r="V2" s="7" t="str">
        <f t="shared" ref="V2:V65" si="1">CONCATENATE(A2,"-",B2,"-",D2)</f>
        <v>Crag-2-Post</v>
      </c>
      <c r="W2" s="7">
        <f t="shared" ref="W2:W65" si="2">IF(J2="L",1,6)</f>
        <v>1</v>
      </c>
      <c r="X2" s="9">
        <f>ROUND(F2/(L2^2*0.005454),0)</f>
        <v>1</v>
      </c>
    </row>
    <row r="3" spans="1:24" ht="16" x14ac:dyDescent="0.2">
      <c r="A3" s="1" t="s">
        <v>36</v>
      </c>
      <c r="B3">
        <v>2</v>
      </c>
      <c r="D3" t="s">
        <v>29</v>
      </c>
      <c r="E3">
        <v>1</v>
      </c>
      <c r="F3">
        <v>20</v>
      </c>
      <c r="G3" t="s">
        <v>30</v>
      </c>
      <c r="J3" t="s">
        <v>34</v>
      </c>
      <c r="L3">
        <v>53</v>
      </c>
      <c r="M3">
        <v>24</v>
      </c>
      <c r="N3">
        <v>9.4</v>
      </c>
      <c r="U3" s="7">
        <f t="shared" si="0"/>
        <v>61</v>
      </c>
      <c r="V3" s="7" t="str">
        <f t="shared" si="1"/>
        <v>Crag-2-Pre</v>
      </c>
      <c r="W3" s="7">
        <f t="shared" si="2"/>
        <v>1</v>
      </c>
      <c r="X3" s="9">
        <f t="shared" ref="X3:X66" si="3">ROUND(F3/(L3^2*0.005454),0)</f>
        <v>1</v>
      </c>
    </row>
    <row r="4" spans="1:24" ht="16" x14ac:dyDescent="0.2">
      <c r="A4" s="1" t="s">
        <v>36</v>
      </c>
      <c r="B4">
        <v>2</v>
      </c>
      <c r="D4" t="s">
        <v>28</v>
      </c>
      <c r="E4">
        <v>2</v>
      </c>
      <c r="F4">
        <v>20</v>
      </c>
      <c r="G4" t="s">
        <v>30</v>
      </c>
      <c r="J4" t="s">
        <v>35</v>
      </c>
      <c r="L4">
        <v>143</v>
      </c>
      <c r="M4">
        <v>13</v>
      </c>
      <c r="N4">
        <v>-1</v>
      </c>
      <c r="U4" s="7">
        <f t="shared" si="0"/>
        <v>108</v>
      </c>
      <c r="V4" s="7" t="str">
        <f t="shared" si="1"/>
        <v>Crag-2-Post</v>
      </c>
      <c r="W4" s="7">
        <f t="shared" si="2"/>
        <v>6</v>
      </c>
      <c r="X4" s="9">
        <f t="shared" si="3"/>
        <v>0</v>
      </c>
    </row>
    <row r="5" spans="1:24" ht="16" x14ac:dyDescent="0.2">
      <c r="A5" s="1" t="s">
        <v>36</v>
      </c>
      <c r="B5">
        <v>2</v>
      </c>
      <c r="D5" t="s">
        <v>29</v>
      </c>
      <c r="E5">
        <v>2</v>
      </c>
      <c r="F5">
        <v>20</v>
      </c>
      <c r="G5" t="s">
        <v>30</v>
      </c>
      <c r="J5" t="s">
        <v>34</v>
      </c>
      <c r="L5">
        <v>143</v>
      </c>
      <c r="M5">
        <v>13</v>
      </c>
      <c r="N5">
        <v>0</v>
      </c>
      <c r="U5" s="7">
        <f t="shared" si="0"/>
        <v>100</v>
      </c>
      <c r="V5" s="7" t="str">
        <f t="shared" si="1"/>
        <v>Crag-2-Pre</v>
      </c>
      <c r="W5" s="7">
        <f t="shared" si="2"/>
        <v>1</v>
      </c>
      <c r="X5" s="9">
        <f t="shared" si="3"/>
        <v>0</v>
      </c>
    </row>
    <row r="6" spans="1:24" ht="16" x14ac:dyDescent="0.2">
      <c r="A6" s="1" t="s">
        <v>36</v>
      </c>
      <c r="B6">
        <v>2</v>
      </c>
      <c r="D6" t="s">
        <v>28</v>
      </c>
      <c r="E6">
        <v>3</v>
      </c>
      <c r="F6">
        <v>20</v>
      </c>
      <c r="G6" t="s">
        <v>30</v>
      </c>
      <c r="J6" t="s">
        <v>34</v>
      </c>
      <c r="L6">
        <v>95</v>
      </c>
      <c r="M6">
        <v>32.700000000000003</v>
      </c>
      <c r="N6">
        <v>11.5</v>
      </c>
      <c r="U6" s="7">
        <f t="shared" si="0"/>
        <v>65</v>
      </c>
      <c r="V6" s="7" t="str">
        <f t="shared" si="1"/>
        <v>Crag-2-Post</v>
      </c>
      <c r="W6" s="7">
        <f t="shared" si="2"/>
        <v>1</v>
      </c>
      <c r="X6" s="9">
        <f t="shared" si="3"/>
        <v>0</v>
      </c>
    </row>
    <row r="7" spans="1:24" ht="16" x14ac:dyDescent="0.2">
      <c r="A7" s="1" t="s">
        <v>36</v>
      </c>
      <c r="B7">
        <v>2</v>
      </c>
      <c r="D7" t="s">
        <v>29</v>
      </c>
      <c r="E7">
        <v>3</v>
      </c>
      <c r="F7">
        <v>20</v>
      </c>
      <c r="G7" t="s">
        <v>30</v>
      </c>
      <c r="J7" t="s">
        <v>34</v>
      </c>
      <c r="L7">
        <v>95</v>
      </c>
      <c r="M7">
        <v>32.700000000000003</v>
      </c>
      <c r="N7">
        <v>11.5</v>
      </c>
      <c r="U7" s="7">
        <f t="shared" si="0"/>
        <v>65</v>
      </c>
      <c r="V7" s="7" t="str">
        <f t="shared" si="1"/>
        <v>Crag-2-Pre</v>
      </c>
      <c r="W7" s="7">
        <f t="shared" si="2"/>
        <v>1</v>
      </c>
      <c r="X7" s="9">
        <f t="shared" si="3"/>
        <v>0</v>
      </c>
    </row>
    <row r="8" spans="1:24" ht="16" x14ac:dyDescent="0.2">
      <c r="A8" s="1" t="s">
        <v>36</v>
      </c>
      <c r="B8">
        <v>2</v>
      </c>
      <c r="D8" t="s">
        <v>28</v>
      </c>
      <c r="E8">
        <v>4</v>
      </c>
      <c r="F8">
        <v>20</v>
      </c>
      <c r="G8" t="s">
        <v>30</v>
      </c>
      <c r="J8" t="s">
        <v>34</v>
      </c>
      <c r="L8">
        <v>65</v>
      </c>
      <c r="M8">
        <v>26.7</v>
      </c>
      <c r="N8">
        <v>8.5</v>
      </c>
      <c r="U8" s="7">
        <f t="shared" si="0"/>
        <v>68</v>
      </c>
      <c r="V8" s="7" t="str">
        <f t="shared" si="1"/>
        <v>Crag-2-Post</v>
      </c>
      <c r="W8" s="7">
        <f t="shared" si="2"/>
        <v>1</v>
      </c>
      <c r="X8" s="9">
        <f t="shared" si="3"/>
        <v>1</v>
      </c>
    </row>
    <row r="9" spans="1:24" ht="16" x14ac:dyDescent="0.2">
      <c r="A9" s="1" t="s">
        <v>36</v>
      </c>
      <c r="B9">
        <v>2</v>
      </c>
      <c r="D9" t="s">
        <v>29</v>
      </c>
      <c r="E9">
        <v>4</v>
      </c>
      <c r="F9">
        <v>20</v>
      </c>
      <c r="G9" t="s">
        <v>30</v>
      </c>
      <c r="J9" t="s">
        <v>34</v>
      </c>
      <c r="L9">
        <v>65</v>
      </c>
      <c r="M9">
        <v>26.7</v>
      </c>
      <c r="N9">
        <v>8.5</v>
      </c>
      <c r="U9" s="7">
        <f t="shared" si="0"/>
        <v>68</v>
      </c>
      <c r="V9" s="7" t="str">
        <f t="shared" si="1"/>
        <v>Crag-2-Pre</v>
      </c>
      <c r="W9" s="7">
        <f t="shared" si="2"/>
        <v>1</v>
      </c>
      <c r="X9" s="9">
        <f t="shared" si="3"/>
        <v>1</v>
      </c>
    </row>
    <row r="10" spans="1:24" ht="16" x14ac:dyDescent="0.2">
      <c r="A10" s="1" t="s">
        <v>36</v>
      </c>
      <c r="B10">
        <v>2</v>
      </c>
      <c r="D10" t="s">
        <v>28</v>
      </c>
      <c r="E10">
        <v>5</v>
      </c>
      <c r="F10">
        <v>20</v>
      </c>
      <c r="G10" t="s">
        <v>30</v>
      </c>
      <c r="J10" t="s">
        <v>34</v>
      </c>
      <c r="L10">
        <v>57</v>
      </c>
      <c r="M10">
        <v>33.6</v>
      </c>
      <c r="N10">
        <v>10.4</v>
      </c>
      <c r="U10" s="7">
        <f t="shared" si="0"/>
        <v>69</v>
      </c>
      <c r="V10" s="7" t="str">
        <f t="shared" si="1"/>
        <v>Crag-2-Post</v>
      </c>
      <c r="W10" s="7">
        <f t="shared" si="2"/>
        <v>1</v>
      </c>
      <c r="X10" s="9">
        <f t="shared" si="3"/>
        <v>1</v>
      </c>
    </row>
    <row r="11" spans="1:24" ht="16" x14ac:dyDescent="0.2">
      <c r="A11" s="1" t="s">
        <v>36</v>
      </c>
      <c r="B11">
        <v>2</v>
      </c>
      <c r="D11" t="s">
        <v>29</v>
      </c>
      <c r="E11">
        <v>5</v>
      </c>
      <c r="F11">
        <v>20</v>
      </c>
      <c r="G11" t="s">
        <v>30</v>
      </c>
      <c r="J11" t="s">
        <v>34</v>
      </c>
      <c r="L11">
        <v>57</v>
      </c>
      <c r="M11">
        <v>33.6</v>
      </c>
      <c r="N11">
        <v>10.4</v>
      </c>
      <c r="U11" s="7">
        <f t="shared" si="0"/>
        <v>69</v>
      </c>
      <c r="V11" s="7" t="str">
        <f t="shared" si="1"/>
        <v>Crag-2-Pre</v>
      </c>
      <c r="W11" s="7">
        <f t="shared" si="2"/>
        <v>1</v>
      </c>
      <c r="X11" s="9">
        <f t="shared" si="3"/>
        <v>1</v>
      </c>
    </row>
    <row r="12" spans="1:24" ht="16" x14ac:dyDescent="0.2">
      <c r="A12" s="1" t="s">
        <v>36</v>
      </c>
      <c r="B12">
        <v>2</v>
      </c>
      <c r="D12" t="s">
        <v>28</v>
      </c>
      <c r="E12">
        <v>6</v>
      </c>
      <c r="F12">
        <v>20</v>
      </c>
      <c r="G12" t="s">
        <v>30</v>
      </c>
      <c r="J12" t="s">
        <v>34</v>
      </c>
      <c r="L12">
        <v>75</v>
      </c>
      <c r="M12">
        <v>29.7</v>
      </c>
      <c r="N12">
        <v>9.6999999999999993</v>
      </c>
      <c r="U12" s="7">
        <f t="shared" si="0"/>
        <v>67</v>
      </c>
      <c r="V12" s="7" t="str">
        <f t="shared" si="1"/>
        <v>Crag-2-Post</v>
      </c>
      <c r="W12" s="7">
        <f t="shared" si="2"/>
        <v>1</v>
      </c>
      <c r="X12" s="9">
        <f t="shared" si="3"/>
        <v>1</v>
      </c>
    </row>
    <row r="13" spans="1:24" ht="16" x14ac:dyDescent="0.2">
      <c r="A13" s="1" t="s">
        <v>36</v>
      </c>
      <c r="B13">
        <v>2</v>
      </c>
      <c r="D13" t="s">
        <v>29</v>
      </c>
      <c r="E13">
        <v>6</v>
      </c>
      <c r="F13">
        <v>20</v>
      </c>
      <c r="G13" t="s">
        <v>30</v>
      </c>
      <c r="J13" t="s">
        <v>34</v>
      </c>
      <c r="L13">
        <v>75</v>
      </c>
      <c r="M13">
        <v>29.7</v>
      </c>
      <c r="N13">
        <v>9.6999999999999993</v>
      </c>
      <c r="U13" s="7">
        <f t="shared" si="0"/>
        <v>67</v>
      </c>
      <c r="V13" s="7" t="str">
        <f t="shared" si="1"/>
        <v>Crag-2-Pre</v>
      </c>
      <c r="W13" s="7">
        <f t="shared" si="2"/>
        <v>1</v>
      </c>
      <c r="X13" s="9">
        <f t="shared" si="3"/>
        <v>1</v>
      </c>
    </row>
    <row r="14" spans="1:24" ht="16" x14ac:dyDescent="0.2">
      <c r="A14" s="1" t="s">
        <v>36</v>
      </c>
      <c r="B14">
        <v>2</v>
      </c>
      <c r="D14" t="s">
        <v>28</v>
      </c>
      <c r="E14">
        <v>7</v>
      </c>
      <c r="F14">
        <v>20</v>
      </c>
      <c r="G14" t="s">
        <v>30</v>
      </c>
      <c r="J14" t="s">
        <v>34</v>
      </c>
      <c r="L14">
        <v>75</v>
      </c>
      <c r="M14">
        <v>26.2</v>
      </c>
      <c r="N14">
        <v>11.4</v>
      </c>
      <c r="U14" s="7">
        <f t="shared" si="0"/>
        <v>56</v>
      </c>
      <c r="V14" s="7" t="str">
        <f t="shared" si="1"/>
        <v>Crag-2-Post</v>
      </c>
      <c r="W14" s="7">
        <f t="shared" si="2"/>
        <v>1</v>
      </c>
      <c r="X14" s="9">
        <f t="shared" si="3"/>
        <v>1</v>
      </c>
    </row>
    <row r="15" spans="1:24" ht="16" x14ac:dyDescent="0.2">
      <c r="A15" s="1" t="s">
        <v>36</v>
      </c>
      <c r="B15">
        <v>2</v>
      </c>
      <c r="D15" t="s">
        <v>29</v>
      </c>
      <c r="E15">
        <v>7</v>
      </c>
      <c r="F15">
        <v>20</v>
      </c>
      <c r="G15" t="s">
        <v>30</v>
      </c>
      <c r="J15" t="s">
        <v>34</v>
      </c>
      <c r="L15">
        <v>75</v>
      </c>
      <c r="M15">
        <v>26.2</v>
      </c>
      <c r="N15">
        <v>11.4</v>
      </c>
      <c r="U15" s="7">
        <f t="shared" si="0"/>
        <v>56</v>
      </c>
      <c r="V15" s="7" t="str">
        <f t="shared" si="1"/>
        <v>Crag-2-Pre</v>
      </c>
      <c r="W15" s="7">
        <f t="shared" si="2"/>
        <v>1</v>
      </c>
      <c r="X15" s="9">
        <f t="shared" si="3"/>
        <v>1</v>
      </c>
    </row>
    <row r="16" spans="1:24" ht="16" x14ac:dyDescent="0.2">
      <c r="A16" s="1" t="s">
        <v>36</v>
      </c>
      <c r="B16">
        <v>2</v>
      </c>
      <c r="D16" t="s">
        <v>28</v>
      </c>
      <c r="E16">
        <v>8</v>
      </c>
      <c r="F16">
        <v>20</v>
      </c>
      <c r="G16" t="s">
        <v>30</v>
      </c>
      <c r="J16" t="s">
        <v>34</v>
      </c>
      <c r="L16">
        <v>95</v>
      </c>
      <c r="M16">
        <v>28.8</v>
      </c>
      <c r="N16">
        <v>7.3</v>
      </c>
      <c r="U16" s="7">
        <f t="shared" si="0"/>
        <v>75</v>
      </c>
      <c r="V16" s="7" t="str">
        <f t="shared" si="1"/>
        <v>Crag-2-Post</v>
      </c>
      <c r="W16" s="7">
        <f t="shared" si="2"/>
        <v>1</v>
      </c>
      <c r="X16" s="9">
        <f t="shared" si="3"/>
        <v>0</v>
      </c>
    </row>
    <row r="17" spans="1:24" ht="16" x14ac:dyDescent="0.2">
      <c r="A17" s="1" t="s">
        <v>36</v>
      </c>
      <c r="B17">
        <v>2</v>
      </c>
      <c r="D17" t="s">
        <v>29</v>
      </c>
      <c r="E17">
        <v>8</v>
      </c>
      <c r="F17">
        <v>20</v>
      </c>
      <c r="G17" t="s">
        <v>30</v>
      </c>
      <c r="J17" t="s">
        <v>34</v>
      </c>
      <c r="L17">
        <v>95</v>
      </c>
      <c r="M17">
        <v>28.8</v>
      </c>
      <c r="N17">
        <v>7.3</v>
      </c>
      <c r="U17" s="7">
        <f t="shared" si="0"/>
        <v>75</v>
      </c>
      <c r="V17" s="7" t="str">
        <f t="shared" si="1"/>
        <v>Crag-2-Pre</v>
      </c>
      <c r="W17" s="7">
        <f t="shared" si="2"/>
        <v>1</v>
      </c>
      <c r="X17" s="9">
        <f t="shared" si="3"/>
        <v>0</v>
      </c>
    </row>
    <row r="18" spans="1:24" ht="16" x14ac:dyDescent="0.2">
      <c r="A18" s="1" t="s">
        <v>36</v>
      </c>
      <c r="B18">
        <v>3</v>
      </c>
      <c r="D18" t="s">
        <v>28</v>
      </c>
      <c r="E18">
        <v>1</v>
      </c>
      <c r="F18">
        <v>5</v>
      </c>
      <c r="G18" t="s">
        <v>31</v>
      </c>
      <c r="J18" t="s">
        <v>34</v>
      </c>
      <c r="L18">
        <v>3</v>
      </c>
      <c r="M18">
        <v>2.7</v>
      </c>
      <c r="N18">
        <v>0.5</v>
      </c>
      <c r="U18" s="7">
        <f t="shared" si="0"/>
        <v>81</v>
      </c>
      <c r="V18" s="7" t="str">
        <f t="shared" si="1"/>
        <v>Crag-3-Post</v>
      </c>
      <c r="W18" s="7">
        <f t="shared" si="2"/>
        <v>1</v>
      </c>
      <c r="X18" s="9">
        <f t="shared" si="3"/>
        <v>102</v>
      </c>
    </row>
    <row r="19" spans="1:24" ht="16" x14ac:dyDescent="0.2">
      <c r="A19" s="1" t="s">
        <v>36</v>
      </c>
      <c r="B19">
        <v>3</v>
      </c>
      <c r="D19" t="s">
        <v>29</v>
      </c>
      <c r="E19">
        <v>1</v>
      </c>
      <c r="F19">
        <v>5</v>
      </c>
      <c r="G19" t="s">
        <v>31</v>
      </c>
      <c r="J19" t="s">
        <v>34</v>
      </c>
      <c r="L19">
        <v>3</v>
      </c>
      <c r="M19">
        <v>2.7</v>
      </c>
      <c r="N19">
        <v>0.5</v>
      </c>
      <c r="U19" s="7">
        <f t="shared" si="0"/>
        <v>81</v>
      </c>
      <c r="V19" s="7" t="str">
        <f t="shared" si="1"/>
        <v>Crag-3-Pre</v>
      </c>
      <c r="W19" s="7">
        <f t="shared" si="2"/>
        <v>1</v>
      </c>
      <c r="X19" s="9">
        <f t="shared" si="3"/>
        <v>102</v>
      </c>
    </row>
    <row r="20" spans="1:24" ht="16" x14ac:dyDescent="0.2">
      <c r="A20" s="1" t="s">
        <v>36</v>
      </c>
      <c r="B20">
        <v>3</v>
      </c>
      <c r="D20" t="s">
        <v>28</v>
      </c>
      <c r="E20">
        <v>2</v>
      </c>
      <c r="F20">
        <v>20</v>
      </c>
      <c r="G20" t="s">
        <v>30</v>
      </c>
      <c r="J20" t="s">
        <v>34</v>
      </c>
      <c r="L20">
        <v>67</v>
      </c>
      <c r="M20">
        <v>25.9</v>
      </c>
      <c r="N20">
        <v>11.4</v>
      </c>
      <c r="U20" s="7">
        <f t="shared" si="0"/>
        <v>56</v>
      </c>
      <c r="V20" s="7" t="str">
        <f t="shared" si="1"/>
        <v>Crag-3-Post</v>
      </c>
      <c r="W20" s="7">
        <f t="shared" si="2"/>
        <v>1</v>
      </c>
      <c r="X20" s="9">
        <f t="shared" si="3"/>
        <v>1</v>
      </c>
    </row>
    <row r="21" spans="1:24" ht="16" x14ac:dyDescent="0.2">
      <c r="A21" s="1" t="s">
        <v>36</v>
      </c>
      <c r="B21">
        <v>3</v>
      </c>
      <c r="D21" t="s">
        <v>29</v>
      </c>
      <c r="E21">
        <v>2</v>
      </c>
      <c r="F21">
        <v>20</v>
      </c>
      <c r="G21" t="s">
        <v>30</v>
      </c>
      <c r="J21" t="s">
        <v>34</v>
      </c>
      <c r="L21">
        <v>67</v>
      </c>
      <c r="M21">
        <v>25.9</v>
      </c>
      <c r="N21">
        <v>11.4</v>
      </c>
      <c r="U21" s="7">
        <f t="shared" si="0"/>
        <v>56</v>
      </c>
      <c r="V21" s="7" t="str">
        <f t="shared" si="1"/>
        <v>Crag-3-Pre</v>
      </c>
      <c r="W21" s="7">
        <f t="shared" si="2"/>
        <v>1</v>
      </c>
      <c r="X21" s="9">
        <f t="shared" si="3"/>
        <v>1</v>
      </c>
    </row>
    <row r="22" spans="1:24" ht="16" x14ac:dyDescent="0.2">
      <c r="A22" s="1" t="s">
        <v>36</v>
      </c>
      <c r="B22">
        <v>3</v>
      </c>
      <c r="D22" t="s">
        <v>28</v>
      </c>
      <c r="E22">
        <v>3</v>
      </c>
      <c r="F22">
        <v>20</v>
      </c>
      <c r="G22" t="s">
        <v>31</v>
      </c>
      <c r="J22" t="s">
        <v>34</v>
      </c>
      <c r="L22">
        <v>87</v>
      </c>
      <c r="M22">
        <v>31.6</v>
      </c>
      <c r="N22">
        <v>9.1</v>
      </c>
      <c r="U22" s="7">
        <f t="shared" si="0"/>
        <v>71</v>
      </c>
      <c r="V22" s="7" t="str">
        <f t="shared" si="1"/>
        <v>Crag-3-Post</v>
      </c>
      <c r="W22" s="7">
        <f t="shared" si="2"/>
        <v>1</v>
      </c>
      <c r="X22" s="9">
        <f t="shared" si="3"/>
        <v>0</v>
      </c>
    </row>
    <row r="23" spans="1:24" ht="16" x14ac:dyDescent="0.2">
      <c r="A23" s="1" t="s">
        <v>36</v>
      </c>
      <c r="B23">
        <v>3</v>
      </c>
      <c r="D23" t="s">
        <v>29</v>
      </c>
      <c r="E23">
        <v>3</v>
      </c>
      <c r="F23">
        <v>20</v>
      </c>
      <c r="G23" t="s">
        <v>31</v>
      </c>
      <c r="J23" t="s">
        <v>34</v>
      </c>
      <c r="L23">
        <v>87</v>
      </c>
      <c r="M23">
        <v>31.6</v>
      </c>
      <c r="N23">
        <v>9.1</v>
      </c>
      <c r="U23" s="7">
        <f t="shared" si="0"/>
        <v>71</v>
      </c>
      <c r="V23" s="7" t="str">
        <f t="shared" si="1"/>
        <v>Crag-3-Pre</v>
      </c>
      <c r="W23" s="7">
        <f t="shared" si="2"/>
        <v>1</v>
      </c>
      <c r="X23" s="9">
        <f t="shared" si="3"/>
        <v>0</v>
      </c>
    </row>
    <row r="24" spans="1:24" ht="16" x14ac:dyDescent="0.2">
      <c r="A24" s="1" t="s">
        <v>36</v>
      </c>
      <c r="B24">
        <v>3</v>
      </c>
      <c r="D24" t="s">
        <v>28</v>
      </c>
      <c r="E24">
        <v>4</v>
      </c>
      <c r="F24">
        <v>20</v>
      </c>
      <c r="G24" t="s">
        <v>30</v>
      </c>
      <c r="J24" t="s">
        <v>34</v>
      </c>
      <c r="L24">
        <v>43</v>
      </c>
      <c r="M24">
        <v>18.7</v>
      </c>
      <c r="N24">
        <v>6.9</v>
      </c>
      <c r="U24" s="7">
        <f t="shared" si="0"/>
        <v>63</v>
      </c>
      <c r="V24" s="7" t="str">
        <f t="shared" si="1"/>
        <v>Crag-3-Post</v>
      </c>
      <c r="W24" s="7">
        <f t="shared" si="2"/>
        <v>1</v>
      </c>
      <c r="X24" s="9">
        <f t="shared" si="3"/>
        <v>2</v>
      </c>
    </row>
    <row r="25" spans="1:24" ht="16" x14ac:dyDescent="0.2">
      <c r="A25" s="1" t="s">
        <v>36</v>
      </c>
      <c r="B25">
        <v>3</v>
      </c>
      <c r="D25" t="s">
        <v>29</v>
      </c>
      <c r="E25">
        <v>4</v>
      </c>
      <c r="F25">
        <v>20</v>
      </c>
      <c r="G25" t="s">
        <v>30</v>
      </c>
      <c r="J25" t="s">
        <v>34</v>
      </c>
      <c r="L25">
        <v>43</v>
      </c>
      <c r="M25">
        <v>18.7</v>
      </c>
      <c r="N25">
        <v>5.8</v>
      </c>
      <c r="U25" s="7">
        <f t="shared" si="0"/>
        <v>69</v>
      </c>
      <c r="V25" s="7" t="str">
        <f t="shared" si="1"/>
        <v>Crag-3-Pre</v>
      </c>
      <c r="W25" s="7">
        <f t="shared" si="2"/>
        <v>1</v>
      </c>
      <c r="X25" s="9">
        <f t="shared" si="3"/>
        <v>2</v>
      </c>
    </row>
    <row r="26" spans="1:24" ht="16" x14ac:dyDescent="0.2">
      <c r="A26" s="1" t="s">
        <v>36</v>
      </c>
      <c r="B26">
        <v>3</v>
      </c>
      <c r="D26" t="s">
        <v>29</v>
      </c>
      <c r="E26">
        <v>5</v>
      </c>
      <c r="F26">
        <v>20</v>
      </c>
      <c r="G26" t="s">
        <v>32</v>
      </c>
      <c r="J26" t="s">
        <v>35</v>
      </c>
      <c r="L26">
        <v>57</v>
      </c>
      <c r="M26">
        <v>23.8</v>
      </c>
      <c r="N26">
        <v>-1</v>
      </c>
      <c r="U26" s="7">
        <f t="shared" si="0"/>
        <v>104</v>
      </c>
      <c r="V26" s="7" t="str">
        <f t="shared" si="1"/>
        <v>Crag-3-Pre</v>
      </c>
      <c r="W26" s="7">
        <f t="shared" si="2"/>
        <v>6</v>
      </c>
      <c r="X26" s="9">
        <f t="shared" si="3"/>
        <v>1</v>
      </c>
    </row>
    <row r="27" spans="1:24" ht="16" x14ac:dyDescent="0.2">
      <c r="A27" s="1" t="s">
        <v>36</v>
      </c>
      <c r="B27">
        <v>3</v>
      </c>
      <c r="D27" t="s">
        <v>28</v>
      </c>
      <c r="E27">
        <v>6</v>
      </c>
      <c r="F27">
        <v>20</v>
      </c>
      <c r="G27" t="s">
        <v>31</v>
      </c>
      <c r="J27" t="s">
        <v>34</v>
      </c>
      <c r="L27">
        <v>187</v>
      </c>
      <c r="M27">
        <v>48.7</v>
      </c>
      <c r="N27">
        <v>8.1</v>
      </c>
      <c r="U27" s="7">
        <f t="shared" si="0"/>
        <v>83</v>
      </c>
      <c r="V27" s="7" t="str">
        <f t="shared" si="1"/>
        <v>Crag-3-Post</v>
      </c>
      <c r="W27" s="7">
        <f t="shared" si="2"/>
        <v>1</v>
      </c>
      <c r="X27" s="9">
        <f t="shared" si="3"/>
        <v>0</v>
      </c>
    </row>
    <row r="28" spans="1:24" ht="16" x14ac:dyDescent="0.2">
      <c r="A28" s="1" t="s">
        <v>36</v>
      </c>
      <c r="B28">
        <v>3</v>
      </c>
      <c r="D28" t="s">
        <v>29</v>
      </c>
      <c r="E28">
        <v>6</v>
      </c>
      <c r="F28">
        <v>20</v>
      </c>
      <c r="G28" t="s">
        <v>31</v>
      </c>
      <c r="J28" t="s">
        <v>34</v>
      </c>
      <c r="L28">
        <v>187</v>
      </c>
      <c r="M28">
        <v>48.7</v>
      </c>
      <c r="N28">
        <v>8.1</v>
      </c>
      <c r="U28" s="7">
        <f t="shared" si="0"/>
        <v>83</v>
      </c>
      <c r="V28" s="7" t="str">
        <f t="shared" si="1"/>
        <v>Crag-3-Pre</v>
      </c>
      <c r="W28" s="7">
        <f t="shared" si="2"/>
        <v>1</v>
      </c>
      <c r="X28" s="9">
        <f t="shared" si="3"/>
        <v>0</v>
      </c>
    </row>
    <row r="29" spans="1:24" ht="16" x14ac:dyDescent="0.2">
      <c r="A29" s="1" t="s">
        <v>36</v>
      </c>
      <c r="B29">
        <v>3</v>
      </c>
      <c r="D29" t="s">
        <v>28</v>
      </c>
      <c r="E29">
        <v>7</v>
      </c>
      <c r="F29">
        <v>20</v>
      </c>
      <c r="G29" t="s">
        <v>30</v>
      </c>
      <c r="J29" t="s">
        <v>34</v>
      </c>
      <c r="L29">
        <v>105</v>
      </c>
      <c r="M29">
        <v>34.799999999999997</v>
      </c>
      <c r="N29">
        <v>7.5</v>
      </c>
      <c r="U29" s="7">
        <f t="shared" si="0"/>
        <v>78</v>
      </c>
      <c r="V29" s="7" t="str">
        <f t="shared" si="1"/>
        <v>Crag-3-Post</v>
      </c>
      <c r="W29" s="7">
        <f t="shared" si="2"/>
        <v>1</v>
      </c>
      <c r="X29" s="9">
        <f t="shared" si="3"/>
        <v>0</v>
      </c>
    </row>
    <row r="30" spans="1:24" ht="16" x14ac:dyDescent="0.2">
      <c r="A30" s="1" t="s">
        <v>36</v>
      </c>
      <c r="B30">
        <v>3</v>
      </c>
      <c r="D30" t="s">
        <v>29</v>
      </c>
      <c r="E30">
        <v>7</v>
      </c>
      <c r="F30">
        <v>20</v>
      </c>
      <c r="G30" t="s">
        <v>30</v>
      </c>
      <c r="J30" t="s">
        <v>34</v>
      </c>
      <c r="L30">
        <v>105</v>
      </c>
      <c r="M30">
        <v>34.799999999999997</v>
      </c>
      <c r="N30">
        <v>5.4</v>
      </c>
      <c r="U30" s="7">
        <f t="shared" si="0"/>
        <v>84</v>
      </c>
      <c r="V30" s="7" t="str">
        <f t="shared" si="1"/>
        <v>Crag-3-Pre</v>
      </c>
      <c r="W30" s="7">
        <f t="shared" si="2"/>
        <v>1</v>
      </c>
      <c r="X30" s="9">
        <f t="shared" si="3"/>
        <v>0</v>
      </c>
    </row>
    <row r="31" spans="1:24" ht="16" x14ac:dyDescent="0.2">
      <c r="A31" s="1" t="s">
        <v>36</v>
      </c>
      <c r="B31">
        <v>4</v>
      </c>
      <c r="D31" t="s">
        <v>28</v>
      </c>
      <c r="E31">
        <v>1</v>
      </c>
      <c r="F31">
        <v>20</v>
      </c>
      <c r="G31" t="s">
        <v>31</v>
      </c>
      <c r="J31" t="s">
        <v>34</v>
      </c>
      <c r="L31">
        <v>55</v>
      </c>
      <c r="M31">
        <v>21.8</v>
      </c>
      <c r="N31">
        <v>6.8</v>
      </c>
      <c r="U31" s="7">
        <f t="shared" si="0"/>
        <v>69</v>
      </c>
      <c r="V31" s="7" t="str">
        <f t="shared" si="1"/>
        <v>Crag-4-Post</v>
      </c>
      <c r="W31" s="7">
        <f t="shared" si="2"/>
        <v>1</v>
      </c>
      <c r="X31" s="9">
        <f t="shared" si="3"/>
        <v>1</v>
      </c>
    </row>
    <row r="32" spans="1:24" ht="16" x14ac:dyDescent="0.2">
      <c r="A32" s="1" t="s">
        <v>36</v>
      </c>
      <c r="B32">
        <v>4</v>
      </c>
      <c r="D32" t="s">
        <v>29</v>
      </c>
      <c r="E32">
        <v>1</v>
      </c>
      <c r="F32">
        <v>20</v>
      </c>
      <c r="G32" t="s">
        <v>31</v>
      </c>
      <c r="J32" t="s">
        <v>34</v>
      </c>
      <c r="L32">
        <v>55</v>
      </c>
      <c r="M32">
        <v>21.8</v>
      </c>
      <c r="N32">
        <v>6.8</v>
      </c>
      <c r="U32" s="7">
        <f t="shared" si="0"/>
        <v>69</v>
      </c>
      <c r="V32" s="7" t="str">
        <f t="shared" si="1"/>
        <v>Crag-4-Pre</v>
      </c>
      <c r="W32" s="7">
        <f t="shared" si="2"/>
        <v>1</v>
      </c>
      <c r="X32" s="9">
        <f t="shared" si="3"/>
        <v>1</v>
      </c>
    </row>
    <row r="33" spans="1:24" ht="16" x14ac:dyDescent="0.2">
      <c r="A33" s="1" t="s">
        <v>36</v>
      </c>
      <c r="B33">
        <v>4</v>
      </c>
      <c r="D33" t="s">
        <v>28</v>
      </c>
      <c r="E33">
        <v>2</v>
      </c>
      <c r="F33">
        <v>20</v>
      </c>
      <c r="G33" t="s">
        <v>31</v>
      </c>
      <c r="J33" t="s">
        <v>34</v>
      </c>
      <c r="L33">
        <v>42</v>
      </c>
      <c r="M33">
        <v>16.600000000000001</v>
      </c>
      <c r="N33">
        <v>3.7</v>
      </c>
      <c r="U33" s="7">
        <f t="shared" si="0"/>
        <v>78</v>
      </c>
      <c r="V33" s="7" t="str">
        <f t="shared" si="1"/>
        <v>Crag-4-Post</v>
      </c>
      <c r="W33" s="7">
        <f t="shared" si="2"/>
        <v>1</v>
      </c>
      <c r="X33" s="9">
        <f t="shared" si="3"/>
        <v>2</v>
      </c>
    </row>
    <row r="34" spans="1:24" ht="16" x14ac:dyDescent="0.2">
      <c r="A34" s="1" t="s">
        <v>36</v>
      </c>
      <c r="B34">
        <v>4</v>
      </c>
      <c r="D34" t="s">
        <v>29</v>
      </c>
      <c r="E34">
        <v>2</v>
      </c>
      <c r="F34">
        <v>20</v>
      </c>
      <c r="G34" t="s">
        <v>31</v>
      </c>
      <c r="J34" t="s">
        <v>34</v>
      </c>
      <c r="L34">
        <v>42</v>
      </c>
      <c r="M34">
        <v>16.600000000000001</v>
      </c>
      <c r="N34">
        <v>3.7</v>
      </c>
      <c r="U34" s="7">
        <f t="shared" si="0"/>
        <v>78</v>
      </c>
      <c r="V34" s="7" t="str">
        <f t="shared" si="1"/>
        <v>Crag-4-Pre</v>
      </c>
      <c r="W34" s="7">
        <f t="shared" si="2"/>
        <v>1</v>
      </c>
      <c r="X34" s="9">
        <f t="shared" si="3"/>
        <v>2</v>
      </c>
    </row>
    <row r="35" spans="1:24" ht="16" x14ac:dyDescent="0.2">
      <c r="A35" s="1" t="s">
        <v>36</v>
      </c>
      <c r="B35">
        <v>4</v>
      </c>
      <c r="D35" t="s">
        <v>28</v>
      </c>
      <c r="E35">
        <v>3</v>
      </c>
      <c r="F35">
        <v>20</v>
      </c>
      <c r="G35" t="s">
        <v>31</v>
      </c>
      <c r="J35" t="s">
        <v>34</v>
      </c>
      <c r="L35">
        <v>115</v>
      </c>
      <c r="M35">
        <v>27.2</v>
      </c>
      <c r="N35">
        <v>8.4</v>
      </c>
      <c r="U35" s="7">
        <f t="shared" si="0"/>
        <v>69</v>
      </c>
      <c r="V35" s="7" t="str">
        <f t="shared" si="1"/>
        <v>Crag-4-Post</v>
      </c>
      <c r="W35" s="7">
        <f t="shared" si="2"/>
        <v>1</v>
      </c>
      <c r="X35" s="9">
        <f t="shared" si="3"/>
        <v>0</v>
      </c>
    </row>
    <row r="36" spans="1:24" ht="16" x14ac:dyDescent="0.2">
      <c r="A36" s="1" t="s">
        <v>36</v>
      </c>
      <c r="B36">
        <v>4</v>
      </c>
      <c r="D36" t="s">
        <v>29</v>
      </c>
      <c r="E36">
        <v>3</v>
      </c>
      <c r="F36">
        <v>20</v>
      </c>
      <c r="G36" t="s">
        <v>31</v>
      </c>
      <c r="J36" t="s">
        <v>34</v>
      </c>
      <c r="L36">
        <v>115</v>
      </c>
      <c r="M36">
        <v>27.2</v>
      </c>
      <c r="N36">
        <v>8.4</v>
      </c>
      <c r="U36" s="7">
        <f t="shared" si="0"/>
        <v>69</v>
      </c>
      <c r="V36" s="7" t="str">
        <f t="shared" si="1"/>
        <v>Crag-4-Pre</v>
      </c>
      <c r="W36" s="7">
        <f t="shared" si="2"/>
        <v>1</v>
      </c>
      <c r="X36" s="9">
        <f t="shared" si="3"/>
        <v>0</v>
      </c>
    </row>
    <row r="37" spans="1:24" ht="16" x14ac:dyDescent="0.2">
      <c r="A37" s="1" t="s">
        <v>36</v>
      </c>
      <c r="B37">
        <v>4</v>
      </c>
      <c r="D37" t="s">
        <v>28</v>
      </c>
      <c r="E37">
        <v>4</v>
      </c>
      <c r="F37">
        <v>20</v>
      </c>
      <c r="G37" t="s">
        <v>31</v>
      </c>
      <c r="J37" t="s">
        <v>34</v>
      </c>
      <c r="L37">
        <v>43</v>
      </c>
      <c r="M37">
        <v>22.4</v>
      </c>
      <c r="N37">
        <v>11.1</v>
      </c>
      <c r="U37" s="7">
        <f t="shared" si="0"/>
        <v>50</v>
      </c>
      <c r="V37" s="7" t="str">
        <f t="shared" si="1"/>
        <v>Crag-4-Post</v>
      </c>
      <c r="W37" s="7">
        <f t="shared" si="2"/>
        <v>1</v>
      </c>
      <c r="X37" s="9">
        <f t="shared" si="3"/>
        <v>2</v>
      </c>
    </row>
    <row r="38" spans="1:24" ht="16" x14ac:dyDescent="0.2">
      <c r="A38" s="1" t="s">
        <v>36</v>
      </c>
      <c r="B38">
        <v>4</v>
      </c>
      <c r="D38" t="s">
        <v>29</v>
      </c>
      <c r="E38">
        <v>4</v>
      </c>
      <c r="F38">
        <v>20</v>
      </c>
      <c r="G38" t="s">
        <v>31</v>
      </c>
      <c r="J38" t="s">
        <v>34</v>
      </c>
      <c r="L38">
        <v>43</v>
      </c>
      <c r="M38">
        <v>22.4</v>
      </c>
      <c r="N38">
        <v>6.2</v>
      </c>
      <c r="U38" s="7">
        <f t="shared" si="0"/>
        <v>72</v>
      </c>
      <c r="V38" s="7" t="str">
        <f t="shared" si="1"/>
        <v>Crag-4-Pre</v>
      </c>
      <c r="W38" s="7">
        <f t="shared" si="2"/>
        <v>1</v>
      </c>
      <c r="X38" s="9">
        <f t="shared" si="3"/>
        <v>2</v>
      </c>
    </row>
    <row r="39" spans="1:24" ht="16" x14ac:dyDescent="0.2">
      <c r="A39" s="1" t="s">
        <v>36</v>
      </c>
      <c r="B39">
        <v>4</v>
      </c>
      <c r="D39" t="s">
        <v>28</v>
      </c>
      <c r="E39">
        <v>5</v>
      </c>
      <c r="F39">
        <v>20</v>
      </c>
      <c r="G39" t="s">
        <v>31</v>
      </c>
      <c r="J39" t="s">
        <v>35</v>
      </c>
      <c r="L39">
        <v>27</v>
      </c>
      <c r="M39">
        <v>11</v>
      </c>
      <c r="N39">
        <v>-1</v>
      </c>
      <c r="U39" s="7">
        <f t="shared" si="0"/>
        <v>109</v>
      </c>
      <c r="V39" s="7" t="str">
        <f t="shared" si="1"/>
        <v>Crag-4-Post</v>
      </c>
      <c r="W39" s="7">
        <f t="shared" si="2"/>
        <v>6</v>
      </c>
      <c r="X39" s="9">
        <f t="shared" si="3"/>
        <v>5</v>
      </c>
    </row>
    <row r="40" spans="1:24" ht="16" x14ac:dyDescent="0.2">
      <c r="A40" s="1" t="s">
        <v>36</v>
      </c>
      <c r="B40">
        <v>4</v>
      </c>
      <c r="D40" t="s">
        <v>29</v>
      </c>
      <c r="E40">
        <v>5</v>
      </c>
      <c r="F40">
        <v>20</v>
      </c>
      <c r="G40" t="s">
        <v>31</v>
      </c>
      <c r="J40" t="s">
        <v>35</v>
      </c>
      <c r="L40">
        <v>27</v>
      </c>
      <c r="M40">
        <v>11</v>
      </c>
      <c r="N40">
        <v>-1</v>
      </c>
      <c r="U40" s="7">
        <f t="shared" si="0"/>
        <v>109</v>
      </c>
      <c r="V40" s="7" t="str">
        <f t="shared" si="1"/>
        <v>Crag-4-Pre</v>
      </c>
      <c r="W40" s="7">
        <f t="shared" si="2"/>
        <v>6</v>
      </c>
      <c r="X40" s="9">
        <f t="shared" si="3"/>
        <v>5</v>
      </c>
    </row>
    <row r="41" spans="1:24" ht="16" x14ac:dyDescent="0.2">
      <c r="A41" s="1" t="s">
        <v>36</v>
      </c>
      <c r="B41">
        <v>4</v>
      </c>
      <c r="D41" t="s">
        <v>28</v>
      </c>
      <c r="E41">
        <v>6</v>
      </c>
      <c r="F41">
        <v>20</v>
      </c>
      <c r="G41" t="s">
        <v>30</v>
      </c>
      <c r="J41" t="s">
        <v>35</v>
      </c>
      <c r="L41">
        <v>54</v>
      </c>
      <c r="M41">
        <v>18.5</v>
      </c>
      <c r="N41">
        <v>-1</v>
      </c>
      <c r="U41" s="7">
        <f t="shared" si="0"/>
        <v>105</v>
      </c>
      <c r="V41" s="7" t="str">
        <f t="shared" si="1"/>
        <v>Crag-4-Post</v>
      </c>
      <c r="W41" s="7">
        <f t="shared" si="2"/>
        <v>6</v>
      </c>
      <c r="X41" s="9">
        <f t="shared" si="3"/>
        <v>1</v>
      </c>
    </row>
    <row r="42" spans="1:24" ht="16" x14ac:dyDescent="0.2">
      <c r="A42" s="1" t="s">
        <v>36</v>
      </c>
      <c r="B42">
        <v>4</v>
      </c>
      <c r="D42" t="s">
        <v>29</v>
      </c>
      <c r="E42">
        <v>6</v>
      </c>
      <c r="F42">
        <v>20</v>
      </c>
      <c r="G42" t="s">
        <v>30</v>
      </c>
      <c r="J42" t="s">
        <v>35</v>
      </c>
      <c r="L42">
        <v>54</v>
      </c>
      <c r="M42">
        <v>18.5</v>
      </c>
      <c r="N42">
        <v>-1</v>
      </c>
      <c r="U42" s="7">
        <f t="shared" si="0"/>
        <v>105</v>
      </c>
      <c r="V42" s="7" t="str">
        <f t="shared" si="1"/>
        <v>Crag-4-Pre</v>
      </c>
      <c r="W42" s="7">
        <f t="shared" si="2"/>
        <v>6</v>
      </c>
      <c r="X42" s="9">
        <f t="shared" si="3"/>
        <v>1</v>
      </c>
    </row>
    <row r="43" spans="1:24" ht="16" x14ac:dyDescent="0.2">
      <c r="A43" s="1" t="s">
        <v>36</v>
      </c>
      <c r="B43">
        <v>4</v>
      </c>
      <c r="D43" t="s">
        <v>28</v>
      </c>
      <c r="E43">
        <v>7</v>
      </c>
      <c r="F43">
        <v>20</v>
      </c>
      <c r="G43" t="s">
        <v>31</v>
      </c>
      <c r="J43" t="s">
        <v>34</v>
      </c>
      <c r="L43">
        <v>32</v>
      </c>
      <c r="M43">
        <v>16.399999999999999</v>
      </c>
      <c r="N43">
        <v>7</v>
      </c>
      <c r="U43" s="7">
        <f t="shared" si="0"/>
        <v>57</v>
      </c>
      <c r="V43" s="7" t="str">
        <f t="shared" si="1"/>
        <v>Crag-4-Post</v>
      </c>
      <c r="W43" s="7">
        <f t="shared" si="2"/>
        <v>1</v>
      </c>
      <c r="X43" s="9">
        <f t="shared" si="3"/>
        <v>4</v>
      </c>
    </row>
    <row r="44" spans="1:24" ht="16" x14ac:dyDescent="0.2">
      <c r="A44" s="1" t="s">
        <v>36</v>
      </c>
      <c r="B44">
        <v>4</v>
      </c>
      <c r="D44" t="s">
        <v>29</v>
      </c>
      <c r="E44">
        <v>7</v>
      </c>
      <c r="F44">
        <v>20</v>
      </c>
      <c r="G44" t="s">
        <v>31</v>
      </c>
      <c r="J44" t="s">
        <v>34</v>
      </c>
      <c r="L44">
        <v>32</v>
      </c>
      <c r="M44">
        <v>16.399999999999999</v>
      </c>
      <c r="N44">
        <v>7</v>
      </c>
      <c r="U44" s="7">
        <f t="shared" si="0"/>
        <v>57</v>
      </c>
      <c r="V44" s="7" t="str">
        <f t="shared" si="1"/>
        <v>Crag-4-Pre</v>
      </c>
      <c r="W44" s="7">
        <f t="shared" si="2"/>
        <v>1</v>
      </c>
      <c r="X44" s="9">
        <f t="shared" si="3"/>
        <v>4</v>
      </c>
    </row>
    <row r="45" spans="1:24" ht="16" x14ac:dyDescent="0.2">
      <c r="A45" s="1" t="s">
        <v>36</v>
      </c>
      <c r="B45">
        <v>4</v>
      </c>
      <c r="D45" t="s">
        <v>28</v>
      </c>
      <c r="E45">
        <v>8</v>
      </c>
      <c r="F45">
        <v>20</v>
      </c>
      <c r="G45" t="s">
        <v>31</v>
      </c>
      <c r="J45" t="s">
        <v>34</v>
      </c>
      <c r="L45">
        <v>27</v>
      </c>
      <c r="M45">
        <v>10.199999999999999</v>
      </c>
      <c r="N45">
        <v>8.8000000000000007</v>
      </c>
      <c r="U45" s="7">
        <f t="shared" si="0"/>
        <v>14</v>
      </c>
      <c r="V45" s="7" t="str">
        <f t="shared" si="1"/>
        <v>Crag-4-Post</v>
      </c>
      <c r="W45" s="7">
        <f t="shared" si="2"/>
        <v>1</v>
      </c>
      <c r="X45" s="9">
        <f t="shared" si="3"/>
        <v>5</v>
      </c>
    </row>
    <row r="46" spans="1:24" ht="16" x14ac:dyDescent="0.2">
      <c r="A46" s="1" t="s">
        <v>36</v>
      </c>
      <c r="B46">
        <v>4</v>
      </c>
      <c r="D46" t="s">
        <v>29</v>
      </c>
      <c r="E46">
        <v>8</v>
      </c>
      <c r="F46">
        <v>20</v>
      </c>
      <c r="G46" t="s">
        <v>31</v>
      </c>
      <c r="J46" t="s">
        <v>34</v>
      </c>
      <c r="L46">
        <v>27</v>
      </c>
      <c r="M46">
        <v>10.199999999999999</v>
      </c>
      <c r="N46">
        <v>4.0999999999999996</v>
      </c>
      <c r="U46" s="7">
        <f t="shared" si="0"/>
        <v>60</v>
      </c>
      <c r="V46" s="7" t="str">
        <f t="shared" si="1"/>
        <v>Crag-4-Pre</v>
      </c>
      <c r="W46" s="7">
        <f t="shared" si="2"/>
        <v>1</v>
      </c>
      <c r="X46" s="9">
        <f t="shared" si="3"/>
        <v>5</v>
      </c>
    </row>
    <row r="47" spans="1:24" ht="16" x14ac:dyDescent="0.2">
      <c r="A47" s="1" t="s">
        <v>36</v>
      </c>
      <c r="B47">
        <v>4</v>
      </c>
      <c r="D47" t="s">
        <v>28</v>
      </c>
      <c r="E47">
        <v>9</v>
      </c>
      <c r="F47">
        <v>20</v>
      </c>
      <c r="G47" t="s">
        <v>31</v>
      </c>
      <c r="J47" t="s">
        <v>34</v>
      </c>
      <c r="L47">
        <v>36</v>
      </c>
      <c r="M47">
        <v>13.3</v>
      </c>
      <c r="N47">
        <v>10.1</v>
      </c>
      <c r="U47" s="7">
        <f t="shared" si="0"/>
        <v>24</v>
      </c>
      <c r="V47" s="7" t="str">
        <f t="shared" si="1"/>
        <v>Crag-4-Post</v>
      </c>
      <c r="W47" s="7">
        <f t="shared" si="2"/>
        <v>1</v>
      </c>
      <c r="X47" s="9">
        <f t="shared" si="3"/>
        <v>3</v>
      </c>
    </row>
    <row r="48" spans="1:24" ht="16" x14ac:dyDescent="0.2">
      <c r="A48" s="1" t="s">
        <v>36</v>
      </c>
      <c r="B48">
        <v>4</v>
      </c>
      <c r="D48" t="s">
        <v>29</v>
      </c>
      <c r="E48">
        <v>9</v>
      </c>
      <c r="F48">
        <v>20</v>
      </c>
      <c r="G48" t="s">
        <v>31</v>
      </c>
      <c r="J48" t="s">
        <v>34</v>
      </c>
      <c r="L48">
        <v>36</v>
      </c>
      <c r="M48">
        <v>13.3</v>
      </c>
      <c r="N48">
        <v>5.6</v>
      </c>
      <c r="U48" s="7">
        <f t="shared" si="0"/>
        <v>58</v>
      </c>
      <c r="V48" s="7" t="str">
        <f t="shared" si="1"/>
        <v>Crag-4-Pre</v>
      </c>
      <c r="W48" s="7">
        <f t="shared" si="2"/>
        <v>1</v>
      </c>
      <c r="X48" s="9">
        <f t="shared" si="3"/>
        <v>3</v>
      </c>
    </row>
    <row r="49" spans="1:24" ht="16" x14ac:dyDescent="0.2">
      <c r="A49" s="1" t="s">
        <v>36</v>
      </c>
      <c r="B49">
        <v>4</v>
      </c>
      <c r="D49" t="s">
        <v>28</v>
      </c>
      <c r="E49">
        <v>10</v>
      </c>
      <c r="F49">
        <v>5</v>
      </c>
      <c r="G49" t="s">
        <v>31</v>
      </c>
      <c r="J49" t="s">
        <v>34</v>
      </c>
      <c r="L49">
        <v>10</v>
      </c>
      <c r="M49">
        <v>3</v>
      </c>
      <c r="N49">
        <v>3</v>
      </c>
      <c r="U49" s="7">
        <f t="shared" si="0"/>
        <v>0</v>
      </c>
      <c r="V49" s="7" t="str">
        <f t="shared" si="1"/>
        <v>Crag-4-Post</v>
      </c>
      <c r="W49" s="7">
        <f t="shared" si="2"/>
        <v>1</v>
      </c>
      <c r="X49" s="9">
        <f t="shared" si="3"/>
        <v>9</v>
      </c>
    </row>
    <row r="50" spans="1:24" ht="16" x14ac:dyDescent="0.2">
      <c r="A50" s="1" t="s">
        <v>36</v>
      </c>
      <c r="B50">
        <v>4</v>
      </c>
      <c r="D50" t="s">
        <v>29</v>
      </c>
      <c r="E50">
        <v>10</v>
      </c>
      <c r="F50">
        <v>5</v>
      </c>
      <c r="G50" t="s">
        <v>31</v>
      </c>
      <c r="J50" t="s">
        <v>34</v>
      </c>
      <c r="L50">
        <v>10</v>
      </c>
      <c r="M50">
        <v>3</v>
      </c>
      <c r="N50">
        <v>1.9</v>
      </c>
      <c r="U50" s="7">
        <f t="shared" si="0"/>
        <v>37</v>
      </c>
      <c r="V50" s="7" t="str">
        <f t="shared" si="1"/>
        <v>Crag-4-Pre</v>
      </c>
      <c r="W50" s="7">
        <f t="shared" si="2"/>
        <v>1</v>
      </c>
      <c r="X50" s="9">
        <f t="shared" si="3"/>
        <v>9</v>
      </c>
    </row>
    <row r="51" spans="1:24" ht="16" x14ac:dyDescent="0.2">
      <c r="A51" s="1" t="s">
        <v>36</v>
      </c>
      <c r="B51">
        <v>4</v>
      </c>
      <c r="D51" t="s">
        <v>28</v>
      </c>
      <c r="E51">
        <v>11</v>
      </c>
      <c r="F51">
        <v>5</v>
      </c>
      <c r="G51" t="s">
        <v>31</v>
      </c>
      <c r="J51" t="s">
        <v>34</v>
      </c>
      <c r="L51">
        <v>14</v>
      </c>
      <c r="M51">
        <v>6.2</v>
      </c>
      <c r="N51">
        <v>6.2</v>
      </c>
      <c r="U51" s="7">
        <f t="shared" si="0"/>
        <v>0</v>
      </c>
      <c r="V51" s="7" t="str">
        <f t="shared" si="1"/>
        <v>Crag-4-Post</v>
      </c>
      <c r="W51" s="7">
        <f t="shared" si="2"/>
        <v>1</v>
      </c>
      <c r="X51" s="9">
        <f t="shared" si="3"/>
        <v>5</v>
      </c>
    </row>
    <row r="52" spans="1:24" ht="16" x14ac:dyDescent="0.2">
      <c r="A52" s="1" t="s">
        <v>36</v>
      </c>
      <c r="B52">
        <v>4</v>
      </c>
      <c r="D52" t="s">
        <v>29</v>
      </c>
      <c r="E52">
        <v>11</v>
      </c>
      <c r="F52">
        <v>5</v>
      </c>
      <c r="G52" t="s">
        <v>31</v>
      </c>
      <c r="J52" t="s">
        <v>34</v>
      </c>
      <c r="L52">
        <v>14</v>
      </c>
      <c r="M52">
        <v>6.2</v>
      </c>
      <c r="N52">
        <v>1.7</v>
      </c>
      <c r="U52" s="7">
        <f t="shared" si="0"/>
        <v>73</v>
      </c>
      <c r="V52" s="7" t="str">
        <f t="shared" si="1"/>
        <v>Crag-4-Pre</v>
      </c>
      <c r="W52" s="7">
        <f t="shared" si="2"/>
        <v>1</v>
      </c>
      <c r="X52" s="9">
        <f t="shared" si="3"/>
        <v>5</v>
      </c>
    </row>
    <row r="53" spans="1:24" ht="16" x14ac:dyDescent="0.2">
      <c r="A53" s="1" t="s">
        <v>36</v>
      </c>
      <c r="B53">
        <v>4</v>
      </c>
      <c r="D53" t="s">
        <v>28</v>
      </c>
      <c r="E53">
        <v>12</v>
      </c>
      <c r="F53">
        <v>5</v>
      </c>
      <c r="G53" t="s">
        <v>30</v>
      </c>
      <c r="J53" t="s">
        <v>34</v>
      </c>
      <c r="L53">
        <v>13</v>
      </c>
      <c r="M53">
        <v>5.0999999999999996</v>
      </c>
      <c r="N53">
        <v>4.7</v>
      </c>
      <c r="U53" s="7">
        <f t="shared" si="0"/>
        <v>8</v>
      </c>
      <c r="V53" s="7" t="str">
        <f t="shared" si="1"/>
        <v>Crag-4-Post</v>
      </c>
      <c r="W53" s="7">
        <f t="shared" si="2"/>
        <v>1</v>
      </c>
      <c r="X53" s="9">
        <f t="shared" si="3"/>
        <v>5</v>
      </c>
    </row>
    <row r="54" spans="1:24" ht="16" x14ac:dyDescent="0.2">
      <c r="A54" s="1" t="s">
        <v>36</v>
      </c>
      <c r="B54">
        <v>4</v>
      </c>
      <c r="D54" t="s">
        <v>29</v>
      </c>
      <c r="E54">
        <v>12</v>
      </c>
      <c r="F54">
        <v>5</v>
      </c>
      <c r="G54" t="s">
        <v>30</v>
      </c>
      <c r="J54" t="s">
        <v>34</v>
      </c>
      <c r="L54">
        <v>13</v>
      </c>
      <c r="M54">
        <v>5.0999999999999996</v>
      </c>
      <c r="N54">
        <v>4.3</v>
      </c>
      <c r="U54" s="7">
        <f t="shared" si="0"/>
        <v>16</v>
      </c>
      <c r="V54" s="7" t="str">
        <f t="shared" si="1"/>
        <v>Crag-4-Pre</v>
      </c>
      <c r="W54" s="7">
        <f t="shared" si="2"/>
        <v>1</v>
      </c>
      <c r="X54" s="9">
        <f t="shared" si="3"/>
        <v>5</v>
      </c>
    </row>
    <row r="55" spans="1:24" ht="16" x14ac:dyDescent="0.2">
      <c r="A55" s="1" t="s">
        <v>36</v>
      </c>
      <c r="B55">
        <v>5</v>
      </c>
      <c r="D55" t="s">
        <v>28</v>
      </c>
      <c r="E55">
        <v>1</v>
      </c>
      <c r="F55">
        <v>40</v>
      </c>
      <c r="G55" t="s">
        <v>30</v>
      </c>
      <c r="J55" t="s">
        <v>34</v>
      </c>
      <c r="L55">
        <v>165</v>
      </c>
      <c r="M55">
        <v>35.299999999999997</v>
      </c>
      <c r="N55">
        <v>11.1</v>
      </c>
      <c r="U55" s="7">
        <f t="shared" si="0"/>
        <v>69</v>
      </c>
      <c r="V55" s="7" t="str">
        <f t="shared" si="1"/>
        <v>Crag-5-Post</v>
      </c>
      <c r="W55" s="7">
        <f t="shared" si="2"/>
        <v>1</v>
      </c>
      <c r="X55" s="9">
        <f t="shared" si="3"/>
        <v>0</v>
      </c>
    </row>
    <row r="56" spans="1:24" ht="16" x14ac:dyDescent="0.2">
      <c r="A56" s="1" t="s">
        <v>36</v>
      </c>
      <c r="B56">
        <v>5</v>
      </c>
      <c r="D56" t="s">
        <v>29</v>
      </c>
      <c r="E56">
        <v>1</v>
      </c>
      <c r="F56">
        <v>40</v>
      </c>
      <c r="G56" t="s">
        <v>30</v>
      </c>
      <c r="J56" t="s">
        <v>34</v>
      </c>
      <c r="L56">
        <v>165</v>
      </c>
      <c r="M56">
        <v>35.299999999999997</v>
      </c>
      <c r="N56">
        <v>11.1</v>
      </c>
      <c r="U56" s="7">
        <f t="shared" si="0"/>
        <v>69</v>
      </c>
      <c r="V56" s="7" t="str">
        <f t="shared" si="1"/>
        <v>Crag-5-Pre</v>
      </c>
      <c r="W56" s="7">
        <f t="shared" si="2"/>
        <v>1</v>
      </c>
      <c r="X56" s="9">
        <f t="shared" si="3"/>
        <v>0</v>
      </c>
    </row>
    <row r="57" spans="1:24" ht="16" x14ac:dyDescent="0.2">
      <c r="A57" s="1" t="s">
        <v>36</v>
      </c>
      <c r="B57">
        <v>5</v>
      </c>
      <c r="D57" t="s">
        <v>28</v>
      </c>
      <c r="E57">
        <v>2</v>
      </c>
      <c r="F57">
        <v>40</v>
      </c>
      <c r="G57" t="s">
        <v>30</v>
      </c>
      <c r="J57" t="s">
        <v>34</v>
      </c>
      <c r="L57">
        <v>145</v>
      </c>
      <c r="M57">
        <v>30.3</v>
      </c>
      <c r="N57">
        <v>10.3</v>
      </c>
      <c r="U57" s="7">
        <f t="shared" si="0"/>
        <v>66</v>
      </c>
      <c r="V57" s="7" t="str">
        <f t="shared" si="1"/>
        <v>Crag-5-Post</v>
      </c>
      <c r="W57" s="7">
        <f t="shared" si="2"/>
        <v>1</v>
      </c>
      <c r="X57" s="9">
        <f t="shared" si="3"/>
        <v>0</v>
      </c>
    </row>
    <row r="58" spans="1:24" ht="16" x14ac:dyDescent="0.2">
      <c r="A58" s="1" t="s">
        <v>36</v>
      </c>
      <c r="B58">
        <v>5</v>
      </c>
      <c r="D58" t="s">
        <v>29</v>
      </c>
      <c r="E58">
        <v>2</v>
      </c>
      <c r="F58">
        <v>40</v>
      </c>
      <c r="G58" t="s">
        <v>30</v>
      </c>
      <c r="J58" t="s">
        <v>34</v>
      </c>
      <c r="L58">
        <v>145</v>
      </c>
      <c r="M58">
        <v>30.3</v>
      </c>
      <c r="N58">
        <v>10.3</v>
      </c>
      <c r="U58" s="7">
        <f t="shared" si="0"/>
        <v>66</v>
      </c>
      <c r="V58" s="7" t="str">
        <f t="shared" si="1"/>
        <v>Crag-5-Pre</v>
      </c>
      <c r="W58" s="7">
        <f t="shared" si="2"/>
        <v>1</v>
      </c>
      <c r="X58" s="9">
        <f t="shared" si="3"/>
        <v>0</v>
      </c>
    </row>
    <row r="59" spans="1:24" ht="16" x14ac:dyDescent="0.2">
      <c r="A59" s="1" t="s">
        <v>36</v>
      </c>
      <c r="B59">
        <v>5</v>
      </c>
      <c r="D59" t="s">
        <v>28</v>
      </c>
      <c r="E59">
        <v>3</v>
      </c>
      <c r="F59">
        <v>40</v>
      </c>
      <c r="G59" t="s">
        <v>30</v>
      </c>
      <c r="J59" t="s">
        <v>34</v>
      </c>
      <c r="L59">
        <v>100</v>
      </c>
      <c r="M59">
        <v>36.6</v>
      </c>
      <c r="N59">
        <v>11.7</v>
      </c>
      <c r="U59" s="7">
        <f t="shared" si="0"/>
        <v>68</v>
      </c>
      <c r="V59" s="7" t="str">
        <f t="shared" si="1"/>
        <v>Crag-5-Post</v>
      </c>
      <c r="W59" s="7">
        <f t="shared" si="2"/>
        <v>1</v>
      </c>
      <c r="X59" s="9">
        <f t="shared" si="3"/>
        <v>1</v>
      </c>
    </row>
    <row r="60" spans="1:24" ht="16" x14ac:dyDescent="0.2">
      <c r="A60" s="1" t="s">
        <v>36</v>
      </c>
      <c r="B60">
        <v>5</v>
      </c>
      <c r="D60" t="s">
        <v>29</v>
      </c>
      <c r="E60">
        <v>3</v>
      </c>
      <c r="F60">
        <v>40</v>
      </c>
      <c r="G60" t="s">
        <v>30</v>
      </c>
      <c r="J60" t="s">
        <v>34</v>
      </c>
      <c r="L60">
        <v>100</v>
      </c>
      <c r="M60">
        <v>36.6</v>
      </c>
      <c r="N60">
        <v>11.7</v>
      </c>
      <c r="U60" s="7">
        <f t="shared" si="0"/>
        <v>68</v>
      </c>
      <c r="V60" s="7" t="str">
        <f t="shared" si="1"/>
        <v>Crag-5-Pre</v>
      </c>
      <c r="W60" s="7">
        <f t="shared" si="2"/>
        <v>1</v>
      </c>
      <c r="X60" s="9">
        <f t="shared" si="3"/>
        <v>1</v>
      </c>
    </row>
    <row r="61" spans="1:24" ht="16" x14ac:dyDescent="0.2">
      <c r="A61" s="1" t="s">
        <v>36</v>
      </c>
      <c r="B61">
        <v>5</v>
      </c>
      <c r="D61" t="s">
        <v>28</v>
      </c>
      <c r="E61">
        <v>4</v>
      </c>
      <c r="F61">
        <v>40</v>
      </c>
      <c r="G61" t="s">
        <v>30</v>
      </c>
      <c r="J61" t="s">
        <v>34</v>
      </c>
      <c r="L61">
        <v>120</v>
      </c>
      <c r="M61">
        <v>33</v>
      </c>
      <c r="N61">
        <v>10.5</v>
      </c>
      <c r="U61" s="7">
        <f t="shared" si="0"/>
        <v>68</v>
      </c>
      <c r="V61" s="7" t="str">
        <f t="shared" si="1"/>
        <v>Crag-5-Post</v>
      </c>
      <c r="W61" s="7">
        <f t="shared" si="2"/>
        <v>1</v>
      </c>
      <c r="X61" s="9">
        <f t="shared" si="3"/>
        <v>1</v>
      </c>
    </row>
    <row r="62" spans="1:24" ht="16" x14ac:dyDescent="0.2">
      <c r="A62" s="1" t="s">
        <v>36</v>
      </c>
      <c r="B62">
        <v>5</v>
      </c>
      <c r="D62" t="s">
        <v>29</v>
      </c>
      <c r="E62">
        <v>4</v>
      </c>
      <c r="F62">
        <v>40</v>
      </c>
      <c r="G62" t="s">
        <v>30</v>
      </c>
      <c r="J62" t="s">
        <v>34</v>
      </c>
      <c r="L62">
        <v>120</v>
      </c>
      <c r="M62">
        <v>33</v>
      </c>
      <c r="N62">
        <v>10.5</v>
      </c>
      <c r="U62" s="7">
        <f t="shared" si="0"/>
        <v>68</v>
      </c>
      <c r="V62" s="7" t="str">
        <f t="shared" si="1"/>
        <v>Crag-5-Pre</v>
      </c>
      <c r="W62" s="7">
        <f t="shared" si="2"/>
        <v>1</v>
      </c>
      <c r="X62" s="9">
        <f t="shared" si="3"/>
        <v>1</v>
      </c>
    </row>
    <row r="63" spans="1:24" ht="16" x14ac:dyDescent="0.2">
      <c r="A63" s="1" t="s">
        <v>36</v>
      </c>
      <c r="B63">
        <v>5</v>
      </c>
      <c r="D63" t="s">
        <v>28</v>
      </c>
      <c r="E63">
        <v>5</v>
      </c>
      <c r="F63">
        <v>40</v>
      </c>
      <c r="G63" t="s">
        <v>30</v>
      </c>
      <c r="J63" t="s">
        <v>34</v>
      </c>
      <c r="L63">
        <v>112</v>
      </c>
      <c r="M63">
        <v>29.6</v>
      </c>
      <c r="N63">
        <v>7.9</v>
      </c>
      <c r="U63" s="7">
        <f t="shared" si="0"/>
        <v>73</v>
      </c>
      <c r="V63" s="7" t="str">
        <f t="shared" si="1"/>
        <v>Crag-5-Post</v>
      </c>
      <c r="W63" s="7">
        <f t="shared" si="2"/>
        <v>1</v>
      </c>
      <c r="X63" s="9">
        <f t="shared" si="3"/>
        <v>1</v>
      </c>
    </row>
    <row r="64" spans="1:24" ht="16" x14ac:dyDescent="0.2">
      <c r="A64" s="1" t="s">
        <v>36</v>
      </c>
      <c r="B64">
        <v>5</v>
      </c>
      <c r="D64" t="s">
        <v>29</v>
      </c>
      <c r="E64">
        <v>5</v>
      </c>
      <c r="F64">
        <v>40</v>
      </c>
      <c r="G64" t="s">
        <v>30</v>
      </c>
      <c r="J64" t="s">
        <v>34</v>
      </c>
      <c r="L64">
        <v>112</v>
      </c>
      <c r="M64">
        <v>29.6</v>
      </c>
      <c r="N64">
        <v>7.9</v>
      </c>
      <c r="U64" s="7">
        <f t="shared" si="0"/>
        <v>73</v>
      </c>
      <c r="V64" s="7" t="str">
        <f t="shared" si="1"/>
        <v>Crag-5-Pre</v>
      </c>
      <c r="W64" s="7">
        <f t="shared" si="2"/>
        <v>1</v>
      </c>
      <c r="X64" s="9">
        <f t="shared" si="3"/>
        <v>1</v>
      </c>
    </row>
    <row r="65" spans="1:24" ht="16" x14ac:dyDescent="0.2">
      <c r="A65" s="1" t="s">
        <v>36</v>
      </c>
      <c r="B65">
        <v>5</v>
      </c>
      <c r="D65" t="s">
        <v>28</v>
      </c>
      <c r="E65">
        <v>6</v>
      </c>
      <c r="F65">
        <v>40</v>
      </c>
      <c r="G65" t="s">
        <v>30</v>
      </c>
      <c r="J65" t="s">
        <v>34</v>
      </c>
      <c r="L65">
        <v>125</v>
      </c>
      <c r="M65">
        <v>31.9</v>
      </c>
      <c r="N65">
        <v>18</v>
      </c>
      <c r="U65" s="7">
        <f t="shared" si="0"/>
        <v>44</v>
      </c>
      <c r="V65" s="7" t="str">
        <f t="shared" si="1"/>
        <v>Crag-5-Post</v>
      </c>
      <c r="W65" s="7">
        <f t="shared" si="2"/>
        <v>1</v>
      </c>
      <c r="X65" s="9">
        <f t="shared" si="3"/>
        <v>0</v>
      </c>
    </row>
    <row r="66" spans="1:24" ht="16" x14ac:dyDescent="0.2">
      <c r="A66" s="1" t="s">
        <v>36</v>
      </c>
      <c r="B66">
        <v>5</v>
      </c>
      <c r="D66" t="s">
        <v>29</v>
      </c>
      <c r="E66">
        <v>6</v>
      </c>
      <c r="F66">
        <v>40</v>
      </c>
      <c r="G66" t="s">
        <v>30</v>
      </c>
      <c r="J66" t="s">
        <v>34</v>
      </c>
      <c r="L66">
        <v>125</v>
      </c>
      <c r="M66">
        <v>31.9</v>
      </c>
      <c r="N66">
        <v>18</v>
      </c>
      <c r="U66" s="7">
        <f t="shared" ref="U66:U129" si="4">ROUND(((M66-N66)/M66)*100,0)</f>
        <v>44</v>
      </c>
      <c r="V66" s="7" t="str">
        <f t="shared" ref="V66:V129" si="5">CONCATENATE(A66,"-",B66,"-",D66)</f>
        <v>Crag-5-Pre</v>
      </c>
      <c r="W66" s="7">
        <f t="shared" ref="W66:W129" si="6">IF(J66="L",1,6)</f>
        <v>1</v>
      </c>
      <c r="X66" s="9">
        <f t="shared" si="3"/>
        <v>0</v>
      </c>
    </row>
    <row r="67" spans="1:24" ht="16" x14ac:dyDescent="0.2">
      <c r="A67" s="1" t="s">
        <v>36</v>
      </c>
      <c r="B67">
        <v>6</v>
      </c>
      <c r="D67" t="s">
        <v>28</v>
      </c>
      <c r="E67">
        <v>1</v>
      </c>
      <c r="F67">
        <v>20</v>
      </c>
      <c r="G67" t="s">
        <v>30</v>
      </c>
      <c r="J67" t="s">
        <v>34</v>
      </c>
      <c r="L67">
        <v>110</v>
      </c>
      <c r="M67">
        <v>32.6</v>
      </c>
      <c r="N67">
        <v>8.6</v>
      </c>
      <c r="U67" s="7">
        <f t="shared" si="4"/>
        <v>74</v>
      </c>
      <c r="V67" s="7" t="str">
        <f t="shared" si="5"/>
        <v>Crag-6-Post</v>
      </c>
      <c r="W67" s="7">
        <f t="shared" si="6"/>
        <v>1</v>
      </c>
      <c r="X67" s="9">
        <f t="shared" ref="X67:X130" si="7">ROUND(F67/(L67^2*0.005454),0)</f>
        <v>0</v>
      </c>
    </row>
    <row r="68" spans="1:24" ht="16" x14ac:dyDescent="0.2">
      <c r="A68" s="1" t="s">
        <v>36</v>
      </c>
      <c r="B68">
        <v>6</v>
      </c>
      <c r="D68" t="s">
        <v>29</v>
      </c>
      <c r="E68">
        <v>1</v>
      </c>
      <c r="F68">
        <v>20</v>
      </c>
      <c r="G68" t="s">
        <v>30</v>
      </c>
      <c r="J68" t="s">
        <v>34</v>
      </c>
      <c r="L68">
        <v>110</v>
      </c>
      <c r="M68">
        <v>32.6</v>
      </c>
      <c r="N68">
        <v>8.6</v>
      </c>
      <c r="U68" s="7">
        <f t="shared" si="4"/>
        <v>74</v>
      </c>
      <c r="V68" s="7" t="str">
        <f t="shared" si="5"/>
        <v>Crag-6-Pre</v>
      </c>
      <c r="W68" s="7">
        <f t="shared" si="6"/>
        <v>1</v>
      </c>
      <c r="X68" s="9">
        <f t="shared" si="7"/>
        <v>0</v>
      </c>
    </row>
    <row r="69" spans="1:24" ht="16" x14ac:dyDescent="0.2">
      <c r="A69" s="1" t="s">
        <v>36</v>
      </c>
      <c r="B69">
        <v>6</v>
      </c>
      <c r="D69" t="s">
        <v>28</v>
      </c>
      <c r="E69">
        <v>2</v>
      </c>
      <c r="F69">
        <v>20</v>
      </c>
      <c r="G69" t="s">
        <v>30</v>
      </c>
      <c r="J69" t="s">
        <v>34</v>
      </c>
      <c r="L69">
        <v>100</v>
      </c>
      <c r="M69">
        <v>33.799999999999997</v>
      </c>
      <c r="N69">
        <v>6.8</v>
      </c>
      <c r="U69" s="7">
        <f t="shared" si="4"/>
        <v>80</v>
      </c>
      <c r="V69" s="7" t="str">
        <f t="shared" si="5"/>
        <v>Crag-6-Post</v>
      </c>
      <c r="W69" s="7">
        <f t="shared" si="6"/>
        <v>1</v>
      </c>
      <c r="X69" s="9">
        <f t="shared" si="7"/>
        <v>0</v>
      </c>
    </row>
    <row r="70" spans="1:24" ht="16" x14ac:dyDescent="0.2">
      <c r="A70" s="1" t="s">
        <v>36</v>
      </c>
      <c r="B70">
        <v>6</v>
      </c>
      <c r="D70" t="s">
        <v>29</v>
      </c>
      <c r="E70">
        <v>2</v>
      </c>
      <c r="F70">
        <v>20</v>
      </c>
      <c r="G70" t="s">
        <v>30</v>
      </c>
      <c r="J70" t="s">
        <v>34</v>
      </c>
      <c r="L70">
        <v>100</v>
      </c>
      <c r="M70">
        <v>33.799999999999997</v>
      </c>
      <c r="N70">
        <v>6.8</v>
      </c>
      <c r="U70" s="7">
        <f t="shared" si="4"/>
        <v>80</v>
      </c>
      <c r="V70" s="7" t="str">
        <f t="shared" si="5"/>
        <v>Crag-6-Pre</v>
      </c>
      <c r="W70" s="7">
        <f t="shared" si="6"/>
        <v>1</v>
      </c>
      <c r="X70" s="9">
        <f t="shared" si="7"/>
        <v>0</v>
      </c>
    </row>
    <row r="71" spans="1:24" ht="16" x14ac:dyDescent="0.2">
      <c r="A71" s="1" t="s">
        <v>36</v>
      </c>
      <c r="B71">
        <v>6</v>
      </c>
      <c r="D71" t="s">
        <v>28</v>
      </c>
      <c r="E71">
        <v>3</v>
      </c>
      <c r="F71">
        <v>20</v>
      </c>
      <c r="G71" t="s">
        <v>31</v>
      </c>
      <c r="J71" t="s">
        <v>34</v>
      </c>
      <c r="L71">
        <v>70</v>
      </c>
      <c r="M71">
        <v>24.5</v>
      </c>
      <c r="N71">
        <v>11</v>
      </c>
      <c r="U71" s="7">
        <f t="shared" si="4"/>
        <v>55</v>
      </c>
      <c r="V71" s="7" t="str">
        <f t="shared" si="5"/>
        <v>Crag-6-Post</v>
      </c>
      <c r="W71" s="7">
        <f t="shared" si="6"/>
        <v>1</v>
      </c>
      <c r="X71" s="9">
        <f t="shared" si="7"/>
        <v>1</v>
      </c>
    </row>
    <row r="72" spans="1:24" ht="16" x14ac:dyDescent="0.2">
      <c r="A72" s="1" t="s">
        <v>36</v>
      </c>
      <c r="B72">
        <v>6</v>
      </c>
      <c r="D72" t="s">
        <v>29</v>
      </c>
      <c r="E72">
        <v>3</v>
      </c>
      <c r="F72">
        <v>20</v>
      </c>
      <c r="G72" t="s">
        <v>31</v>
      </c>
      <c r="J72" t="s">
        <v>34</v>
      </c>
      <c r="L72">
        <v>70</v>
      </c>
      <c r="M72">
        <v>24.5</v>
      </c>
      <c r="N72">
        <v>11</v>
      </c>
      <c r="U72" s="7">
        <f t="shared" si="4"/>
        <v>55</v>
      </c>
      <c r="V72" s="7" t="str">
        <f t="shared" si="5"/>
        <v>Crag-6-Pre</v>
      </c>
      <c r="W72" s="7">
        <f t="shared" si="6"/>
        <v>1</v>
      </c>
      <c r="X72" s="9">
        <f t="shared" si="7"/>
        <v>1</v>
      </c>
    </row>
    <row r="73" spans="1:24" ht="16" x14ac:dyDescent="0.2">
      <c r="A73" s="1" t="s">
        <v>36</v>
      </c>
      <c r="B73">
        <v>6</v>
      </c>
      <c r="D73" t="s">
        <v>28</v>
      </c>
      <c r="E73">
        <v>4</v>
      </c>
      <c r="F73">
        <v>5</v>
      </c>
      <c r="G73" t="s">
        <v>32</v>
      </c>
      <c r="J73" t="s">
        <v>34</v>
      </c>
      <c r="L73">
        <v>17</v>
      </c>
      <c r="M73">
        <v>10.199999999999999</v>
      </c>
      <c r="N73">
        <v>1.3</v>
      </c>
      <c r="U73" s="7">
        <f t="shared" si="4"/>
        <v>87</v>
      </c>
      <c r="V73" s="7" t="str">
        <f t="shared" si="5"/>
        <v>Crag-6-Post</v>
      </c>
      <c r="W73" s="7">
        <f t="shared" si="6"/>
        <v>1</v>
      </c>
      <c r="X73" s="9">
        <f t="shared" si="7"/>
        <v>3</v>
      </c>
    </row>
    <row r="74" spans="1:24" ht="16" x14ac:dyDescent="0.2">
      <c r="A74" s="1" t="s">
        <v>36</v>
      </c>
      <c r="B74">
        <v>6</v>
      </c>
      <c r="D74" t="s">
        <v>29</v>
      </c>
      <c r="E74">
        <v>4</v>
      </c>
      <c r="F74">
        <v>5</v>
      </c>
      <c r="G74" t="s">
        <v>32</v>
      </c>
      <c r="J74" t="s">
        <v>34</v>
      </c>
      <c r="L74">
        <v>17</v>
      </c>
      <c r="M74">
        <v>10.199999999999999</v>
      </c>
      <c r="N74">
        <v>1.3</v>
      </c>
      <c r="U74" s="7">
        <f t="shared" si="4"/>
        <v>87</v>
      </c>
      <c r="V74" s="7" t="str">
        <f t="shared" si="5"/>
        <v>Crag-6-Pre</v>
      </c>
      <c r="W74" s="7">
        <f t="shared" si="6"/>
        <v>1</v>
      </c>
      <c r="X74" s="9">
        <f t="shared" si="7"/>
        <v>3</v>
      </c>
    </row>
    <row r="75" spans="1:24" ht="16" x14ac:dyDescent="0.2">
      <c r="A75" s="1" t="s">
        <v>36</v>
      </c>
      <c r="B75">
        <v>6</v>
      </c>
      <c r="D75" t="s">
        <v>28</v>
      </c>
      <c r="E75">
        <v>5</v>
      </c>
      <c r="F75">
        <v>5</v>
      </c>
      <c r="G75" t="s">
        <v>32</v>
      </c>
      <c r="J75" t="s">
        <v>34</v>
      </c>
      <c r="L75">
        <v>22</v>
      </c>
      <c r="M75">
        <v>12.4</v>
      </c>
      <c r="N75">
        <v>4.7</v>
      </c>
      <c r="U75" s="7">
        <f t="shared" si="4"/>
        <v>62</v>
      </c>
      <c r="V75" s="7" t="str">
        <f t="shared" si="5"/>
        <v>Crag-6-Post</v>
      </c>
      <c r="W75" s="7">
        <f t="shared" si="6"/>
        <v>1</v>
      </c>
      <c r="X75" s="9">
        <f t="shared" si="7"/>
        <v>2</v>
      </c>
    </row>
    <row r="76" spans="1:24" ht="16" x14ac:dyDescent="0.2">
      <c r="A76" s="1" t="s">
        <v>36</v>
      </c>
      <c r="B76">
        <v>6</v>
      </c>
      <c r="D76" t="s">
        <v>29</v>
      </c>
      <c r="E76">
        <v>5</v>
      </c>
      <c r="F76">
        <v>5</v>
      </c>
      <c r="G76" t="s">
        <v>32</v>
      </c>
      <c r="J76" t="s">
        <v>34</v>
      </c>
      <c r="L76">
        <v>22</v>
      </c>
      <c r="M76">
        <v>12.4</v>
      </c>
      <c r="N76">
        <v>4.7</v>
      </c>
      <c r="U76" s="7">
        <f t="shared" si="4"/>
        <v>62</v>
      </c>
      <c r="V76" s="7" t="str">
        <f t="shared" si="5"/>
        <v>Crag-6-Pre</v>
      </c>
      <c r="W76" s="7">
        <f t="shared" si="6"/>
        <v>1</v>
      </c>
      <c r="X76" s="9">
        <f t="shared" si="7"/>
        <v>2</v>
      </c>
    </row>
    <row r="77" spans="1:24" ht="16" x14ac:dyDescent="0.2">
      <c r="A77" s="1" t="s">
        <v>36</v>
      </c>
      <c r="B77">
        <v>6</v>
      </c>
      <c r="D77" t="s">
        <v>28</v>
      </c>
      <c r="E77">
        <v>6</v>
      </c>
      <c r="F77">
        <v>5</v>
      </c>
      <c r="G77" t="s">
        <v>32</v>
      </c>
      <c r="J77" t="s">
        <v>34</v>
      </c>
      <c r="L77">
        <v>25</v>
      </c>
      <c r="M77">
        <v>12.6</v>
      </c>
      <c r="N77">
        <v>2.2999999999999998</v>
      </c>
      <c r="U77" s="7">
        <f t="shared" si="4"/>
        <v>82</v>
      </c>
      <c r="V77" s="7" t="str">
        <f t="shared" si="5"/>
        <v>Crag-6-Post</v>
      </c>
      <c r="W77" s="7">
        <f t="shared" si="6"/>
        <v>1</v>
      </c>
      <c r="X77" s="9">
        <f t="shared" si="7"/>
        <v>1</v>
      </c>
    </row>
    <row r="78" spans="1:24" ht="16" x14ac:dyDescent="0.2">
      <c r="A78" s="1" t="s">
        <v>36</v>
      </c>
      <c r="B78">
        <v>6</v>
      </c>
      <c r="D78" t="s">
        <v>29</v>
      </c>
      <c r="E78">
        <v>6</v>
      </c>
      <c r="F78">
        <v>5</v>
      </c>
      <c r="G78" t="s">
        <v>32</v>
      </c>
      <c r="J78" t="s">
        <v>34</v>
      </c>
      <c r="L78">
        <v>25</v>
      </c>
      <c r="M78">
        <v>12.6</v>
      </c>
      <c r="N78">
        <v>2.2999999999999998</v>
      </c>
      <c r="U78" s="7">
        <f t="shared" si="4"/>
        <v>82</v>
      </c>
      <c r="V78" s="7" t="str">
        <f t="shared" si="5"/>
        <v>Crag-6-Pre</v>
      </c>
      <c r="W78" s="7">
        <f t="shared" si="6"/>
        <v>1</v>
      </c>
      <c r="X78" s="9">
        <f t="shared" si="7"/>
        <v>1</v>
      </c>
    </row>
    <row r="79" spans="1:24" ht="16" x14ac:dyDescent="0.2">
      <c r="A79" s="1" t="s">
        <v>36</v>
      </c>
      <c r="B79">
        <v>6</v>
      </c>
      <c r="D79" t="s">
        <v>28</v>
      </c>
      <c r="E79">
        <v>7</v>
      </c>
      <c r="F79">
        <v>5</v>
      </c>
      <c r="G79" t="s">
        <v>32</v>
      </c>
      <c r="J79" t="s">
        <v>34</v>
      </c>
      <c r="L79">
        <v>13</v>
      </c>
      <c r="M79">
        <v>6.2</v>
      </c>
      <c r="N79">
        <v>3.2</v>
      </c>
      <c r="U79" s="7">
        <f t="shared" si="4"/>
        <v>48</v>
      </c>
      <c r="V79" s="7" t="str">
        <f t="shared" si="5"/>
        <v>Crag-6-Post</v>
      </c>
      <c r="W79" s="7">
        <f t="shared" si="6"/>
        <v>1</v>
      </c>
      <c r="X79" s="9">
        <f t="shared" si="7"/>
        <v>5</v>
      </c>
    </row>
    <row r="80" spans="1:24" ht="16" x14ac:dyDescent="0.2">
      <c r="A80" s="1" t="s">
        <v>36</v>
      </c>
      <c r="B80">
        <v>6</v>
      </c>
      <c r="D80" t="s">
        <v>29</v>
      </c>
      <c r="E80">
        <v>7</v>
      </c>
      <c r="F80">
        <v>5</v>
      </c>
      <c r="G80" t="s">
        <v>32</v>
      </c>
      <c r="J80" t="s">
        <v>34</v>
      </c>
      <c r="L80">
        <v>13</v>
      </c>
      <c r="M80">
        <v>6.2</v>
      </c>
      <c r="N80">
        <v>3.2</v>
      </c>
      <c r="U80" s="7">
        <f t="shared" si="4"/>
        <v>48</v>
      </c>
      <c r="V80" s="7" t="str">
        <f t="shared" si="5"/>
        <v>Crag-6-Pre</v>
      </c>
      <c r="W80" s="7">
        <f t="shared" si="6"/>
        <v>1</v>
      </c>
      <c r="X80" s="9">
        <f t="shared" si="7"/>
        <v>5</v>
      </c>
    </row>
    <row r="81" spans="1:24" ht="16" x14ac:dyDescent="0.2">
      <c r="A81" s="1" t="s">
        <v>36</v>
      </c>
      <c r="B81">
        <v>6</v>
      </c>
      <c r="D81" t="s">
        <v>28</v>
      </c>
      <c r="E81">
        <v>8</v>
      </c>
      <c r="F81">
        <v>5</v>
      </c>
      <c r="G81" t="s">
        <v>30</v>
      </c>
      <c r="J81" t="s">
        <v>34</v>
      </c>
      <c r="L81">
        <v>25</v>
      </c>
      <c r="M81">
        <v>10.199999999999999</v>
      </c>
      <c r="N81">
        <v>2.2000000000000002</v>
      </c>
      <c r="U81" s="7">
        <f t="shared" si="4"/>
        <v>78</v>
      </c>
      <c r="V81" s="7" t="str">
        <f t="shared" si="5"/>
        <v>Crag-6-Post</v>
      </c>
      <c r="W81" s="7">
        <f t="shared" si="6"/>
        <v>1</v>
      </c>
      <c r="X81" s="9">
        <f t="shared" si="7"/>
        <v>1</v>
      </c>
    </row>
    <row r="82" spans="1:24" ht="16" x14ac:dyDescent="0.2">
      <c r="A82" s="1" t="s">
        <v>36</v>
      </c>
      <c r="B82">
        <v>6</v>
      </c>
      <c r="D82" t="s">
        <v>29</v>
      </c>
      <c r="E82">
        <v>8</v>
      </c>
      <c r="F82">
        <v>5</v>
      </c>
      <c r="G82" t="s">
        <v>30</v>
      </c>
      <c r="J82" t="s">
        <v>34</v>
      </c>
      <c r="L82">
        <v>25</v>
      </c>
      <c r="M82">
        <v>10.199999999999999</v>
      </c>
      <c r="N82">
        <v>2.2000000000000002</v>
      </c>
      <c r="U82" s="7">
        <f t="shared" si="4"/>
        <v>78</v>
      </c>
      <c r="V82" s="7" t="str">
        <f t="shared" si="5"/>
        <v>Crag-6-Pre</v>
      </c>
      <c r="W82" s="7">
        <f t="shared" si="6"/>
        <v>1</v>
      </c>
      <c r="X82" s="9">
        <f t="shared" si="7"/>
        <v>1</v>
      </c>
    </row>
    <row r="83" spans="1:24" ht="16" x14ac:dyDescent="0.2">
      <c r="A83" s="1" t="s">
        <v>36</v>
      </c>
      <c r="B83">
        <v>7</v>
      </c>
      <c r="D83" t="s">
        <v>28</v>
      </c>
      <c r="E83">
        <v>1</v>
      </c>
      <c r="F83">
        <v>10</v>
      </c>
      <c r="G83" t="s">
        <v>30</v>
      </c>
      <c r="J83" t="s">
        <v>35</v>
      </c>
      <c r="L83">
        <v>60</v>
      </c>
      <c r="M83">
        <v>3.8</v>
      </c>
      <c r="N83">
        <v>-1</v>
      </c>
      <c r="U83" s="7">
        <f t="shared" si="4"/>
        <v>126</v>
      </c>
      <c r="V83" s="7" t="str">
        <f t="shared" si="5"/>
        <v>Crag-7-Post</v>
      </c>
      <c r="W83" s="7">
        <f t="shared" si="6"/>
        <v>6</v>
      </c>
      <c r="X83" s="9">
        <f t="shared" si="7"/>
        <v>1</v>
      </c>
    </row>
    <row r="84" spans="1:24" ht="16" x14ac:dyDescent="0.2">
      <c r="A84" s="1" t="s">
        <v>36</v>
      </c>
      <c r="B84">
        <v>7</v>
      </c>
      <c r="D84" t="s">
        <v>29</v>
      </c>
      <c r="E84">
        <v>1</v>
      </c>
      <c r="F84">
        <v>10</v>
      </c>
      <c r="G84" t="s">
        <v>30</v>
      </c>
      <c r="J84" t="s">
        <v>35</v>
      </c>
      <c r="L84">
        <v>110</v>
      </c>
      <c r="M84">
        <v>11.5</v>
      </c>
      <c r="N84">
        <v>-1</v>
      </c>
      <c r="U84" s="7">
        <f t="shared" si="4"/>
        <v>109</v>
      </c>
      <c r="V84" s="7" t="str">
        <f t="shared" si="5"/>
        <v>Crag-7-Pre</v>
      </c>
      <c r="W84" s="7">
        <f t="shared" si="6"/>
        <v>6</v>
      </c>
      <c r="X84" s="9">
        <f t="shared" si="7"/>
        <v>0</v>
      </c>
    </row>
    <row r="85" spans="1:24" ht="16" x14ac:dyDescent="0.2">
      <c r="A85" s="1" t="s">
        <v>36</v>
      </c>
      <c r="B85">
        <v>7</v>
      </c>
      <c r="D85" t="s">
        <v>28</v>
      </c>
      <c r="E85">
        <v>2</v>
      </c>
      <c r="F85">
        <v>10</v>
      </c>
      <c r="G85" t="s">
        <v>30</v>
      </c>
      <c r="J85" t="s">
        <v>34</v>
      </c>
      <c r="L85">
        <v>85</v>
      </c>
      <c r="M85">
        <v>23.9</v>
      </c>
      <c r="N85">
        <v>8</v>
      </c>
      <c r="U85" s="7">
        <f t="shared" si="4"/>
        <v>67</v>
      </c>
      <c r="V85" s="7" t="str">
        <f t="shared" si="5"/>
        <v>Crag-7-Post</v>
      </c>
      <c r="W85" s="7">
        <f t="shared" si="6"/>
        <v>1</v>
      </c>
      <c r="X85" s="9">
        <f t="shared" si="7"/>
        <v>0</v>
      </c>
    </row>
    <row r="86" spans="1:24" ht="16" x14ac:dyDescent="0.2">
      <c r="A86" s="1" t="s">
        <v>36</v>
      </c>
      <c r="B86">
        <v>7</v>
      </c>
      <c r="D86" t="s">
        <v>29</v>
      </c>
      <c r="E86">
        <v>2</v>
      </c>
      <c r="F86">
        <v>10</v>
      </c>
      <c r="G86" t="s">
        <v>30</v>
      </c>
      <c r="J86" t="s">
        <v>34</v>
      </c>
      <c r="L86">
        <v>85</v>
      </c>
      <c r="M86">
        <v>23.9</v>
      </c>
      <c r="N86">
        <v>6.7</v>
      </c>
      <c r="U86" s="7">
        <f t="shared" si="4"/>
        <v>72</v>
      </c>
      <c r="V86" s="7" t="str">
        <f t="shared" si="5"/>
        <v>Crag-7-Pre</v>
      </c>
      <c r="W86" s="7">
        <f t="shared" si="6"/>
        <v>1</v>
      </c>
      <c r="X86" s="9">
        <f t="shared" si="7"/>
        <v>0</v>
      </c>
    </row>
    <row r="87" spans="1:24" ht="16" x14ac:dyDescent="0.2">
      <c r="A87" s="1" t="s">
        <v>36</v>
      </c>
      <c r="B87">
        <v>7</v>
      </c>
      <c r="D87" t="s">
        <v>28</v>
      </c>
      <c r="E87">
        <v>3</v>
      </c>
      <c r="F87">
        <v>10</v>
      </c>
      <c r="G87" t="s">
        <v>30</v>
      </c>
      <c r="J87" t="s">
        <v>34</v>
      </c>
      <c r="L87">
        <v>20</v>
      </c>
      <c r="M87">
        <v>6</v>
      </c>
      <c r="N87">
        <v>4.2</v>
      </c>
      <c r="U87" s="7">
        <f t="shared" si="4"/>
        <v>30</v>
      </c>
      <c r="V87" s="7" t="str">
        <f t="shared" si="5"/>
        <v>Crag-7-Post</v>
      </c>
      <c r="W87" s="7">
        <f t="shared" si="6"/>
        <v>1</v>
      </c>
      <c r="X87" s="9">
        <f t="shared" si="7"/>
        <v>5</v>
      </c>
    </row>
    <row r="88" spans="1:24" ht="16" x14ac:dyDescent="0.2">
      <c r="A88" s="1" t="s">
        <v>36</v>
      </c>
      <c r="B88">
        <v>7</v>
      </c>
      <c r="D88" t="s">
        <v>29</v>
      </c>
      <c r="E88">
        <v>3</v>
      </c>
      <c r="F88">
        <v>10</v>
      </c>
      <c r="G88" t="s">
        <v>30</v>
      </c>
      <c r="J88" t="s">
        <v>34</v>
      </c>
      <c r="L88">
        <v>20</v>
      </c>
      <c r="M88">
        <v>6</v>
      </c>
      <c r="N88">
        <v>1.6</v>
      </c>
      <c r="U88" s="7">
        <f t="shared" si="4"/>
        <v>73</v>
      </c>
      <c r="V88" s="7" t="str">
        <f t="shared" si="5"/>
        <v>Crag-7-Pre</v>
      </c>
      <c r="W88" s="7">
        <f t="shared" si="6"/>
        <v>1</v>
      </c>
      <c r="X88" s="9">
        <f t="shared" si="7"/>
        <v>5</v>
      </c>
    </row>
    <row r="89" spans="1:24" ht="16" x14ac:dyDescent="0.2">
      <c r="A89" s="1" t="s">
        <v>36</v>
      </c>
      <c r="B89">
        <v>7</v>
      </c>
      <c r="D89" t="s">
        <v>28</v>
      </c>
      <c r="E89">
        <v>4</v>
      </c>
      <c r="F89">
        <v>10</v>
      </c>
      <c r="G89" t="s">
        <v>33</v>
      </c>
      <c r="J89" t="s">
        <v>34</v>
      </c>
      <c r="L89">
        <v>25</v>
      </c>
      <c r="M89">
        <v>8.9</v>
      </c>
      <c r="N89">
        <v>3.9</v>
      </c>
      <c r="U89" s="7">
        <f t="shared" si="4"/>
        <v>56</v>
      </c>
      <c r="V89" s="7" t="str">
        <f t="shared" si="5"/>
        <v>Crag-7-Post</v>
      </c>
      <c r="W89" s="7">
        <f t="shared" si="6"/>
        <v>1</v>
      </c>
      <c r="X89" s="9">
        <f t="shared" si="7"/>
        <v>3</v>
      </c>
    </row>
    <row r="90" spans="1:24" ht="16" x14ac:dyDescent="0.2">
      <c r="A90" s="1" t="s">
        <v>36</v>
      </c>
      <c r="B90">
        <v>7</v>
      </c>
      <c r="D90" t="s">
        <v>29</v>
      </c>
      <c r="E90">
        <v>4</v>
      </c>
      <c r="F90">
        <v>10</v>
      </c>
      <c r="G90" t="s">
        <v>33</v>
      </c>
      <c r="J90" t="s">
        <v>34</v>
      </c>
      <c r="L90">
        <v>25</v>
      </c>
      <c r="M90">
        <v>8.9</v>
      </c>
      <c r="N90">
        <v>1.8</v>
      </c>
      <c r="U90" s="7">
        <f t="shared" si="4"/>
        <v>80</v>
      </c>
      <c r="V90" s="7" t="str">
        <f t="shared" si="5"/>
        <v>Crag-7-Pre</v>
      </c>
      <c r="W90" s="7">
        <f t="shared" si="6"/>
        <v>1</v>
      </c>
      <c r="X90" s="9">
        <f t="shared" si="7"/>
        <v>3</v>
      </c>
    </row>
    <row r="91" spans="1:24" ht="16" x14ac:dyDescent="0.2">
      <c r="A91" s="1" t="s">
        <v>36</v>
      </c>
      <c r="B91">
        <v>7</v>
      </c>
      <c r="D91" t="s">
        <v>28</v>
      </c>
      <c r="E91">
        <v>5</v>
      </c>
      <c r="F91">
        <v>10</v>
      </c>
      <c r="G91" t="s">
        <v>30</v>
      </c>
      <c r="J91" t="s">
        <v>34</v>
      </c>
      <c r="L91">
        <v>25</v>
      </c>
      <c r="M91">
        <v>9.5</v>
      </c>
      <c r="N91">
        <v>3.4</v>
      </c>
      <c r="U91" s="7">
        <f t="shared" si="4"/>
        <v>64</v>
      </c>
      <c r="V91" s="7" t="str">
        <f t="shared" si="5"/>
        <v>Crag-7-Post</v>
      </c>
      <c r="W91" s="7">
        <f t="shared" si="6"/>
        <v>1</v>
      </c>
      <c r="X91" s="9">
        <f t="shared" si="7"/>
        <v>3</v>
      </c>
    </row>
    <row r="92" spans="1:24" ht="16" x14ac:dyDescent="0.2">
      <c r="A92" s="1" t="s">
        <v>36</v>
      </c>
      <c r="B92">
        <v>7</v>
      </c>
      <c r="D92" t="s">
        <v>29</v>
      </c>
      <c r="E92">
        <v>5</v>
      </c>
      <c r="F92">
        <v>10</v>
      </c>
      <c r="G92" t="s">
        <v>30</v>
      </c>
      <c r="J92" t="s">
        <v>34</v>
      </c>
      <c r="L92">
        <v>25</v>
      </c>
      <c r="M92">
        <v>9.5</v>
      </c>
      <c r="N92">
        <v>1.7</v>
      </c>
      <c r="U92" s="7">
        <f t="shared" si="4"/>
        <v>82</v>
      </c>
      <c r="V92" s="7" t="str">
        <f t="shared" si="5"/>
        <v>Crag-7-Pre</v>
      </c>
      <c r="W92" s="7">
        <f t="shared" si="6"/>
        <v>1</v>
      </c>
      <c r="X92" s="9">
        <f t="shared" si="7"/>
        <v>3</v>
      </c>
    </row>
    <row r="93" spans="1:24" ht="16" x14ac:dyDescent="0.2">
      <c r="A93" s="1" t="s">
        <v>36</v>
      </c>
      <c r="B93">
        <v>7</v>
      </c>
      <c r="D93" t="s">
        <v>28</v>
      </c>
      <c r="E93">
        <v>6</v>
      </c>
      <c r="F93">
        <v>10</v>
      </c>
      <c r="G93" t="s">
        <v>33</v>
      </c>
      <c r="J93" t="s">
        <v>34</v>
      </c>
      <c r="L93">
        <v>40</v>
      </c>
      <c r="M93">
        <v>9.6999999999999993</v>
      </c>
      <c r="N93">
        <v>4.5999999999999996</v>
      </c>
      <c r="U93" s="7">
        <f t="shared" si="4"/>
        <v>53</v>
      </c>
      <c r="V93" s="7" t="str">
        <f t="shared" si="5"/>
        <v>Crag-7-Post</v>
      </c>
      <c r="W93" s="7">
        <f t="shared" si="6"/>
        <v>1</v>
      </c>
      <c r="X93" s="9">
        <f t="shared" si="7"/>
        <v>1</v>
      </c>
    </row>
    <row r="94" spans="1:24" ht="16" x14ac:dyDescent="0.2">
      <c r="A94" s="1" t="s">
        <v>36</v>
      </c>
      <c r="B94">
        <v>7</v>
      </c>
      <c r="D94" t="s">
        <v>29</v>
      </c>
      <c r="E94">
        <v>6</v>
      </c>
      <c r="F94">
        <v>10</v>
      </c>
      <c r="G94" t="s">
        <v>33</v>
      </c>
      <c r="J94" t="s">
        <v>34</v>
      </c>
      <c r="L94">
        <v>40</v>
      </c>
      <c r="M94">
        <v>9.6999999999999993</v>
      </c>
      <c r="N94">
        <v>1.3</v>
      </c>
      <c r="U94" s="7">
        <f t="shared" si="4"/>
        <v>87</v>
      </c>
      <c r="V94" s="7" t="str">
        <f t="shared" si="5"/>
        <v>Crag-7-Pre</v>
      </c>
      <c r="W94" s="7">
        <f t="shared" si="6"/>
        <v>1</v>
      </c>
      <c r="X94" s="9">
        <f t="shared" si="7"/>
        <v>1</v>
      </c>
    </row>
    <row r="95" spans="1:24" ht="16" x14ac:dyDescent="0.2">
      <c r="A95" s="1" t="s">
        <v>36</v>
      </c>
      <c r="B95">
        <v>7</v>
      </c>
      <c r="D95" t="s">
        <v>28</v>
      </c>
      <c r="E95">
        <v>7</v>
      </c>
      <c r="F95">
        <v>5</v>
      </c>
      <c r="G95" t="s">
        <v>30</v>
      </c>
      <c r="J95" t="s">
        <v>34</v>
      </c>
      <c r="L95">
        <v>15.2</v>
      </c>
      <c r="M95">
        <v>6.4</v>
      </c>
      <c r="N95">
        <v>2.5</v>
      </c>
      <c r="U95" s="7">
        <f t="shared" si="4"/>
        <v>61</v>
      </c>
      <c r="V95" s="7" t="str">
        <f t="shared" si="5"/>
        <v>Crag-7-Post</v>
      </c>
      <c r="W95" s="7">
        <f t="shared" si="6"/>
        <v>1</v>
      </c>
      <c r="X95" s="9">
        <f t="shared" si="7"/>
        <v>4</v>
      </c>
    </row>
    <row r="96" spans="1:24" ht="16" x14ac:dyDescent="0.2">
      <c r="A96" s="1" t="s">
        <v>36</v>
      </c>
      <c r="B96">
        <v>7</v>
      </c>
      <c r="D96" t="s">
        <v>29</v>
      </c>
      <c r="E96">
        <v>7</v>
      </c>
      <c r="F96">
        <v>5</v>
      </c>
      <c r="G96" t="s">
        <v>30</v>
      </c>
      <c r="J96" t="s">
        <v>34</v>
      </c>
      <c r="L96">
        <v>15.2</v>
      </c>
      <c r="M96">
        <v>6.4</v>
      </c>
      <c r="N96">
        <v>1.2</v>
      </c>
      <c r="U96" s="7">
        <f t="shared" si="4"/>
        <v>81</v>
      </c>
      <c r="V96" s="7" t="str">
        <f t="shared" si="5"/>
        <v>Crag-7-Pre</v>
      </c>
      <c r="W96" s="7">
        <f t="shared" si="6"/>
        <v>1</v>
      </c>
      <c r="X96" s="9">
        <f t="shared" si="7"/>
        <v>4</v>
      </c>
    </row>
    <row r="97" spans="1:24" ht="16" x14ac:dyDescent="0.2">
      <c r="A97" s="1" t="s">
        <v>36</v>
      </c>
      <c r="B97">
        <v>7</v>
      </c>
      <c r="D97" t="s">
        <v>28</v>
      </c>
      <c r="E97">
        <v>8</v>
      </c>
      <c r="F97">
        <v>5</v>
      </c>
      <c r="G97" t="s">
        <v>30</v>
      </c>
      <c r="J97" t="s">
        <v>34</v>
      </c>
      <c r="L97">
        <v>15.2</v>
      </c>
      <c r="M97">
        <v>7.5</v>
      </c>
      <c r="N97">
        <v>3.1</v>
      </c>
      <c r="U97" s="7">
        <f t="shared" si="4"/>
        <v>59</v>
      </c>
      <c r="V97" s="7" t="str">
        <f t="shared" si="5"/>
        <v>Crag-7-Post</v>
      </c>
      <c r="W97" s="7">
        <f t="shared" si="6"/>
        <v>1</v>
      </c>
      <c r="X97" s="9">
        <f t="shared" si="7"/>
        <v>4</v>
      </c>
    </row>
    <row r="98" spans="1:24" ht="16" x14ac:dyDescent="0.2">
      <c r="A98" s="1" t="s">
        <v>36</v>
      </c>
      <c r="B98">
        <v>7</v>
      </c>
      <c r="D98" t="s">
        <v>29</v>
      </c>
      <c r="E98">
        <v>8</v>
      </c>
      <c r="F98">
        <v>5</v>
      </c>
      <c r="G98" t="s">
        <v>30</v>
      </c>
      <c r="J98" t="s">
        <v>34</v>
      </c>
      <c r="L98">
        <v>15.2</v>
      </c>
      <c r="M98">
        <v>7.5</v>
      </c>
      <c r="N98">
        <v>2.4</v>
      </c>
      <c r="U98" s="7">
        <f t="shared" si="4"/>
        <v>68</v>
      </c>
      <c r="V98" s="7" t="str">
        <f t="shared" si="5"/>
        <v>Crag-7-Pre</v>
      </c>
      <c r="W98" s="7">
        <f t="shared" si="6"/>
        <v>1</v>
      </c>
      <c r="X98" s="9">
        <f t="shared" si="7"/>
        <v>4</v>
      </c>
    </row>
    <row r="99" spans="1:24" ht="16" x14ac:dyDescent="0.2">
      <c r="A99" s="1" t="s">
        <v>36</v>
      </c>
      <c r="B99">
        <v>7</v>
      </c>
      <c r="D99" t="s">
        <v>28</v>
      </c>
      <c r="E99">
        <v>9</v>
      </c>
      <c r="F99">
        <v>5</v>
      </c>
      <c r="G99" t="s">
        <v>32</v>
      </c>
      <c r="J99" t="s">
        <v>34</v>
      </c>
      <c r="L99">
        <v>8</v>
      </c>
      <c r="M99">
        <v>4.7</v>
      </c>
      <c r="N99">
        <v>2.2000000000000002</v>
      </c>
      <c r="U99" s="7">
        <f t="shared" si="4"/>
        <v>53</v>
      </c>
      <c r="V99" s="7" t="str">
        <f t="shared" si="5"/>
        <v>Crag-7-Post</v>
      </c>
      <c r="W99" s="7">
        <f t="shared" si="6"/>
        <v>1</v>
      </c>
      <c r="X99" s="9">
        <f t="shared" si="7"/>
        <v>14</v>
      </c>
    </row>
    <row r="100" spans="1:24" ht="16" x14ac:dyDescent="0.2">
      <c r="A100" s="1" t="s">
        <v>36</v>
      </c>
      <c r="B100">
        <v>7</v>
      </c>
      <c r="D100" t="s">
        <v>29</v>
      </c>
      <c r="E100">
        <v>9</v>
      </c>
      <c r="F100">
        <v>5</v>
      </c>
      <c r="G100" t="s">
        <v>32</v>
      </c>
      <c r="J100" t="s">
        <v>34</v>
      </c>
      <c r="L100">
        <v>8</v>
      </c>
      <c r="M100">
        <v>4.7</v>
      </c>
      <c r="N100">
        <v>0.5</v>
      </c>
      <c r="U100" s="7">
        <f t="shared" si="4"/>
        <v>89</v>
      </c>
      <c r="V100" s="7" t="str">
        <f t="shared" si="5"/>
        <v>Crag-7-Pre</v>
      </c>
      <c r="W100" s="7">
        <f t="shared" si="6"/>
        <v>1</v>
      </c>
      <c r="X100" s="9">
        <f t="shared" si="7"/>
        <v>14</v>
      </c>
    </row>
    <row r="101" spans="1:24" x14ac:dyDescent="0.2">
      <c r="U101" s="7" t="e">
        <f t="shared" si="4"/>
        <v>#DIV/0!</v>
      </c>
      <c r="V101" s="7" t="str">
        <f t="shared" si="5"/>
        <v>--</v>
      </c>
      <c r="W101" s="7">
        <f t="shared" si="6"/>
        <v>6</v>
      </c>
      <c r="X101" s="9" t="e">
        <f t="shared" si="7"/>
        <v>#DIV/0!</v>
      </c>
    </row>
    <row r="102" spans="1:24" x14ac:dyDescent="0.2">
      <c r="U102" s="7" t="e">
        <f t="shared" si="4"/>
        <v>#DIV/0!</v>
      </c>
      <c r="V102" s="7" t="str">
        <f t="shared" si="5"/>
        <v>--</v>
      </c>
      <c r="W102" s="7">
        <f t="shared" si="6"/>
        <v>6</v>
      </c>
      <c r="X102" s="9" t="e">
        <f t="shared" si="7"/>
        <v>#DIV/0!</v>
      </c>
    </row>
    <row r="103" spans="1:24" x14ac:dyDescent="0.2">
      <c r="U103" s="7" t="e">
        <f t="shared" si="4"/>
        <v>#DIV/0!</v>
      </c>
      <c r="V103" s="7" t="str">
        <f t="shared" si="5"/>
        <v>--</v>
      </c>
      <c r="W103" s="7">
        <f t="shared" si="6"/>
        <v>6</v>
      </c>
      <c r="X103" s="9" t="e">
        <f t="shared" si="7"/>
        <v>#DIV/0!</v>
      </c>
    </row>
    <row r="104" spans="1:24" x14ac:dyDescent="0.2">
      <c r="U104" s="7" t="e">
        <f t="shared" si="4"/>
        <v>#DIV/0!</v>
      </c>
      <c r="V104" s="7" t="str">
        <f t="shared" si="5"/>
        <v>--</v>
      </c>
      <c r="W104" s="7">
        <f t="shared" si="6"/>
        <v>6</v>
      </c>
      <c r="X104" s="9" t="e">
        <f t="shared" si="7"/>
        <v>#DIV/0!</v>
      </c>
    </row>
    <row r="105" spans="1:24" x14ac:dyDescent="0.2">
      <c r="U105" s="7" t="e">
        <f t="shared" si="4"/>
        <v>#DIV/0!</v>
      </c>
      <c r="V105" s="7" t="str">
        <f t="shared" si="5"/>
        <v>--</v>
      </c>
      <c r="W105" s="7">
        <f t="shared" si="6"/>
        <v>6</v>
      </c>
      <c r="X105" s="9" t="e">
        <f t="shared" si="7"/>
        <v>#DIV/0!</v>
      </c>
    </row>
    <row r="106" spans="1:24" x14ac:dyDescent="0.2">
      <c r="U106" s="7" t="e">
        <f t="shared" si="4"/>
        <v>#DIV/0!</v>
      </c>
      <c r="V106" s="7" t="str">
        <f t="shared" si="5"/>
        <v>--</v>
      </c>
      <c r="W106" s="7">
        <f t="shared" si="6"/>
        <v>6</v>
      </c>
      <c r="X106" s="9" t="e">
        <f t="shared" si="7"/>
        <v>#DIV/0!</v>
      </c>
    </row>
    <row r="107" spans="1:24" x14ac:dyDescent="0.2">
      <c r="U107" s="7" t="e">
        <f t="shared" si="4"/>
        <v>#DIV/0!</v>
      </c>
      <c r="V107" s="7" t="str">
        <f t="shared" si="5"/>
        <v>--</v>
      </c>
      <c r="W107" s="7">
        <f t="shared" si="6"/>
        <v>6</v>
      </c>
      <c r="X107" s="9" t="e">
        <f t="shared" si="7"/>
        <v>#DIV/0!</v>
      </c>
    </row>
    <row r="108" spans="1:24" x14ac:dyDescent="0.2">
      <c r="U108" s="7" t="e">
        <f t="shared" si="4"/>
        <v>#DIV/0!</v>
      </c>
      <c r="V108" s="7" t="str">
        <f t="shared" si="5"/>
        <v>--</v>
      </c>
      <c r="W108" s="7">
        <f t="shared" si="6"/>
        <v>6</v>
      </c>
      <c r="X108" s="9" t="e">
        <f t="shared" si="7"/>
        <v>#DIV/0!</v>
      </c>
    </row>
    <row r="109" spans="1:24" x14ac:dyDescent="0.2">
      <c r="U109" s="7" t="e">
        <f t="shared" si="4"/>
        <v>#DIV/0!</v>
      </c>
      <c r="V109" s="7" t="str">
        <f t="shared" si="5"/>
        <v>--</v>
      </c>
      <c r="W109" s="7">
        <f t="shared" si="6"/>
        <v>6</v>
      </c>
      <c r="X109" s="9" t="e">
        <f t="shared" si="7"/>
        <v>#DIV/0!</v>
      </c>
    </row>
    <row r="110" spans="1:24" x14ac:dyDescent="0.2">
      <c r="U110" s="7" t="e">
        <f t="shared" si="4"/>
        <v>#DIV/0!</v>
      </c>
      <c r="V110" s="7" t="str">
        <f t="shared" si="5"/>
        <v>--</v>
      </c>
      <c r="W110" s="7">
        <f t="shared" si="6"/>
        <v>6</v>
      </c>
      <c r="X110" s="9" t="e">
        <f t="shared" si="7"/>
        <v>#DIV/0!</v>
      </c>
    </row>
    <row r="111" spans="1:24" x14ac:dyDescent="0.2">
      <c r="U111" s="7" t="e">
        <f t="shared" si="4"/>
        <v>#DIV/0!</v>
      </c>
      <c r="V111" s="7" t="str">
        <f t="shared" si="5"/>
        <v>--</v>
      </c>
      <c r="W111" s="7">
        <f t="shared" si="6"/>
        <v>6</v>
      </c>
      <c r="X111" s="9" t="e">
        <f t="shared" si="7"/>
        <v>#DIV/0!</v>
      </c>
    </row>
    <row r="112" spans="1:24" x14ac:dyDescent="0.2">
      <c r="U112" s="7" t="e">
        <f t="shared" si="4"/>
        <v>#DIV/0!</v>
      </c>
      <c r="V112" s="7" t="str">
        <f t="shared" si="5"/>
        <v>--</v>
      </c>
      <c r="W112" s="7">
        <f t="shared" si="6"/>
        <v>6</v>
      </c>
      <c r="X112" s="9" t="e">
        <f t="shared" si="7"/>
        <v>#DIV/0!</v>
      </c>
    </row>
    <row r="113" spans="21:24" x14ac:dyDescent="0.2">
      <c r="U113" s="7" t="e">
        <f t="shared" si="4"/>
        <v>#DIV/0!</v>
      </c>
      <c r="V113" s="7" t="str">
        <f t="shared" si="5"/>
        <v>--</v>
      </c>
      <c r="W113" s="7">
        <f t="shared" si="6"/>
        <v>6</v>
      </c>
      <c r="X113" s="9" t="e">
        <f t="shared" si="7"/>
        <v>#DIV/0!</v>
      </c>
    </row>
    <row r="114" spans="21:24" x14ac:dyDescent="0.2">
      <c r="U114" s="7" t="e">
        <f t="shared" si="4"/>
        <v>#DIV/0!</v>
      </c>
      <c r="V114" s="7" t="str">
        <f t="shared" si="5"/>
        <v>--</v>
      </c>
      <c r="W114" s="7">
        <f t="shared" si="6"/>
        <v>6</v>
      </c>
      <c r="X114" s="9" t="e">
        <f t="shared" si="7"/>
        <v>#DIV/0!</v>
      </c>
    </row>
    <row r="115" spans="21:24" x14ac:dyDescent="0.2">
      <c r="U115" s="7" t="e">
        <f t="shared" si="4"/>
        <v>#DIV/0!</v>
      </c>
      <c r="V115" s="7" t="str">
        <f t="shared" si="5"/>
        <v>--</v>
      </c>
      <c r="W115" s="7">
        <f t="shared" si="6"/>
        <v>6</v>
      </c>
      <c r="X115" s="9" t="e">
        <f t="shared" si="7"/>
        <v>#DIV/0!</v>
      </c>
    </row>
    <row r="116" spans="21:24" x14ac:dyDescent="0.2">
      <c r="U116" s="7" t="e">
        <f t="shared" si="4"/>
        <v>#DIV/0!</v>
      </c>
      <c r="V116" s="7" t="str">
        <f t="shared" si="5"/>
        <v>--</v>
      </c>
      <c r="W116" s="7">
        <f t="shared" si="6"/>
        <v>6</v>
      </c>
      <c r="X116" s="9" t="e">
        <f t="shared" si="7"/>
        <v>#DIV/0!</v>
      </c>
    </row>
    <row r="117" spans="21:24" x14ac:dyDescent="0.2">
      <c r="U117" s="7" t="e">
        <f t="shared" si="4"/>
        <v>#DIV/0!</v>
      </c>
      <c r="V117" s="7" t="str">
        <f t="shared" si="5"/>
        <v>--</v>
      </c>
      <c r="W117" s="7">
        <f t="shared" si="6"/>
        <v>6</v>
      </c>
      <c r="X117" s="9" t="e">
        <f t="shared" si="7"/>
        <v>#DIV/0!</v>
      </c>
    </row>
    <row r="118" spans="21:24" x14ac:dyDescent="0.2">
      <c r="U118" s="7" t="e">
        <f t="shared" si="4"/>
        <v>#DIV/0!</v>
      </c>
      <c r="V118" s="7" t="str">
        <f t="shared" si="5"/>
        <v>--</v>
      </c>
      <c r="W118" s="7">
        <f t="shared" si="6"/>
        <v>6</v>
      </c>
      <c r="X118" s="9" t="e">
        <f t="shared" si="7"/>
        <v>#DIV/0!</v>
      </c>
    </row>
    <row r="119" spans="21:24" x14ac:dyDescent="0.2">
      <c r="U119" s="7" t="e">
        <f t="shared" si="4"/>
        <v>#DIV/0!</v>
      </c>
      <c r="V119" s="7" t="str">
        <f t="shared" si="5"/>
        <v>--</v>
      </c>
      <c r="W119" s="7">
        <f t="shared" si="6"/>
        <v>6</v>
      </c>
      <c r="X119" s="9" t="e">
        <f t="shared" si="7"/>
        <v>#DIV/0!</v>
      </c>
    </row>
    <row r="120" spans="21:24" x14ac:dyDescent="0.2">
      <c r="U120" s="7" t="e">
        <f t="shared" si="4"/>
        <v>#DIV/0!</v>
      </c>
      <c r="V120" s="7" t="str">
        <f t="shared" si="5"/>
        <v>--</v>
      </c>
      <c r="W120" s="7">
        <f t="shared" si="6"/>
        <v>6</v>
      </c>
      <c r="X120" s="9" t="e">
        <f t="shared" si="7"/>
        <v>#DIV/0!</v>
      </c>
    </row>
    <row r="121" spans="21:24" x14ac:dyDescent="0.2">
      <c r="U121" s="7" t="e">
        <f t="shared" si="4"/>
        <v>#DIV/0!</v>
      </c>
      <c r="V121" s="7" t="str">
        <f t="shared" si="5"/>
        <v>--</v>
      </c>
      <c r="W121" s="7">
        <f t="shared" si="6"/>
        <v>6</v>
      </c>
      <c r="X121" s="9" t="e">
        <f t="shared" si="7"/>
        <v>#DIV/0!</v>
      </c>
    </row>
    <row r="122" spans="21:24" x14ac:dyDescent="0.2">
      <c r="U122" s="7" t="e">
        <f t="shared" si="4"/>
        <v>#DIV/0!</v>
      </c>
      <c r="V122" s="7" t="str">
        <f t="shared" si="5"/>
        <v>--</v>
      </c>
      <c r="W122" s="7">
        <f t="shared" si="6"/>
        <v>6</v>
      </c>
      <c r="X122" s="9" t="e">
        <f t="shared" si="7"/>
        <v>#DIV/0!</v>
      </c>
    </row>
    <row r="123" spans="21:24" x14ac:dyDescent="0.2">
      <c r="U123" s="7" t="e">
        <f t="shared" si="4"/>
        <v>#DIV/0!</v>
      </c>
      <c r="V123" s="7" t="str">
        <f t="shared" si="5"/>
        <v>--</v>
      </c>
      <c r="W123" s="7">
        <f t="shared" si="6"/>
        <v>6</v>
      </c>
      <c r="X123" s="9" t="e">
        <f t="shared" si="7"/>
        <v>#DIV/0!</v>
      </c>
    </row>
    <row r="124" spans="21:24" x14ac:dyDescent="0.2">
      <c r="U124" s="7" t="e">
        <f t="shared" si="4"/>
        <v>#DIV/0!</v>
      </c>
      <c r="V124" s="7" t="str">
        <f t="shared" si="5"/>
        <v>--</v>
      </c>
      <c r="W124" s="7">
        <f t="shared" si="6"/>
        <v>6</v>
      </c>
      <c r="X124" s="9" t="e">
        <f t="shared" si="7"/>
        <v>#DIV/0!</v>
      </c>
    </row>
    <row r="125" spans="21:24" x14ac:dyDescent="0.2">
      <c r="U125" s="7" t="e">
        <f t="shared" si="4"/>
        <v>#DIV/0!</v>
      </c>
      <c r="V125" s="7" t="str">
        <f t="shared" si="5"/>
        <v>--</v>
      </c>
      <c r="W125" s="7">
        <f t="shared" si="6"/>
        <v>6</v>
      </c>
      <c r="X125" s="9" t="e">
        <f t="shared" si="7"/>
        <v>#DIV/0!</v>
      </c>
    </row>
    <row r="126" spans="21:24" x14ac:dyDescent="0.2">
      <c r="U126" s="7" t="e">
        <f t="shared" si="4"/>
        <v>#DIV/0!</v>
      </c>
      <c r="V126" s="7" t="str">
        <f t="shared" si="5"/>
        <v>--</v>
      </c>
      <c r="W126" s="7">
        <f t="shared" si="6"/>
        <v>6</v>
      </c>
      <c r="X126" s="9" t="e">
        <f t="shared" si="7"/>
        <v>#DIV/0!</v>
      </c>
    </row>
    <row r="127" spans="21:24" x14ac:dyDescent="0.2">
      <c r="U127" s="7" t="e">
        <f t="shared" si="4"/>
        <v>#DIV/0!</v>
      </c>
      <c r="V127" s="7" t="str">
        <f t="shared" si="5"/>
        <v>--</v>
      </c>
      <c r="W127" s="7">
        <f t="shared" si="6"/>
        <v>6</v>
      </c>
      <c r="X127" s="9" t="e">
        <f t="shared" si="7"/>
        <v>#DIV/0!</v>
      </c>
    </row>
    <row r="128" spans="21:24" x14ac:dyDescent="0.2">
      <c r="U128" s="7" t="e">
        <f t="shared" si="4"/>
        <v>#DIV/0!</v>
      </c>
      <c r="V128" s="7" t="str">
        <f t="shared" si="5"/>
        <v>--</v>
      </c>
      <c r="W128" s="7">
        <f t="shared" si="6"/>
        <v>6</v>
      </c>
      <c r="X128" s="9" t="e">
        <f t="shared" si="7"/>
        <v>#DIV/0!</v>
      </c>
    </row>
    <row r="129" spans="21:24" x14ac:dyDescent="0.2">
      <c r="U129" s="7" t="e">
        <f t="shared" si="4"/>
        <v>#DIV/0!</v>
      </c>
      <c r="V129" s="7" t="str">
        <f t="shared" si="5"/>
        <v>--</v>
      </c>
      <c r="W129" s="7">
        <f t="shared" si="6"/>
        <v>6</v>
      </c>
      <c r="X129" s="9" t="e">
        <f t="shared" si="7"/>
        <v>#DIV/0!</v>
      </c>
    </row>
    <row r="130" spans="21:24" x14ac:dyDescent="0.2">
      <c r="U130" s="7" t="e">
        <f t="shared" ref="U130:U193" si="8">ROUND(((M130-N130)/M130)*100,0)</f>
        <v>#DIV/0!</v>
      </c>
      <c r="V130" s="7" t="str">
        <f t="shared" ref="V130:V193" si="9">CONCATENATE(A130,"-",B130,"-",D130)</f>
        <v>--</v>
      </c>
      <c r="W130" s="7">
        <f t="shared" ref="W130:W193" si="10">IF(J130="L",1,6)</f>
        <v>6</v>
      </c>
      <c r="X130" s="9" t="e">
        <f t="shared" si="7"/>
        <v>#DIV/0!</v>
      </c>
    </row>
    <row r="131" spans="21:24" x14ac:dyDescent="0.2">
      <c r="U131" s="7" t="e">
        <f t="shared" si="8"/>
        <v>#DIV/0!</v>
      </c>
      <c r="V131" s="7" t="str">
        <f t="shared" si="9"/>
        <v>--</v>
      </c>
      <c r="W131" s="7">
        <f t="shared" si="10"/>
        <v>6</v>
      </c>
      <c r="X131" s="9" t="e">
        <f t="shared" ref="X131:X194" si="11">ROUND(F131/(L131^2*0.005454),0)</f>
        <v>#DIV/0!</v>
      </c>
    </row>
    <row r="132" spans="21:24" x14ac:dyDescent="0.2">
      <c r="U132" s="7" t="e">
        <f t="shared" si="8"/>
        <v>#DIV/0!</v>
      </c>
      <c r="V132" s="7" t="str">
        <f t="shared" si="9"/>
        <v>--</v>
      </c>
      <c r="W132" s="7">
        <f t="shared" si="10"/>
        <v>6</v>
      </c>
      <c r="X132" s="9" t="e">
        <f t="shared" si="11"/>
        <v>#DIV/0!</v>
      </c>
    </row>
    <row r="133" spans="21:24" x14ac:dyDescent="0.2">
      <c r="U133" s="7" t="e">
        <f t="shared" si="8"/>
        <v>#DIV/0!</v>
      </c>
      <c r="V133" s="7" t="str">
        <f t="shared" si="9"/>
        <v>--</v>
      </c>
      <c r="W133" s="7">
        <f t="shared" si="10"/>
        <v>6</v>
      </c>
      <c r="X133" s="9" t="e">
        <f t="shared" si="11"/>
        <v>#DIV/0!</v>
      </c>
    </row>
    <row r="134" spans="21:24" x14ac:dyDescent="0.2">
      <c r="U134" s="7" t="e">
        <f t="shared" si="8"/>
        <v>#DIV/0!</v>
      </c>
      <c r="V134" s="7" t="str">
        <f t="shared" si="9"/>
        <v>--</v>
      </c>
      <c r="W134" s="7">
        <f t="shared" si="10"/>
        <v>6</v>
      </c>
      <c r="X134" s="9" t="e">
        <f t="shared" si="11"/>
        <v>#DIV/0!</v>
      </c>
    </row>
    <row r="135" spans="21:24" x14ac:dyDescent="0.2">
      <c r="U135" s="7" t="e">
        <f t="shared" si="8"/>
        <v>#DIV/0!</v>
      </c>
      <c r="V135" s="7" t="str">
        <f t="shared" si="9"/>
        <v>--</v>
      </c>
      <c r="W135" s="7">
        <f t="shared" si="10"/>
        <v>6</v>
      </c>
      <c r="X135" s="9" t="e">
        <f t="shared" si="11"/>
        <v>#DIV/0!</v>
      </c>
    </row>
    <row r="136" spans="21:24" x14ac:dyDescent="0.2">
      <c r="U136" s="7" t="e">
        <f t="shared" si="8"/>
        <v>#DIV/0!</v>
      </c>
      <c r="V136" s="7" t="str">
        <f t="shared" si="9"/>
        <v>--</v>
      </c>
      <c r="W136" s="7">
        <f t="shared" si="10"/>
        <v>6</v>
      </c>
      <c r="X136" s="9" t="e">
        <f t="shared" si="11"/>
        <v>#DIV/0!</v>
      </c>
    </row>
    <row r="137" spans="21:24" x14ac:dyDescent="0.2">
      <c r="U137" s="7" t="e">
        <f t="shared" si="8"/>
        <v>#DIV/0!</v>
      </c>
      <c r="V137" s="7" t="str">
        <f t="shared" si="9"/>
        <v>--</v>
      </c>
      <c r="W137" s="7">
        <f t="shared" si="10"/>
        <v>6</v>
      </c>
      <c r="X137" s="9" t="e">
        <f t="shared" si="11"/>
        <v>#DIV/0!</v>
      </c>
    </row>
    <row r="138" spans="21:24" x14ac:dyDescent="0.2">
      <c r="U138" s="7" t="e">
        <f t="shared" si="8"/>
        <v>#DIV/0!</v>
      </c>
      <c r="V138" s="7" t="str">
        <f t="shared" si="9"/>
        <v>--</v>
      </c>
      <c r="W138" s="7">
        <f t="shared" si="10"/>
        <v>6</v>
      </c>
      <c r="X138" s="9" t="e">
        <f t="shared" si="11"/>
        <v>#DIV/0!</v>
      </c>
    </row>
    <row r="139" spans="21:24" x14ac:dyDescent="0.2">
      <c r="U139" s="7" t="e">
        <f t="shared" si="8"/>
        <v>#DIV/0!</v>
      </c>
      <c r="V139" s="7" t="str">
        <f t="shared" si="9"/>
        <v>--</v>
      </c>
      <c r="W139" s="7">
        <f t="shared" si="10"/>
        <v>6</v>
      </c>
      <c r="X139" s="9" t="e">
        <f t="shared" si="11"/>
        <v>#DIV/0!</v>
      </c>
    </row>
    <row r="140" spans="21:24" x14ac:dyDescent="0.2">
      <c r="U140" s="7" t="e">
        <f t="shared" si="8"/>
        <v>#DIV/0!</v>
      </c>
      <c r="V140" s="7" t="str">
        <f t="shared" si="9"/>
        <v>--</v>
      </c>
      <c r="W140" s="7">
        <f t="shared" si="10"/>
        <v>6</v>
      </c>
      <c r="X140" s="9" t="e">
        <f t="shared" si="11"/>
        <v>#DIV/0!</v>
      </c>
    </row>
    <row r="141" spans="21:24" x14ac:dyDescent="0.2">
      <c r="U141" s="7" t="e">
        <f t="shared" si="8"/>
        <v>#DIV/0!</v>
      </c>
      <c r="V141" s="7" t="str">
        <f t="shared" si="9"/>
        <v>--</v>
      </c>
      <c r="W141" s="7">
        <f t="shared" si="10"/>
        <v>6</v>
      </c>
      <c r="X141" s="9" t="e">
        <f t="shared" si="11"/>
        <v>#DIV/0!</v>
      </c>
    </row>
    <row r="142" spans="21:24" x14ac:dyDescent="0.2">
      <c r="U142" s="7" t="e">
        <f t="shared" si="8"/>
        <v>#DIV/0!</v>
      </c>
      <c r="V142" s="7" t="str">
        <f t="shared" si="9"/>
        <v>--</v>
      </c>
      <c r="W142" s="7">
        <f t="shared" si="10"/>
        <v>6</v>
      </c>
      <c r="X142" s="9" t="e">
        <f t="shared" si="11"/>
        <v>#DIV/0!</v>
      </c>
    </row>
    <row r="143" spans="21:24" x14ac:dyDescent="0.2">
      <c r="U143" s="7" t="e">
        <f t="shared" si="8"/>
        <v>#DIV/0!</v>
      </c>
      <c r="V143" s="7" t="str">
        <f t="shared" si="9"/>
        <v>--</v>
      </c>
      <c r="W143" s="7">
        <f t="shared" si="10"/>
        <v>6</v>
      </c>
      <c r="X143" s="9" t="e">
        <f t="shared" si="11"/>
        <v>#DIV/0!</v>
      </c>
    </row>
    <row r="144" spans="21:24" x14ac:dyDescent="0.2">
      <c r="U144" s="7" t="e">
        <f t="shared" si="8"/>
        <v>#DIV/0!</v>
      </c>
      <c r="V144" s="7" t="str">
        <f t="shared" si="9"/>
        <v>--</v>
      </c>
      <c r="W144" s="7">
        <f t="shared" si="10"/>
        <v>6</v>
      </c>
      <c r="X144" s="9" t="e">
        <f t="shared" si="11"/>
        <v>#DIV/0!</v>
      </c>
    </row>
    <row r="145" spans="21:24" x14ac:dyDescent="0.2">
      <c r="U145" s="7" t="e">
        <f t="shared" si="8"/>
        <v>#DIV/0!</v>
      </c>
      <c r="V145" s="7" t="str">
        <f t="shared" si="9"/>
        <v>--</v>
      </c>
      <c r="W145" s="7">
        <f t="shared" si="10"/>
        <v>6</v>
      </c>
      <c r="X145" s="9" t="e">
        <f t="shared" si="11"/>
        <v>#DIV/0!</v>
      </c>
    </row>
    <row r="146" spans="21:24" x14ac:dyDescent="0.2">
      <c r="U146" s="7" t="e">
        <f t="shared" si="8"/>
        <v>#DIV/0!</v>
      </c>
      <c r="V146" s="7" t="str">
        <f t="shared" si="9"/>
        <v>--</v>
      </c>
      <c r="W146" s="7">
        <f t="shared" si="10"/>
        <v>6</v>
      </c>
      <c r="X146" s="9" t="e">
        <f t="shared" si="11"/>
        <v>#DIV/0!</v>
      </c>
    </row>
    <row r="147" spans="21:24" x14ac:dyDescent="0.2">
      <c r="U147" s="7" t="e">
        <f t="shared" si="8"/>
        <v>#DIV/0!</v>
      </c>
      <c r="V147" s="7" t="str">
        <f t="shared" si="9"/>
        <v>--</v>
      </c>
      <c r="W147" s="7">
        <f t="shared" si="10"/>
        <v>6</v>
      </c>
      <c r="X147" s="9" t="e">
        <f t="shared" si="11"/>
        <v>#DIV/0!</v>
      </c>
    </row>
    <row r="148" spans="21:24" x14ac:dyDescent="0.2">
      <c r="U148" s="7" t="e">
        <f t="shared" si="8"/>
        <v>#DIV/0!</v>
      </c>
      <c r="V148" s="7" t="str">
        <f t="shared" si="9"/>
        <v>--</v>
      </c>
      <c r="W148" s="7">
        <f t="shared" si="10"/>
        <v>6</v>
      </c>
      <c r="X148" s="9" t="e">
        <f t="shared" si="11"/>
        <v>#DIV/0!</v>
      </c>
    </row>
    <row r="149" spans="21:24" x14ac:dyDescent="0.2">
      <c r="U149" s="7" t="e">
        <f t="shared" si="8"/>
        <v>#DIV/0!</v>
      </c>
      <c r="V149" s="7" t="str">
        <f t="shared" si="9"/>
        <v>--</v>
      </c>
      <c r="W149" s="7">
        <f t="shared" si="10"/>
        <v>6</v>
      </c>
      <c r="X149" s="9" t="e">
        <f t="shared" si="11"/>
        <v>#DIV/0!</v>
      </c>
    </row>
    <row r="150" spans="21:24" x14ac:dyDescent="0.2">
      <c r="U150" s="7" t="e">
        <f t="shared" si="8"/>
        <v>#DIV/0!</v>
      </c>
      <c r="V150" s="7" t="str">
        <f t="shared" si="9"/>
        <v>--</v>
      </c>
      <c r="W150" s="7">
        <f t="shared" si="10"/>
        <v>6</v>
      </c>
      <c r="X150" s="9" t="e">
        <f t="shared" si="11"/>
        <v>#DIV/0!</v>
      </c>
    </row>
    <row r="151" spans="21:24" x14ac:dyDescent="0.2">
      <c r="U151" s="7" t="e">
        <f t="shared" si="8"/>
        <v>#DIV/0!</v>
      </c>
      <c r="V151" s="7" t="str">
        <f t="shared" si="9"/>
        <v>--</v>
      </c>
      <c r="W151" s="7">
        <f t="shared" si="10"/>
        <v>6</v>
      </c>
      <c r="X151" s="9" t="e">
        <f t="shared" si="11"/>
        <v>#DIV/0!</v>
      </c>
    </row>
    <row r="152" spans="21:24" x14ac:dyDescent="0.2">
      <c r="U152" s="7" t="e">
        <f t="shared" si="8"/>
        <v>#DIV/0!</v>
      </c>
      <c r="V152" s="7" t="str">
        <f t="shared" si="9"/>
        <v>--</v>
      </c>
      <c r="W152" s="7">
        <f t="shared" si="10"/>
        <v>6</v>
      </c>
      <c r="X152" s="9" t="e">
        <f t="shared" si="11"/>
        <v>#DIV/0!</v>
      </c>
    </row>
    <row r="153" spans="21:24" x14ac:dyDescent="0.2">
      <c r="U153" s="7" t="e">
        <f t="shared" si="8"/>
        <v>#DIV/0!</v>
      </c>
      <c r="V153" s="7" t="str">
        <f t="shared" si="9"/>
        <v>--</v>
      </c>
      <c r="W153" s="7">
        <f t="shared" si="10"/>
        <v>6</v>
      </c>
      <c r="X153" s="9" t="e">
        <f t="shared" si="11"/>
        <v>#DIV/0!</v>
      </c>
    </row>
    <row r="154" spans="21:24" x14ac:dyDescent="0.2">
      <c r="U154" s="7" t="e">
        <f t="shared" si="8"/>
        <v>#DIV/0!</v>
      </c>
      <c r="V154" s="7" t="str">
        <f t="shared" si="9"/>
        <v>--</v>
      </c>
      <c r="W154" s="7">
        <f t="shared" si="10"/>
        <v>6</v>
      </c>
      <c r="X154" s="9" t="e">
        <f t="shared" si="11"/>
        <v>#DIV/0!</v>
      </c>
    </row>
    <row r="155" spans="21:24" x14ac:dyDescent="0.2">
      <c r="U155" s="7" t="e">
        <f t="shared" si="8"/>
        <v>#DIV/0!</v>
      </c>
      <c r="V155" s="7" t="str">
        <f t="shared" si="9"/>
        <v>--</v>
      </c>
      <c r="W155" s="7">
        <f t="shared" si="10"/>
        <v>6</v>
      </c>
      <c r="X155" s="9" t="e">
        <f t="shared" si="11"/>
        <v>#DIV/0!</v>
      </c>
    </row>
    <row r="156" spans="21:24" x14ac:dyDescent="0.2">
      <c r="U156" s="7" t="e">
        <f t="shared" si="8"/>
        <v>#DIV/0!</v>
      </c>
      <c r="V156" s="7" t="str">
        <f t="shared" si="9"/>
        <v>--</v>
      </c>
      <c r="W156" s="7">
        <f t="shared" si="10"/>
        <v>6</v>
      </c>
      <c r="X156" s="9" t="e">
        <f t="shared" si="11"/>
        <v>#DIV/0!</v>
      </c>
    </row>
    <row r="157" spans="21:24" x14ac:dyDescent="0.2">
      <c r="U157" s="7" t="e">
        <f t="shared" si="8"/>
        <v>#DIV/0!</v>
      </c>
      <c r="V157" s="7" t="str">
        <f t="shared" si="9"/>
        <v>--</v>
      </c>
      <c r="W157" s="7">
        <f t="shared" si="10"/>
        <v>6</v>
      </c>
      <c r="X157" s="9" t="e">
        <f t="shared" si="11"/>
        <v>#DIV/0!</v>
      </c>
    </row>
    <row r="158" spans="21:24" x14ac:dyDescent="0.2">
      <c r="U158" s="7" t="e">
        <f t="shared" si="8"/>
        <v>#DIV/0!</v>
      </c>
      <c r="V158" s="7" t="str">
        <f t="shared" si="9"/>
        <v>--</v>
      </c>
      <c r="W158" s="7">
        <f t="shared" si="10"/>
        <v>6</v>
      </c>
      <c r="X158" s="9" t="e">
        <f t="shared" si="11"/>
        <v>#DIV/0!</v>
      </c>
    </row>
    <row r="159" spans="21:24" x14ac:dyDescent="0.2">
      <c r="U159" s="7" t="e">
        <f t="shared" si="8"/>
        <v>#DIV/0!</v>
      </c>
      <c r="V159" s="7" t="str">
        <f t="shared" si="9"/>
        <v>--</v>
      </c>
      <c r="W159" s="7">
        <f t="shared" si="10"/>
        <v>6</v>
      </c>
      <c r="X159" s="9" t="e">
        <f t="shared" si="11"/>
        <v>#DIV/0!</v>
      </c>
    </row>
    <row r="160" spans="21:24" x14ac:dyDescent="0.2">
      <c r="U160" s="7" t="e">
        <f t="shared" si="8"/>
        <v>#DIV/0!</v>
      </c>
      <c r="V160" s="7" t="str">
        <f t="shared" si="9"/>
        <v>--</v>
      </c>
      <c r="W160" s="7">
        <f t="shared" si="10"/>
        <v>6</v>
      </c>
      <c r="X160" s="9" t="e">
        <f t="shared" si="11"/>
        <v>#DIV/0!</v>
      </c>
    </row>
    <row r="161" spans="21:24" x14ac:dyDescent="0.2">
      <c r="U161" s="7" t="e">
        <f t="shared" si="8"/>
        <v>#DIV/0!</v>
      </c>
      <c r="V161" s="7" t="str">
        <f t="shared" si="9"/>
        <v>--</v>
      </c>
      <c r="W161" s="7">
        <f t="shared" si="10"/>
        <v>6</v>
      </c>
      <c r="X161" s="9" t="e">
        <f t="shared" si="11"/>
        <v>#DIV/0!</v>
      </c>
    </row>
    <row r="162" spans="21:24" x14ac:dyDescent="0.2">
      <c r="U162" s="7" t="e">
        <f t="shared" si="8"/>
        <v>#DIV/0!</v>
      </c>
      <c r="V162" s="7" t="str">
        <f t="shared" si="9"/>
        <v>--</v>
      </c>
      <c r="W162" s="7">
        <f t="shared" si="10"/>
        <v>6</v>
      </c>
      <c r="X162" s="9" t="e">
        <f t="shared" si="11"/>
        <v>#DIV/0!</v>
      </c>
    </row>
    <row r="163" spans="21:24" x14ac:dyDescent="0.2">
      <c r="U163" s="7" t="e">
        <f t="shared" si="8"/>
        <v>#DIV/0!</v>
      </c>
      <c r="V163" s="7" t="str">
        <f t="shared" si="9"/>
        <v>--</v>
      </c>
      <c r="W163" s="7">
        <f t="shared" si="10"/>
        <v>6</v>
      </c>
      <c r="X163" s="9" t="e">
        <f t="shared" si="11"/>
        <v>#DIV/0!</v>
      </c>
    </row>
    <row r="164" spans="21:24" x14ac:dyDescent="0.2">
      <c r="U164" s="7" t="e">
        <f t="shared" si="8"/>
        <v>#DIV/0!</v>
      </c>
      <c r="V164" s="7" t="str">
        <f t="shared" si="9"/>
        <v>--</v>
      </c>
      <c r="W164" s="7">
        <f t="shared" si="10"/>
        <v>6</v>
      </c>
      <c r="X164" s="9" t="e">
        <f t="shared" si="11"/>
        <v>#DIV/0!</v>
      </c>
    </row>
    <row r="165" spans="21:24" x14ac:dyDescent="0.2">
      <c r="U165" s="7" t="e">
        <f t="shared" si="8"/>
        <v>#DIV/0!</v>
      </c>
      <c r="V165" s="7" t="str">
        <f t="shared" si="9"/>
        <v>--</v>
      </c>
      <c r="W165" s="7">
        <f t="shared" si="10"/>
        <v>6</v>
      </c>
      <c r="X165" s="9" t="e">
        <f t="shared" si="11"/>
        <v>#DIV/0!</v>
      </c>
    </row>
    <row r="166" spans="21:24" x14ac:dyDescent="0.2">
      <c r="U166" s="7" t="e">
        <f t="shared" si="8"/>
        <v>#DIV/0!</v>
      </c>
      <c r="V166" s="7" t="str">
        <f t="shared" si="9"/>
        <v>--</v>
      </c>
      <c r="W166" s="7">
        <f t="shared" si="10"/>
        <v>6</v>
      </c>
      <c r="X166" s="9" t="e">
        <f t="shared" si="11"/>
        <v>#DIV/0!</v>
      </c>
    </row>
    <row r="167" spans="21:24" x14ac:dyDescent="0.2">
      <c r="U167" s="7" t="e">
        <f t="shared" si="8"/>
        <v>#DIV/0!</v>
      </c>
      <c r="V167" s="7" t="str">
        <f t="shared" si="9"/>
        <v>--</v>
      </c>
      <c r="W167" s="7">
        <f t="shared" si="10"/>
        <v>6</v>
      </c>
      <c r="X167" s="9" t="e">
        <f t="shared" si="11"/>
        <v>#DIV/0!</v>
      </c>
    </row>
    <row r="168" spans="21:24" x14ac:dyDescent="0.2">
      <c r="U168" s="7" t="e">
        <f t="shared" si="8"/>
        <v>#DIV/0!</v>
      </c>
      <c r="V168" s="7" t="str">
        <f t="shared" si="9"/>
        <v>--</v>
      </c>
      <c r="W168" s="7">
        <f t="shared" si="10"/>
        <v>6</v>
      </c>
      <c r="X168" s="9" t="e">
        <f t="shared" si="11"/>
        <v>#DIV/0!</v>
      </c>
    </row>
    <row r="169" spans="21:24" x14ac:dyDescent="0.2">
      <c r="U169" s="7" t="e">
        <f t="shared" si="8"/>
        <v>#DIV/0!</v>
      </c>
      <c r="V169" s="7" t="str">
        <f t="shared" si="9"/>
        <v>--</v>
      </c>
      <c r="W169" s="7">
        <f t="shared" si="10"/>
        <v>6</v>
      </c>
      <c r="X169" s="9" t="e">
        <f t="shared" si="11"/>
        <v>#DIV/0!</v>
      </c>
    </row>
    <row r="170" spans="21:24" x14ac:dyDescent="0.2">
      <c r="U170" s="7" t="e">
        <f t="shared" si="8"/>
        <v>#DIV/0!</v>
      </c>
      <c r="V170" s="7" t="str">
        <f t="shared" si="9"/>
        <v>--</v>
      </c>
      <c r="W170" s="7">
        <f t="shared" si="10"/>
        <v>6</v>
      </c>
      <c r="X170" s="9" t="e">
        <f t="shared" si="11"/>
        <v>#DIV/0!</v>
      </c>
    </row>
    <row r="171" spans="21:24" x14ac:dyDescent="0.2">
      <c r="U171" s="7" t="e">
        <f t="shared" si="8"/>
        <v>#DIV/0!</v>
      </c>
      <c r="V171" s="7" t="str">
        <f t="shared" si="9"/>
        <v>--</v>
      </c>
      <c r="W171" s="7">
        <f t="shared" si="10"/>
        <v>6</v>
      </c>
      <c r="X171" s="9" t="e">
        <f t="shared" si="11"/>
        <v>#DIV/0!</v>
      </c>
    </row>
    <row r="172" spans="21:24" x14ac:dyDescent="0.2">
      <c r="U172" s="7" t="e">
        <f t="shared" si="8"/>
        <v>#DIV/0!</v>
      </c>
      <c r="V172" s="7" t="str">
        <f t="shared" si="9"/>
        <v>--</v>
      </c>
      <c r="W172" s="7">
        <f t="shared" si="10"/>
        <v>6</v>
      </c>
      <c r="X172" s="9" t="e">
        <f t="shared" si="11"/>
        <v>#DIV/0!</v>
      </c>
    </row>
    <row r="173" spans="21:24" x14ac:dyDescent="0.2">
      <c r="U173" s="7" t="e">
        <f t="shared" si="8"/>
        <v>#DIV/0!</v>
      </c>
      <c r="V173" s="7" t="str">
        <f t="shared" si="9"/>
        <v>--</v>
      </c>
      <c r="W173" s="7">
        <f t="shared" si="10"/>
        <v>6</v>
      </c>
      <c r="X173" s="9" t="e">
        <f t="shared" si="11"/>
        <v>#DIV/0!</v>
      </c>
    </row>
    <row r="174" spans="21:24" x14ac:dyDescent="0.2">
      <c r="U174" s="7" t="e">
        <f t="shared" si="8"/>
        <v>#DIV/0!</v>
      </c>
      <c r="V174" s="7" t="str">
        <f t="shared" si="9"/>
        <v>--</v>
      </c>
      <c r="W174" s="7">
        <f t="shared" si="10"/>
        <v>6</v>
      </c>
      <c r="X174" s="9" t="e">
        <f t="shared" si="11"/>
        <v>#DIV/0!</v>
      </c>
    </row>
    <row r="175" spans="21:24" x14ac:dyDescent="0.2">
      <c r="U175" s="7" t="e">
        <f t="shared" si="8"/>
        <v>#DIV/0!</v>
      </c>
      <c r="V175" s="7" t="str">
        <f t="shared" si="9"/>
        <v>--</v>
      </c>
      <c r="W175" s="7">
        <f t="shared" si="10"/>
        <v>6</v>
      </c>
      <c r="X175" s="9" t="e">
        <f t="shared" si="11"/>
        <v>#DIV/0!</v>
      </c>
    </row>
    <row r="176" spans="21:24" x14ac:dyDescent="0.2">
      <c r="U176" s="7" t="e">
        <f t="shared" si="8"/>
        <v>#DIV/0!</v>
      </c>
      <c r="V176" s="7" t="str">
        <f t="shared" si="9"/>
        <v>--</v>
      </c>
      <c r="W176" s="7">
        <f t="shared" si="10"/>
        <v>6</v>
      </c>
      <c r="X176" s="9" t="e">
        <f t="shared" si="11"/>
        <v>#DIV/0!</v>
      </c>
    </row>
    <row r="177" spans="21:24" x14ac:dyDescent="0.2">
      <c r="U177" s="7" t="e">
        <f t="shared" si="8"/>
        <v>#DIV/0!</v>
      </c>
      <c r="V177" s="7" t="str">
        <f t="shared" si="9"/>
        <v>--</v>
      </c>
      <c r="W177" s="7">
        <f t="shared" si="10"/>
        <v>6</v>
      </c>
      <c r="X177" s="9" t="e">
        <f t="shared" si="11"/>
        <v>#DIV/0!</v>
      </c>
    </row>
    <row r="178" spans="21:24" x14ac:dyDescent="0.2">
      <c r="U178" s="7" t="e">
        <f t="shared" si="8"/>
        <v>#DIV/0!</v>
      </c>
      <c r="V178" s="7" t="str">
        <f t="shared" si="9"/>
        <v>--</v>
      </c>
      <c r="W178" s="7">
        <f t="shared" si="10"/>
        <v>6</v>
      </c>
      <c r="X178" s="9" t="e">
        <f t="shared" si="11"/>
        <v>#DIV/0!</v>
      </c>
    </row>
    <row r="179" spans="21:24" x14ac:dyDescent="0.2">
      <c r="U179" s="7" t="e">
        <f t="shared" si="8"/>
        <v>#DIV/0!</v>
      </c>
      <c r="V179" s="7" t="str">
        <f t="shared" si="9"/>
        <v>--</v>
      </c>
      <c r="W179" s="7">
        <f t="shared" si="10"/>
        <v>6</v>
      </c>
      <c r="X179" s="9" t="e">
        <f t="shared" si="11"/>
        <v>#DIV/0!</v>
      </c>
    </row>
    <row r="180" spans="21:24" x14ac:dyDescent="0.2">
      <c r="U180" s="7" t="e">
        <f t="shared" si="8"/>
        <v>#DIV/0!</v>
      </c>
      <c r="V180" s="7" t="str">
        <f t="shared" si="9"/>
        <v>--</v>
      </c>
      <c r="W180" s="7">
        <f t="shared" si="10"/>
        <v>6</v>
      </c>
      <c r="X180" s="9" t="e">
        <f t="shared" si="11"/>
        <v>#DIV/0!</v>
      </c>
    </row>
    <row r="181" spans="21:24" x14ac:dyDescent="0.2">
      <c r="U181" s="7" t="e">
        <f t="shared" si="8"/>
        <v>#DIV/0!</v>
      </c>
      <c r="V181" s="7" t="str">
        <f t="shared" si="9"/>
        <v>--</v>
      </c>
      <c r="W181" s="7">
        <f t="shared" si="10"/>
        <v>6</v>
      </c>
      <c r="X181" s="9" t="e">
        <f t="shared" si="11"/>
        <v>#DIV/0!</v>
      </c>
    </row>
    <row r="182" spans="21:24" x14ac:dyDescent="0.2">
      <c r="U182" s="7" t="e">
        <f t="shared" si="8"/>
        <v>#DIV/0!</v>
      </c>
      <c r="V182" s="7" t="str">
        <f t="shared" si="9"/>
        <v>--</v>
      </c>
      <c r="W182" s="7">
        <f t="shared" si="10"/>
        <v>6</v>
      </c>
      <c r="X182" s="9" t="e">
        <f t="shared" si="11"/>
        <v>#DIV/0!</v>
      </c>
    </row>
    <row r="183" spans="21:24" x14ac:dyDescent="0.2">
      <c r="U183" s="7" t="e">
        <f t="shared" si="8"/>
        <v>#DIV/0!</v>
      </c>
      <c r="V183" s="7" t="str">
        <f t="shared" si="9"/>
        <v>--</v>
      </c>
      <c r="W183" s="7">
        <f t="shared" si="10"/>
        <v>6</v>
      </c>
      <c r="X183" s="9" t="e">
        <f t="shared" si="11"/>
        <v>#DIV/0!</v>
      </c>
    </row>
    <row r="184" spans="21:24" x14ac:dyDescent="0.2">
      <c r="U184" s="7" t="e">
        <f t="shared" si="8"/>
        <v>#DIV/0!</v>
      </c>
      <c r="V184" s="7" t="str">
        <f t="shared" si="9"/>
        <v>--</v>
      </c>
      <c r="W184" s="7">
        <f t="shared" si="10"/>
        <v>6</v>
      </c>
      <c r="X184" s="9" t="e">
        <f t="shared" si="11"/>
        <v>#DIV/0!</v>
      </c>
    </row>
    <row r="185" spans="21:24" x14ac:dyDescent="0.2">
      <c r="U185" s="7" t="e">
        <f t="shared" si="8"/>
        <v>#DIV/0!</v>
      </c>
      <c r="V185" s="7" t="str">
        <f t="shared" si="9"/>
        <v>--</v>
      </c>
      <c r="W185" s="7">
        <f t="shared" si="10"/>
        <v>6</v>
      </c>
      <c r="X185" s="9" t="e">
        <f t="shared" si="11"/>
        <v>#DIV/0!</v>
      </c>
    </row>
    <row r="186" spans="21:24" x14ac:dyDescent="0.2">
      <c r="U186" s="7" t="e">
        <f t="shared" si="8"/>
        <v>#DIV/0!</v>
      </c>
      <c r="V186" s="7" t="str">
        <f t="shared" si="9"/>
        <v>--</v>
      </c>
      <c r="W186" s="7">
        <f t="shared" si="10"/>
        <v>6</v>
      </c>
      <c r="X186" s="9" t="e">
        <f t="shared" si="11"/>
        <v>#DIV/0!</v>
      </c>
    </row>
    <row r="187" spans="21:24" x14ac:dyDescent="0.2">
      <c r="U187" s="7" t="e">
        <f t="shared" si="8"/>
        <v>#DIV/0!</v>
      </c>
      <c r="V187" s="7" t="str">
        <f t="shared" si="9"/>
        <v>--</v>
      </c>
      <c r="W187" s="7">
        <f t="shared" si="10"/>
        <v>6</v>
      </c>
      <c r="X187" s="9" t="e">
        <f t="shared" si="11"/>
        <v>#DIV/0!</v>
      </c>
    </row>
    <row r="188" spans="21:24" x14ac:dyDescent="0.2">
      <c r="U188" s="7" t="e">
        <f t="shared" si="8"/>
        <v>#DIV/0!</v>
      </c>
      <c r="V188" s="7" t="str">
        <f t="shared" si="9"/>
        <v>--</v>
      </c>
      <c r="W188" s="7">
        <f t="shared" si="10"/>
        <v>6</v>
      </c>
      <c r="X188" s="9" t="e">
        <f t="shared" si="11"/>
        <v>#DIV/0!</v>
      </c>
    </row>
    <row r="189" spans="21:24" x14ac:dyDescent="0.2">
      <c r="U189" s="7" t="e">
        <f t="shared" si="8"/>
        <v>#DIV/0!</v>
      </c>
      <c r="V189" s="7" t="str">
        <f t="shared" si="9"/>
        <v>--</v>
      </c>
      <c r="W189" s="7">
        <f t="shared" si="10"/>
        <v>6</v>
      </c>
      <c r="X189" s="9" t="e">
        <f t="shared" si="11"/>
        <v>#DIV/0!</v>
      </c>
    </row>
    <row r="190" spans="21:24" x14ac:dyDescent="0.2">
      <c r="U190" s="7" t="e">
        <f t="shared" si="8"/>
        <v>#DIV/0!</v>
      </c>
      <c r="V190" s="7" t="str">
        <f t="shared" si="9"/>
        <v>--</v>
      </c>
      <c r="W190" s="7">
        <f t="shared" si="10"/>
        <v>6</v>
      </c>
      <c r="X190" s="9" t="e">
        <f t="shared" si="11"/>
        <v>#DIV/0!</v>
      </c>
    </row>
    <row r="191" spans="21:24" x14ac:dyDescent="0.2">
      <c r="U191" s="7" t="e">
        <f t="shared" si="8"/>
        <v>#DIV/0!</v>
      </c>
      <c r="V191" s="7" t="str">
        <f t="shared" si="9"/>
        <v>--</v>
      </c>
      <c r="W191" s="7">
        <f t="shared" si="10"/>
        <v>6</v>
      </c>
      <c r="X191" s="9" t="e">
        <f t="shared" si="11"/>
        <v>#DIV/0!</v>
      </c>
    </row>
    <row r="192" spans="21:24" x14ac:dyDescent="0.2">
      <c r="U192" s="7" t="e">
        <f t="shared" si="8"/>
        <v>#DIV/0!</v>
      </c>
      <c r="V192" s="7" t="str">
        <f t="shared" si="9"/>
        <v>--</v>
      </c>
      <c r="W192" s="7">
        <f t="shared" si="10"/>
        <v>6</v>
      </c>
      <c r="X192" s="9" t="e">
        <f t="shared" si="11"/>
        <v>#DIV/0!</v>
      </c>
    </row>
    <row r="193" spans="21:24" x14ac:dyDescent="0.2">
      <c r="U193" s="7" t="e">
        <f t="shared" si="8"/>
        <v>#DIV/0!</v>
      </c>
      <c r="V193" s="7" t="str">
        <f t="shared" si="9"/>
        <v>--</v>
      </c>
      <c r="W193" s="7">
        <f t="shared" si="10"/>
        <v>6</v>
      </c>
      <c r="X193" s="9" t="e">
        <f t="shared" si="11"/>
        <v>#DIV/0!</v>
      </c>
    </row>
    <row r="194" spans="21:24" x14ac:dyDescent="0.2">
      <c r="U194" s="7" t="e">
        <f t="shared" ref="U194:U257" si="12">ROUND(((M194-N194)/M194)*100,0)</f>
        <v>#DIV/0!</v>
      </c>
      <c r="V194" s="7" t="str">
        <f t="shared" ref="V194:V257" si="13">CONCATENATE(A194,"-",B194,"-",D194)</f>
        <v>--</v>
      </c>
      <c r="W194" s="7">
        <f t="shared" ref="W194:W257" si="14">IF(J194="L",1,6)</f>
        <v>6</v>
      </c>
      <c r="X194" s="9" t="e">
        <f t="shared" si="11"/>
        <v>#DIV/0!</v>
      </c>
    </row>
    <row r="195" spans="21:24" x14ac:dyDescent="0.2">
      <c r="U195" s="7" t="e">
        <f t="shared" si="12"/>
        <v>#DIV/0!</v>
      </c>
      <c r="V195" s="7" t="str">
        <f t="shared" si="13"/>
        <v>--</v>
      </c>
      <c r="W195" s="7">
        <f t="shared" si="14"/>
        <v>6</v>
      </c>
      <c r="X195" s="9" t="e">
        <f t="shared" ref="X195:X258" si="15">ROUND(F195/(L195^2*0.005454),0)</f>
        <v>#DIV/0!</v>
      </c>
    </row>
    <row r="196" spans="21:24" x14ac:dyDescent="0.2">
      <c r="U196" s="7" t="e">
        <f t="shared" si="12"/>
        <v>#DIV/0!</v>
      </c>
      <c r="V196" s="7" t="str">
        <f t="shared" si="13"/>
        <v>--</v>
      </c>
      <c r="W196" s="7">
        <f t="shared" si="14"/>
        <v>6</v>
      </c>
      <c r="X196" s="9" t="e">
        <f t="shared" si="15"/>
        <v>#DIV/0!</v>
      </c>
    </row>
    <row r="197" spans="21:24" x14ac:dyDescent="0.2">
      <c r="U197" s="7" t="e">
        <f t="shared" si="12"/>
        <v>#DIV/0!</v>
      </c>
      <c r="V197" s="7" t="str">
        <f t="shared" si="13"/>
        <v>--</v>
      </c>
      <c r="W197" s="7">
        <f t="shared" si="14"/>
        <v>6</v>
      </c>
      <c r="X197" s="9" t="e">
        <f t="shared" si="15"/>
        <v>#DIV/0!</v>
      </c>
    </row>
    <row r="198" spans="21:24" x14ac:dyDescent="0.2">
      <c r="U198" s="7" t="e">
        <f t="shared" si="12"/>
        <v>#DIV/0!</v>
      </c>
      <c r="V198" s="7" t="str">
        <f t="shared" si="13"/>
        <v>--</v>
      </c>
      <c r="W198" s="7">
        <f t="shared" si="14"/>
        <v>6</v>
      </c>
      <c r="X198" s="9" t="e">
        <f t="shared" si="15"/>
        <v>#DIV/0!</v>
      </c>
    </row>
    <row r="199" spans="21:24" x14ac:dyDescent="0.2">
      <c r="U199" s="7" t="e">
        <f t="shared" si="12"/>
        <v>#DIV/0!</v>
      </c>
      <c r="V199" s="7" t="str">
        <f t="shared" si="13"/>
        <v>--</v>
      </c>
      <c r="W199" s="7">
        <f t="shared" si="14"/>
        <v>6</v>
      </c>
      <c r="X199" s="9" t="e">
        <f t="shared" si="15"/>
        <v>#DIV/0!</v>
      </c>
    </row>
    <row r="200" spans="21:24" x14ac:dyDescent="0.2">
      <c r="U200" s="7" t="e">
        <f t="shared" si="12"/>
        <v>#DIV/0!</v>
      </c>
      <c r="V200" s="7" t="str">
        <f t="shared" si="13"/>
        <v>--</v>
      </c>
      <c r="W200" s="7">
        <f t="shared" si="14"/>
        <v>6</v>
      </c>
      <c r="X200" s="9" t="e">
        <f t="shared" si="15"/>
        <v>#DIV/0!</v>
      </c>
    </row>
    <row r="201" spans="21:24" x14ac:dyDescent="0.2">
      <c r="U201" s="7" t="e">
        <f t="shared" si="12"/>
        <v>#DIV/0!</v>
      </c>
      <c r="V201" s="7" t="str">
        <f t="shared" si="13"/>
        <v>--</v>
      </c>
      <c r="W201" s="7">
        <f t="shared" si="14"/>
        <v>6</v>
      </c>
      <c r="X201" s="9" t="e">
        <f t="shared" si="15"/>
        <v>#DIV/0!</v>
      </c>
    </row>
    <row r="202" spans="21:24" x14ac:dyDescent="0.2">
      <c r="U202" s="7" t="e">
        <f t="shared" si="12"/>
        <v>#DIV/0!</v>
      </c>
      <c r="V202" s="7" t="str">
        <f t="shared" si="13"/>
        <v>--</v>
      </c>
      <c r="W202" s="7">
        <f t="shared" si="14"/>
        <v>6</v>
      </c>
      <c r="X202" s="9" t="e">
        <f t="shared" si="15"/>
        <v>#DIV/0!</v>
      </c>
    </row>
    <row r="203" spans="21:24" x14ac:dyDescent="0.2">
      <c r="U203" s="7" t="e">
        <f t="shared" si="12"/>
        <v>#DIV/0!</v>
      </c>
      <c r="V203" s="7" t="str">
        <f t="shared" si="13"/>
        <v>--</v>
      </c>
      <c r="W203" s="7">
        <f t="shared" si="14"/>
        <v>6</v>
      </c>
      <c r="X203" s="9" t="e">
        <f t="shared" si="15"/>
        <v>#DIV/0!</v>
      </c>
    </row>
    <row r="204" spans="21:24" x14ac:dyDescent="0.2">
      <c r="U204" s="7" t="e">
        <f t="shared" si="12"/>
        <v>#DIV/0!</v>
      </c>
      <c r="V204" s="7" t="str">
        <f t="shared" si="13"/>
        <v>--</v>
      </c>
      <c r="W204" s="7">
        <f t="shared" si="14"/>
        <v>6</v>
      </c>
      <c r="X204" s="9" t="e">
        <f t="shared" si="15"/>
        <v>#DIV/0!</v>
      </c>
    </row>
    <row r="205" spans="21:24" x14ac:dyDescent="0.2">
      <c r="U205" s="7" t="e">
        <f t="shared" si="12"/>
        <v>#DIV/0!</v>
      </c>
      <c r="V205" s="7" t="str">
        <f t="shared" si="13"/>
        <v>--</v>
      </c>
      <c r="W205" s="7">
        <f t="shared" si="14"/>
        <v>6</v>
      </c>
      <c r="X205" s="9" t="e">
        <f t="shared" si="15"/>
        <v>#DIV/0!</v>
      </c>
    </row>
    <row r="206" spans="21:24" x14ac:dyDescent="0.2">
      <c r="U206" s="7" t="e">
        <f t="shared" si="12"/>
        <v>#DIV/0!</v>
      </c>
      <c r="V206" s="7" t="str">
        <f t="shared" si="13"/>
        <v>--</v>
      </c>
      <c r="W206" s="7">
        <f t="shared" si="14"/>
        <v>6</v>
      </c>
      <c r="X206" s="9" t="e">
        <f t="shared" si="15"/>
        <v>#DIV/0!</v>
      </c>
    </row>
    <row r="207" spans="21:24" x14ac:dyDescent="0.2">
      <c r="U207" s="7" t="e">
        <f t="shared" si="12"/>
        <v>#DIV/0!</v>
      </c>
      <c r="V207" s="7" t="str">
        <f t="shared" si="13"/>
        <v>--</v>
      </c>
      <c r="W207" s="7">
        <f t="shared" si="14"/>
        <v>6</v>
      </c>
      <c r="X207" s="9" t="e">
        <f t="shared" si="15"/>
        <v>#DIV/0!</v>
      </c>
    </row>
    <row r="208" spans="21:24" x14ac:dyDescent="0.2">
      <c r="U208" s="7" t="e">
        <f t="shared" si="12"/>
        <v>#DIV/0!</v>
      </c>
      <c r="V208" s="7" t="str">
        <f t="shared" si="13"/>
        <v>--</v>
      </c>
      <c r="W208" s="7">
        <f t="shared" si="14"/>
        <v>6</v>
      </c>
      <c r="X208" s="9" t="e">
        <f t="shared" si="15"/>
        <v>#DIV/0!</v>
      </c>
    </row>
    <row r="209" spans="21:24" x14ac:dyDescent="0.2">
      <c r="U209" s="7" t="e">
        <f t="shared" si="12"/>
        <v>#DIV/0!</v>
      </c>
      <c r="V209" s="7" t="str">
        <f t="shared" si="13"/>
        <v>--</v>
      </c>
      <c r="W209" s="7">
        <f t="shared" si="14"/>
        <v>6</v>
      </c>
      <c r="X209" s="9" t="e">
        <f t="shared" si="15"/>
        <v>#DIV/0!</v>
      </c>
    </row>
    <row r="210" spans="21:24" x14ac:dyDescent="0.2">
      <c r="U210" s="7" t="e">
        <f t="shared" si="12"/>
        <v>#DIV/0!</v>
      </c>
      <c r="V210" s="7" t="str">
        <f t="shared" si="13"/>
        <v>--</v>
      </c>
      <c r="W210" s="7">
        <f t="shared" si="14"/>
        <v>6</v>
      </c>
      <c r="X210" s="9" t="e">
        <f t="shared" si="15"/>
        <v>#DIV/0!</v>
      </c>
    </row>
    <row r="211" spans="21:24" x14ac:dyDescent="0.2">
      <c r="U211" s="7" t="e">
        <f t="shared" si="12"/>
        <v>#DIV/0!</v>
      </c>
      <c r="V211" s="7" t="str">
        <f t="shared" si="13"/>
        <v>--</v>
      </c>
      <c r="W211" s="7">
        <f t="shared" si="14"/>
        <v>6</v>
      </c>
      <c r="X211" s="9" t="e">
        <f t="shared" si="15"/>
        <v>#DIV/0!</v>
      </c>
    </row>
    <row r="212" spans="21:24" x14ac:dyDescent="0.2">
      <c r="U212" s="7" t="e">
        <f t="shared" si="12"/>
        <v>#DIV/0!</v>
      </c>
      <c r="V212" s="7" t="str">
        <f t="shared" si="13"/>
        <v>--</v>
      </c>
      <c r="W212" s="7">
        <f t="shared" si="14"/>
        <v>6</v>
      </c>
      <c r="X212" s="9" t="e">
        <f t="shared" si="15"/>
        <v>#DIV/0!</v>
      </c>
    </row>
    <row r="213" spans="21:24" x14ac:dyDescent="0.2">
      <c r="U213" s="7" t="e">
        <f t="shared" si="12"/>
        <v>#DIV/0!</v>
      </c>
      <c r="V213" s="7" t="str">
        <f t="shared" si="13"/>
        <v>--</v>
      </c>
      <c r="W213" s="7">
        <f t="shared" si="14"/>
        <v>6</v>
      </c>
      <c r="X213" s="9" t="e">
        <f t="shared" si="15"/>
        <v>#DIV/0!</v>
      </c>
    </row>
    <row r="214" spans="21:24" x14ac:dyDescent="0.2">
      <c r="U214" s="7" t="e">
        <f t="shared" si="12"/>
        <v>#DIV/0!</v>
      </c>
      <c r="V214" s="7" t="str">
        <f t="shared" si="13"/>
        <v>--</v>
      </c>
      <c r="W214" s="7">
        <f t="shared" si="14"/>
        <v>6</v>
      </c>
      <c r="X214" s="9" t="e">
        <f t="shared" si="15"/>
        <v>#DIV/0!</v>
      </c>
    </row>
    <row r="215" spans="21:24" x14ac:dyDescent="0.2">
      <c r="U215" s="7" t="e">
        <f t="shared" si="12"/>
        <v>#DIV/0!</v>
      </c>
      <c r="V215" s="7" t="str">
        <f t="shared" si="13"/>
        <v>--</v>
      </c>
      <c r="W215" s="7">
        <f t="shared" si="14"/>
        <v>6</v>
      </c>
      <c r="X215" s="9" t="e">
        <f t="shared" si="15"/>
        <v>#DIV/0!</v>
      </c>
    </row>
    <row r="216" spans="21:24" x14ac:dyDescent="0.2">
      <c r="U216" s="7" t="e">
        <f t="shared" si="12"/>
        <v>#DIV/0!</v>
      </c>
      <c r="V216" s="7" t="str">
        <f t="shared" si="13"/>
        <v>--</v>
      </c>
      <c r="W216" s="7">
        <f t="shared" si="14"/>
        <v>6</v>
      </c>
      <c r="X216" s="9" t="e">
        <f t="shared" si="15"/>
        <v>#DIV/0!</v>
      </c>
    </row>
    <row r="217" spans="21:24" x14ac:dyDescent="0.2">
      <c r="U217" s="7" t="e">
        <f t="shared" si="12"/>
        <v>#DIV/0!</v>
      </c>
      <c r="V217" s="7" t="str">
        <f t="shared" si="13"/>
        <v>--</v>
      </c>
      <c r="W217" s="7">
        <f t="shared" si="14"/>
        <v>6</v>
      </c>
      <c r="X217" s="9" t="e">
        <f t="shared" si="15"/>
        <v>#DIV/0!</v>
      </c>
    </row>
    <row r="218" spans="21:24" x14ac:dyDescent="0.2">
      <c r="U218" s="7" t="e">
        <f t="shared" si="12"/>
        <v>#DIV/0!</v>
      </c>
      <c r="V218" s="7" t="str">
        <f t="shared" si="13"/>
        <v>--</v>
      </c>
      <c r="W218" s="7">
        <f t="shared" si="14"/>
        <v>6</v>
      </c>
      <c r="X218" s="9" t="e">
        <f t="shared" si="15"/>
        <v>#DIV/0!</v>
      </c>
    </row>
    <row r="219" spans="21:24" x14ac:dyDescent="0.2">
      <c r="U219" s="7" t="e">
        <f t="shared" si="12"/>
        <v>#DIV/0!</v>
      </c>
      <c r="V219" s="7" t="str">
        <f t="shared" si="13"/>
        <v>--</v>
      </c>
      <c r="W219" s="7">
        <f t="shared" si="14"/>
        <v>6</v>
      </c>
      <c r="X219" s="9" t="e">
        <f t="shared" si="15"/>
        <v>#DIV/0!</v>
      </c>
    </row>
    <row r="220" spans="21:24" x14ac:dyDescent="0.2">
      <c r="U220" s="7" t="e">
        <f t="shared" si="12"/>
        <v>#DIV/0!</v>
      </c>
      <c r="V220" s="7" t="str">
        <f t="shared" si="13"/>
        <v>--</v>
      </c>
      <c r="W220" s="7">
        <f t="shared" si="14"/>
        <v>6</v>
      </c>
      <c r="X220" s="9" t="e">
        <f t="shared" si="15"/>
        <v>#DIV/0!</v>
      </c>
    </row>
    <row r="221" spans="21:24" x14ac:dyDescent="0.2">
      <c r="U221" s="7" t="e">
        <f t="shared" si="12"/>
        <v>#DIV/0!</v>
      </c>
      <c r="V221" s="7" t="str">
        <f t="shared" si="13"/>
        <v>--</v>
      </c>
      <c r="W221" s="7">
        <f t="shared" si="14"/>
        <v>6</v>
      </c>
      <c r="X221" s="9" t="e">
        <f t="shared" si="15"/>
        <v>#DIV/0!</v>
      </c>
    </row>
    <row r="222" spans="21:24" x14ac:dyDescent="0.2">
      <c r="U222" s="7" t="e">
        <f t="shared" si="12"/>
        <v>#DIV/0!</v>
      </c>
      <c r="V222" s="7" t="str">
        <f t="shared" si="13"/>
        <v>--</v>
      </c>
      <c r="W222" s="7">
        <f t="shared" si="14"/>
        <v>6</v>
      </c>
      <c r="X222" s="9" t="e">
        <f t="shared" si="15"/>
        <v>#DIV/0!</v>
      </c>
    </row>
    <row r="223" spans="21:24" x14ac:dyDescent="0.2">
      <c r="U223" s="7" t="e">
        <f t="shared" si="12"/>
        <v>#DIV/0!</v>
      </c>
      <c r="V223" s="7" t="str">
        <f t="shared" si="13"/>
        <v>--</v>
      </c>
      <c r="W223" s="7">
        <f t="shared" si="14"/>
        <v>6</v>
      </c>
      <c r="X223" s="9" t="e">
        <f t="shared" si="15"/>
        <v>#DIV/0!</v>
      </c>
    </row>
    <row r="224" spans="21:24" x14ac:dyDescent="0.2">
      <c r="U224" s="7" t="e">
        <f t="shared" si="12"/>
        <v>#DIV/0!</v>
      </c>
      <c r="V224" s="7" t="str">
        <f t="shared" si="13"/>
        <v>--</v>
      </c>
      <c r="W224" s="7">
        <f t="shared" si="14"/>
        <v>6</v>
      </c>
      <c r="X224" s="9" t="e">
        <f t="shared" si="15"/>
        <v>#DIV/0!</v>
      </c>
    </row>
    <row r="225" spans="21:24" x14ac:dyDescent="0.2">
      <c r="U225" s="7" t="e">
        <f t="shared" si="12"/>
        <v>#DIV/0!</v>
      </c>
      <c r="V225" s="7" t="str">
        <f t="shared" si="13"/>
        <v>--</v>
      </c>
      <c r="W225" s="7">
        <f t="shared" si="14"/>
        <v>6</v>
      </c>
      <c r="X225" s="9" t="e">
        <f t="shared" si="15"/>
        <v>#DIV/0!</v>
      </c>
    </row>
    <row r="226" spans="21:24" x14ac:dyDescent="0.2">
      <c r="U226" s="7" t="e">
        <f t="shared" si="12"/>
        <v>#DIV/0!</v>
      </c>
      <c r="V226" s="7" t="str">
        <f t="shared" si="13"/>
        <v>--</v>
      </c>
      <c r="W226" s="7">
        <f t="shared" si="14"/>
        <v>6</v>
      </c>
      <c r="X226" s="9" t="e">
        <f t="shared" si="15"/>
        <v>#DIV/0!</v>
      </c>
    </row>
    <row r="227" spans="21:24" x14ac:dyDescent="0.2">
      <c r="U227" s="7" t="e">
        <f t="shared" si="12"/>
        <v>#DIV/0!</v>
      </c>
      <c r="V227" s="7" t="str">
        <f t="shared" si="13"/>
        <v>--</v>
      </c>
      <c r="W227" s="7">
        <f t="shared" si="14"/>
        <v>6</v>
      </c>
      <c r="X227" s="9" t="e">
        <f t="shared" si="15"/>
        <v>#DIV/0!</v>
      </c>
    </row>
    <row r="228" spans="21:24" x14ac:dyDescent="0.2">
      <c r="U228" s="7" t="e">
        <f t="shared" si="12"/>
        <v>#DIV/0!</v>
      </c>
      <c r="V228" s="7" t="str">
        <f t="shared" si="13"/>
        <v>--</v>
      </c>
      <c r="W228" s="7">
        <f t="shared" si="14"/>
        <v>6</v>
      </c>
      <c r="X228" s="9" t="e">
        <f t="shared" si="15"/>
        <v>#DIV/0!</v>
      </c>
    </row>
    <row r="229" spans="21:24" x14ac:dyDescent="0.2">
      <c r="U229" s="7" t="e">
        <f t="shared" si="12"/>
        <v>#DIV/0!</v>
      </c>
      <c r="V229" s="7" t="str">
        <f t="shared" si="13"/>
        <v>--</v>
      </c>
      <c r="W229" s="7">
        <f t="shared" si="14"/>
        <v>6</v>
      </c>
      <c r="X229" s="9" t="e">
        <f t="shared" si="15"/>
        <v>#DIV/0!</v>
      </c>
    </row>
    <row r="230" spans="21:24" x14ac:dyDescent="0.2">
      <c r="U230" s="7" t="e">
        <f t="shared" si="12"/>
        <v>#DIV/0!</v>
      </c>
      <c r="V230" s="7" t="str">
        <f t="shared" si="13"/>
        <v>--</v>
      </c>
      <c r="W230" s="7">
        <f t="shared" si="14"/>
        <v>6</v>
      </c>
      <c r="X230" s="9" t="e">
        <f t="shared" si="15"/>
        <v>#DIV/0!</v>
      </c>
    </row>
    <row r="231" spans="21:24" x14ac:dyDescent="0.2">
      <c r="U231" s="7" t="e">
        <f t="shared" si="12"/>
        <v>#DIV/0!</v>
      </c>
      <c r="V231" s="7" t="str">
        <f t="shared" si="13"/>
        <v>--</v>
      </c>
      <c r="W231" s="7">
        <f t="shared" si="14"/>
        <v>6</v>
      </c>
      <c r="X231" s="9" t="e">
        <f t="shared" si="15"/>
        <v>#DIV/0!</v>
      </c>
    </row>
    <row r="232" spans="21:24" x14ac:dyDescent="0.2">
      <c r="U232" s="7" t="e">
        <f t="shared" si="12"/>
        <v>#DIV/0!</v>
      </c>
      <c r="V232" s="7" t="str">
        <f t="shared" si="13"/>
        <v>--</v>
      </c>
      <c r="W232" s="7">
        <f t="shared" si="14"/>
        <v>6</v>
      </c>
      <c r="X232" s="9" t="e">
        <f t="shared" si="15"/>
        <v>#DIV/0!</v>
      </c>
    </row>
    <row r="233" spans="21:24" x14ac:dyDescent="0.2">
      <c r="U233" s="7" t="e">
        <f t="shared" si="12"/>
        <v>#DIV/0!</v>
      </c>
      <c r="V233" s="7" t="str">
        <f t="shared" si="13"/>
        <v>--</v>
      </c>
      <c r="W233" s="7">
        <f t="shared" si="14"/>
        <v>6</v>
      </c>
      <c r="X233" s="9" t="e">
        <f t="shared" si="15"/>
        <v>#DIV/0!</v>
      </c>
    </row>
    <row r="234" spans="21:24" x14ac:dyDescent="0.2">
      <c r="U234" s="7" t="e">
        <f t="shared" si="12"/>
        <v>#DIV/0!</v>
      </c>
      <c r="V234" s="7" t="str">
        <f t="shared" si="13"/>
        <v>--</v>
      </c>
      <c r="W234" s="7">
        <f t="shared" si="14"/>
        <v>6</v>
      </c>
      <c r="X234" s="9" t="e">
        <f t="shared" si="15"/>
        <v>#DIV/0!</v>
      </c>
    </row>
    <row r="235" spans="21:24" x14ac:dyDescent="0.2">
      <c r="U235" s="7" t="e">
        <f t="shared" si="12"/>
        <v>#DIV/0!</v>
      </c>
      <c r="V235" s="7" t="str">
        <f t="shared" si="13"/>
        <v>--</v>
      </c>
      <c r="W235" s="7">
        <f t="shared" si="14"/>
        <v>6</v>
      </c>
      <c r="X235" s="9" t="e">
        <f t="shared" si="15"/>
        <v>#DIV/0!</v>
      </c>
    </row>
    <row r="236" spans="21:24" x14ac:dyDescent="0.2">
      <c r="U236" s="7" t="e">
        <f t="shared" si="12"/>
        <v>#DIV/0!</v>
      </c>
      <c r="V236" s="7" t="str">
        <f t="shared" si="13"/>
        <v>--</v>
      </c>
      <c r="W236" s="7">
        <f t="shared" si="14"/>
        <v>6</v>
      </c>
      <c r="X236" s="9" t="e">
        <f t="shared" si="15"/>
        <v>#DIV/0!</v>
      </c>
    </row>
    <row r="237" spans="21:24" x14ac:dyDescent="0.2">
      <c r="U237" s="7" t="e">
        <f t="shared" si="12"/>
        <v>#DIV/0!</v>
      </c>
      <c r="V237" s="7" t="str">
        <f t="shared" si="13"/>
        <v>--</v>
      </c>
      <c r="W237" s="7">
        <f t="shared" si="14"/>
        <v>6</v>
      </c>
      <c r="X237" s="9" t="e">
        <f t="shared" si="15"/>
        <v>#DIV/0!</v>
      </c>
    </row>
    <row r="238" spans="21:24" x14ac:dyDescent="0.2">
      <c r="U238" s="7" t="e">
        <f t="shared" si="12"/>
        <v>#DIV/0!</v>
      </c>
      <c r="V238" s="7" t="str">
        <f t="shared" si="13"/>
        <v>--</v>
      </c>
      <c r="W238" s="7">
        <f t="shared" si="14"/>
        <v>6</v>
      </c>
      <c r="X238" s="9" t="e">
        <f t="shared" si="15"/>
        <v>#DIV/0!</v>
      </c>
    </row>
    <row r="239" spans="21:24" x14ac:dyDescent="0.2">
      <c r="U239" s="7" t="e">
        <f t="shared" si="12"/>
        <v>#DIV/0!</v>
      </c>
      <c r="V239" s="7" t="str">
        <f t="shared" si="13"/>
        <v>--</v>
      </c>
      <c r="W239" s="7">
        <f t="shared" si="14"/>
        <v>6</v>
      </c>
      <c r="X239" s="9" t="e">
        <f t="shared" si="15"/>
        <v>#DIV/0!</v>
      </c>
    </row>
    <row r="240" spans="21:24" x14ac:dyDescent="0.2">
      <c r="U240" s="7" t="e">
        <f t="shared" si="12"/>
        <v>#DIV/0!</v>
      </c>
      <c r="V240" s="7" t="str">
        <f t="shared" si="13"/>
        <v>--</v>
      </c>
      <c r="W240" s="7">
        <f t="shared" si="14"/>
        <v>6</v>
      </c>
      <c r="X240" s="9" t="e">
        <f t="shared" si="15"/>
        <v>#DIV/0!</v>
      </c>
    </row>
    <row r="241" spans="21:24" x14ac:dyDescent="0.2">
      <c r="U241" s="7" t="e">
        <f t="shared" si="12"/>
        <v>#DIV/0!</v>
      </c>
      <c r="V241" s="7" t="str">
        <f t="shared" si="13"/>
        <v>--</v>
      </c>
      <c r="W241" s="7">
        <f t="shared" si="14"/>
        <v>6</v>
      </c>
      <c r="X241" s="9" t="e">
        <f t="shared" si="15"/>
        <v>#DIV/0!</v>
      </c>
    </row>
    <row r="242" spans="21:24" x14ac:dyDescent="0.2">
      <c r="U242" s="7" t="e">
        <f t="shared" si="12"/>
        <v>#DIV/0!</v>
      </c>
      <c r="V242" s="7" t="str">
        <f t="shared" si="13"/>
        <v>--</v>
      </c>
      <c r="W242" s="7">
        <f t="shared" si="14"/>
        <v>6</v>
      </c>
      <c r="X242" s="9" t="e">
        <f t="shared" si="15"/>
        <v>#DIV/0!</v>
      </c>
    </row>
    <row r="243" spans="21:24" x14ac:dyDescent="0.2">
      <c r="U243" s="7" t="e">
        <f t="shared" si="12"/>
        <v>#DIV/0!</v>
      </c>
      <c r="V243" s="7" t="str">
        <f t="shared" si="13"/>
        <v>--</v>
      </c>
      <c r="W243" s="7">
        <f t="shared" si="14"/>
        <v>6</v>
      </c>
      <c r="X243" s="9" t="e">
        <f t="shared" si="15"/>
        <v>#DIV/0!</v>
      </c>
    </row>
    <row r="244" spans="21:24" x14ac:dyDescent="0.2">
      <c r="U244" s="7" t="e">
        <f t="shared" si="12"/>
        <v>#DIV/0!</v>
      </c>
      <c r="V244" s="7" t="str">
        <f t="shared" si="13"/>
        <v>--</v>
      </c>
      <c r="W244" s="7">
        <f t="shared" si="14"/>
        <v>6</v>
      </c>
      <c r="X244" s="9" t="e">
        <f t="shared" si="15"/>
        <v>#DIV/0!</v>
      </c>
    </row>
    <row r="245" spans="21:24" x14ac:dyDescent="0.2">
      <c r="U245" s="7" t="e">
        <f t="shared" si="12"/>
        <v>#DIV/0!</v>
      </c>
      <c r="V245" s="7" t="str">
        <f t="shared" si="13"/>
        <v>--</v>
      </c>
      <c r="W245" s="7">
        <f t="shared" si="14"/>
        <v>6</v>
      </c>
      <c r="X245" s="9" t="e">
        <f t="shared" si="15"/>
        <v>#DIV/0!</v>
      </c>
    </row>
    <row r="246" spans="21:24" x14ac:dyDescent="0.2">
      <c r="U246" s="7" t="e">
        <f t="shared" si="12"/>
        <v>#DIV/0!</v>
      </c>
      <c r="V246" s="7" t="str">
        <f t="shared" si="13"/>
        <v>--</v>
      </c>
      <c r="W246" s="7">
        <f t="shared" si="14"/>
        <v>6</v>
      </c>
      <c r="X246" s="9" t="e">
        <f t="shared" si="15"/>
        <v>#DIV/0!</v>
      </c>
    </row>
    <row r="247" spans="21:24" x14ac:dyDescent="0.2">
      <c r="U247" s="7" t="e">
        <f t="shared" si="12"/>
        <v>#DIV/0!</v>
      </c>
      <c r="V247" s="7" t="str">
        <f t="shared" si="13"/>
        <v>--</v>
      </c>
      <c r="W247" s="7">
        <f t="shared" si="14"/>
        <v>6</v>
      </c>
      <c r="X247" s="9" t="e">
        <f t="shared" si="15"/>
        <v>#DIV/0!</v>
      </c>
    </row>
    <row r="248" spans="21:24" x14ac:dyDescent="0.2">
      <c r="U248" s="7" t="e">
        <f t="shared" si="12"/>
        <v>#DIV/0!</v>
      </c>
      <c r="V248" s="7" t="str">
        <f t="shared" si="13"/>
        <v>--</v>
      </c>
      <c r="W248" s="7">
        <f t="shared" si="14"/>
        <v>6</v>
      </c>
      <c r="X248" s="9" t="e">
        <f t="shared" si="15"/>
        <v>#DIV/0!</v>
      </c>
    </row>
    <row r="249" spans="21:24" x14ac:dyDescent="0.2">
      <c r="U249" s="7" t="e">
        <f t="shared" si="12"/>
        <v>#DIV/0!</v>
      </c>
      <c r="V249" s="7" t="str">
        <f t="shared" si="13"/>
        <v>--</v>
      </c>
      <c r="W249" s="7">
        <f t="shared" si="14"/>
        <v>6</v>
      </c>
      <c r="X249" s="9" t="e">
        <f t="shared" si="15"/>
        <v>#DIV/0!</v>
      </c>
    </row>
    <row r="250" spans="21:24" x14ac:dyDescent="0.2">
      <c r="U250" s="7" t="e">
        <f t="shared" si="12"/>
        <v>#DIV/0!</v>
      </c>
      <c r="V250" s="7" t="str">
        <f t="shared" si="13"/>
        <v>--</v>
      </c>
      <c r="W250" s="7">
        <f t="shared" si="14"/>
        <v>6</v>
      </c>
      <c r="X250" s="9" t="e">
        <f t="shared" si="15"/>
        <v>#DIV/0!</v>
      </c>
    </row>
    <row r="251" spans="21:24" x14ac:dyDescent="0.2">
      <c r="U251" s="7" t="e">
        <f t="shared" si="12"/>
        <v>#DIV/0!</v>
      </c>
      <c r="V251" s="7" t="str">
        <f t="shared" si="13"/>
        <v>--</v>
      </c>
      <c r="W251" s="7">
        <f t="shared" si="14"/>
        <v>6</v>
      </c>
      <c r="X251" s="9" t="e">
        <f t="shared" si="15"/>
        <v>#DIV/0!</v>
      </c>
    </row>
    <row r="252" spans="21:24" x14ac:dyDescent="0.2">
      <c r="U252" s="7" t="e">
        <f t="shared" si="12"/>
        <v>#DIV/0!</v>
      </c>
      <c r="V252" s="7" t="str">
        <f t="shared" si="13"/>
        <v>--</v>
      </c>
      <c r="W252" s="7">
        <f t="shared" si="14"/>
        <v>6</v>
      </c>
      <c r="X252" s="9" t="e">
        <f t="shared" si="15"/>
        <v>#DIV/0!</v>
      </c>
    </row>
    <row r="253" spans="21:24" x14ac:dyDescent="0.2">
      <c r="U253" s="7" t="e">
        <f t="shared" si="12"/>
        <v>#DIV/0!</v>
      </c>
      <c r="V253" s="7" t="str">
        <f t="shared" si="13"/>
        <v>--</v>
      </c>
      <c r="W253" s="7">
        <f t="shared" si="14"/>
        <v>6</v>
      </c>
      <c r="X253" s="9" t="e">
        <f t="shared" si="15"/>
        <v>#DIV/0!</v>
      </c>
    </row>
    <row r="254" spans="21:24" x14ac:dyDescent="0.2">
      <c r="U254" s="7" t="e">
        <f t="shared" si="12"/>
        <v>#DIV/0!</v>
      </c>
      <c r="V254" s="7" t="str">
        <f t="shared" si="13"/>
        <v>--</v>
      </c>
      <c r="W254" s="7">
        <f t="shared" si="14"/>
        <v>6</v>
      </c>
      <c r="X254" s="9" t="e">
        <f t="shared" si="15"/>
        <v>#DIV/0!</v>
      </c>
    </row>
    <row r="255" spans="21:24" x14ac:dyDescent="0.2">
      <c r="U255" s="7" t="e">
        <f t="shared" si="12"/>
        <v>#DIV/0!</v>
      </c>
      <c r="V255" s="7" t="str">
        <f t="shared" si="13"/>
        <v>--</v>
      </c>
      <c r="W255" s="7">
        <f t="shared" si="14"/>
        <v>6</v>
      </c>
      <c r="X255" s="9" t="e">
        <f t="shared" si="15"/>
        <v>#DIV/0!</v>
      </c>
    </row>
    <row r="256" spans="21:24" x14ac:dyDescent="0.2">
      <c r="U256" s="7" t="e">
        <f t="shared" si="12"/>
        <v>#DIV/0!</v>
      </c>
      <c r="V256" s="7" t="str">
        <f t="shared" si="13"/>
        <v>--</v>
      </c>
      <c r="W256" s="7">
        <f t="shared" si="14"/>
        <v>6</v>
      </c>
      <c r="X256" s="9" t="e">
        <f t="shared" si="15"/>
        <v>#DIV/0!</v>
      </c>
    </row>
    <row r="257" spans="21:24" x14ac:dyDescent="0.2">
      <c r="U257" s="7" t="e">
        <f t="shared" si="12"/>
        <v>#DIV/0!</v>
      </c>
      <c r="V257" s="7" t="str">
        <f t="shared" si="13"/>
        <v>--</v>
      </c>
      <c r="W257" s="7">
        <f t="shared" si="14"/>
        <v>6</v>
      </c>
      <c r="X257" s="9" t="e">
        <f t="shared" si="15"/>
        <v>#DIV/0!</v>
      </c>
    </row>
    <row r="258" spans="21:24" x14ac:dyDescent="0.2">
      <c r="U258" s="7" t="e">
        <f t="shared" ref="U258:U321" si="16">ROUND(((M258-N258)/M258)*100,0)</f>
        <v>#DIV/0!</v>
      </c>
      <c r="V258" s="7" t="str">
        <f t="shared" ref="V258:V321" si="17">CONCATENATE(A258,"-",B258,"-",D258)</f>
        <v>--</v>
      </c>
      <c r="W258" s="7">
        <f t="shared" ref="W258:W321" si="18">IF(J258="L",1,6)</f>
        <v>6</v>
      </c>
      <c r="X258" s="9" t="e">
        <f t="shared" si="15"/>
        <v>#DIV/0!</v>
      </c>
    </row>
    <row r="259" spans="21:24" x14ac:dyDescent="0.2">
      <c r="U259" s="7" t="e">
        <f t="shared" si="16"/>
        <v>#DIV/0!</v>
      </c>
      <c r="V259" s="7" t="str">
        <f t="shared" si="17"/>
        <v>--</v>
      </c>
      <c r="W259" s="7">
        <f t="shared" si="18"/>
        <v>6</v>
      </c>
      <c r="X259" s="9" t="e">
        <f t="shared" ref="X259:X322" si="19">ROUND(F259/(L259^2*0.005454),0)</f>
        <v>#DIV/0!</v>
      </c>
    </row>
    <row r="260" spans="21:24" x14ac:dyDescent="0.2">
      <c r="U260" s="7" t="e">
        <f t="shared" si="16"/>
        <v>#DIV/0!</v>
      </c>
      <c r="V260" s="7" t="str">
        <f t="shared" si="17"/>
        <v>--</v>
      </c>
      <c r="W260" s="7">
        <f t="shared" si="18"/>
        <v>6</v>
      </c>
      <c r="X260" s="9" t="e">
        <f t="shared" si="19"/>
        <v>#DIV/0!</v>
      </c>
    </row>
    <row r="261" spans="21:24" x14ac:dyDescent="0.2">
      <c r="U261" s="7" t="e">
        <f t="shared" si="16"/>
        <v>#DIV/0!</v>
      </c>
      <c r="V261" s="7" t="str">
        <f t="shared" si="17"/>
        <v>--</v>
      </c>
      <c r="W261" s="7">
        <f t="shared" si="18"/>
        <v>6</v>
      </c>
      <c r="X261" s="9" t="e">
        <f t="shared" si="19"/>
        <v>#DIV/0!</v>
      </c>
    </row>
    <row r="262" spans="21:24" x14ac:dyDescent="0.2">
      <c r="U262" s="7" t="e">
        <f t="shared" si="16"/>
        <v>#DIV/0!</v>
      </c>
      <c r="V262" s="7" t="str">
        <f t="shared" si="17"/>
        <v>--</v>
      </c>
      <c r="W262" s="7">
        <f t="shared" si="18"/>
        <v>6</v>
      </c>
      <c r="X262" s="9" t="e">
        <f t="shared" si="19"/>
        <v>#DIV/0!</v>
      </c>
    </row>
    <row r="263" spans="21:24" x14ac:dyDescent="0.2">
      <c r="U263" s="7" t="e">
        <f t="shared" si="16"/>
        <v>#DIV/0!</v>
      </c>
      <c r="V263" s="7" t="str">
        <f t="shared" si="17"/>
        <v>--</v>
      </c>
      <c r="W263" s="7">
        <f t="shared" si="18"/>
        <v>6</v>
      </c>
      <c r="X263" s="9" t="e">
        <f t="shared" si="19"/>
        <v>#DIV/0!</v>
      </c>
    </row>
    <row r="264" spans="21:24" x14ac:dyDescent="0.2">
      <c r="U264" s="7" t="e">
        <f t="shared" si="16"/>
        <v>#DIV/0!</v>
      </c>
      <c r="V264" s="7" t="str">
        <f t="shared" si="17"/>
        <v>--</v>
      </c>
      <c r="W264" s="7">
        <f t="shared" si="18"/>
        <v>6</v>
      </c>
      <c r="X264" s="9" t="e">
        <f t="shared" si="19"/>
        <v>#DIV/0!</v>
      </c>
    </row>
    <row r="265" spans="21:24" x14ac:dyDescent="0.2">
      <c r="U265" s="7" t="e">
        <f t="shared" si="16"/>
        <v>#DIV/0!</v>
      </c>
      <c r="V265" s="7" t="str">
        <f t="shared" si="17"/>
        <v>--</v>
      </c>
      <c r="W265" s="7">
        <f t="shared" si="18"/>
        <v>6</v>
      </c>
      <c r="X265" s="9" t="e">
        <f t="shared" si="19"/>
        <v>#DIV/0!</v>
      </c>
    </row>
    <row r="266" spans="21:24" x14ac:dyDescent="0.2">
      <c r="U266" s="7" t="e">
        <f t="shared" si="16"/>
        <v>#DIV/0!</v>
      </c>
      <c r="V266" s="7" t="str">
        <f t="shared" si="17"/>
        <v>--</v>
      </c>
      <c r="W266" s="7">
        <f t="shared" si="18"/>
        <v>6</v>
      </c>
      <c r="X266" s="9" t="e">
        <f t="shared" si="19"/>
        <v>#DIV/0!</v>
      </c>
    </row>
    <row r="267" spans="21:24" x14ac:dyDescent="0.2">
      <c r="U267" s="7" t="e">
        <f t="shared" si="16"/>
        <v>#DIV/0!</v>
      </c>
      <c r="V267" s="7" t="str">
        <f t="shared" si="17"/>
        <v>--</v>
      </c>
      <c r="W267" s="7">
        <f t="shared" si="18"/>
        <v>6</v>
      </c>
      <c r="X267" s="9" t="e">
        <f t="shared" si="19"/>
        <v>#DIV/0!</v>
      </c>
    </row>
    <row r="268" spans="21:24" x14ac:dyDescent="0.2">
      <c r="U268" s="7" t="e">
        <f t="shared" si="16"/>
        <v>#DIV/0!</v>
      </c>
      <c r="V268" s="7" t="str">
        <f t="shared" si="17"/>
        <v>--</v>
      </c>
      <c r="W268" s="7">
        <f t="shared" si="18"/>
        <v>6</v>
      </c>
      <c r="X268" s="9" t="e">
        <f t="shared" si="19"/>
        <v>#DIV/0!</v>
      </c>
    </row>
    <row r="269" spans="21:24" x14ac:dyDescent="0.2">
      <c r="U269" s="7" t="e">
        <f t="shared" si="16"/>
        <v>#DIV/0!</v>
      </c>
      <c r="V269" s="7" t="str">
        <f t="shared" si="17"/>
        <v>--</v>
      </c>
      <c r="W269" s="7">
        <f t="shared" si="18"/>
        <v>6</v>
      </c>
      <c r="X269" s="9" t="e">
        <f t="shared" si="19"/>
        <v>#DIV/0!</v>
      </c>
    </row>
    <row r="270" spans="21:24" x14ac:dyDescent="0.2">
      <c r="U270" s="7" t="e">
        <f t="shared" si="16"/>
        <v>#DIV/0!</v>
      </c>
      <c r="V270" s="7" t="str">
        <f t="shared" si="17"/>
        <v>--</v>
      </c>
      <c r="W270" s="7">
        <f t="shared" si="18"/>
        <v>6</v>
      </c>
      <c r="X270" s="9" t="e">
        <f t="shared" si="19"/>
        <v>#DIV/0!</v>
      </c>
    </row>
    <row r="271" spans="21:24" x14ac:dyDescent="0.2">
      <c r="U271" s="7" t="e">
        <f t="shared" si="16"/>
        <v>#DIV/0!</v>
      </c>
      <c r="V271" s="7" t="str">
        <f t="shared" si="17"/>
        <v>--</v>
      </c>
      <c r="W271" s="7">
        <f t="shared" si="18"/>
        <v>6</v>
      </c>
      <c r="X271" s="9" t="e">
        <f t="shared" si="19"/>
        <v>#DIV/0!</v>
      </c>
    </row>
    <row r="272" spans="21:24" x14ac:dyDescent="0.2">
      <c r="U272" s="7" t="e">
        <f t="shared" si="16"/>
        <v>#DIV/0!</v>
      </c>
      <c r="V272" s="7" t="str">
        <f t="shared" si="17"/>
        <v>--</v>
      </c>
      <c r="W272" s="7">
        <f t="shared" si="18"/>
        <v>6</v>
      </c>
      <c r="X272" s="9" t="e">
        <f t="shared" si="19"/>
        <v>#DIV/0!</v>
      </c>
    </row>
    <row r="273" spans="21:24" x14ac:dyDescent="0.2">
      <c r="U273" s="7" t="e">
        <f t="shared" si="16"/>
        <v>#DIV/0!</v>
      </c>
      <c r="V273" s="7" t="str">
        <f t="shared" si="17"/>
        <v>--</v>
      </c>
      <c r="W273" s="7">
        <f t="shared" si="18"/>
        <v>6</v>
      </c>
      <c r="X273" s="9" t="e">
        <f t="shared" si="19"/>
        <v>#DIV/0!</v>
      </c>
    </row>
    <row r="274" spans="21:24" x14ac:dyDescent="0.2">
      <c r="U274" s="7" t="e">
        <f t="shared" si="16"/>
        <v>#DIV/0!</v>
      </c>
      <c r="V274" s="7" t="str">
        <f t="shared" si="17"/>
        <v>--</v>
      </c>
      <c r="W274" s="7">
        <f t="shared" si="18"/>
        <v>6</v>
      </c>
      <c r="X274" s="9" t="e">
        <f t="shared" si="19"/>
        <v>#DIV/0!</v>
      </c>
    </row>
    <row r="275" spans="21:24" x14ac:dyDescent="0.2">
      <c r="U275" s="7" t="e">
        <f t="shared" si="16"/>
        <v>#DIV/0!</v>
      </c>
      <c r="V275" s="7" t="str">
        <f t="shared" si="17"/>
        <v>--</v>
      </c>
      <c r="W275" s="7">
        <f t="shared" si="18"/>
        <v>6</v>
      </c>
      <c r="X275" s="9" t="e">
        <f t="shared" si="19"/>
        <v>#DIV/0!</v>
      </c>
    </row>
    <row r="276" spans="21:24" x14ac:dyDescent="0.2">
      <c r="U276" s="7" t="e">
        <f t="shared" si="16"/>
        <v>#DIV/0!</v>
      </c>
      <c r="V276" s="7" t="str">
        <f t="shared" si="17"/>
        <v>--</v>
      </c>
      <c r="W276" s="7">
        <f t="shared" si="18"/>
        <v>6</v>
      </c>
      <c r="X276" s="9" t="e">
        <f t="shared" si="19"/>
        <v>#DIV/0!</v>
      </c>
    </row>
    <row r="277" spans="21:24" x14ac:dyDescent="0.2">
      <c r="U277" s="7" t="e">
        <f t="shared" si="16"/>
        <v>#DIV/0!</v>
      </c>
      <c r="V277" s="7" t="str">
        <f t="shared" si="17"/>
        <v>--</v>
      </c>
      <c r="W277" s="7">
        <f t="shared" si="18"/>
        <v>6</v>
      </c>
      <c r="X277" s="9" t="e">
        <f t="shared" si="19"/>
        <v>#DIV/0!</v>
      </c>
    </row>
    <row r="278" spans="21:24" x14ac:dyDescent="0.2">
      <c r="U278" s="7" t="e">
        <f t="shared" si="16"/>
        <v>#DIV/0!</v>
      </c>
      <c r="V278" s="7" t="str">
        <f t="shared" si="17"/>
        <v>--</v>
      </c>
      <c r="W278" s="7">
        <f t="shared" si="18"/>
        <v>6</v>
      </c>
      <c r="X278" s="9" t="e">
        <f t="shared" si="19"/>
        <v>#DIV/0!</v>
      </c>
    </row>
    <row r="279" spans="21:24" x14ac:dyDescent="0.2">
      <c r="U279" s="7" t="e">
        <f t="shared" si="16"/>
        <v>#DIV/0!</v>
      </c>
      <c r="V279" s="7" t="str">
        <f t="shared" si="17"/>
        <v>--</v>
      </c>
      <c r="W279" s="7">
        <f t="shared" si="18"/>
        <v>6</v>
      </c>
      <c r="X279" s="9" t="e">
        <f t="shared" si="19"/>
        <v>#DIV/0!</v>
      </c>
    </row>
    <row r="280" spans="21:24" x14ac:dyDescent="0.2">
      <c r="U280" s="7" t="e">
        <f t="shared" si="16"/>
        <v>#DIV/0!</v>
      </c>
      <c r="V280" s="7" t="str">
        <f t="shared" si="17"/>
        <v>--</v>
      </c>
      <c r="W280" s="7">
        <f t="shared" si="18"/>
        <v>6</v>
      </c>
      <c r="X280" s="9" t="e">
        <f t="shared" si="19"/>
        <v>#DIV/0!</v>
      </c>
    </row>
    <row r="281" spans="21:24" x14ac:dyDescent="0.2">
      <c r="U281" s="7" t="e">
        <f t="shared" si="16"/>
        <v>#DIV/0!</v>
      </c>
      <c r="V281" s="7" t="str">
        <f t="shared" si="17"/>
        <v>--</v>
      </c>
      <c r="W281" s="7">
        <f t="shared" si="18"/>
        <v>6</v>
      </c>
      <c r="X281" s="9" t="e">
        <f t="shared" si="19"/>
        <v>#DIV/0!</v>
      </c>
    </row>
    <row r="282" spans="21:24" x14ac:dyDescent="0.2">
      <c r="U282" s="7" t="e">
        <f t="shared" si="16"/>
        <v>#DIV/0!</v>
      </c>
      <c r="V282" s="7" t="str">
        <f t="shared" si="17"/>
        <v>--</v>
      </c>
      <c r="W282" s="7">
        <f t="shared" si="18"/>
        <v>6</v>
      </c>
      <c r="X282" s="9" t="e">
        <f t="shared" si="19"/>
        <v>#DIV/0!</v>
      </c>
    </row>
    <row r="283" spans="21:24" x14ac:dyDescent="0.2">
      <c r="U283" s="7" t="e">
        <f t="shared" si="16"/>
        <v>#DIV/0!</v>
      </c>
      <c r="V283" s="7" t="str">
        <f t="shared" si="17"/>
        <v>--</v>
      </c>
      <c r="W283" s="7">
        <f t="shared" si="18"/>
        <v>6</v>
      </c>
      <c r="X283" s="9" t="e">
        <f t="shared" si="19"/>
        <v>#DIV/0!</v>
      </c>
    </row>
    <row r="284" spans="21:24" x14ac:dyDescent="0.2">
      <c r="U284" s="7" t="e">
        <f t="shared" si="16"/>
        <v>#DIV/0!</v>
      </c>
      <c r="V284" s="7" t="str">
        <f t="shared" si="17"/>
        <v>--</v>
      </c>
      <c r="W284" s="7">
        <f t="shared" si="18"/>
        <v>6</v>
      </c>
      <c r="X284" s="9" t="e">
        <f t="shared" si="19"/>
        <v>#DIV/0!</v>
      </c>
    </row>
    <row r="285" spans="21:24" x14ac:dyDescent="0.2">
      <c r="U285" s="7" t="e">
        <f t="shared" si="16"/>
        <v>#DIV/0!</v>
      </c>
      <c r="V285" s="7" t="str">
        <f t="shared" si="17"/>
        <v>--</v>
      </c>
      <c r="W285" s="7">
        <f t="shared" si="18"/>
        <v>6</v>
      </c>
      <c r="X285" s="9" t="e">
        <f t="shared" si="19"/>
        <v>#DIV/0!</v>
      </c>
    </row>
    <row r="286" spans="21:24" x14ac:dyDescent="0.2">
      <c r="U286" s="7" t="e">
        <f t="shared" si="16"/>
        <v>#DIV/0!</v>
      </c>
      <c r="V286" s="7" t="str">
        <f t="shared" si="17"/>
        <v>--</v>
      </c>
      <c r="W286" s="7">
        <f t="shared" si="18"/>
        <v>6</v>
      </c>
      <c r="X286" s="9" t="e">
        <f t="shared" si="19"/>
        <v>#DIV/0!</v>
      </c>
    </row>
    <row r="287" spans="21:24" x14ac:dyDescent="0.2">
      <c r="U287" s="7" t="e">
        <f t="shared" si="16"/>
        <v>#DIV/0!</v>
      </c>
      <c r="V287" s="7" t="str">
        <f t="shared" si="17"/>
        <v>--</v>
      </c>
      <c r="W287" s="7">
        <f t="shared" si="18"/>
        <v>6</v>
      </c>
      <c r="X287" s="9" t="e">
        <f t="shared" si="19"/>
        <v>#DIV/0!</v>
      </c>
    </row>
    <row r="288" spans="21:24" x14ac:dyDescent="0.2">
      <c r="U288" s="7" t="e">
        <f t="shared" si="16"/>
        <v>#DIV/0!</v>
      </c>
      <c r="V288" s="7" t="str">
        <f t="shared" si="17"/>
        <v>--</v>
      </c>
      <c r="W288" s="7">
        <f t="shared" si="18"/>
        <v>6</v>
      </c>
      <c r="X288" s="9" t="e">
        <f t="shared" si="19"/>
        <v>#DIV/0!</v>
      </c>
    </row>
    <row r="289" spans="21:24" x14ac:dyDescent="0.2">
      <c r="U289" s="7" t="e">
        <f t="shared" si="16"/>
        <v>#DIV/0!</v>
      </c>
      <c r="V289" s="7" t="str">
        <f t="shared" si="17"/>
        <v>--</v>
      </c>
      <c r="W289" s="7">
        <f t="shared" si="18"/>
        <v>6</v>
      </c>
      <c r="X289" s="9" t="e">
        <f t="shared" si="19"/>
        <v>#DIV/0!</v>
      </c>
    </row>
    <row r="290" spans="21:24" x14ac:dyDescent="0.2">
      <c r="U290" s="7" t="e">
        <f t="shared" si="16"/>
        <v>#DIV/0!</v>
      </c>
      <c r="V290" s="7" t="str">
        <f t="shared" si="17"/>
        <v>--</v>
      </c>
      <c r="W290" s="7">
        <f t="shared" si="18"/>
        <v>6</v>
      </c>
      <c r="X290" s="9" t="e">
        <f t="shared" si="19"/>
        <v>#DIV/0!</v>
      </c>
    </row>
    <row r="291" spans="21:24" x14ac:dyDescent="0.2">
      <c r="U291" s="7" t="e">
        <f t="shared" si="16"/>
        <v>#DIV/0!</v>
      </c>
      <c r="V291" s="7" t="str">
        <f t="shared" si="17"/>
        <v>--</v>
      </c>
      <c r="W291" s="7">
        <f t="shared" si="18"/>
        <v>6</v>
      </c>
      <c r="X291" s="9" t="e">
        <f t="shared" si="19"/>
        <v>#DIV/0!</v>
      </c>
    </row>
    <row r="292" spans="21:24" x14ac:dyDescent="0.2">
      <c r="U292" s="7" t="e">
        <f t="shared" si="16"/>
        <v>#DIV/0!</v>
      </c>
      <c r="V292" s="7" t="str">
        <f t="shared" si="17"/>
        <v>--</v>
      </c>
      <c r="W292" s="7">
        <f t="shared" si="18"/>
        <v>6</v>
      </c>
      <c r="X292" s="9" t="e">
        <f t="shared" si="19"/>
        <v>#DIV/0!</v>
      </c>
    </row>
    <row r="293" spans="21:24" x14ac:dyDescent="0.2">
      <c r="U293" s="7" t="e">
        <f t="shared" si="16"/>
        <v>#DIV/0!</v>
      </c>
      <c r="V293" s="7" t="str">
        <f t="shared" si="17"/>
        <v>--</v>
      </c>
      <c r="W293" s="7">
        <f t="shared" si="18"/>
        <v>6</v>
      </c>
      <c r="X293" s="9" t="e">
        <f t="shared" si="19"/>
        <v>#DIV/0!</v>
      </c>
    </row>
    <row r="294" spans="21:24" x14ac:dyDescent="0.2">
      <c r="U294" s="7" t="e">
        <f t="shared" si="16"/>
        <v>#DIV/0!</v>
      </c>
      <c r="V294" s="7" t="str">
        <f t="shared" si="17"/>
        <v>--</v>
      </c>
      <c r="W294" s="7">
        <f t="shared" si="18"/>
        <v>6</v>
      </c>
      <c r="X294" s="9" t="e">
        <f t="shared" si="19"/>
        <v>#DIV/0!</v>
      </c>
    </row>
    <row r="295" spans="21:24" x14ac:dyDescent="0.2">
      <c r="U295" s="7" t="e">
        <f t="shared" si="16"/>
        <v>#DIV/0!</v>
      </c>
      <c r="V295" s="7" t="str">
        <f t="shared" si="17"/>
        <v>--</v>
      </c>
      <c r="W295" s="7">
        <f t="shared" si="18"/>
        <v>6</v>
      </c>
      <c r="X295" s="9" t="e">
        <f t="shared" si="19"/>
        <v>#DIV/0!</v>
      </c>
    </row>
    <row r="296" spans="21:24" x14ac:dyDescent="0.2">
      <c r="U296" s="7" t="e">
        <f t="shared" si="16"/>
        <v>#DIV/0!</v>
      </c>
      <c r="V296" s="7" t="str">
        <f t="shared" si="17"/>
        <v>--</v>
      </c>
      <c r="W296" s="7">
        <f t="shared" si="18"/>
        <v>6</v>
      </c>
      <c r="X296" s="9" t="e">
        <f t="shared" si="19"/>
        <v>#DIV/0!</v>
      </c>
    </row>
    <row r="297" spans="21:24" x14ac:dyDescent="0.2">
      <c r="U297" s="7" t="e">
        <f t="shared" si="16"/>
        <v>#DIV/0!</v>
      </c>
      <c r="V297" s="7" t="str">
        <f t="shared" si="17"/>
        <v>--</v>
      </c>
      <c r="W297" s="7">
        <f t="shared" si="18"/>
        <v>6</v>
      </c>
      <c r="X297" s="9" t="e">
        <f t="shared" si="19"/>
        <v>#DIV/0!</v>
      </c>
    </row>
    <row r="298" spans="21:24" x14ac:dyDescent="0.2">
      <c r="U298" s="7" t="e">
        <f t="shared" si="16"/>
        <v>#DIV/0!</v>
      </c>
      <c r="V298" s="7" t="str">
        <f t="shared" si="17"/>
        <v>--</v>
      </c>
      <c r="W298" s="7">
        <f t="shared" si="18"/>
        <v>6</v>
      </c>
      <c r="X298" s="9" t="e">
        <f t="shared" si="19"/>
        <v>#DIV/0!</v>
      </c>
    </row>
    <row r="299" spans="21:24" x14ac:dyDescent="0.2">
      <c r="U299" s="7" t="e">
        <f t="shared" si="16"/>
        <v>#DIV/0!</v>
      </c>
      <c r="V299" s="7" t="str">
        <f t="shared" si="17"/>
        <v>--</v>
      </c>
      <c r="W299" s="7">
        <f t="shared" si="18"/>
        <v>6</v>
      </c>
      <c r="X299" s="9" t="e">
        <f t="shared" si="19"/>
        <v>#DIV/0!</v>
      </c>
    </row>
    <row r="300" spans="21:24" x14ac:dyDescent="0.2">
      <c r="U300" s="7" t="e">
        <f t="shared" si="16"/>
        <v>#DIV/0!</v>
      </c>
      <c r="V300" s="7" t="str">
        <f t="shared" si="17"/>
        <v>--</v>
      </c>
      <c r="W300" s="7">
        <f t="shared" si="18"/>
        <v>6</v>
      </c>
      <c r="X300" s="9" t="e">
        <f t="shared" si="19"/>
        <v>#DIV/0!</v>
      </c>
    </row>
    <row r="301" spans="21:24" x14ac:dyDescent="0.2">
      <c r="U301" s="7" t="e">
        <f t="shared" si="16"/>
        <v>#DIV/0!</v>
      </c>
      <c r="V301" s="7" t="str">
        <f t="shared" si="17"/>
        <v>--</v>
      </c>
      <c r="W301" s="7">
        <f t="shared" si="18"/>
        <v>6</v>
      </c>
      <c r="X301" s="9" t="e">
        <f t="shared" si="19"/>
        <v>#DIV/0!</v>
      </c>
    </row>
    <row r="302" spans="21:24" x14ac:dyDescent="0.2">
      <c r="U302" s="7" t="e">
        <f t="shared" si="16"/>
        <v>#DIV/0!</v>
      </c>
      <c r="V302" s="7" t="str">
        <f t="shared" si="17"/>
        <v>--</v>
      </c>
      <c r="W302" s="7">
        <f t="shared" si="18"/>
        <v>6</v>
      </c>
      <c r="X302" s="9" t="e">
        <f t="shared" si="19"/>
        <v>#DIV/0!</v>
      </c>
    </row>
    <row r="303" spans="21:24" x14ac:dyDescent="0.2">
      <c r="U303" s="7" t="e">
        <f t="shared" si="16"/>
        <v>#DIV/0!</v>
      </c>
      <c r="V303" s="7" t="str">
        <f t="shared" si="17"/>
        <v>--</v>
      </c>
      <c r="W303" s="7">
        <f t="shared" si="18"/>
        <v>6</v>
      </c>
      <c r="X303" s="9" t="e">
        <f t="shared" si="19"/>
        <v>#DIV/0!</v>
      </c>
    </row>
    <row r="304" spans="21:24" x14ac:dyDescent="0.2">
      <c r="U304" s="7" t="e">
        <f t="shared" si="16"/>
        <v>#DIV/0!</v>
      </c>
      <c r="V304" s="7" t="str">
        <f t="shared" si="17"/>
        <v>--</v>
      </c>
      <c r="W304" s="7">
        <f t="shared" si="18"/>
        <v>6</v>
      </c>
      <c r="X304" s="9" t="e">
        <f t="shared" si="19"/>
        <v>#DIV/0!</v>
      </c>
    </row>
    <row r="305" spans="21:24" x14ac:dyDescent="0.2">
      <c r="U305" s="7" t="e">
        <f t="shared" si="16"/>
        <v>#DIV/0!</v>
      </c>
      <c r="V305" s="7" t="str">
        <f t="shared" si="17"/>
        <v>--</v>
      </c>
      <c r="W305" s="7">
        <f t="shared" si="18"/>
        <v>6</v>
      </c>
      <c r="X305" s="9" t="e">
        <f t="shared" si="19"/>
        <v>#DIV/0!</v>
      </c>
    </row>
    <row r="306" spans="21:24" x14ac:dyDescent="0.2">
      <c r="U306" s="7" t="e">
        <f t="shared" si="16"/>
        <v>#DIV/0!</v>
      </c>
      <c r="V306" s="7" t="str">
        <f t="shared" si="17"/>
        <v>--</v>
      </c>
      <c r="W306" s="7">
        <f t="shared" si="18"/>
        <v>6</v>
      </c>
      <c r="X306" s="9" t="e">
        <f t="shared" si="19"/>
        <v>#DIV/0!</v>
      </c>
    </row>
    <row r="307" spans="21:24" x14ac:dyDescent="0.2">
      <c r="U307" s="7" t="e">
        <f t="shared" si="16"/>
        <v>#DIV/0!</v>
      </c>
      <c r="V307" s="7" t="str">
        <f t="shared" si="17"/>
        <v>--</v>
      </c>
      <c r="W307" s="7">
        <f t="shared" si="18"/>
        <v>6</v>
      </c>
      <c r="X307" s="9" t="e">
        <f t="shared" si="19"/>
        <v>#DIV/0!</v>
      </c>
    </row>
    <row r="308" spans="21:24" x14ac:dyDescent="0.2">
      <c r="U308" s="7" t="e">
        <f t="shared" si="16"/>
        <v>#DIV/0!</v>
      </c>
      <c r="V308" s="7" t="str">
        <f t="shared" si="17"/>
        <v>--</v>
      </c>
      <c r="W308" s="7">
        <f t="shared" si="18"/>
        <v>6</v>
      </c>
      <c r="X308" s="9" t="e">
        <f t="shared" si="19"/>
        <v>#DIV/0!</v>
      </c>
    </row>
    <row r="309" spans="21:24" x14ac:dyDescent="0.2">
      <c r="U309" s="7" t="e">
        <f t="shared" si="16"/>
        <v>#DIV/0!</v>
      </c>
      <c r="V309" s="7" t="str">
        <f t="shared" si="17"/>
        <v>--</v>
      </c>
      <c r="W309" s="7">
        <f t="shared" si="18"/>
        <v>6</v>
      </c>
      <c r="X309" s="9" t="e">
        <f t="shared" si="19"/>
        <v>#DIV/0!</v>
      </c>
    </row>
    <row r="310" spans="21:24" x14ac:dyDescent="0.2">
      <c r="U310" s="7" t="e">
        <f t="shared" si="16"/>
        <v>#DIV/0!</v>
      </c>
      <c r="V310" s="7" t="str">
        <f t="shared" si="17"/>
        <v>--</v>
      </c>
      <c r="W310" s="7">
        <f t="shared" si="18"/>
        <v>6</v>
      </c>
      <c r="X310" s="9" t="e">
        <f t="shared" si="19"/>
        <v>#DIV/0!</v>
      </c>
    </row>
    <row r="311" spans="21:24" x14ac:dyDescent="0.2">
      <c r="U311" s="7" t="e">
        <f t="shared" si="16"/>
        <v>#DIV/0!</v>
      </c>
      <c r="V311" s="7" t="str">
        <f t="shared" si="17"/>
        <v>--</v>
      </c>
      <c r="W311" s="7">
        <f t="shared" si="18"/>
        <v>6</v>
      </c>
      <c r="X311" s="9" t="e">
        <f t="shared" si="19"/>
        <v>#DIV/0!</v>
      </c>
    </row>
    <row r="312" spans="21:24" x14ac:dyDescent="0.2">
      <c r="U312" s="7" t="e">
        <f t="shared" si="16"/>
        <v>#DIV/0!</v>
      </c>
      <c r="V312" s="7" t="str">
        <f t="shared" si="17"/>
        <v>--</v>
      </c>
      <c r="W312" s="7">
        <f t="shared" si="18"/>
        <v>6</v>
      </c>
      <c r="X312" s="9" t="e">
        <f t="shared" si="19"/>
        <v>#DIV/0!</v>
      </c>
    </row>
    <row r="313" spans="21:24" x14ac:dyDescent="0.2">
      <c r="U313" s="7" t="e">
        <f t="shared" si="16"/>
        <v>#DIV/0!</v>
      </c>
      <c r="V313" s="7" t="str">
        <f t="shared" si="17"/>
        <v>--</v>
      </c>
      <c r="W313" s="7">
        <f t="shared" si="18"/>
        <v>6</v>
      </c>
      <c r="X313" s="9" t="e">
        <f t="shared" si="19"/>
        <v>#DIV/0!</v>
      </c>
    </row>
    <row r="314" spans="21:24" x14ac:dyDescent="0.2">
      <c r="U314" s="7" t="e">
        <f t="shared" si="16"/>
        <v>#DIV/0!</v>
      </c>
      <c r="V314" s="7" t="str">
        <f t="shared" si="17"/>
        <v>--</v>
      </c>
      <c r="W314" s="7">
        <f t="shared" si="18"/>
        <v>6</v>
      </c>
      <c r="X314" s="9" t="e">
        <f t="shared" si="19"/>
        <v>#DIV/0!</v>
      </c>
    </row>
    <row r="315" spans="21:24" x14ac:dyDescent="0.2">
      <c r="U315" s="7" t="e">
        <f t="shared" si="16"/>
        <v>#DIV/0!</v>
      </c>
      <c r="V315" s="7" t="str">
        <f t="shared" si="17"/>
        <v>--</v>
      </c>
      <c r="W315" s="7">
        <f t="shared" si="18"/>
        <v>6</v>
      </c>
      <c r="X315" s="9" t="e">
        <f t="shared" si="19"/>
        <v>#DIV/0!</v>
      </c>
    </row>
    <row r="316" spans="21:24" x14ac:dyDescent="0.2">
      <c r="U316" s="7" t="e">
        <f t="shared" si="16"/>
        <v>#DIV/0!</v>
      </c>
      <c r="V316" s="7" t="str">
        <f t="shared" si="17"/>
        <v>--</v>
      </c>
      <c r="W316" s="7">
        <f t="shared" si="18"/>
        <v>6</v>
      </c>
      <c r="X316" s="9" t="e">
        <f t="shared" si="19"/>
        <v>#DIV/0!</v>
      </c>
    </row>
    <row r="317" spans="21:24" x14ac:dyDescent="0.2">
      <c r="U317" s="7" t="e">
        <f t="shared" si="16"/>
        <v>#DIV/0!</v>
      </c>
      <c r="V317" s="7" t="str">
        <f t="shared" si="17"/>
        <v>--</v>
      </c>
      <c r="W317" s="7">
        <f t="shared" si="18"/>
        <v>6</v>
      </c>
      <c r="X317" s="9" t="e">
        <f t="shared" si="19"/>
        <v>#DIV/0!</v>
      </c>
    </row>
    <row r="318" spans="21:24" x14ac:dyDescent="0.2">
      <c r="U318" s="7" t="e">
        <f t="shared" si="16"/>
        <v>#DIV/0!</v>
      </c>
      <c r="V318" s="7" t="str">
        <f t="shared" si="17"/>
        <v>--</v>
      </c>
      <c r="W318" s="7">
        <f t="shared" si="18"/>
        <v>6</v>
      </c>
      <c r="X318" s="9" t="e">
        <f t="shared" si="19"/>
        <v>#DIV/0!</v>
      </c>
    </row>
    <row r="319" spans="21:24" x14ac:dyDescent="0.2">
      <c r="U319" s="7" t="e">
        <f t="shared" si="16"/>
        <v>#DIV/0!</v>
      </c>
      <c r="V319" s="7" t="str">
        <f t="shared" si="17"/>
        <v>--</v>
      </c>
      <c r="W319" s="7">
        <f t="shared" si="18"/>
        <v>6</v>
      </c>
      <c r="X319" s="9" t="e">
        <f t="shared" si="19"/>
        <v>#DIV/0!</v>
      </c>
    </row>
    <row r="320" spans="21:24" x14ac:dyDescent="0.2">
      <c r="U320" s="7" t="e">
        <f t="shared" si="16"/>
        <v>#DIV/0!</v>
      </c>
      <c r="V320" s="7" t="str">
        <f t="shared" si="17"/>
        <v>--</v>
      </c>
      <c r="W320" s="7">
        <f t="shared" si="18"/>
        <v>6</v>
      </c>
      <c r="X320" s="9" t="e">
        <f t="shared" si="19"/>
        <v>#DIV/0!</v>
      </c>
    </row>
    <row r="321" spans="21:24" x14ac:dyDescent="0.2">
      <c r="U321" s="7" t="e">
        <f t="shared" si="16"/>
        <v>#DIV/0!</v>
      </c>
      <c r="V321" s="7" t="str">
        <f t="shared" si="17"/>
        <v>--</v>
      </c>
      <c r="W321" s="7">
        <f t="shared" si="18"/>
        <v>6</v>
      </c>
      <c r="X321" s="9" t="e">
        <f t="shared" si="19"/>
        <v>#DIV/0!</v>
      </c>
    </row>
    <row r="322" spans="21:24" x14ac:dyDescent="0.2">
      <c r="U322" s="7" t="e">
        <f t="shared" ref="U322:U385" si="20">ROUND(((M322-N322)/M322)*100,0)</f>
        <v>#DIV/0!</v>
      </c>
      <c r="V322" s="7" t="str">
        <f t="shared" ref="V322:V385" si="21">CONCATENATE(A322,"-",B322,"-",D322)</f>
        <v>--</v>
      </c>
      <c r="W322" s="7">
        <f t="shared" ref="W322:W385" si="22">IF(J322="L",1,6)</f>
        <v>6</v>
      </c>
      <c r="X322" s="9" t="e">
        <f t="shared" si="19"/>
        <v>#DIV/0!</v>
      </c>
    </row>
    <row r="323" spans="21:24" x14ac:dyDescent="0.2">
      <c r="U323" s="7" t="e">
        <f t="shared" si="20"/>
        <v>#DIV/0!</v>
      </c>
      <c r="V323" s="7" t="str">
        <f t="shared" si="21"/>
        <v>--</v>
      </c>
      <c r="W323" s="7">
        <f t="shared" si="22"/>
        <v>6</v>
      </c>
      <c r="X323" s="9" t="e">
        <f t="shared" ref="X323:X386" si="23">ROUND(F323/(L323^2*0.005454),0)</f>
        <v>#DIV/0!</v>
      </c>
    </row>
    <row r="324" spans="21:24" x14ac:dyDescent="0.2">
      <c r="U324" s="7" t="e">
        <f t="shared" si="20"/>
        <v>#DIV/0!</v>
      </c>
      <c r="V324" s="7" t="str">
        <f t="shared" si="21"/>
        <v>--</v>
      </c>
      <c r="W324" s="7">
        <f t="shared" si="22"/>
        <v>6</v>
      </c>
      <c r="X324" s="9" t="e">
        <f t="shared" si="23"/>
        <v>#DIV/0!</v>
      </c>
    </row>
    <row r="325" spans="21:24" x14ac:dyDescent="0.2">
      <c r="U325" s="7" t="e">
        <f t="shared" si="20"/>
        <v>#DIV/0!</v>
      </c>
      <c r="V325" s="7" t="str">
        <f t="shared" si="21"/>
        <v>--</v>
      </c>
      <c r="W325" s="7">
        <f t="shared" si="22"/>
        <v>6</v>
      </c>
      <c r="X325" s="9" t="e">
        <f t="shared" si="23"/>
        <v>#DIV/0!</v>
      </c>
    </row>
    <row r="326" spans="21:24" x14ac:dyDescent="0.2">
      <c r="U326" s="7" t="e">
        <f t="shared" si="20"/>
        <v>#DIV/0!</v>
      </c>
      <c r="V326" s="7" t="str">
        <f t="shared" si="21"/>
        <v>--</v>
      </c>
      <c r="W326" s="7">
        <f t="shared" si="22"/>
        <v>6</v>
      </c>
      <c r="X326" s="9" t="e">
        <f t="shared" si="23"/>
        <v>#DIV/0!</v>
      </c>
    </row>
    <row r="327" spans="21:24" x14ac:dyDescent="0.2">
      <c r="U327" s="7" t="e">
        <f t="shared" si="20"/>
        <v>#DIV/0!</v>
      </c>
      <c r="V327" s="7" t="str">
        <f t="shared" si="21"/>
        <v>--</v>
      </c>
      <c r="W327" s="7">
        <f t="shared" si="22"/>
        <v>6</v>
      </c>
      <c r="X327" s="9" t="e">
        <f t="shared" si="23"/>
        <v>#DIV/0!</v>
      </c>
    </row>
    <row r="328" spans="21:24" x14ac:dyDescent="0.2">
      <c r="U328" s="7" t="e">
        <f t="shared" si="20"/>
        <v>#DIV/0!</v>
      </c>
      <c r="V328" s="7" t="str">
        <f t="shared" si="21"/>
        <v>--</v>
      </c>
      <c r="W328" s="7">
        <f t="shared" si="22"/>
        <v>6</v>
      </c>
      <c r="X328" s="9" t="e">
        <f t="shared" si="23"/>
        <v>#DIV/0!</v>
      </c>
    </row>
    <row r="329" spans="21:24" x14ac:dyDescent="0.2">
      <c r="U329" s="7" t="e">
        <f t="shared" si="20"/>
        <v>#DIV/0!</v>
      </c>
      <c r="V329" s="7" t="str">
        <f t="shared" si="21"/>
        <v>--</v>
      </c>
      <c r="W329" s="7">
        <f t="shared" si="22"/>
        <v>6</v>
      </c>
      <c r="X329" s="9" t="e">
        <f t="shared" si="23"/>
        <v>#DIV/0!</v>
      </c>
    </row>
    <row r="330" spans="21:24" x14ac:dyDescent="0.2">
      <c r="U330" s="7" t="e">
        <f t="shared" si="20"/>
        <v>#DIV/0!</v>
      </c>
      <c r="V330" s="7" t="str">
        <f t="shared" si="21"/>
        <v>--</v>
      </c>
      <c r="W330" s="7">
        <f t="shared" si="22"/>
        <v>6</v>
      </c>
      <c r="X330" s="9" t="e">
        <f t="shared" si="23"/>
        <v>#DIV/0!</v>
      </c>
    </row>
    <row r="331" spans="21:24" x14ac:dyDescent="0.2">
      <c r="U331" s="7" t="e">
        <f t="shared" si="20"/>
        <v>#DIV/0!</v>
      </c>
      <c r="V331" s="7" t="str">
        <f t="shared" si="21"/>
        <v>--</v>
      </c>
      <c r="W331" s="7">
        <f t="shared" si="22"/>
        <v>6</v>
      </c>
      <c r="X331" s="9" t="e">
        <f t="shared" si="23"/>
        <v>#DIV/0!</v>
      </c>
    </row>
    <row r="332" spans="21:24" x14ac:dyDescent="0.2">
      <c r="U332" s="7" t="e">
        <f t="shared" si="20"/>
        <v>#DIV/0!</v>
      </c>
      <c r="V332" s="7" t="str">
        <f t="shared" si="21"/>
        <v>--</v>
      </c>
      <c r="W332" s="7">
        <f t="shared" si="22"/>
        <v>6</v>
      </c>
      <c r="X332" s="9" t="e">
        <f t="shared" si="23"/>
        <v>#DIV/0!</v>
      </c>
    </row>
    <row r="333" spans="21:24" x14ac:dyDescent="0.2">
      <c r="U333" s="7" t="e">
        <f t="shared" si="20"/>
        <v>#DIV/0!</v>
      </c>
      <c r="V333" s="7" t="str">
        <f t="shared" si="21"/>
        <v>--</v>
      </c>
      <c r="W333" s="7">
        <f t="shared" si="22"/>
        <v>6</v>
      </c>
      <c r="X333" s="9" t="e">
        <f t="shared" si="23"/>
        <v>#DIV/0!</v>
      </c>
    </row>
    <row r="334" spans="21:24" x14ac:dyDescent="0.2">
      <c r="U334" s="7" t="e">
        <f t="shared" si="20"/>
        <v>#DIV/0!</v>
      </c>
      <c r="V334" s="7" t="str">
        <f t="shared" si="21"/>
        <v>--</v>
      </c>
      <c r="W334" s="7">
        <f t="shared" si="22"/>
        <v>6</v>
      </c>
      <c r="X334" s="9" t="e">
        <f t="shared" si="23"/>
        <v>#DIV/0!</v>
      </c>
    </row>
    <row r="335" spans="21:24" x14ac:dyDescent="0.2">
      <c r="U335" s="7" t="e">
        <f t="shared" si="20"/>
        <v>#DIV/0!</v>
      </c>
      <c r="V335" s="7" t="str">
        <f t="shared" si="21"/>
        <v>--</v>
      </c>
      <c r="W335" s="7">
        <f t="shared" si="22"/>
        <v>6</v>
      </c>
      <c r="X335" s="9" t="e">
        <f t="shared" si="23"/>
        <v>#DIV/0!</v>
      </c>
    </row>
    <row r="336" spans="21:24" x14ac:dyDescent="0.2">
      <c r="U336" s="7" t="e">
        <f t="shared" si="20"/>
        <v>#DIV/0!</v>
      </c>
      <c r="V336" s="7" t="str">
        <f t="shared" si="21"/>
        <v>--</v>
      </c>
      <c r="W336" s="7">
        <f t="shared" si="22"/>
        <v>6</v>
      </c>
      <c r="X336" s="9" t="e">
        <f t="shared" si="23"/>
        <v>#DIV/0!</v>
      </c>
    </row>
    <row r="337" spans="21:24" x14ac:dyDescent="0.2">
      <c r="U337" s="7" t="e">
        <f t="shared" si="20"/>
        <v>#DIV/0!</v>
      </c>
      <c r="V337" s="7" t="str">
        <f t="shared" si="21"/>
        <v>--</v>
      </c>
      <c r="W337" s="7">
        <f t="shared" si="22"/>
        <v>6</v>
      </c>
      <c r="X337" s="9" t="e">
        <f t="shared" si="23"/>
        <v>#DIV/0!</v>
      </c>
    </row>
    <row r="338" spans="21:24" x14ac:dyDescent="0.2">
      <c r="U338" s="7" t="e">
        <f t="shared" si="20"/>
        <v>#DIV/0!</v>
      </c>
      <c r="V338" s="7" t="str">
        <f t="shared" si="21"/>
        <v>--</v>
      </c>
      <c r="W338" s="7">
        <f t="shared" si="22"/>
        <v>6</v>
      </c>
      <c r="X338" s="9" t="e">
        <f t="shared" si="23"/>
        <v>#DIV/0!</v>
      </c>
    </row>
    <row r="339" spans="21:24" x14ac:dyDescent="0.2">
      <c r="U339" s="7" t="e">
        <f t="shared" si="20"/>
        <v>#DIV/0!</v>
      </c>
      <c r="V339" s="7" t="str">
        <f t="shared" si="21"/>
        <v>--</v>
      </c>
      <c r="W339" s="7">
        <f t="shared" si="22"/>
        <v>6</v>
      </c>
      <c r="X339" s="9" t="e">
        <f t="shared" si="23"/>
        <v>#DIV/0!</v>
      </c>
    </row>
    <row r="340" spans="21:24" x14ac:dyDescent="0.2">
      <c r="U340" s="7" t="e">
        <f t="shared" si="20"/>
        <v>#DIV/0!</v>
      </c>
      <c r="V340" s="7" t="str">
        <f t="shared" si="21"/>
        <v>--</v>
      </c>
      <c r="W340" s="7">
        <f t="shared" si="22"/>
        <v>6</v>
      </c>
      <c r="X340" s="9" t="e">
        <f t="shared" si="23"/>
        <v>#DIV/0!</v>
      </c>
    </row>
    <row r="341" spans="21:24" x14ac:dyDescent="0.2">
      <c r="U341" s="7" t="e">
        <f t="shared" si="20"/>
        <v>#DIV/0!</v>
      </c>
      <c r="V341" s="7" t="str">
        <f t="shared" si="21"/>
        <v>--</v>
      </c>
      <c r="W341" s="7">
        <f t="shared" si="22"/>
        <v>6</v>
      </c>
      <c r="X341" s="9" t="e">
        <f t="shared" si="23"/>
        <v>#DIV/0!</v>
      </c>
    </row>
    <row r="342" spans="21:24" x14ac:dyDescent="0.2">
      <c r="U342" s="7" t="e">
        <f t="shared" si="20"/>
        <v>#DIV/0!</v>
      </c>
      <c r="V342" s="7" t="str">
        <f t="shared" si="21"/>
        <v>--</v>
      </c>
      <c r="W342" s="7">
        <f t="shared" si="22"/>
        <v>6</v>
      </c>
      <c r="X342" s="9" t="e">
        <f t="shared" si="23"/>
        <v>#DIV/0!</v>
      </c>
    </row>
    <row r="343" spans="21:24" x14ac:dyDescent="0.2">
      <c r="U343" s="7" t="e">
        <f t="shared" si="20"/>
        <v>#DIV/0!</v>
      </c>
      <c r="V343" s="7" t="str">
        <f t="shared" si="21"/>
        <v>--</v>
      </c>
      <c r="W343" s="7">
        <f t="shared" si="22"/>
        <v>6</v>
      </c>
      <c r="X343" s="9" t="e">
        <f t="shared" si="23"/>
        <v>#DIV/0!</v>
      </c>
    </row>
    <row r="344" spans="21:24" x14ac:dyDescent="0.2">
      <c r="U344" s="7" t="e">
        <f t="shared" si="20"/>
        <v>#DIV/0!</v>
      </c>
      <c r="V344" s="7" t="str">
        <f t="shared" si="21"/>
        <v>--</v>
      </c>
      <c r="W344" s="7">
        <f t="shared" si="22"/>
        <v>6</v>
      </c>
      <c r="X344" s="9" t="e">
        <f t="shared" si="23"/>
        <v>#DIV/0!</v>
      </c>
    </row>
    <row r="345" spans="21:24" x14ac:dyDescent="0.2">
      <c r="U345" s="7" t="e">
        <f t="shared" si="20"/>
        <v>#DIV/0!</v>
      </c>
      <c r="V345" s="7" t="str">
        <f t="shared" si="21"/>
        <v>--</v>
      </c>
      <c r="W345" s="7">
        <f t="shared" si="22"/>
        <v>6</v>
      </c>
      <c r="X345" s="9" t="e">
        <f t="shared" si="23"/>
        <v>#DIV/0!</v>
      </c>
    </row>
    <row r="346" spans="21:24" x14ac:dyDescent="0.2">
      <c r="U346" s="7" t="e">
        <f t="shared" si="20"/>
        <v>#DIV/0!</v>
      </c>
      <c r="V346" s="7" t="str">
        <f t="shared" si="21"/>
        <v>--</v>
      </c>
      <c r="W346" s="7">
        <f t="shared" si="22"/>
        <v>6</v>
      </c>
      <c r="X346" s="9" t="e">
        <f t="shared" si="23"/>
        <v>#DIV/0!</v>
      </c>
    </row>
    <row r="347" spans="21:24" x14ac:dyDescent="0.2">
      <c r="U347" s="7" t="e">
        <f t="shared" si="20"/>
        <v>#DIV/0!</v>
      </c>
      <c r="V347" s="7" t="str">
        <f t="shared" si="21"/>
        <v>--</v>
      </c>
      <c r="W347" s="7">
        <f t="shared" si="22"/>
        <v>6</v>
      </c>
      <c r="X347" s="9" t="e">
        <f t="shared" si="23"/>
        <v>#DIV/0!</v>
      </c>
    </row>
    <row r="348" spans="21:24" x14ac:dyDescent="0.2">
      <c r="U348" s="7" t="e">
        <f t="shared" si="20"/>
        <v>#DIV/0!</v>
      </c>
      <c r="V348" s="7" t="str">
        <f t="shared" si="21"/>
        <v>--</v>
      </c>
      <c r="W348" s="7">
        <f t="shared" si="22"/>
        <v>6</v>
      </c>
      <c r="X348" s="9" t="e">
        <f t="shared" si="23"/>
        <v>#DIV/0!</v>
      </c>
    </row>
    <row r="349" spans="21:24" x14ac:dyDescent="0.2">
      <c r="U349" s="7" t="e">
        <f t="shared" si="20"/>
        <v>#DIV/0!</v>
      </c>
      <c r="V349" s="7" t="str">
        <f t="shared" si="21"/>
        <v>--</v>
      </c>
      <c r="W349" s="7">
        <f t="shared" si="22"/>
        <v>6</v>
      </c>
      <c r="X349" s="9" t="e">
        <f t="shared" si="23"/>
        <v>#DIV/0!</v>
      </c>
    </row>
    <row r="350" spans="21:24" x14ac:dyDescent="0.2">
      <c r="U350" s="7" t="e">
        <f t="shared" si="20"/>
        <v>#DIV/0!</v>
      </c>
      <c r="V350" s="7" t="str">
        <f t="shared" si="21"/>
        <v>--</v>
      </c>
      <c r="W350" s="7">
        <f t="shared" si="22"/>
        <v>6</v>
      </c>
      <c r="X350" s="9" t="e">
        <f t="shared" si="23"/>
        <v>#DIV/0!</v>
      </c>
    </row>
    <row r="351" spans="21:24" x14ac:dyDescent="0.2">
      <c r="U351" s="7" t="e">
        <f t="shared" si="20"/>
        <v>#DIV/0!</v>
      </c>
      <c r="V351" s="7" t="str">
        <f t="shared" si="21"/>
        <v>--</v>
      </c>
      <c r="W351" s="7">
        <f t="shared" si="22"/>
        <v>6</v>
      </c>
      <c r="X351" s="9" t="e">
        <f t="shared" si="23"/>
        <v>#DIV/0!</v>
      </c>
    </row>
    <row r="352" spans="21:24" x14ac:dyDescent="0.2">
      <c r="U352" s="7" t="e">
        <f t="shared" si="20"/>
        <v>#DIV/0!</v>
      </c>
      <c r="V352" s="7" t="str">
        <f t="shared" si="21"/>
        <v>--</v>
      </c>
      <c r="W352" s="7">
        <f t="shared" si="22"/>
        <v>6</v>
      </c>
      <c r="X352" s="9" t="e">
        <f t="shared" si="23"/>
        <v>#DIV/0!</v>
      </c>
    </row>
    <row r="353" spans="21:24" x14ac:dyDescent="0.2">
      <c r="U353" s="7" t="e">
        <f t="shared" si="20"/>
        <v>#DIV/0!</v>
      </c>
      <c r="V353" s="7" t="str">
        <f t="shared" si="21"/>
        <v>--</v>
      </c>
      <c r="W353" s="7">
        <f t="shared" si="22"/>
        <v>6</v>
      </c>
      <c r="X353" s="9" t="e">
        <f t="shared" si="23"/>
        <v>#DIV/0!</v>
      </c>
    </row>
    <row r="354" spans="21:24" x14ac:dyDescent="0.2">
      <c r="U354" s="7" t="e">
        <f t="shared" si="20"/>
        <v>#DIV/0!</v>
      </c>
      <c r="V354" s="7" t="str">
        <f t="shared" si="21"/>
        <v>--</v>
      </c>
      <c r="W354" s="7">
        <f t="shared" si="22"/>
        <v>6</v>
      </c>
      <c r="X354" s="9" t="e">
        <f t="shared" si="23"/>
        <v>#DIV/0!</v>
      </c>
    </row>
    <row r="355" spans="21:24" x14ac:dyDescent="0.2">
      <c r="U355" s="7" t="e">
        <f t="shared" si="20"/>
        <v>#DIV/0!</v>
      </c>
      <c r="V355" s="7" t="str">
        <f t="shared" si="21"/>
        <v>--</v>
      </c>
      <c r="W355" s="7">
        <f t="shared" si="22"/>
        <v>6</v>
      </c>
      <c r="X355" s="9" t="e">
        <f t="shared" si="23"/>
        <v>#DIV/0!</v>
      </c>
    </row>
    <row r="356" spans="21:24" x14ac:dyDescent="0.2">
      <c r="U356" s="7" t="e">
        <f t="shared" si="20"/>
        <v>#DIV/0!</v>
      </c>
      <c r="V356" s="7" t="str">
        <f t="shared" si="21"/>
        <v>--</v>
      </c>
      <c r="W356" s="7">
        <f t="shared" si="22"/>
        <v>6</v>
      </c>
      <c r="X356" s="9" t="e">
        <f t="shared" si="23"/>
        <v>#DIV/0!</v>
      </c>
    </row>
    <row r="357" spans="21:24" x14ac:dyDescent="0.2">
      <c r="U357" s="7" t="e">
        <f t="shared" si="20"/>
        <v>#DIV/0!</v>
      </c>
      <c r="V357" s="7" t="str">
        <f t="shared" si="21"/>
        <v>--</v>
      </c>
      <c r="W357" s="7">
        <f t="shared" si="22"/>
        <v>6</v>
      </c>
      <c r="X357" s="9" t="e">
        <f t="shared" si="23"/>
        <v>#DIV/0!</v>
      </c>
    </row>
    <row r="358" spans="21:24" x14ac:dyDescent="0.2">
      <c r="U358" s="7" t="e">
        <f t="shared" si="20"/>
        <v>#DIV/0!</v>
      </c>
      <c r="V358" s="7" t="str">
        <f t="shared" si="21"/>
        <v>--</v>
      </c>
      <c r="W358" s="7">
        <f t="shared" si="22"/>
        <v>6</v>
      </c>
      <c r="X358" s="9" t="e">
        <f t="shared" si="23"/>
        <v>#DIV/0!</v>
      </c>
    </row>
    <row r="359" spans="21:24" x14ac:dyDescent="0.2">
      <c r="U359" s="7" t="e">
        <f t="shared" si="20"/>
        <v>#DIV/0!</v>
      </c>
      <c r="V359" s="7" t="str">
        <f t="shared" si="21"/>
        <v>--</v>
      </c>
      <c r="W359" s="7">
        <f t="shared" si="22"/>
        <v>6</v>
      </c>
      <c r="X359" s="9" t="e">
        <f t="shared" si="23"/>
        <v>#DIV/0!</v>
      </c>
    </row>
    <row r="360" spans="21:24" x14ac:dyDescent="0.2">
      <c r="U360" s="7" t="e">
        <f t="shared" si="20"/>
        <v>#DIV/0!</v>
      </c>
      <c r="V360" s="7" t="str">
        <f t="shared" si="21"/>
        <v>--</v>
      </c>
      <c r="W360" s="7">
        <f t="shared" si="22"/>
        <v>6</v>
      </c>
      <c r="X360" s="9" t="e">
        <f t="shared" si="23"/>
        <v>#DIV/0!</v>
      </c>
    </row>
    <row r="361" spans="21:24" x14ac:dyDescent="0.2">
      <c r="U361" s="7" t="e">
        <f t="shared" si="20"/>
        <v>#DIV/0!</v>
      </c>
      <c r="V361" s="7" t="str">
        <f t="shared" si="21"/>
        <v>--</v>
      </c>
      <c r="W361" s="7">
        <f t="shared" si="22"/>
        <v>6</v>
      </c>
      <c r="X361" s="9" t="e">
        <f t="shared" si="23"/>
        <v>#DIV/0!</v>
      </c>
    </row>
    <row r="362" spans="21:24" x14ac:dyDescent="0.2">
      <c r="U362" s="7" t="e">
        <f t="shared" si="20"/>
        <v>#DIV/0!</v>
      </c>
      <c r="V362" s="7" t="str">
        <f t="shared" si="21"/>
        <v>--</v>
      </c>
      <c r="W362" s="7">
        <f t="shared" si="22"/>
        <v>6</v>
      </c>
      <c r="X362" s="9" t="e">
        <f t="shared" si="23"/>
        <v>#DIV/0!</v>
      </c>
    </row>
    <row r="363" spans="21:24" x14ac:dyDescent="0.2">
      <c r="U363" s="7" t="e">
        <f t="shared" si="20"/>
        <v>#DIV/0!</v>
      </c>
      <c r="V363" s="7" t="str">
        <f t="shared" si="21"/>
        <v>--</v>
      </c>
      <c r="W363" s="7">
        <f t="shared" si="22"/>
        <v>6</v>
      </c>
      <c r="X363" s="9" t="e">
        <f t="shared" si="23"/>
        <v>#DIV/0!</v>
      </c>
    </row>
    <row r="364" spans="21:24" x14ac:dyDescent="0.2">
      <c r="U364" s="7" t="e">
        <f t="shared" si="20"/>
        <v>#DIV/0!</v>
      </c>
      <c r="V364" s="7" t="str">
        <f t="shared" si="21"/>
        <v>--</v>
      </c>
      <c r="W364" s="7">
        <f t="shared" si="22"/>
        <v>6</v>
      </c>
      <c r="X364" s="9" t="e">
        <f t="shared" si="23"/>
        <v>#DIV/0!</v>
      </c>
    </row>
    <row r="365" spans="21:24" x14ac:dyDescent="0.2">
      <c r="U365" s="7" t="e">
        <f t="shared" si="20"/>
        <v>#DIV/0!</v>
      </c>
      <c r="V365" s="7" t="str">
        <f t="shared" si="21"/>
        <v>--</v>
      </c>
      <c r="W365" s="7">
        <f t="shared" si="22"/>
        <v>6</v>
      </c>
      <c r="X365" s="9" t="e">
        <f t="shared" si="23"/>
        <v>#DIV/0!</v>
      </c>
    </row>
    <row r="366" spans="21:24" x14ac:dyDescent="0.2">
      <c r="U366" s="7" t="e">
        <f t="shared" si="20"/>
        <v>#DIV/0!</v>
      </c>
      <c r="V366" s="7" t="str">
        <f t="shared" si="21"/>
        <v>--</v>
      </c>
      <c r="W366" s="7">
        <f t="shared" si="22"/>
        <v>6</v>
      </c>
      <c r="X366" s="9" t="e">
        <f t="shared" si="23"/>
        <v>#DIV/0!</v>
      </c>
    </row>
    <row r="367" spans="21:24" x14ac:dyDescent="0.2">
      <c r="U367" s="7" t="e">
        <f t="shared" si="20"/>
        <v>#DIV/0!</v>
      </c>
      <c r="V367" s="7" t="str">
        <f t="shared" si="21"/>
        <v>--</v>
      </c>
      <c r="W367" s="7">
        <f t="shared" si="22"/>
        <v>6</v>
      </c>
      <c r="X367" s="9" t="e">
        <f t="shared" si="23"/>
        <v>#DIV/0!</v>
      </c>
    </row>
    <row r="368" spans="21:24" x14ac:dyDescent="0.2">
      <c r="U368" s="7" t="e">
        <f t="shared" si="20"/>
        <v>#DIV/0!</v>
      </c>
      <c r="V368" s="7" t="str">
        <f t="shared" si="21"/>
        <v>--</v>
      </c>
      <c r="W368" s="7">
        <f t="shared" si="22"/>
        <v>6</v>
      </c>
      <c r="X368" s="9" t="e">
        <f t="shared" si="23"/>
        <v>#DIV/0!</v>
      </c>
    </row>
    <row r="369" spans="21:24" x14ac:dyDescent="0.2">
      <c r="U369" s="7" t="e">
        <f t="shared" si="20"/>
        <v>#DIV/0!</v>
      </c>
      <c r="V369" s="7" t="str">
        <f t="shared" si="21"/>
        <v>--</v>
      </c>
      <c r="W369" s="7">
        <f t="shared" si="22"/>
        <v>6</v>
      </c>
      <c r="X369" s="9" t="e">
        <f t="shared" si="23"/>
        <v>#DIV/0!</v>
      </c>
    </row>
    <row r="370" spans="21:24" x14ac:dyDescent="0.2">
      <c r="U370" s="7" t="e">
        <f t="shared" si="20"/>
        <v>#DIV/0!</v>
      </c>
      <c r="V370" s="7" t="str">
        <f t="shared" si="21"/>
        <v>--</v>
      </c>
      <c r="W370" s="7">
        <f t="shared" si="22"/>
        <v>6</v>
      </c>
      <c r="X370" s="9" t="e">
        <f t="shared" si="23"/>
        <v>#DIV/0!</v>
      </c>
    </row>
    <row r="371" spans="21:24" x14ac:dyDescent="0.2">
      <c r="U371" s="7" t="e">
        <f t="shared" si="20"/>
        <v>#DIV/0!</v>
      </c>
      <c r="V371" s="7" t="str">
        <f t="shared" si="21"/>
        <v>--</v>
      </c>
      <c r="W371" s="7">
        <f t="shared" si="22"/>
        <v>6</v>
      </c>
      <c r="X371" s="9" t="e">
        <f t="shared" si="23"/>
        <v>#DIV/0!</v>
      </c>
    </row>
    <row r="372" spans="21:24" x14ac:dyDescent="0.2">
      <c r="U372" s="7" t="e">
        <f t="shared" si="20"/>
        <v>#DIV/0!</v>
      </c>
      <c r="V372" s="7" t="str">
        <f t="shared" si="21"/>
        <v>--</v>
      </c>
      <c r="W372" s="7">
        <f t="shared" si="22"/>
        <v>6</v>
      </c>
      <c r="X372" s="9" t="e">
        <f t="shared" si="23"/>
        <v>#DIV/0!</v>
      </c>
    </row>
    <row r="373" spans="21:24" x14ac:dyDescent="0.2">
      <c r="U373" s="7" t="e">
        <f t="shared" si="20"/>
        <v>#DIV/0!</v>
      </c>
      <c r="V373" s="7" t="str">
        <f t="shared" si="21"/>
        <v>--</v>
      </c>
      <c r="W373" s="7">
        <f t="shared" si="22"/>
        <v>6</v>
      </c>
      <c r="X373" s="9" t="e">
        <f t="shared" si="23"/>
        <v>#DIV/0!</v>
      </c>
    </row>
    <row r="374" spans="21:24" x14ac:dyDescent="0.2">
      <c r="U374" s="7" t="e">
        <f t="shared" si="20"/>
        <v>#DIV/0!</v>
      </c>
      <c r="V374" s="7" t="str">
        <f t="shared" si="21"/>
        <v>--</v>
      </c>
      <c r="W374" s="7">
        <f t="shared" si="22"/>
        <v>6</v>
      </c>
      <c r="X374" s="9" t="e">
        <f t="shared" si="23"/>
        <v>#DIV/0!</v>
      </c>
    </row>
    <row r="375" spans="21:24" x14ac:dyDescent="0.2">
      <c r="U375" s="7" t="e">
        <f t="shared" si="20"/>
        <v>#DIV/0!</v>
      </c>
      <c r="V375" s="7" t="str">
        <f t="shared" si="21"/>
        <v>--</v>
      </c>
      <c r="W375" s="7">
        <f t="shared" si="22"/>
        <v>6</v>
      </c>
      <c r="X375" s="9" t="e">
        <f t="shared" si="23"/>
        <v>#DIV/0!</v>
      </c>
    </row>
    <row r="376" spans="21:24" x14ac:dyDescent="0.2">
      <c r="U376" s="7" t="e">
        <f t="shared" si="20"/>
        <v>#DIV/0!</v>
      </c>
      <c r="V376" s="7" t="str">
        <f t="shared" si="21"/>
        <v>--</v>
      </c>
      <c r="W376" s="7">
        <f t="shared" si="22"/>
        <v>6</v>
      </c>
      <c r="X376" s="9" t="e">
        <f t="shared" si="23"/>
        <v>#DIV/0!</v>
      </c>
    </row>
    <row r="377" spans="21:24" x14ac:dyDescent="0.2">
      <c r="U377" s="7" t="e">
        <f t="shared" si="20"/>
        <v>#DIV/0!</v>
      </c>
      <c r="V377" s="7" t="str">
        <f t="shared" si="21"/>
        <v>--</v>
      </c>
      <c r="W377" s="7">
        <f t="shared" si="22"/>
        <v>6</v>
      </c>
      <c r="X377" s="9" t="e">
        <f t="shared" si="23"/>
        <v>#DIV/0!</v>
      </c>
    </row>
    <row r="378" spans="21:24" x14ac:dyDescent="0.2">
      <c r="U378" s="7" t="e">
        <f t="shared" si="20"/>
        <v>#DIV/0!</v>
      </c>
      <c r="V378" s="7" t="str">
        <f t="shared" si="21"/>
        <v>--</v>
      </c>
      <c r="W378" s="7">
        <f t="shared" si="22"/>
        <v>6</v>
      </c>
      <c r="X378" s="9" t="e">
        <f t="shared" si="23"/>
        <v>#DIV/0!</v>
      </c>
    </row>
    <row r="379" spans="21:24" x14ac:dyDescent="0.2">
      <c r="U379" s="7" t="e">
        <f t="shared" si="20"/>
        <v>#DIV/0!</v>
      </c>
      <c r="V379" s="7" t="str">
        <f t="shared" si="21"/>
        <v>--</v>
      </c>
      <c r="W379" s="7">
        <f t="shared" si="22"/>
        <v>6</v>
      </c>
      <c r="X379" s="9" t="e">
        <f t="shared" si="23"/>
        <v>#DIV/0!</v>
      </c>
    </row>
    <row r="380" spans="21:24" x14ac:dyDescent="0.2">
      <c r="U380" s="7" t="e">
        <f t="shared" si="20"/>
        <v>#DIV/0!</v>
      </c>
      <c r="V380" s="7" t="str">
        <f t="shared" si="21"/>
        <v>--</v>
      </c>
      <c r="W380" s="7">
        <f t="shared" si="22"/>
        <v>6</v>
      </c>
      <c r="X380" s="9" t="e">
        <f t="shared" si="23"/>
        <v>#DIV/0!</v>
      </c>
    </row>
    <row r="381" spans="21:24" x14ac:dyDescent="0.2">
      <c r="U381" s="7" t="e">
        <f t="shared" si="20"/>
        <v>#DIV/0!</v>
      </c>
      <c r="V381" s="7" t="str">
        <f t="shared" si="21"/>
        <v>--</v>
      </c>
      <c r="W381" s="7">
        <f t="shared" si="22"/>
        <v>6</v>
      </c>
      <c r="X381" s="9" t="e">
        <f t="shared" si="23"/>
        <v>#DIV/0!</v>
      </c>
    </row>
    <row r="382" spans="21:24" x14ac:dyDescent="0.2">
      <c r="U382" s="7" t="e">
        <f t="shared" si="20"/>
        <v>#DIV/0!</v>
      </c>
      <c r="V382" s="7" t="str">
        <f t="shared" si="21"/>
        <v>--</v>
      </c>
      <c r="W382" s="7">
        <f t="shared" si="22"/>
        <v>6</v>
      </c>
      <c r="X382" s="9" t="e">
        <f t="shared" si="23"/>
        <v>#DIV/0!</v>
      </c>
    </row>
    <row r="383" spans="21:24" x14ac:dyDescent="0.2">
      <c r="U383" s="7" t="e">
        <f t="shared" si="20"/>
        <v>#DIV/0!</v>
      </c>
      <c r="V383" s="7" t="str">
        <f t="shared" si="21"/>
        <v>--</v>
      </c>
      <c r="W383" s="7">
        <f t="shared" si="22"/>
        <v>6</v>
      </c>
      <c r="X383" s="9" t="e">
        <f t="shared" si="23"/>
        <v>#DIV/0!</v>
      </c>
    </row>
    <row r="384" spans="21:24" x14ac:dyDescent="0.2">
      <c r="U384" s="7" t="e">
        <f t="shared" si="20"/>
        <v>#DIV/0!</v>
      </c>
      <c r="V384" s="7" t="str">
        <f t="shared" si="21"/>
        <v>--</v>
      </c>
      <c r="W384" s="7">
        <f t="shared" si="22"/>
        <v>6</v>
      </c>
      <c r="X384" s="9" t="e">
        <f t="shared" si="23"/>
        <v>#DIV/0!</v>
      </c>
    </row>
    <row r="385" spans="21:24" x14ac:dyDescent="0.2">
      <c r="U385" s="7" t="e">
        <f t="shared" si="20"/>
        <v>#DIV/0!</v>
      </c>
      <c r="V385" s="7" t="str">
        <f t="shared" si="21"/>
        <v>--</v>
      </c>
      <c r="W385" s="7">
        <f t="shared" si="22"/>
        <v>6</v>
      </c>
      <c r="X385" s="9" t="e">
        <f t="shared" si="23"/>
        <v>#DIV/0!</v>
      </c>
    </row>
    <row r="386" spans="21:24" x14ac:dyDescent="0.2">
      <c r="U386" s="7" t="e">
        <f t="shared" ref="U386:U449" si="24">ROUND(((M386-N386)/M386)*100,0)</f>
        <v>#DIV/0!</v>
      </c>
      <c r="V386" s="7" t="str">
        <f t="shared" ref="V386:V449" si="25">CONCATENATE(A386,"-",B386,"-",D386)</f>
        <v>--</v>
      </c>
      <c r="W386" s="7">
        <f t="shared" ref="W386:W449" si="26">IF(J386="L",1,6)</f>
        <v>6</v>
      </c>
      <c r="X386" s="9" t="e">
        <f t="shared" si="23"/>
        <v>#DIV/0!</v>
      </c>
    </row>
    <row r="387" spans="21:24" x14ac:dyDescent="0.2">
      <c r="U387" s="7" t="e">
        <f t="shared" si="24"/>
        <v>#DIV/0!</v>
      </c>
      <c r="V387" s="7" t="str">
        <f t="shared" si="25"/>
        <v>--</v>
      </c>
      <c r="W387" s="7">
        <f t="shared" si="26"/>
        <v>6</v>
      </c>
      <c r="X387" s="9" t="e">
        <f t="shared" ref="X387:X450" si="27">ROUND(F387/(L387^2*0.005454),0)</f>
        <v>#DIV/0!</v>
      </c>
    </row>
    <row r="388" spans="21:24" x14ac:dyDescent="0.2">
      <c r="U388" s="7" t="e">
        <f t="shared" si="24"/>
        <v>#DIV/0!</v>
      </c>
      <c r="V388" s="7" t="str">
        <f t="shared" si="25"/>
        <v>--</v>
      </c>
      <c r="W388" s="7">
        <f t="shared" si="26"/>
        <v>6</v>
      </c>
      <c r="X388" s="9" t="e">
        <f t="shared" si="27"/>
        <v>#DIV/0!</v>
      </c>
    </row>
    <row r="389" spans="21:24" x14ac:dyDescent="0.2">
      <c r="U389" s="7" t="e">
        <f t="shared" si="24"/>
        <v>#DIV/0!</v>
      </c>
      <c r="V389" s="7" t="str">
        <f t="shared" si="25"/>
        <v>--</v>
      </c>
      <c r="W389" s="7">
        <f t="shared" si="26"/>
        <v>6</v>
      </c>
      <c r="X389" s="9" t="e">
        <f t="shared" si="27"/>
        <v>#DIV/0!</v>
      </c>
    </row>
    <row r="390" spans="21:24" x14ac:dyDescent="0.2">
      <c r="U390" s="7" t="e">
        <f t="shared" si="24"/>
        <v>#DIV/0!</v>
      </c>
      <c r="V390" s="7" t="str">
        <f t="shared" si="25"/>
        <v>--</v>
      </c>
      <c r="W390" s="7">
        <f t="shared" si="26"/>
        <v>6</v>
      </c>
      <c r="X390" s="9" t="e">
        <f t="shared" si="27"/>
        <v>#DIV/0!</v>
      </c>
    </row>
    <row r="391" spans="21:24" x14ac:dyDescent="0.2">
      <c r="U391" s="7" t="e">
        <f t="shared" si="24"/>
        <v>#DIV/0!</v>
      </c>
      <c r="V391" s="7" t="str">
        <f t="shared" si="25"/>
        <v>--</v>
      </c>
      <c r="W391" s="7">
        <f t="shared" si="26"/>
        <v>6</v>
      </c>
      <c r="X391" s="9" t="e">
        <f t="shared" si="27"/>
        <v>#DIV/0!</v>
      </c>
    </row>
    <row r="392" spans="21:24" x14ac:dyDescent="0.2">
      <c r="U392" s="7" t="e">
        <f t="shared" si="24"/>
        <v>#DIV/0!</v>
      </c>
      <c r="V392" s="7" t="str">
        <f t="shared" si="25"/>
        <v>--</v>
      </c>
      <c r="W392" s="7">
        <f t="shared" si="26"/>
        <v>6</v>
      </c>
      <c r="X392" s="9" t="e">
        <f t="shared" si="27"/>
        <v>#DIV/0!</v>
      </c>
    </row>
    <row r="393" spans="21:24" x14ac:dyDescent="0.2">
      <c r="U393" s="7" t="e">
        <f t="shared" si="24"/>
        <v>#DIV/0!</v>
      </c>
      <c r="V393" s="7" t="str">
        <f t="shared" si="25"/>
        <v>--</v>
      </c>
      <c r="W393" s="7">
        <f t="shared" si="26"/>
        <v>6</v>
      </c>
      <c r="X393" s="9" t="e">
        <f t="shared" si="27"/>
        <v>#DIV/0!</v>
      </c>
    </row>
    <row r="394" spans="21:24" x14ac:dyDescent="0.2">
      <c r="U394" s="7" t="e">
        <f t="shared" si="24"/>
        <v>#DIV/0!</v>
      </c>
      <c r="V394" s="7" t="str">
        <f t="shared" si="25"/>
        <v>--</v>
      </c>
      <c r="W394" s="7">
        <f t="shared" si="26"/>
        <v>6</v>
      </c>
      <c r="X394" s="9" t="e">
        <f t="shared" si="27"/>
        <v>#DIV/0!</v>
      </c>
    </row>
    <row r="395" spans="21:24" x14ac:dyDescent="0.2">
      <c r="U395" s="7" t="e">
        <f t="shared" si="24"/>
        <v>#DIV/0!</v>
      </c>
      <c r="V395" s="7" t="str">
        <f t="shared" si="25"/>
        <v>--</v>
      </c>
      <c r="W395" s="7">
        <f t="shared" si="26"/>
        <v>6</v>
      </c>
      <c r="X395" s="9" t="e">
        <f t="shared" si="27"/>
        <v>#DIV/0!</v>
      </c>
    </row>
    <row r="396" spans="21:24" x14ac:dyDescent="0.2">
      <c r="U396" s="7" t="e">
        <f t="shared" si="24"/>
        <v>#DIV/0!</v>
      </c>
      <c r="V396" s="7" t="str">
        <f t="shared" si="25"/>
        <v>--</v>
      </c>
      <c r="W396" s="7">
        <f t="shared" si="26"/>
        <v>6</v>
      </c>
      <c r="X396" s="9" t="e">
        <f t="shared" si="27"/>
        <v>#DIV/0!</v>
      </c>
    </row>
    <row r="397" spans="21:24" x14ac:dyDescent="0.2">
      <c r="U397" s="7" t="e">
        <f t="shared" si="24"/>
        <v>#DIV/0!</v>
      </c>
      <c r="V397" s="7" t="str">
        <f t="shared" si="25"/>
        <v>--</v>
      </c>
      <c r="W397" s="7">
        <f t="shared" si="26"/>
        <v>6</v>
      </c>
      <c r="X397" s="9" t="e">
        <f t="shared" si="27"/>
        <v>#DIV/0!</v>
      </c>
    </row>
    <row r="398" spans="21:24" x14ac:dyDescent="0.2">
      <c r="U398" s="7" t="e">
        <f t="shared" si="24"/>
        <v>#DIV/0!</v>
      </c>
      <c r="V398" s="7" t="str">
        <f t="shared" si="25"/>
        <v>--</v>
      </c>
      <c r="W398" s="7">
        <f t="shared" si="26"/>
        <v>6</v>
      </c>
      <c r="X398" s="9" t="e">
        <f t="shared" si="27"/>
        <v>#DIV/0!</v>
      </c>
    </row>
    <row r="399" spans="21:24" x14ac:dyDescent="0.2">
      <c r="U399" s="7" t="e">
        <f t="shared" si="24"/>
        <v>#DIV/0!</v>
      </c>
      <c r="V399" s="7" t="str">
        <f t="shared" si="25"/>
        <v>--</v>
      </c>
      <c r="W399" s="7">
        <f t="shared" si="26"/>
        <v>6</v>
      </c>
      <c r="X399" s="9" t="e">
        <f t="shared" si="27"/>
        <v>#DIV/0!</v>
      </c>
    </row>
    <row r="400" spans="21:24" x14ac:dyDescent="0.2">
      <c r="U400" s="7" t="e">
        <f t="shared" si="24"/>
        <v>#DIV/0!</v>
      </c>
      <c r="V400" s="7" t="str">
        <f t="shared" si="25"/>
        <v>--</v>
      </c>
      <c r="W400" s="7">
        <f t="shared" si="26"/>
        <v>6</v>
      </c>
      <c r="X400" s="9" t="e">
        <f t="shared" si="27"/>
        <v>#DIV/0!</v>
      </c>
    </row>
    <row r="401" spans="21:24" x14ac:dyDescent="0.2">
      <c r="U401" s="7" t="e">
        <f t="shared" si="24"/>
        <v>#DIV/0!</v>
      </c>
      <c r="V401" s="7" t="str">
        <f t="shared" si="25"/>
        <v>--</v>
      </c>
      <c r="W401" s="7">
        <f t="shared" si="26"/>
        <v>6</v>
      </c>
      <c r="X401" s="9" t="e">
        <f t="shared" si="27"/>
        <v>#DIV/0!</v>
      </c>
    </row>
    <row r="402" spans="21:24" x14ac:dyDescent="0.2">
      <c r="U402" s="7" t="e">
        <f t="shared" si="24"/>
        <v>#DIV/0!</v>
      </c>
      <c r="V402" s="7" t="str">
        <f t="shared" si="25"/>
        <v>--</v>
      </c>
      <c r="W402" s="7">
        <f t="shared" si="26"/>
        <v>6</v>
      </c>
      <c r="X402" s="9" t="e">
        <f t="shared" si="27"/>
        <v>#DIV/0!</v>
      </c>
    </row>
    <row r="403" spans="21:24" x14ac:dyDescent="0.2">
      <c r="U403" s="7" t="e">
        <f t="shared" si="24"/>
        <v>#DIV/0!</v>
      </c>
      <c r="V403" s="7" t="str">
        <f t="shared" si="25"/>
        <v>--</v>
      </c>
      <c r="W403" s="7">
        <f t="shared" si="26"/>
        <v>6</v>
      </c>
      <c r="X403" s="9" t="e">
        <f t="shared" si="27"/>
        <v>#DIV/0!</v>
      </c>
    </row>
    <row r="404" spans="21:24" x14ac:dyDescent="0.2">
      <c r="U404" s="7" t="e">
        <f t="shared" si="24"/>
        <v>#DIV/0!</v>
      </c>
      <c r="V404" s="7" t="str">
        <f t="shared" si="25"/>
        <v>--</v>
      </c>
      <c r="W404" s="7">
        <f t="shared" si="26"/>
        <v>6</v>
      </c>
      <c r="X404" s="9" t="e">
        <f t="shared" si="27"/>
        <v>#DIV/0!</v>
      </c>
    </row>
    <row r="405" spans="21:24" x14ac:dyDescent="0.2">
      <c r="U405" s="7" t="e">
        <f t="shared" si="24"/>
        <v>#DIV/0!</v>
      </c>
      <c r="V405" s="7" t="str">
        <f t="shared" si="25"/>
        <v>--</v>
      </c>
      <c r="W405" s="7">
        <f t="shared" si="26"/>
        <v>6</v>
      </c>
      <c r="X405" s="9" t="e">
        <f t="shared" si="27"/>
        <v>#DIV/0!</v>
      </c>
    </row>
    <row r="406" spans="21:24" x14ac:dyDescent="0.2">
      <c r="U406" s="7" t="e">
        <f t="shared" si="24"/>
        <v>#DIV/0!</v>
      </c>
      <c r="V406" s="7" t="str">
        <f t="shared" si="25"/>
        <v>--</v>
      </c>
      <c r="W406" s="7">
        <f t="shared" si="26"/>
        <v>6</v>
      </c>
      <c r="X406" s="9" t="e">
        <f t="shared" si="27"/>
        <v>#DIV/0!</v>
      </c>
    </row>
    <row r="407" spans="21:24" x14ac:dyDescent="0.2">
      <c r="U407" s="7" t="e">
        <f t="shared" si="24"/>
        <v>#DIV/0!</v>
      </c>
      <c r="V407" s="7" t="str">
        <f t="shared" si="25"/>
        <v>--</v>
      </c>
      <c r="W407" s="7">
        <f t="shared" si="26"/>
        <v>6</v>
      </c>
      <c r="X407" s="9" t="e">
        <f t="shared" si="27"/>
        <v>#DIV/0!</v>
      </c>
    </row>
    <row r="408" spans="21:24" x14ac:dyDescent="0.2">
      <c r="U408" s="7" t="e">
        <f t="shared" si="24"/>
        <v>#DIV/0!</v>
      </c>
      <c r="V408" s="7" t="str">
        <f t="shared" si="25"/>
        <v>--</v>
      </c>
      <c r="W408" s="7">
        <f t="shared" si="26"/>
        <v>6</v>
      </c>
      <c r="X408" s="9" t="e">
        <f t="shared" si="27"/>
        <v>#DIV/0!</v>
      </c>
    </row>
    <row r="409" spans="21:24" x14ac:dyDescent="0.2">
      <c r="U409" s="7" t="e">
        <f t="shared" si="24"/>
        <v>#DIV/0!</v>
      </c>
      <c r="V409" s="7" t="str">
        <f t="shared" si="25"/>
        <v>--</v>
      </c>
      <c r="W409" s="7">
        <f t="shared" si="26"/>
        <v>6</v>
      </c>
      <c r="X409" s="9" t="e">
        <f t="shared" si="27"/>
        <v>#DIV/0!</v>
      </c>
    </row>
    <row r="410" spans="21:24" x14ac:dyDescent="0.2">
      <c r="U410" s="7" t="e">
        <f t="shared" si="24"/>
        <v>#DIV/0!</v>
      </c>
      <c r="V410" s="7" t="str">
        <f t="shared" si="25"/>
        <v>--</v>
      </c>
      <c r="W410" s="7">
        <f t="shared" si="26"/>
        <v>6</v>
      </c>
      <c r="X410" s="9" t="e">
        <f t="shared" si="27"/>
        <v>#DIV/0!</v>
      </c>
    </row>
    <row r="411" spans="21:24" x14ac:dyDescent="0.2">
      <c r="U411" s="7" t="e">
        <f t="shared" si="24"/>
        <v>#DIV/0!</v>
      </c>
      <c r="V411" s="7" t="str">
        <f t="shared" si="25"/>
        <v>--</v>
      </c>
      <c r="W411" s="7">
        <f t="shared" si="26"/>
        <v>6</v>
      </c>
      <c r="X411" s="9" t="e">
        <f t="shared" si="27"/>
        <v>#DIV/0!</v>
      </c>
    </row>
    <row r="412" spans="21:24" x14ac:dyDescent="0.2">
      <c r="U412" s="7" t="e">
        <f t="shared" si="24"/>
        <v>#DIV/0!</v>
      </c>
      <c r="V412" s="7" t="str">
        <f t="shared" si="25"/>
        <v>--</v>
      </c>
      <c r="W412" s="7">
        <f t="shared" si="26"/>
        <v>6</v>
      </c>
      <c r="X412" s="9" t="e">
        <f t="shared" si="27"/>
        <v>#DIV/0!</v>
      </c>
    </row>
    <row r="413" spans="21:24" x14ac:dyDescent="0.2">
      <c r="U413" s="7" t="e">
        <f t="shared" si="24"/>
        <v>#DIV/0!</v>
      </c>
      <c r="V413" s="7" t="str">
        <f t="shared" si="25"/>
        <v>--</v>
      </c>
      <c r="W413" s="7">
        <f t="shared" si="26"/>
        <v>6</v>
      </c>
      <c r="X413" s="9" t="e">
        <f t="shared" si="27"/>
        <v>#DIV/0!</v>
      </c>
    </row>
    <row r="414" spans="21:24" x14ac:dyDescent="0.2">
      <c r="U414" s="7" t="e">
        <f t="shared" si="24"/>
        <v>#DIV/0!</v>
      </c>
      <c r="V414" s="7" t="str">
        <f t="shared" si="25"/>
        <v>--</v>
      </c>
      <c r="W414" s="7">
        <f t="shared" si="26"/>
        <v>6</v>
      </c>
      <c r="X414" s="9" t="e">
        <f t="shared" si="27"/>
        <v>#DIV/0!</v>
      </c>
    </row>
    <row r="415" spans="21:24" x14ac:dyDescent="0.2">
      <c r="U415" s="7" t="e">
        <f t="shared" si="24"/>
        <v>#DIV/0!</v>
      </c>
      <c r="V415" s="7" t="str">
        <f t="shared" si="25"/>
        <v>--</v>
      </c>
      <c r="W415" s="7">
        <f t="shared" si="26"/>
        <v>6</v>
      </c>
      <c r="X415" s="9" t="e">
        <f t="shared" si="27"/>
        <v>#DIV/0!</v>
      </c>
    </row>
    <row r="416" spans="21:24" x14ac:dyDescent="0.2">
      <c r="U416" s="7" t="e">
        <f t="shared" si="24"/>
        <v>#DIV/0!</v>
      </c>
      <c r="V416" s="7" t="str">
        <f t="shared" si="25"/>
        <v>--</v>
      </c>
      <c r="W416" s="7">
        <f t="shared" si="26"/>
        <v>6</v>
      </c>
      <c r="X416" s="9" t="e">
        <f t="shared" si="27"/>
        <v>#DIV/0!</v>
      </c>
    </row>
    <row r="417" spans="21:24" x14ac:dyDescent="0.2">
      <c r="U417" s="7" t="e">
        <f t="shared" si="24"/>
        <v>#DIV/0!</v>
      </c>
      <c r="V417" s="7" t="str">
        <f t="shared" si="25"/>
        <v>--</v>
      </c>
      <c r="W417" s="7">
        <f t="shared" si="26"/>
        <v>6</v>
      </c>
      <c r="X417" s="9" t="e">
        <f t="shared" si="27"/>
        <v>#DIV/0!</v>
      </c>
    </row>
    <row r="418" spans="21:24" x14ac:dyDescent="0.2">
      <c r="U418" s="7" t="e">
        <f t="shared" si="24"/>
        <v>#DIV/0!</v>
      </c>
      <c r="V418" s="7" t="str">
        <f t="shared" si="25"/>
        <v>--</v>
      </c>
      <c r="W418" s="7">
        <f t="shared" si="26"/>
        <v>6</v>
      </c>
      <c r="X418" s="9" t="e">
        <f t="shared" si="27"/>
        <v>#DIV/0!</v>
      </c>
    </row>
    <row r="419" spans="21:24" x14ac:dyDescent="0.2">
      <c r="U419" s="7" t="e">
        <f t="shared" si="24"/>
        <v>#DIV/0!</v>
      </c>
      <c r="V419" s="7" t="str">
        <f t="shared" si="25"/>
        <v>--</v>
      </c>
      <c r="W419" s="7">
        <f t="shared" si="26"/>
        <v>6</v>
      </c>
      <c r="X419" s="9" t="e">
        <f t="shared" si="27"/>
        <v>#DIV/0!</v>
      </c>
    </row>
    <row r="420" spans="21:24" x14ac:dyDescent="0.2">
      <c r="U420" s="7" t="e">
        <f t="shared" si="24"/>
        <v>#DIV/0!</v>
      </c>
      <c r="V420" s="7" t="str">
        <f t="shared" si="25"/>
        <v>--</v>
      </c>
      <c r="W420" s="7">
        <f t="shared" si="26"/>
        <v>6</v>
      </c>
      <c r="X420" s="9" t="e">
        <f t="shared" si="27"/>
        <v>#DIV/0!</v>
      </c>
    </row>
    <row r="421" spans="21:24" x14ac:dyDescent="0.2">
      <c r="U421" s="7" t="e">
        <f t="shared" si="24"/>
        <v>#DIV/0!</v>
      </c>
      <c r="V421" s="7" t="str">
        <f t="shared" si="25"/>
        <v>--</v>
      </c>
      <c r="W421" s="7">
        <f t="shared" si="26"/>
        <v>6</v>
      </c>
      <c r="X421" s="9" t="e">
        <f t="shared" si="27"/>
        <v>#DIV/0!</v>
      </c>
    </row>
    <row r="422" spans="21:24" x14ac:dyDescent="0.2">
      <c r="U422" s="7" t="e">
        <f t="shared" si="24"/>
        <v>#DIV/0!</v>
      </c>
      <c r="V422" s="7" t="str">
        <f t="shared" si="25"/>
        <v>--</v>
      </c>
      <c r="W422" s="7">
        <f t="shared" si="26"/>
        <v>6</v>
      </c>
      <c r="X422" s="9" t="e">
        <f t="shared" si="27"/>
        <v>#DIV/0!</v>
      </c>
    </row>
    <row r="423" spans="21:24" x14ac:dyDescent="0.2">
      <c r="U423" s="7" t="e">
        <f t="shared" si="24"/>
        <v>#DIV/0!</v>
      </c>
      <c r="V423" s="7" t="str">
        <f t="shared" si="25"/>
        <v>--</v>
      </c>
      <c r="W423" s="7">
        <f t="shared" si="26"/>
        <v>6</v>
      </c>
      <c r="X423" s="9" t="e">
        <f t="shared" si="27"/>
        <v>#DIV/0!</v>
      </c>
    </row>
    <row r="424" spans="21:24" x14ac:dyDescent="0.2">
      <c r="U424" s="7" t="e">
        <f t="shared" si="24"/>
        <v>#DIV/0!</v>
      </c>
      <c r="V424" s="7" t="str">
        <f t="shared" si="25"/>
        <v>--</v>
      </c>
      <c r="W424" s="7">
        <f t="shared" si="26"/>
        <v>6</v>
      </c>
      <c r="X424" s="9" t="e">
        <f t="shared" si="27"/>
        <v>#DIV/0!</v>
      </c>
    </row>
    <row r="425" spans="21:24" x14ac:dyDescent="0.2">
      <c r="U425" s="7" t="e">
        <f t="shared" si="24"/>
        <v>#DIV/0!</v>
      </c>
      <c r="V425" s="7" t="str">
        <f t="shared" si="25"/>
        <v>--</v>
      </c>
      <c r="W425" s="7">
        <f t="shared" si="26"/>
        <v>6</v>
      </c>
      <c r="X425" s="9" t="e">
        <f t="shared" si="27"/>
        <v>#DIV/0!</v>
      </c>
    </row>
    <row r="426" spans="21:24" x14ac:dyDescent="0.2">
      <c r="U426" s="7" t="e">
        <f t="shared" si="24"/>
        <v>#DIV/0!</v>
      </c>
      <c r="V426" s="7" t="str">
        <f t="shared" si="25"/>
        <v>--</v>
      </c>
      <c r="W426" s="7">
        <f t="shared" si="26"/>
        <v>6</v>
      </c>
      <c r="X426" s="9" t="e">
        <f t="shared" si="27"/>
        <v>#DIV/0!</v>
      </c>
    </row>
    <row r="427" spans="21:24" x14ac:dyDescent="0.2">
      <c r="U427" s="7" t="e">
        <f t="shared" si="24"/>
        <v>#DIV/0!</v>
      </c>
      <c r="V427" s="7" t="str">
        <f t="shared" si="25"/>
        <v>--</v>
      </c>
      <c r="W427" s="7">
        <f t="shared" si="26"/>
        <v>6</v>
      </c>
      <c r="X427" s="9" t="e">
        <f t="shared" si="27"/>
        <v>#DIV/0!</v>
      </c>
    </row>
    <row r="428" spans="21:24" x14ac:dyDescent="0.2">
      <c r="U428" s="7" t="e">
        <f t="shared" si="24"/>
        <v>#DIV/0!</v>
      </c>
      <c r="V428" s="7" t="str">
        <f t="shared" si="25"/>
        <v>--</v>
      </c>
      <c r="W428" s="7">
        <f t="shared" si="26"/>
        <v>6</v>
      </c>
      <c r="X428" s="9" t="e">
        <f t="shared" si="27"/>
        <v>#DIV/0!</v>
      </c>
    </row>
    <row r="429" spans="21:24" x14ac:dyDescent="0.2">
      <c r="U429" s="7" t="e">
        <f t="shared" si="24"/>
        <v>#DIV/0!</v>
      </c>
      <c r="V429" s="7" t="str">
        <f t="shared" si="25"/>
        <v>--</v>
      </c>
      <c r="W429" s="7">
        <f t="shared" si="26"/>
        <v>6</v>
      </c>
      <c r="X429" s="9" t="e">
        <f t="shared" si="27"/>
        <v>#DIV/0!</v>
      </c>
    </row>
    <row r="430" spans="21:24" x14ac:dyDescent="0.2">
      <c r="U430" s="7" t="e">
        <f t="shared" si="24"/>
        <v>#DIV/0!</v>
      </c>
      <c r="V430" s="7" t="str">
        <f t="shared" si="25"/>
        <v>--</v>
      </c>
      <c r="W430" s="7">
        <f t="shared" si="26"/>
        <v>6</v>
      </c>
      <c r="X430" s="9" t="e">
        <f t="shared" si="27"/>
        <v>#DIV/0!</v>
      </c>
    </row>
    <row r="431" spans="21:24" x14ac:dyDescent="0.2">
      <c r="U431" s="7" t="e">
        <f t="shared" si="24"/>
        <v>#DIV/0!</v>
      </c>
      <c r="V431" s="7" t="str">
        <f t="shared" si="25"/>
        <v>--</v>
      </c>
      <c r="W431" s="7">
        <f t="shared" si="26"/>
        <v>6</v>
      </c>
      <c r="X431" s="9" t="e">
        <f t="shared" si="27"/>
        <v>#DIV/0!</v>
      </c>
    </row>
    <row r="432" spans="21:24" x14ac:dyDescent="0.2">
      <c r="U432" s="7" t="e">
        <f t="shared" si="24"/>
        <v>#DIV/0!</v>
      </c>
      <c r="V432" s="7" t="str">
        <f t="shared" si="25"/>
        <v>--</v>
      </c>
      <c r="W432" s="7">
        <f t="shared" si="26"/>
        <v>6</v>
      </c>
      <c r="X432" s="9" t="e">
        <f t="shared" si="27"/>
        <v>#DIV/0!</v>
      </c>
    </row>
    <row r="433" spans="21:24" x14ac:dyDescent="0.2">
      <c r="U433" s="7" t="e">
        <f t="shared" si="24"/>
        <v>#DIV/0!</v>
      </c>
      <c r="V433" s="7" t="str">
        <f t="shared" si="25"/>
        <v>--</v>
      </c>
      <c r="W433" s="7">
        <f t="shared" si="26"/>
        <v>6</v>
      </c>
      <c r="X433" s="9" t="e">
        <f t="shared" si="27"/>
        <v>#DIV/0!</v>
      </c>
    </row>
    <row r="434" spans="21:24" x14ac:dyDescent="0.2">
      <c r="U434" s="7" t="e">
        <f t="shared" si="24"/>
        <v>#DIV/0!</v>
      </c>
      <c r="V434" s="7" t="str">
        <f t="shared" si="25"/>
        <v>--</v>
      </c>
      <c r="W434" s="7">
        <f t="shared" si="26"/>
        <v>6</v>
      </c>
      <c r="X434" s="9" t="e">
        <f t="shared" si="27"/>
        <v>#DIV/0!</v>
      </c>
    </row>
    <row r="435" spans="21:24" x14ac:dyDescent="0.2">
      <c r="U435" s="7" t="e">
        <f t="shared" si="24"/>
        <v>#DIV/0!</v>
      </c>
      <c r="V435" s="7" t="str">
        <f t="shared" si="25"/>
        <v>--</v>
      </c>
      <c r="W435" s="7">
        <f t="shared" si="26"/>
        <v>6</v>
      </c>
      <c r="X435" s="9" t="e">
        <f t="shared" si="27"/>
        <v>#DIV/0!</v>
      </c>
    </row>
    <row r="436" spans="21:24" x14ac:dyDescent="0.2">
      <c r="U436" s="7" t="e">
        <f t="shared" si="24"/>
        <v>#DIV/0!</v>
      </c>
      <c r="V436" s="7" t="str">
        <f t="shared" si="25"/>
        <v>--</v>
      </c>
      <c r="W436" s="7">
        <f t="shared" si="26"/>
        <v>6</v>
      </c>
      <c r="X436" s="9" t="e">
        <f t="shared" si="27"/>
        <v>#DIV/0!</v>
      </c>
    </row>
    <row r="437" spans="21:24" x14ac:dyDescent="0.2">
      <c r="U437" s="7" t="e">
        <f t="shared" si="24"/>
        <v>#DIV/0!</v>
      </c>
      <c r="V437" s="7" t="str">
        <f t="shared" si="25"/>
        <v>--</v>
      </c>
      <c r="W437" s="7">
        <f t="shared" si="26"/>
        <v>6</v>
      </c>
      <c r="X437" s="9" t="e">
        <f t="shared" si="27"/>
        <v>#DIV/0!</v>
      </c>
    </row>
    <row r="438" spans="21:24" x14ac:dyDescent="0.2">
      <c r="U438" s="7" t="e">
        <f t="shared" si="24"/>
        <v>#DIV/0!</v>
      </c>
      <c r="V438" s="7" t="str">
        <f t="shared" si="25"/>
        <v>--</v>
      </c>
      <c r="W438" s="7">
        <f t="shared" si="26"/>
        <v>6</v>
      </c>
      <c r="X438" s="9" t="e">
        <f t="shared" si="27"/>
        <v>#DIV/0!</v>
      </c>
    </row>
    <row r="439" spans="21:24" x14ac:dyDescent="0.2">
      <c r="U439" s="7" t="e">
        <f t="shared" si="24"/>
        <v>#DIV/0!</v>
      </c>
      <c r="V439" s="7" t="str">
        <f t="shared" si="25"/>
        <v>--</v>
      </c>
      <c r="W439" s="7">
        <f t="shared" si="26"/>
        <v>6</v>
      </c>
      <c r="X439" s="9" t="e">
        <f t="shared" si="27"/>
        <v>#DIV/0!</v>
      </c>
    </row>
    <row r="440" spans="21:24" x14ac:dyDescent="0.2">
      <c r="U440" s="7" t="e">
        <f t="shared" si="24"/>
        <v>#DIV/0!</v>
      </c>
      <c r="V440" s="7" t="str">
        <f t="shared" si="25"/>
        <v>--</v>
      </c>
      <c r="W440" s="7">
        <f t="shared" si="26"/>
        <v>6</v>
      </c>
      <c r="X440" s="9" t="e">
        <f t="shared" si="27"/>
        <v>#DIV/0!</v>
      </c>
    </row>
    <row r="441" spans="21:24" x14ac:dyDescent="0.2">
      <c r="U441" s="7" t="e">
        <f t="shared" si="24"/>
        <v>#DIV/0!</v>
      </c>
      <c r="V441" s="7" t="str">
        <f t="shared" si="25"/>
        <v>--</v>
      </c>
      <c r="W441" s="7">
        <f t="shared" si="26"/>
        <v>6</v>
      </c>
      <c r="X441" s="9" t="e">
        <f t="shared" si="27"/>
        <v>#DIV/0!</v>
      </c>
    </row>
    <row r="442" spans="21:24" x14ac:dyDescent="0.2">
      <c r="U442" s="7" t="e">
        <f t="shared" si="24"/>
        <v>#DIV/0!</v>
      </c>
      <c r="V442" s="7" t="str">
        <f t="shared" si="25"/>
        <v>--</v>
      </c>
      <c r="W442" s="7">
        <f t="shared" si="26"/>
        <v>6</v>
      </c>
      <c r="X442" s="9" t="e">
        <f t="shared" si="27"/>
        <v>#DIV/0!</v>
      </c>
    </row>
    <row r="443" spans="21:24" x14ac:dyDescent="0.2">
      <c r="U443" s="7" t="e">
        <f t="shared" si="24"/>
        <v>#DIV/0!</v>
      </c>
      <c r="V443" s="7" t="str">
        <f t="shared" si="25"/>
        <v>--</v>
      </c>
      <c r="W443" s="7">
        <f t="shared" si="26"/>
        <v>6</v>
      </c>
      <c r="X443" s="9" t="e">
        <f t="shared" si="27"/>
        <v>#DIV/0!</v>
      </c>
    </row>
    <row r="444" spans="21:24" x14ac:dyDescent="0.2">
      <c r="U444" s="7" t="e">
        <f t="shared" si="24"/>
        <v>#DIV/0!</v>
      </c>
      <c r="V444" s="7" t="str">
        <f t="shared" si="25"/>
        <v>--</v>
      </c>
      <c r="W444" s="7">
        <f t="shared" si="26"/>
        <v>6</v>
      </c>
      <c r="X444" s="9" t="e">
        <f t="shared" si="27"/>
        <v>#DIV/0!</v>
      </c>
    </row>
    <row r="445" spans="21:24" x14ac:dyDescent="0.2">
      <c r="U445" s="7" t="e">
        <f t="shared" si="24"/>
        <v>#DIV/0!</v>
      </c>
      <c r="V445" s="7" t="str">
        <f t="shared" si="25"/>
        <v>--</v>
      </c>
      <c r="W445" s="7">
        <f t="shared" si="26"/>
        <v>6</v>
      </c>
      <c r="X445" s="9" t="e">
        <f t="shared" si="27"/>
        <v>#DIV/0!</v>
      </c>
    </row>
    <row r="446" spans="21:24" x14ac:dyDescent="0.2">
      <c r="U446" s="7" t="e">
        <f t="shared" si="24"/>
        <v>#DIV/0!</v>
      </c>
      <c r="V446" s="7" t="str">
        <f t="shared" si="25"/>
        <v>--</v>
      </c>
      <c r="W446" s="7">
        <f t="shared" si="26"/>
        <v>6</v>
      </c>
      <c r="X446" s="9" t="e">
        <f t="shared" si="27"/>
        <v>#DIV/0!</v>
      </c>
    </row>
    <row r="447" spans="21:24" x14ac:dyDescent="0.2">
      <c r="U447" s="7" t="e">
        <f t="shared" si="24"/>
        <v>#DIV/0!</v>
      </c>
      <c r="V447" s="7" t="str">
        <f t="shared" si="25"/>
        <v>--</v>
      </c>
      <c r="W447" s="7">
        <f t="shared" si="26"/>
        <v>6</v>
      </c>
      <c r="X447" s="9" t="e">
        <f t="shared" si="27"/>
        <v>#DIV/0!</v>
      </c>
    </row>
    <row r="448" spans="21:24" x14ac:dyDescent="0.2">
      <c r="U448" s="7" t="e">
        <f t="shared" si="24"/>
        <v>#DIV/0!</v>
      </c>
      <c r="V448" s="7" t="str">
        <f t="shared" si="25"/>
        <v>--</v>
      </c>
      <c r="W448" s="7">
        <f t="shared" si="26"/>
        <v>6</v>
      </c>
      <c r="X448" s="9" t="e">
        <f t="shared" si="27"/>
        <v>#DIV/0!</v>
      </c>
    </row>
    <row r="449" spans="21:24" x14ac:dyDescent="0.2">
      <c r="U449" s="7" t="e">
        <f t="shared" si="24"/>
        <v>#DIV/0!</v>
      </c>
      <c r="V449" s="7" t="str">
        <f t="shared" si="25"/>
        <v>--</v>
      </c>
      <c r="W449" s="7">
        <f t="shared" si="26"/>
        <v>6</v>
      </c>
      <c r="X449" s="9" t="e">
        <f t="shared" si="27"/>
        <v>#DIV/0!</v>
      </c>
    </row>
    <row r="450" spans="21:24" x14ac:dyDescent="0.2">
      <c r="U450" s="7" t="e">
        <f t="shared" ref="U450:U489" si="28">ROUND(((M450-N450)/M450)*100,0)</f>
        <v>#DIV/0!</v>
      </c>
      <c r="V450" s="7" t="str">
        <f t="shared" ref="V450:V489" si="29">CONCATENATE(A450,"-",B450,"-",D450)</f>
        <v>--</v>
      </c>
      <c r="W450" s="7">
        <f t="shared" ref="W450:W489" si="30">IF(J450="L",1,6)</f>
        <v>6</v>
      </c>
      <c r="X450" s="9" t="e">
        <f t="shared" si="27"/>
        <v>#DIV/0!</v>
      </c>
    </row>
    <row r="451" spans="21:24" x14ac:dyDescent="0.2">
      <c r="U451" s="7" t="e">
        <f t="shared" si="28"/>
        <v>#DIV/0!</v>
      </c>
      <c r="V451" s="7" t="str">
        <f t="shared" si="29"/>
        <v>--</v>
      </c>
      <c r="W451" s="7">
        <f t="shared" si="30"/>
        <v>6</v>
      </c>
      <c r="X451" s="9" t="e">
        <f t="shared" ref="X451:X489" si="31">ROUND(F451/(L451^2*0.005454),0)</f>
        <v>#DIV/0!</v>
      </c>
    </row>
    <row r="452" spans="21:24" x14ac:dyDescent="0.2">
      <c r="U452" s="7" t="e">
        <f t="shared" si="28"/>
        <v>#DIV/0!</v>
      </c>
      <c r="V452" s="7" t="str">
        <f t="shared" si="29"/>
        <v>--</v>
      </c>
      <c r="W452" s="7">
        <f t="shared" si="30"/>
        <v>6</v>
      </c>
      <c r="X452" s="9" t="e">
        <f t="shared" si="31"/>
        <v>#DIV/0!</v>
      </c>
    </row>
    <row r="453" spans="21:24" x14ac:dyDescent="0.2">
      <c r="U453" s="7" t="e">
        <f t="shared" si="28"/>
        <v>#DIV/0!</v>
      </c>
      <c r="V453" s="7" t="str">
        <f t="shared" si="29"/>
        <v>--</v>
      </c>
      <c r="W453" s="7">
        <f t="shared" si="30"/>
        <v>6</v>
      </c>
      <c r="X453" s="9" t="e">
        <f t="shared" si="31"/>
        <v>#DIV/0!</v>
      </c>
    </row>
    <row r="454" spans="21:24" x14ac:dyDescent="0.2">
      <c r="U454" s="7" t="e">
        <f t="shared" si="28"/>
        <v>#DIV/0!</v>
      </c>
      <c r="V454" s="7" t="str">
        <f t="shared" si="29"/>
        <v>--</v>
      </c>
      <c r="W454" s="7">
        <f t="shared" si="30"/>
        <v>6</v>
      </c>
      <c r="X454" s="9" t="e">
        <f t="shared" si="31"/>
        <v>#DIV/0!</v>
      </c>
    </row>
    <row r="455" spans="21:24" x14ac:dyDescent="0.2">
      <c r="U455" s="7" t="e">
        <f t="shared" si="28"/>
        <v>#DIV/0!</v>
      </c>
      <c r="V455" s="7" t="str">
        <f t="shared" si="29"/>
        <v>--</v>
      </c>
      <c r="W455" s="7">
        <f t="shared" si="30"/>
        <v>6</v>
      </c>
      <c r="X455" s="9" t="e">
        <f t="shared" si="31"/>
        <v>#DIV/0!</v>
      </c>
    </row>
    <row r="456" spans="21:24" x14ac:dyDescent="0.2">
      <c r="U456" s="7" t="e">
        <f t="shared" si="28"/>
        <v>#DIV/0!</v>
      </c>
      <c r="V456" s="7" t="str">
        <f t="shared" si="29"/>
        <v>--</v>
      </c>
      <c r="W456" s="7">
        <f t="shared" si="30"/>
        <v>6</v>
      </c>
      <c r="X456" s="9" t="e">
        <f t="shared" si="31"/>
        <v>#DIV/0!</v>
      </c>
    </row>
    <row r="457" spans="21:24" x14ac:dyDescent="0.2">
      <c r="U457" s="7" t="e">
        <f t="shared" si="28"/>
        <v>#DIV/0!</v>
      </c>
      <c r="V457" s="7" t="str">
        <f t="shared" si="29"/>
        <v>--</v>
      </c>
      <c r="W457" s="7">
        <f t="shared" si="30"/>
        <v>6</v>
      </c>
      <c r="X457" s="9" t="e">
        <f t="shared" si="31"/>
        <v>#DIV/0!</v>
      </c>
    </row>
    <row r="458" spans="21:24" x14ac:dyDescent="0.2">
      <c r="U458" s="7" t="e">
        <f t="shared" si="28"/>
        <v>#DIV/0!</v>
      </c>
      <c r="V458" s="7" t="str">
        <f t="shared" si="29"/>
        <v>--</v>
      </c>
      <c r="W458" s="7">
        <f t="shared" si="30"/>
        <v>6</v>
      </c>
      <c r="X458" s="9" t="e">
        <f t="shared" si="31"/>
        <v>#DIV/0!</v>
      </c>
    </row>
    <row r="459" spans="21:24" x14ac:dyDescent="0.2">
      <c r="U459" s="7" t="e">
        <f t="shared" si="28"/>
        <v>#DIV/0!</v>
      </c>
      <c r="V459" s="7" t="str">
        <f t="shared" si="29"/>
        <v>--</v>
      </c>
      <c r="W459" s="7">
        <f t="shared" si="30"/>
        <v>6</v>
      </c>
      <c r="X459" s="9" t="e">
        <f t="shared" si="31"/>
        <v>#DIV/0!</v>
      </c>
    </row>
    <row r="460" spans="21:24" x14ac:dyDescent="0.2">
      <c r="U460" s="7" t="e">
        <f t="shared" si="28"/>
        <v>#DIV/0!</v>
      </c>
      <c r="V460" s="7" t="str">
        <f t="shared" si="29"/>
        <v>--</v>
      </c>
      <c r="W460" s="7">
        <f t="shared" si="30"/>
        <v>6</v>
      </c>
      <c r="X460" s="9" t="e">
        <f t="shared" si="31"/>
        <v>#DIV/0!</v>
      </c>
    </row>
    <row r="461" spans="21:24" x14ac:dyDescent="0.2">
      <c r="U461" s="7" t="e">
        <f t="shared" si="28"/>
        <v>#DIV/0!</v>
      </c>
      <c r="V461" s="7" t="str">
        <f t="shared" si="29"/>
        <v>--</v>
      </c>
      <c r="W461" s="7">
        <f t="shared" si="30"/>
        <v>6</v>
      </c>
      <c r="X461" s="9" t="e">
        <f t="shared" si="31"/>
        <v>#DIV/0!</v>
      </c>
    </row>
    <row r="462" spans="21:24" x14ac:dyDescent="0.2">
      <c r="U462" s="7" t="e">
        <f t="shared" si="28"/>
        <v>#DIV/0!</v>
      </c>
      <c r="V462" s="7" t="str">
        <f t="shared" si="29"/>
        <v>--</v>
      </c>
      <c r="W462" s="7">
        <f t="shared" si="30"/>
        <v>6</v>
      </c>
      <c r="X462" s="9" t="e">
        <f t="shared" si="31"/>
        <v>#DIV/0!</v>
      </c>
    </row>
    <row r="463" spans="21:24" x14ac:dyDescent="0.2">
      <c r="U463" s="7" t="e">
        <f t="shared" si="28"/>
        <v>#DIV/0!</v>
      </c>
      <c r="V463" s="7" t="str">
        <f t="shared" si="29"/>
        <v>--</v>
      </c>
      <c r="W463" s="7">
        <f t="shared" si="30"/>
        <v>6</v>
      </c>
      <c r="X463" s="9" t="e">
        <f t="shared" si="31"/>
        <v>#DIV/0!</v>
      </c>
    </row>
    <row r="464" spans="21:24" x14ac:dyDescent="0.2">
      <c r="U464" s="7" t="e">
        <f t="shared" si="28"/>
        <v>#DIV/0!</v>
      </c>
      <c r="V464" s="7" t="str">
        <f t="shared" si="29"/>
        <v>--</v>
      </c>
      <c r="W464" s="7">
        <f t="shared" si="30"/>
        <v>6</v>
      </c>
      <c r="X464" s="9" t="e">
        <f t="shared" si="31"/>
        <v>#DIV/0!</v>
      </c>
    </row>
    <row r="465" spans="21:24" x14ac:dyDescent="0.2">
      <c r="U465" s="7" t="e">
        <f t="shared" si="28"/>
        <v>#DIV/0!</v>
      </c>
      <c r="V465" s="7" t="str">
        <f t="shared" si="29"/>
        <v>--</v>
      </c>
      <c r="W465" s="7">
        <f t="shared" si="30"/>
        <v>6</v>
      </c>
      <c r="X465" s="9" t="e">
        <f t="shared" si="31"/>
        <v>#DIV/0!</v>
      </c>
    </row>
    <row r="466" spans="21:24" x14ac:dyDescent="0.2">
      <c r="U466" s="7" t="e">
        <f t="shared" si="28"/>
        <v>#DIV/0!</v>
      </c>
      <c r="V466" s="7" t="str">
        <f t="shared" si="29"/>
        <v>--</v>
      </c>
      <c r="W466" s="7">
        <f t="shared" si="30"/>
        <v>6</v>
      </c>
      <c r="X466" s="9" t="e">
        <f t="shared" si="31"/>
        <v>#DIV/0!</v>
      </c>
    </row>
    <row r="467" spans="21:24" x14ac:dyDescent="0.2">
      <c r="U467" s="7" t="e">
        <f t="shared" si="28"/>
        <v>#DIV/0!</v>
      </c>
      <c r="V467" s="7" t="str">
        <f t="shared" si="29"/>
        <v>--</v>
      </c>
      <c r="W467" s="7">
        <f t="shared" si="30"/>
        <v>6</v>
      </c>
      <c r="X467" s="9" t="e">
        <f t="shared" si="31"/>
        <v>#DIV/0!</v>
      </c>
    </row>
    <row r="468" spans="21:24" x14ac:dyDescent="0.2">
      <c r="U468" s="7" t="e">
        <f t="shared" si="28"/>
        <v>#DIV/0!</v>
      </c>
      <c r="V468" s="7" t="str">
        <f t="shared" si="29"/>
        <v>--</v>
      </c>
      <c r="W468" s="7">
        <f t="shared" si="30"/>
        <v>6</v>
      </c>
      <c r="X468" s="9" t="e">
        <f t="shared" si="31"/>
        <v>#DIV/0!</v>
      </c>
    </row>
    <row r="469" spans="21:24" x14ac:dyDescent="0.2">
      <c r="U469" s="7" t="e">
        <f t="shared" si="28"/>
        <v>#DIV/0!</v>
      </c>
      <c r="V469" s="7" t="str">
        <f t="shared" si="29"/>
        <v>--</v>
      </c>
      <c r="W469" s="7">
        <f t="shared" si="30"/>
        <v>6</v>
      </c>
      <c r="X469" s="9" t="e">
        <f t="shared" si="31"/>
        <v>#DIV/0!</v>
      </c>
    </row>
    <row r="470" spans="21:24" x14ac:dyDescent="0.2">
      <c r="U470" s="7" t="e">
        <f t="shared" si="28"/>
        <v>#DIV/0!</v>
      </c>
      <c r="V470" s="7" t="str">
        <f t="shared" si="29"/>
        <v>--</v>
      </c>
      <c r="W470" s="7">
        <f t="shared" si="30"/>
        <v>6</v>
      </c>
      <c r="X470" s="9" t="e">
        <f t="shared" si="31"/>
        <v>#DIV/0!</v>
      </c>
    </row>
    <row r="471" spans="21:24" x14ac:dyDescent="0.2">
      <c r="U471" s="7" t="e">
        <f t="shared" si="28"/>
        <v>#DIV/0!</v>
      </c>
      <c r="V471" s="7" t="str">
        <f t="shared" si="29"/>
        <v>--</v>
      </c>
      <c r="W471" s="7">
        <f t="shared" si="30"/>
        <v>6</v>
      </c>
      <c r="X471" s="9" t="e">
        <f t="shared" si="31"/>
        <v>#DIV/0!</v>
      </c>
    </row>
    <row r="472" spans="21:24" x14ac:dyDescent="0.2">
      <c r="U472" s="7" t="e">
        <f t="shared" si="28"/>
        <v>#DIV/0!</v>
      </c>
      <c r="V472" s="7" t="str">
        <f t="shared" si="29"/>
        <v>--</v>
      </c>
      <c r="W472" s="7">
        <f t="shared" si="30"/>
        <v>6</v>
      </c>
      <c r="X472" s="9" t="e">
        <f t="shared" si="31"/>
        <v>#DIV/0!</v>
      </c>
    </row>
    <row r="473" spans="21:24" x14ac:dyDescent="0.2">
      <c r="U473" s="7" t="e">
        <f t="shared" si="28"/>
        <v>#DIV/0!</v>
      </c>
      <c r="V473" s="7" t="str">
        <f t="shared" si="29"/>
        <v>--</v>
      </c>
      <c r="W473" s="7">
        <f t="shared" si="30"/>
        <v>6</v>
      </c>
      <c r="X473" s="9" t="e">
        <f t="shared" si="31"/>
        <v>#DIV/0!</v>
      </c>
    </row>
    <row r="474" spans="21:24" x14ac:dyDescent="0.2">
      <c r="U474" s="7" t="e">
        <f t="shared" si="28"/>
        <v>#DIV/0!</v>
      </c>
      <c r="V474" s="7" t="str">
        <f t="shared" si="29"/>
        <v>--</v>
      </c>
      <c r="W474" s="7">
        <f t="shared" si="30"/>
        <v>6</v>
      </c>
      <c r="X474" s="9" t="e">
        <f t="shared" si="31"/>
        <v>#DIV/0!</v>
      </c>
    </row>
    <row r="475" spans="21:24" x14ac:dyDescent="0.2">
      <c r="U475" s="7" t="e">
        <f t="shared" si="28"/>
        <v>#DIV/0!</v>
      </c>
      <c r="V475" s="7" t="str">
        <f t="shared" si="29"/>
        <v>--</v>
      </c>
      <c r="W475" s="7">
        <f t="shared" si="30"/>
        <v>6</v>
      </c>
      <c r="X475" s="9" t="e">
        <f t="shared" si="31"/>
        <v>#DIV/0!</v>
      </c>
    </row>
    <row r="476" spans="21:24" x14ac:dyDescent="0.2">
      <c r="U476" s="7" t="e">
        <f t="shared" si="28"/>
        <v>#DIV/0!</v>
      </c>
      <c r="V476" s="7" t="str">
        <f t="shared" si="29"/>
        <v>--</v>
      </c>
      <c r="W476" s="7">
        <f t="shared" si="30"/>
        <v>6</v>
      </c>
      <c r="X476" s="9" t="e">
        <f t="shared" si="31"/>
        <v>#DIV/0!</v>
      </c>
    </row>
    <row r="477" spans="21:24" x14ac:dyDescent="0.2">
      <c r="U477" s="7" t="e">
        <f t="shared" si="28"/>
        <v>#DIV/0!</v>
      </c>
      <c r="V477" s="7" t="str">
        <f t="shared" si="29"/>
        <v>--</v>
      </c>
      <c r="W477" s="7">
        <f t="shared" si="30"/>
        <v>6</v>
      </c>
      <c r="X477" s="9" t="e">
        <f t="shared" si="31"/>
        <v>#DIV/0!</v>
      </c>
    </row>
    <row r="478" spans="21:24" x14ac:dyDescent="0.2">
      <c r="U478" s="7" t="e">
        <f t="shared" si="28"/>
        <v>#DIV/0!</v>
      </c>
      <c r="V478" s="7" t="str">
        <f t="shared" si="29"/>
        <v>--</v>
      </c>
      <c r="W478" s="7">
        <f t="shared" si="30"/>
        <v>6</v>
      </c>
      <c r="X478" s="9" t="e">
        <f t="shared" si="31"/>
        <v>#DIV/0!</v>
      </c>
    </row>
    <row r="479" spans="21:24" x14ac:dyDescent="0.2">
      <c r="U479" s="7" t="e">
        <f t="shared" si="28"/>
        <v>#DIV/0!</v>
      </c>
      <c r="V479" s="7" t="str">
        <f t="shared" si="29"/>
        <v>--</v>
      </c>
      <c r="W479" s="7">
        <f t="shared" si="30"/>
        <v>6</v>
      </c>
      <c r="X479" s="9" t="e">
        <f t="shared" si="31"/>
        <v>#DIV/0!</v>
      </c>
    </row>
    <row r="480" spans="21:24" x14ac:dyDescent="0.2">
      <c r="U480" s="7" t="e">
        <f t="shared" si="28"/>
        <v>#DIV/0!</v>
      </c>
      <c r="V480" s="7" t="str">
        <f t="shared" si="29"/>
        <v>--</v>
      </c>
      <c r="W480" s="7">
        <f t="shared" si="30"/>
        <v>6</v>
      </c>
      <c r="X480" s="9" t="e">
        <f t="shared" si="31"/>
        <v>#DIV/0!</v>
      </c>
    </row>
    <row r="481" spans="21:24" x14ac:dyDescent="0.2">
      <c r="U481" s="7" t="e">
        <f t="shared" si="28"/>
        <v>#DIV/0!</v>
      </c>
      <c r="V481" s="7" t="str">
        <f t="shared" si="29"/>
        <v>--</v>
      </c>
      <c r="W481" s="7">
        <f t="shared" si="30"/>
        <v>6</v>
      </c>
      <c r="X481" s="9" t="e">
        <f t="shared" si="31"/>
        <v>#DIV/0!</v>
      </c>
    </row>
    <row r="482" spans="21:24" x14ac:dyDescent="0.2">
      <c r="U482" s="7" t="e">
        <f t="shared" si="28"/>
        <v>#DIV/0!</v>
      </c>
      <c r="V482" s="7" t="str">
        <f t="shared" si="29"/>
        <v>--</v>
      </c>
      <c r="W482" s="7">
        <f t="shared" si="30"/>
        <v>6</v>
      </c>
      <c r="X482" s="9" t="e">
        <f t="shared" si="31"/>
        <v>#DIV/0!</v>
      </c>
    </row>
    <row r="483" spans="21:24" x14ac:dyDescent="0.2">
      <c r="U483" s="7" t="e">
        <f t="shared" si="28"/>
        <v>#DIV/0!</v>
      </c>
      <c r="V483" s="7" t="str">
        <f t="shared" si="29"/>
        <v>--</v>
      </c>
      <c r="W483" s="7">
        <f t="shared" si="30"/>
        <v>6</v>
      </c>
      <c r="X483" s="9" t="e">
        <f t="shared" si="31"/>
        <v>#DIV/0!</v>
      </c>
    </row>
    <row r="484" spans="21:24" x14ac:dyDescent="0.2">
      <c r="U484" s="7" t="e">
        <f t="shared" si="28"/>
        <v>#DIV/0!</v>
      </c>
      <c r="V484" s="7" t="str">
        <f t="shared" si="29"/>
        <v>--</v>
      </c>
      <c r="W484" s="7">
        <f t="shared" si="30"/>
        <v>6</v>
      </c>
      <c r="X484" s="9" t="e">
        <f t="shared" si="31"/>
        <v>#DIV/0!</v>
      </c>
    </row>
    <row r="485" spans="21:24" x14ac:dyDescent="0.2">
      <c r="U485" s="7" t="e">
        <f t="shared" si="28"/>
        <v>#DIV/0!</v>
      </c>
      <c r="V485" s="7" t="str">
        <f t="shared" si="29"/>
        <v>--</v>
      </c>
      <c r="W485" s="7">
        <f t="shared" si="30"/>
        <v>6</v>
      </c>
      <c r="X485" s="9" t="e">
        <f t="shared" si="31"/>
        <v>#DIV/0!</v>
      </c>
    </row>
    <row r="486" spans="21:24" x14ac:dyDescent="0.2">
      <c r="U486" s="7" t="e">
        <f t="shared" si="28"/>
        <v>#DIV/0!</v>
      </c>
      <c r="V486" s="7" t="str">
        <f t="shared" si="29"/>
        <v>--</v>
      </c>
      <c r="W486" s="7">
        <f t="shared" si="30"/>
        <v>6</v>
      </c>
      <c r="X486" s="9" t="e">
        <f t="shared" si="31"/>
        <v>#DIV/0!</v>
      </c>
    </row>
    <row r="487" spans="21:24" x14ac:dyDescent="0.2">
      <c r="U487" s="7" t="e">
        <f t="shared" si="28"/>
        <v>#DIV/0!</v>
      </c>
      <c r="V487" s="7" t="str">
        <f t="shared" si="29"/>
        <v>--</v>
      </c>
      <c r="W487" s="7">
        <f t="shared" si="30"/>
        <v>6</v>
      </c>
      <c r="X487" s="9" t="e">
        <f t="shared" si="31"/>
        <v>#DIV/0!</v>
      </c>
    </row>
    <row r="488" spans="21:24" x14ac:dyDescent="0.2">
      <c r="U488" s="7" t="e">
        <f t="shared" si="28"/>
        <v>#DIV/0!</v>
      </c>
      <c r="V488" s="7" t="str">
        <f t="shared" si="29"/>
        <v>--</v>
      </c>
      <c r="W488" s="7">
        <f t="shared" si="30"/>
        <v>6</v>
      </c>
      <c r="X488" s="9" t="e">
        <f t="shared" si="31"/>
        <v>#DIV/0!</v>
      </c>
    </row>
    <row r="489" spans="21:24" x14ac:dyDescent="0.2">
      <c r="U489" s="7" t="e">
        <f t="shared" si="28"/>
        <v>#DIV/0!</v>
      </c>
      <c r="V489" s="7" t="str">
        <f t="shared" si="29"/>
        <v>--</v>
      </c>
      <c r="W489" s="7">
        <f t="shared" si="30"/>
        <v>6</v>
      </c>
      <c r="X489" s="9" t="e">
        <f t="shared" si="31"/>
        <v>#DIV/0!</v>
      </c>
    </row>
  </sheetData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"/>
  <sheetViews>
    <sheetView topLeftCell="Q1" workbookViewId="0">
      <selection activeCell="V87" sqref="V87"/>
    </sheetView>
  </sheetViews>
  <sheetFormatPr baseColWidth="10" defaultColWidth="8.83203125" defaultRowHeight="15" x14ac:dyDescent="0.2"/>
  <cols>
    <col min="8" max="8" width="4.5" customWidth="1"/>
    <col min="9" max="9" width="4.33203125" customWidth="1"/>
    <col min="11" max="11" width="3.5" customWidth="1"/>
    <col min="15" max="20" width="2.5" customWidth="1"/>
    <col min="22" max="22" width="19.5" customWidth="1"/>
  </cols>
  <sheetData>
    <row r="1" spans="1:24" x14ac:dyDescent="0.2">
      <c r="A1" t="s">
        <v>13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19</v>
      </c>
      <c r="L1" t="s">
        <v>8</v>
      </c>
      <c r="M1" t="s">
        <v>9</v>
      </c>
      <c r="N1" t="s">
        <v>15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12</v>
      </c>
      <c r="U1" t="s">
        <v>20</v>
      </c>
      <c r="V1" t="s">
        <v>24</v>
      </c>
      <c r="W1" t="s">
        <v>26</v>
      </c>
      <c r="X1" t="s">
        <v>27</v>
      </c>
    </row>
    <row r="2" spans="1:24" x14ac:dyDescent="0.2">
      <c r="A2" t="s">
        <v>36</v>
      </c>
      <c r="B2">
        <v>2</v>
      </c>
      <c r="D2" t="s">
        <v>28</v>
      </c>
      <c r="E2">
        <v>1</v>
      </c>
      <c r="F2">
        <v>20</v>
      </c>
      <c r="G2" t="s">
        <v>30</v>
      </c>
      <c r="J2" t="s">
        <v>34</v>
      </c>
      <c r="L2">
        <v>53</v>
      </c>
      <c r="M2">
        <v>24</v>
      </c>
      <c r="N2">
        <v>9.4</v>
      </c>
      <c r="U2">
        <v>61</v>
      </c>
      <c r="V2" t="s">
        <v>37</v>
      </c>
      <c r="W2">
        <v>1</v>
      </c>
      <c r="X2">
        <v>1</v>
      </c>
    </row>
    <row r="3" spans="1:24" x14ac:dyDescent="0.2">
      <c r="A3" t="s">
        <v>36</v>
      </c>
      <c r="B3">
        <v>2</v>
      </c>
      <c r="D3" t="s">
        <v>29</v>
      </c>
      <c r="E3">
        <v>1</v>
      </c>
      <c r="F3">
        <v>20</v>
      </c>
      <c r="G3" t="s">
        <v>30</v>
      </c>
      <c r="J3" t="s">
        <v>34</v>
      </c>
      <c r="L3">
        <v>53</v>
      </c>
      <c r="M3">
        <v>24</v>
      </c>
      <c r="N3">
        <v>9.4</v>
      </c>
      <c r="U3">
        <v>61</v>
      </c>
      <c r="V3" t="s">
        <v>38</v>
      </c>
      <c r="W3">
        <v>1</v>
      </c>
      <c r="X3">
        <v>1</v>
      </c>
    </row>
    <row r="4" spans="1:24" x14ac:dyDescent="0.2">
      <c r="A4" t="s">
        <v>36</v>
      </c>
      <c r="B4">
        <v>2</v>
      </c>
      <c r="D4" t="s">
        <v>28</v>
      </c>
      <c r="E4">
        <v>2</v>
      </c>
      <c r="F4">
        <v>20</v>
      </c>
      <c r="G4" t="s">
        <v>30</v>
      </c>
      <c r="J4" t="s">
        <v>35</v>
      </c>
      <c r="L4">
        <v>143</v>
      </c>
      <c r="M4">
        <v>13</v>
      </c>
      <c r="N4">
        <v>-1</v>
      </c>
      <c r="U4">
        <v>108</v>
      </c>
      <c r="V4" t="s">
        <v>37</v>
      </c>
      <c r="W4">
        <v>6</v>
      </c>
      <c r="X4">
        <v>0</v>
      </c>
    </row>
    <row r="5" spans="1:24" x14ac:dyDescent="0.2">
      <c r="A5" t="s">
        <v>36</v>
      </c>
      <c r="B5">
        <v>2</v>
      </c>
      <c r="D5" t="s">
        <v>29</v>
      </c>
      <c r="E5">
        <v>2</v>
      </c>
      <c r="F5">
        <v>20</v>
      </c>
      <c r="G5" t="s">
        <v>30</v>
      </c>
      <c r="J5" t="s">
        <v>34</v>
      </c>
      <c r="L5">
        <v>143</v>
      </c>
      <c r="M5">
        <v>13</v>
      </c>
      <c r="N5">
        <v>0</v>
      </c>
      <c r="U5">
        <v>100</v>
      </c>
      <c r="V5" t="s">
        <v>38</v>
      </c>
      <c r="W5">
        <v>1</v>
      </c>
      <c r="X5">
        <v>0</v>
      </c>
    </row>
    <row r="6" spans="1:24" x14ac:dyDescent="0.2">
      <c r="A6" t="s">
        <v>36</v>
      </c>
      <c r="B6">
        <v>2</v>
      </c>
      <c r="D6" t="s">
        <v>28</v>
      </c>
      <c r="E6">
        <v>3</v>
      </c>
      <c r="F6">
        <v>20</v>
      </c>
      <c r="G6" t="s">
        <v>30</v>
      </c>
      <c r="J6" t="s">
        <v>34</v>
      </c>
      <c r="L6">
        <v>95</v>
      </c>
      <c r="M6">
        <v>32.700000000000003</v>
      </c>
      <c r="N6">
        <v>11.5</v>
      </c>
      <c r="U6">
        <v>65</v>
      </c>
      <c r="V6" t="s">
        <v>37</v>
      </c>
      <c r="W6">
        <v>1</v>
      </c>
      <c r="X6">
        <v>0</v>
      </c>
    </row>
    <row r="7" spans="1:24" x14ac:dyDescent="0.2">
      <c r="A7" t="s">
        <v>36</v>
      </c>
      <c r="B7">
        <v>2</v>
      </c>
      <c r="D7" t="s">
        <v>29</v>
      </c>
      <c r="E7">
        <v>3</v>
      </c>
      <c r="F7">
        <v>20</v>
      </c>
      <c r="G7" t="s">
        <v>30</v>
      </c>
      <c r="J7" t="s">
        <v>34</v>
      </c>
      <c r="L7">
        <v>95</v>
      </c>
      <c r="M7">
        <v>32.700000000000003</v>
      </c>
      <c r="N7">
        <v>11.5</v>
      </c>
      <c r="U7">
        <v>65</v>
      </c>
      <c r="V7" t="s">
        <v>38</v>
      </c>
      <c r="W7">
        <v>1</v>
      </c>
      <c r="X7">
        <v>0</v>
      </c>
    </row>
    <row r="8" spans="1:24" x14ac:dyDescent="0.2">
      <c r="A8" t="s">
        <v>36</v>
      </c>
      <c r="B8">
        <v>2</v>
      </c>
      <c r="D8" t="s">
        <v>28</v>
      </c>
      <c r="E8">
        <v>4</v>
      </c>
      <c r="F8">
        <v>20</v>
      </c>
      <c r="G8" t="s">
        <v>30</v>
      </c>
      <c r="J8" t="s">
        <v>34</v>
      </c>
      <c r="L8">
        <v>65</v>
      </c>
      <c r="M8">
        <v>26.7</v>
      </c>
      <c r="N8">
        <v>8.5</v>
      </c>
      <c r="U8">
        <v>68</v>
      </c>
      <c r="V8" t="s">
        <v>37</v>
      </c>
      <c r="W8">
        <v>1</v>
      </c>
      <c r="X8">
        <v>1</v>
      </c>
    </row>
    <row r="9" spans="1:24" x14ac:dyDescent="0.2">
      <c r="A9" t="s">
        <v>36</v>
      </c>
      <c r="B9">
        <v>2</v>
      </c>
      <c r="D9" t="s">
        <v>29</v>
      </c>
      <c r="E9">
        <v>4</v>
      </c>
      <c r="F9">
        <v>20</v>
      </c>
      <c r="G9" t="s">
        <v>30</v>
      </c>
      <c r="J9" t="s">
        <v>34</v>
      </c>
      <c r="L9">
        <v>65</v>
      </c>
      <c r="M9">
        <v>26.7</v>
      </c>
      <c r="N9">
        <v>8.5</v>
      </c>
      <c r="U9">
        <v>68</v>
      </c>
      <c r="V9" t="s">
        <v>38</v>
      </c>
      <c r="W9">
        <v>1</v>
      </c>
      <c r="X9">
        <v>1</v>
      </c>
    </row>
    <row r="10" spans="1:24" x14ac:dyDescent="0.2">
      <c r="A10" t="s">
        <v>36</v>
      </c>
      <c r="B10">
        <v>2</v>
      </c>
      <c r="D10" t="s">
        <v>28</v>
      </c>
      <c r="E10">
        <v>5</v>
      </c>
      <c r="F10">
        <v>20</v>
      </c>
      <c r="G10" t="s">
        <v>30</v>
      </c>
      <c r="J10" t="s">
        <v>34</v>
      </c>
      <c r="L10">
        <v>57</v>
      </c>
      <c r="M10">
        <v>33.6</v>
      </c>
      <c r="N10">
        <v>10.4</v>
      </c>
      <c r="U10">
        <v>69</v>
      </c>
      <c r="V10" t="s">
        <v>37</v>
      </c>
      <c r="W10">
        <v>1</v>
      </c>
      <c r="X10">
        <v>1</v>
      </c>
    </row>
    <row r="11" spans="1:24" x14ac:dyDescent="0.2">
      <c r="A11" t="s">
        <v>36</v>
      </c>
      <c r="B11">
        <v>2</v>
      </c>
      <c r="D11" t="s">
        <v>29</v>
      </c>
      <c r="E11">
        <v>5</v>
      </c>
      <c r="F11">
        <v>20</v>
      </c>
      <c r="G11" t="s">
        <v>30</v>
      </c>
      <c r="J11" t="s">
        <v>34</v>
      </c>
      <c r="L11">
        <v>57</v>
      </c>
      <c r="M11">
        <v>33.6</v>
      </c>
      <c r="N11">
        <v>10.4</v>
      </c>
      <c r="U11">
        <v>69</v>
      </c>
      <c r="V11" t="s">
        <v>38</v>
      </c>
      <c r="W11">
        <v>1</v>
      </c>
      <c r="X11">
        <v>1</v>
      </c>
    </row>
    <row r="12" spans="1:24" x14ac:dyDescent="0.2">
      <c r="A12" t="s">
        <v>36</v>
      </c>
      <c r="B12">
        <v>2</v>
      </c>
      <c r="D12" t="s">
        <v>28</v>
      </c>
      <c r="E12">
        <v>6</v>
      </c>
      <c r="F12">
        <v>20</v>
      </c>
      <c r="G12" t="s">
        <v>30</v>
      </c>
      <c r="J12" t="s">
        <v>34</v>
      </c>
      <c r="L12">
        <v>75</v>
      </c>
      <c r="M12">
        <v>29.7</v>
      </c>
      <c r="N12">
        <v>9.6999999999999993</v>
      </c>
      <c r="U12">
        <v>67</v>
      </c>
      <c r="V12" t="s">
        <v>37</v>
      </c>
      <c r="W12">
        <v>1</v>
      </c>
      <c r="X12">
        <v>1</v>
      </c>
    </row>
    <row r="13" spans="1:24" x14ac:dyDescent="0.2">
      <c r="A13" t="s">
        <v>36</v>
      </c>
      <c r="B13">
        <v>2</v>
      </c>
      <c r="D13" t="s">
        <v>29</v>
      </c>
      <c r="E13">
        <v>6</v>
      </c>
      <c r="F13">
        <v>20</v>
      </c>
      <c r="G13" t="s">
        <v>30</v>
      </c>
      <c r="J13" t="s">
        <v>34</v>
      </c>
      <c r="L13">
        <v>75</v>
      </c>
      <c r="M13">
        <v>29.7</v>
      </c>
      <c r="N13">
        <v>9.6999999999999993</v>
      </c>
      <c r="U13">
        <v>67</v>
      </c>
      <c r="V13" t="s">
        <v>38</v>
      </c>
      <c r="W13">
        <v>1</v>
      </c>
      <c r="X13">
        <v>1</v>
      </c>
    </row>
    <row r="14" spans="1:24" x14ac:dyDescent="0.2">
      <c r="A14" t="s">
        <v>36</v>
      </c>
      <c r="B14">
        <v>2</v>
      </c>
      <c r="D14" t="s">
        <v>28</v>
      </c>
      <c r="E14">
        <v>7</v>
      </c>
      <c r="F14">
        <v>20</v>
      </c>
      <c r="G14" t="s">
        <v>30</v>
      </c>
      <c r="J14" t="s">
        <v>34</v>
      </c>
      <c r="L14">
        <v>75</v>
      </c>
      <c r="M14">
        <v>26.2</v>
      </c>
      <c r="N14">
        <v>11.4</v>
      </c>
      <c r="U14">
        <v>56</v>
      </c>
      <c r="V14" t="s">
        <v>37</v>
      </c>
      <c r="W14">
        <v>1</v>
      </c>
      <c r="X14">
        <v>1</v>
      </c>
    </row>
    <row r="15" spans="1:24" x14ac:dyDescent="0.2">
      <c r="A15" t="s">
        <v>36</v>
      </c>
      <c r="B15">
        <v>2</v>
      </c>
      <c r="D15" t="s">
        <v>29</v>
      </c>
      <c r="E15">
        <v>7</v>
      </c>
      <c r="F15">
        <v>20</v>
      </c>
      <c r="G15" t="s">
        <v>30</v>
      </c>
      <c r="J15" t="s">
        <v>34</v>
      </c>
      <c r="L15">
        <v>75</v>
      </c>
      <c r="M15">
        <v>26.2</v>
      </c>
      <c r="N15">
        <v>11.4</v>
      </c>
      <c r="U15">
        <v>56</v>
      </c>
      <c r="V15" t="s">
        <v>38</v>
      </c>
      <c r="W15">
        <v>1</v>
      </c>
      <c r="X15">
        <v>1</v>
      </c>
    </row>
    <row r="16" spans="1:24" x14ac:dyDescent="0.2">
      <c r="A16" t="s">
        <v>36</v>
      </c>
      <c r="B16">
        <v>2</v>
      </c>
      <c r="D16" t="s">
        <v>28</v>
      </c>
      <c r="E16">
        <v>8</v>
      </c>
      <c r="F16">
        <v>20</v>
      </c>
      <c r="G16" t="s">
        <v>30</v>
      </c>
      <c r="J16" t="s">
        <v>34</v>
      </c>
      <c r="L16">
        <v>95</v>
      </c>
      <c r="M16">
        <v>28.8</v>
      </c>
      <c r="N16">
        <v>7.3</v>
      </c>
      <c r="U16">
        <v>75</v>
      </c>
      <c r="V16" t="s">
        <v>37</v>
      </c>
      <c r="W16">
        <v>1</v>
      </c>
      <c r="X16">
        <v>0</v>
      </c>
    </row>
    <row r="17" spans="1:24" x14ac:dyDescent="0.2">
      <c r="A17" t="s">
        <v>36</v>
      </c>
      <c r="B17">
        <v>2</v>
      </c>
      <c r="D17" t="s">
        <v>29</v>
      </c>
      <c r="E17">
        <v>8</v>
      </c>
      <c r="F17">
        <v>20</v>
      </c>
      <c r="G17" t="s">
        <v>30</v>
      </c>
      <c r="J17" t="s">
        <v>34</v>
      </c>
      <c r="L17">
        <v>95</v>
      </c>
      <c r="M17">
        <v>28.8</v>
      </c>
      <c r="N17">
        <v>7.3</v>
      </c>
      <c r="U17">
        <v>75</v>
      </c>
      <c r="V17" t="s">
        <v>38</v>
      </c>
      <c r="W17">
        <v>1</v>
      </c>
      <c r="X17">
        <v>0</v>
      </c>
    </row>
    <row r="18" spans="1:24" x14ac:dyDescent="0.2">
      <c r="A18" t="s">
        <v>36</v>
      </c>
      <c r="B18">
        <v>3</v>
      </c>
      <c r="D18" t="s">
        <v>28</v>
      </c>
      <c r="E18">
        <v>1</v>
      </c>
      <c r="F18">
        <v>5</v>
      </c>
      <c r="G18" t="s">
        <v>31</v>
      </c>
      <c r="J18" t="s">
        <v>34</v>
      </c>
      <c r="L18">
        <v>3</v>
      </c>
      <c r="M18">
        <v>2.7</v>
      </c>
      <c r="N18">
        <v>0.5</v>
      </c>
      <c r="U18">
        <v>81</v>
      </c>
      <c r="V18" t="s">
        <v>39</v>
      </c>
      <c r="W18">
        <v>1</v>
      </c>
      <c r="X18">
        <v>102</v>
      </c>
    </row>
    <row r="19" spans="1:24" x14ac:dyDescent="0.2">
      <c r="A19" t="s">
        <v>36</v>
      </c>
      <c r="B19">
        <v>3</v>
      </c>
      <c r="D19" t="s">
        <v>29</v>
      </c>
      <c r="E19">
        <v>1</v>
      </c>
      <c r="F19">
        <v>5</v>
      </c>
      <c r="G19" t="s">
        <v>31</v>
      </c>
      <c r="J19" t="s">
        <v>34</v>
      </c>
      <c r="L19">
        <v>3</v>
      </c>
      <c r="M19">
        <v>2.7</v>
      </c>
      <c r="N19">
        <v>0.5</v>
      </c>
      <c r="U19">
        <v>81</v>
      </c>
      <c r="V19" t="s">
        <v>40</v>
      </c>
      <c r="W19">
        <v>1</v>
      </c>
      <c r="X19">
        <v>102</v>
      </c>
    </row>
    <row r="20" spans="1:24" x14ac:dyDescent="0.2">
      <c r="A20" t="s">
        <v>36</v>
      </c>
      <c r="B20">
        <v>3</v>
      </c>
      <c r="D20" t="s">
        <v>28</v>
      </c>
      <c r="E20">
        <v>2</v>
      </c>
      <c r="F20">
        <v>20</v>
      </c>
      <c r="G20" t="s">
        <v>30</v>
      </c>
      <c r="J20" t="s">
        <v>34</v>
      </c>
      <c r="L20">
        <v>67</v>
      </c>
      <c r="M20">
        <v>25.9</v>
      </c>
      <c r="N20">
        <v>11.4</v>
      </c>
      <c r="U20">
        <v>56</v>
      </c>
      <c r="V20" t="s">
        <v>39</v>
      </c>
      <c r="W20">
        <v>1</v>
      </c>
      <c r="X20">
        <v>1</v>
      </c>
    </row>
    <row r="21" spans="1:24" x14ac:dyDescent="0.2">
      <c r="A21" t="s">
        <v>36</v>
      </c>
      <c r="B21">
        <v>3</v>
      </c>
      <c r="D21" t="s">
        <v>29</v>
      </c>
      <c r="E21">
        <v>2</v>
      </c>
      <c r="F21">
        <v>20</v>
      </c>
      <c r="G21" t="s">
        <v>30</v>
      </c>
      <c r="J21" t="s">
        <v>34</v>
      </c>
      <c r="L21">
        <v>67</v>
      </c>
      <c r="M21">
        <v>25.9</v>
      </c>
      <c r="N21">
        <v>11.4</v>
      </c>
      <c r="U21">
        <v>56</v>
      </c>
      <c r="V21" t="s">
        <v>40</v>
      </c>
      <c r="W21">
        <v>1</v>
      </c>
      <c r="X21">
        <v>1</v>
      </c>
    </row>
    <row r="22" spans="1:24" x14ac:dyDescent="0.2">
      <c r="A22" t="s">
        <v>36</v>
      </c>
      <c r="B22">
        <v>3</v>
      </c>
      <c r="D22" t="s">
        <v>28</v>
      </c>
      <c r="E22">
        <v>3</v>
      </c>
      <c r="F22">
        <v>20</v>
      </c>
      <c r="G22" t="s">
        <v>31</v>
      </c>
      <c r="J22" t="s">
        <v>34</v>
      </c>
      <c r="L22">
        <v>87</v>
      </c>
      <c r="M22">
        <v>31.6</v>
      </c>
      <c r="N22">
        <v>9.1</v>
      </c>
      <c r="U22">
        <v>71</v>
      </c>
      <c r="V22" t="s">
        <v>39</v>
      </c>
      <c r="W22">
        <v>1</v>
      </c>
      <c r="X22">
        <v>0</v>
      </c>
    </row>
    <row r="23" spans="1:24" x14ac:dyDescent="0.2">
      <c r="A23" t="s">
        <v>36</v>
      </c>
      <c r="B23">
        <v>3</v>
      </c>
      <c r="D23" t="s">
        <v>29</v>
      </c>
      <c r="E23">
        <v>3</v>
      </c>
      <c r="F23">
        <v>20</v>
      </c>
      <c r="G23" t="s">
        <v>31</v>
      </c>
      <c r="J23" t="s">
        <v>34</v>
      </c>
      <c r="L23">
        <v>87</v>
      </c>
      <c r="M23">
        <v>31.6</v>
      </c>
      <c r="N23">
        <v>9.1</v>
      </c>
      <c r="U23">
        <v>71</v>
      </c>
      <c r="V23" t="s">
        <v>40</v>
      </c>
      <c r="W23">
        <v>1</v>
      </c>
      <c r="X23">
        <v>0</v>
      </c>
    </row>
    <row r="24" spans="1:24" x14ac:dyDescent="0.2">
      <c r="A24" t="s">
        <v>36</v>
      </c>
      <c r="B24">
        <v>3</v>
      </c>
      <c r="D24" t="s">
        <v>28</v>
      </c>
      <c r="E24">
        <v>4</v>
      </c>
      <c r="F24">
        <v>20</v>
      </c>
      <c r="G24" t="s">
        <v>30</v>
      </c>
      <c r="J24" t="s">
        <v>34</v>
      </c>
      <c r="L24">
        <v>43</v>
      </c>
      <c r="M24">
        <v>18.7</v>
      </c>
      <c r="N24">
        <v>6.9</v>
      </c>
      <c r="U24">
        <v>63</v>
      </c>
      <c r="V24" t="s">
        <v>39</v>
      </c>
      <c r="W24">
        <v>1</v>
      </c>
      <c r="X24">
        <v>2</v>
      </c>
    </row>
    <row r="25" spans="1:24" x14ac:dyDescent="0.2">
      <c r="A25" t="s">
        <v>36</v>
      </c>
      <c r="B25">
        <v>3</v>
      </c>
      <c r="D25" t="s">
        <v>29</v>
      </c>
      <c r="E25">
        <v>4</v>
      </c>
      <c r="F25">
        <v>20</v>
      </c>
      <c r="G25" t="s">
        <v>30</v>
      </c>
      <c r="J25" t="s">
        <v>34</v>
      </c>
      <c r="L25">
        <v>43</v>
      </c>
      <c r="M25">
        <v>18.7</v>
      </c>
      <c r="N25">
        <v>5.8</v>
      </c>
      <c r="U25">
        <v>69</v>
      </c>
      <c r="V25" t="s">
        <v>40</v>
      </c>
      <c r="W25">
        <v>1</v>
      </c>
      <c r="X25">
        <v>2</v>
      </c>
    </row>
    <row r="26" spans="1:24" x14ac:dyDescent="0.2">
      <c r="A26" t="s">
        <v>36</v>
      </c>
      <c r="B26">
        <v>3</v>
      </c>
      <c r="D26" t="s">
        <v>29</v>
      </c>
      <c r="E26">
        <v>5</v>
      </c>
      <c r="F26">
        <v>20</v>
      </c>
      <c r="G26" t="s">
        <v>32</v>
      </c>
      <c r="J26" t="s">
        <v>35</v>
      </c>
      <c r="L26">
        <v>57</v>
      </c>
      <c r="M26">
        <v>23.8</v>
      </c>
      <c r="N26">
        <v>-1</v>
      </c>
      <c r="U26">
        <v>104</v>
      </c>
      <c r="V26" t="s">
        <v>40</v>
      </c>
      <c r="W26">
        <v>6</v>
      </c>
      <c r="X26">
        <v>1</v>
      </c>
    </row>
    <row r="27" spans="1:24" x14ac:dyDescent="0.2">
      <c r="A27" t="s">
        <v>36</v>
      </c>
      <c r="B27">
        <v>3</v>
      </c>
      <c r="D27" t="s">
        <v>28</v>
      </c>
      <c r="E27">
        <v>6</v>
      </c>
      <c r="F27">
        <v>20</v>
      </c>
      <c r="G27" t="s">
        <v>31</v>
      </c>
      <c r="J27" t="s">
        <v>34</v>
      </c>
      <c r="L27">
        <v>187</v>
      </c>
      <c r="M27">
        <v>48.7</v>
      </c>
      <c r="N27">
        <v>8.1</v>
      </c>
      <c r="U27">
        <v>83</v>
      </c>
      <c r="V27" t="s">
        <v>39</v>
      </c>
      <c r="W27">
        <v>1</v>
      </c>
      <c r="X27">
        <v>0</v>
      </c>
    </row>
    <row r="28" spans="1:24" x14ac:dyDescent="0.2">
      <c r="A28" t="s">
        <v>36</v>
      </c>
      <c r="B28">
        <v>3</v>
      </c>
      <c r="D28" t="s">
        <v>29</v>
      </c>
      <c r="E28">
        <v>6</v>
      </c>
      <c r="F28">
        <v>20</v>
      </c>
      <c r="G28" t="s">
        <v>31</v>
      </c>
      <c r="J28" t="s">
        <v>34</v>
      </c>
      <c r="L28">
        <v>187</v>
      </c>
      <c r="M28">
        <v>48.7</v>
      </c>
      <c r="N28">
        <v>8.1</v>
      </c>
      <c r="U28">
        <v>83</v>
      </c>
      <c r="V28" t="s">
        <v>40</v>
      </c>
      <c r="W28">
        <v>1</v>
      </c>
      <c r="X28">
        <v>0</v>
      </c>
    </row>
    <row r="29" spans="1:24" x14ac:dyDescent="0.2">
      <c r="A29" t="s">
        <v>36</v>
      </c>
      <c r="B29">
        <v>3</v>
      </c>
      <c r="D29" t="s">
        <v>28</v>
      </c>
      <c r="E29">
        <v>7</v>
      </c>
      <c r="F29">
        <v>20</v>
      </c>
      <c r="G29" t="s">
        <v>30</v>
      </c>
      <c r="J29" t="s">
        <v>34</v>
      </c>
      <c r="L29">
        <v>105</v>
      </c>
      <c r="M29">
        <v>34.799999999999997</v>
      </c>
      <c r="N29">
        <v>7.5</v>
      </c>
      <c r="U29">
        <v>78</v>
      </c>
      <c r="V29" t="s">
        <v>39</v>
      </c>
      <c r="W29">
        <v>1</v>
      </c>
      <c r="X29">
        <v>0</v>
      </c>
    </row>
    <row r="30" spans="1:24" x14ac:dyDescent="0.2">
      <c r="A30" t="s">
        <v>36</v>
      </c>
      <c r="B30">
        <v>3</v>
      </c>
      <c r="D30" t="s">
        <v>29</v>
      </c>
      <c r="E30">
        <v>7</v>
      </c>
      <c r="F30">
        <v>20</v>
      </c>
      <c r="G30" t="s">
        <v>30</v>
      </c>
      <c r="J30" t="s">
        <v>34</v>
      </c>
      <c r="L30">
        <v>105</v>
      </c>
      <c r="M30">
        <v>34.799999999999997</v>
      </c>
      <c r="N30">
        <v>5.4</v>
      </c>
      <c r="U30">
        <v>84</v>
      </c>
      <c r="V30" t="s">
        <v>40</v>
      </c>
      <c r="W30">
        <v>1</v>
      </c>
      <c r="X30">
        <v>0</v>
      </c>
    </row>
    <row r="31" spans="1:24" x14ac:dyDescent="0.2">
      <c r="A31" t="s">
        <v>36</v>
      </c>
      <c r="B31">
        <v>4</v>
      </c>
      <c r="D31" t="s">
        <v>28</v>
      </c>
      <c r="E31">
        <v>1</v>
      </c>
      <c r="F31">
        <v>20</v>
      </c>
      <c r="G31" t="s">
        <v>31</v>
      </c>
      <c r="J31" t="s">
        <v>34</v>
      </c>
      <c r="L31">
        <v>55</v>
      </c>
      <c r="M31">
        <v>21.8</v>
      </c>
      <c r="N31">
        <v>6.8</v>
      </c>
      <c r="U31">
        <v>69</v>
      </c>
      <c r="V31" t="s">
        <v>41</v>
      </c>
      <c r="W31">
        <v>1</v>
      </c>
      <c r="X31">
        <v>1</v>
      </c>
    </row>
    <row r="32" spans="1:24" x14ac:dyDescent="0.2">
      <c r="A32" t="s">
        <v>36</v>
      </c>
      <c r="B32">
        <v>4</v>
      </c>
      <c r="D32" t="s">
        <v>29</v>
      </c>
      <c r="E32">
        <v>1</v>
      </c>
      <c r="F32">
        <v>20</v>
      </c>
      <c r="G32" t="s">
        <v>31</v>
      </c>
      <c r="J32" t="s">
        <v>34</v>
      </c>
      <c r="L32">
        <v>55</v>
      </c>
      <c r="M32">
        <v>21.8</v>
      </c>
      <c r="N32">
        <v>6.8</v>
      </c>
      <c r="U32">
        <v>69</v>
      </c>
      <c r="V32" t="s">
        <v>42</v>
      </c>
      <c r="W32">
        <v>1</v>
      </c>
      <c r="X32">
        <v>1</v>
      </c>
    </row>
    <row r="33" spans="1:24" x14ac:dyDescent="0.2">
      <c r="A33" t="s">
        <v>36</v>
      </c>
      <c r="B33">
        <v>4</v>
      </c>
      <c r="D33" t="s">
        <v>28</v>
      </c>
      <c r="E33">
        <v>2</v>
      </c>
      <c r="F33">
        <v>20</v>
      </c>
      <c r="G33" t="s">
        <v>31</v>
      </c>
      <c r="J33" t="s">
        <v>34</v>
      </c>
      <c r="L33">
        <v>42</v>
      </c>
      <c r="M33">
        <v>16.600000000000001</v>
      </c>
      <c r="N33">
        <v>3.7</v>
      </c>
      <c r="U33">
        <v>78</v>
      </c>
      <c r="V33" t="s">
        <v>41</v>
      </c>
      <c r="W33">
        <v>1</v>
      </c>
      <c r="X33">
        <v>2</v>
      </c>
    </row>
    <row r="34" spans="1:24" x14ac:dyDescent="0.2">
      <c r="A34" t="s">
        <v>36</v>
      </c>
      <c r="B34">
        <v>4</v>
      </c>
      <c r="D34" t="s">
        <v>29</v>
      </c>
      <c r="E34">
        <v>2</v>
      </c>
      <c r="F34">
        <v>20</v>
      </c>
      <c r="G34" t="s">
        <v>31</v>
      </c>
      <c r="J34" t="s">
        <v>34</v>
      </c>
      <c r="L34">
        <v>42</v>
      </c>
      <c r="M34">
        <v>16.600000000000001</v>
      </c>
      <c r="N34">
        <v>3.7</v>
      </c>
      <c r="U34">
        <v>78</v>
      </c>
      <c r="V34" t="s">
        <v>42</v>
      </c>
      <c r="W34">
        <v>1</v>
      </c>
      <c r="X34">
        <v>2</v>
      </c>
    </row>
    <row r="35" spans="1:24" x14ac:dyDescent="0.2">
      <c r="A35" t="s">
        <v>36</v>
      </c>
      <c r="B35">
        <v>4</v>
      </c>
      <c r="D35" t="s">
        <v>28</v>
      </c>
      <c r="E35">
        <v>3</v>
      </c>
      <c r="F35">
        <v>20</v>
      </c>
      <c r="G35" t="s">
        <v>31</v>
      </c>
      <c r="J35" t="s">
        <v>34</v>
      </c>
      <c r="L35">
        <v>115</v>
      </c>
      <c r="M35">
        <v>27.2</v>
      </c>
      <c r="N35">
        <v>8.4</v>
      </c>
      <c r="U35">
        <v>69</v>
      </c>
      <c r="V35" t="s">
        <v>41</v>
      </c>
      <c r="W35">
        <v>1</v>
      </c>
      <c r="X35">
        <v>0</v>
      </c>
    </row>
    <row r="36" spans="1:24" x14ac:dyDescent="0.2">
      <c r="A36" t="s">
        <v>36</v>
      </c>
      <c r="B36">
        <v>4</v>
      </c>
      <c r="D36" t="s">
        <v>29</v>
      </c>
      <c r="E36">
        <v>3</v>
      </c>
      <c r="F36">
        <v>20</v>
      </c>
      <c r="G36" t="s">
        <v>31</v>
      </c>
      <c r="J36" t="s">
        <v>34</v>
      </c>
      <c r="L36">
        <v>115</v>
      </c>
      <c r="M36">
        <v>27.2</v>
      </c>
      <c r="N36">
        <v>8.4</v>
      </c>
      <c r="U36">
        <v>69</v>
      </c>
      <c r="V36" t="s">
        <v>42</v>
      </c>
      <c r="W36">
        <v>1</v>
      </c>
      <c r="X36">
        <v>0</v>
      </c>
    </row>
    <row r="37" spans="1:24" x14ac:dyDescent="0.2">
      <c r="A37" t="s">
        <v>36</v>
      </c>
      <c r="B37">
        <v>4</v>
      </c>
      <c r="D37" t="s">
        <v>28</v>
      </c>
      <c r="E37">
        <v>4</v>
      </c>
      <c r="F37">
        <v>20</v>
      </c>
      <c r="G37" t="s">
        <v>31</v>
      </c>
      <c r="J37" t="s">
        <v>34</v>
      </c>
      <c r="L37">
        <v>43</v>
      </c>
      <c r="M37">
        <v>22.4</v>
      </c>
      <c r="N37">
        <v>11.1</v>
      </c>
      <c r="U37">
        <v>50</v>
      </c>
      <c r="V37" t="s">
        <v>41</v>
      </c>
      <c r="W37">
        <v>1</v>
      </c>
      <c r="X37">
        <v>2</v>
      </c>
    </row>
    <row r="38" spans="1:24" x14ac:dyDescent="0.2">
      <c r="A38" t="s">
        <v>36</v>
      </c>
      <c r="B38">
        <v>4</v>
      </c>
      <c r="D38" t="s">
        <v>29</v>
      </c>
      <c r="E38">
        <v>4</v>
      </c>
      <c r="F38">
        <v>20</v>
      </c>
      <c r="G38" t="s">
        <v>31</v>
      </c>
      <c r="J38" t="s">
        <v>34</v>
      </c>
      <c r="L38">
        <v>43</v>
      </c>
      <c r="M38">
        <v>22.4</v>
      </c>
      <c r="N38">
        <v>6.2</v>
      </c>
      <c r="U38">
        <v>72</v>
      </c>
      <c r="V38" t="s">
        <v>42</v>
      </c>
      <c r="W38">
        <v>1</v>
      </c>
      <c r="X38">
        <v>2</v>
      </c>
    </row>
    <row r="39" spans="1:24" x14ac:dyDescent="0.2">
      <c r="A39" t="s">
        <v>36</v>
      </c>
      <c r="B39">
        <v>4</v>
      </c>
      <c r="D39" t="s">
        <v>28</v>
      </c>
      <c r="E39">
        <v>5</v>
      </c>
      <c r="F39">
        <v>20</v>
      </c>
      <c r="G39" t="s">
        <v>31</v>
      </c>
      <c r="J39" t="s">
        <v>35</v>
      </c>
      <c r="L39">
        <v>27</v>
      </c>
      <c r="M39">
        <v>11</v>
      </c>
      <c r="N39">
        <v>-1</v>
      </c>
      <c r="U39">
        <v>109</v>
      </c>
      <c r="V39" t="s">
        <v>41</v>
      </c>
      <c r="W39">
        <v>6</v>
      </c>
      <c r="X39">
        <v>5</v>
      </c>
    </row>
    <row r="40" spans="1:24" x14ac:dyDescent="0.2">
      <c r="A40" t="s">
        <v>36</v>
      </c>
      <c r="B40">
        <v>4</v>
      </c>
      <c r="D40" t="s">
        <v>29</v>
      </c>
      <c r="E40">
        <v>5</v>
      </c>
      <c r="F40">
        <v>20</v>
      </c>
      <c r="G40" t="s">
        <v>31</v>
      </c>
      <c r="J40" t="s">
        <v>35</v>
      </c>
      <c r="L40">
        <v>27</v>
      </c>
      <c r="M40">
        <v>11</v>
      </c>
      <c r="N40">
        <v>-1</v>
      </c>
      <c r="U40">
        <v>109</v>
      </c>
      <c r="V40" t="s">
        <v>42</v>
      </c>
      <c r="W40">
        <v>6</v>
      </c>
      <c r="X40">
        <v>5</v>
      </c>
    </row>
    <row r="41" spans="1:24" x14ac:dyDescent="0.2">
      <c r="A41" t="s">
        <v>36</v>
      </c>
      <c r="B41">
        <v>4</v>
      </c>
      <c r="D41" t="s">
        <v>28</v>
      </c>
      <c r="E41">
        <v>6</v>
      </c>
      <c r="F41">
        <v>20</v>
      </c>
      <c r="G41" t="s">
        <v>30</v>
      </c>
      <c r="J41" t="s">
        <v>35</v>
      </c>
      <c r="L41">
        <v>54</v>
      </c>
      <c r="M41">
        <v>18.5</v>
      </c>
      <c r="N41">
        <v>-1</v>
      </c>
      <c r="U41">
        <v>105</v>
      </c>
      <c r="V41" t="s">
        <v>41</v>
      </c>
      <c r="W41">
        <v>6</v>
      </c>
      <c r="X41">
        <v>1</v>
      </c>
    </row>
    <row r="42" spans="1:24" x14ac:dyDescent="0.2">
      <c r="A42" t="s">
        <v>36</v>
      </c>
      <c r="B42">
        <v>4</v>
      </c>
      <c r="D42" t="s">
        <v>29</v>
      </c>
      <c r="E42">
        <v>6</v>
      </c>
      <c r="F42">
        <v>20</v>
      </c>
      <c r="G42" t="s">
        <v>30</v>
      </c>
      <c r="J42" t="s">
        <v>35</v>
      </c>
      <c r="L42">
        <v>54</v>
      </c>
      <c r="M42">
        <v>18.5</v>
      </c>
      <c r="N42">
        <v>-1</v>
      </c>
      <c r="U42">
        <v>105</v>
      </c>
      <c r="V42" t="s">
        <v>42</v>
      </c>
      <c r="W42">
        <v>6</v>
      </c>
      <c r="X42">
        <v>1</v>
      </c>
    </row>
    <row r="43" spans="1:24" x14ac:dyDescent="0.2">
      <c r="A43" t="s">
        <v>36</v>
      </c>
      <c r="B43">
        <v>4</v>
      </c>
      <c r="D43" t="s">
        <v>28</v>
      </c>
      <c r="E43">
        <v>7</v>
      </c>
      <c r="F43">
        <v>20</v>
      </c>
      <c r="G43" t="s">
        <v>31</v>
      </c>
      <c r="J43" t="s">
        <v>34</v>
      </c>
      <c r="L43">
        <v>32</v>
      </c>
      <c r="M43">
        <v>16.399999999999999</v>
      </c>
      <c r="N43">
        <v>7</v>
      </c>
      <c r="U43">
        <v>57</v>
      </c>
      <c r="V43" t="s">
        <v>41</v>
      </c>
      <c r="W43">
        <v>1</v>
      </c>
      <c r="X43">
        <v>4</v>
      </c>
    </row>
    <row r="44" spans="1:24" x14ac:dyDescent="0.2">
      <c r="A44" t="s">
        <v>36</v>
      </c>
      <c r="B44">
        <v>4</v>
      </c>
      <c r="D44" t="s">
        <v>29</v>
      </c>
      <c r="E44">
        <v>7</v>
      </c>
      <c r="F44">
        <v>20</v>
      </c>
      <c r="G44" t="s">
        <v>31</v>
      </c>
      <c r="J44" t="s">
        <v>34</v>
      </c>
      <c r="L44">
        <v>32</v>
      </c>
      <c r="M44">
        <v>16.399999999999999</v>
      </c>
      <c r="N44">
        <v>7</v>
      </c>
      <c r="U44">
        <v>57</v>
      </c>
      <c r="V44" t="s">
        <v>42</v>
      </c>
      <c r="W44">
        <v>1</v>
      </c>
      <c r="X44">
        <v>4</v>
      </c>
    </row>
    <row r="45" spans="1:24" x14ac:dyDescent="0.2">
      <c r="A45" t="s">
        <v>36</v>
      </c>
      <c r="B45">
        <v>4</v>
      </c>
      <c r="D45" t="s">
        <v>28</v>
      </c>
      <c r="E45">
        <v>8</v>
      </c>
      <c r="F45">
        <v>20</v>
      </c>
      <c r="G45" t="s">
        <v>31</v>
      </c>
      <c r="J45" t="s">
        <v>34</v>
      </c>
      <c r="L45">
        <v>27</v>
      </c>
      <c r="M45">
        <v>10.199999999999999</v>
      </c>
      <c r="N45">
        <v>8.8000000000000007</v>
      </c>
      <c r="U45">
        <v>14</v>
      </c>
      <c r="V45" t="s">
        <v>41</v>
      </c>
      <c r="W45">
        <v>1</v>
      </c>
      <c r="X45">
        <v>5</v>
      </c>
    </row>
    <row r="46" spans="1:24" x14ac:dyDescent="0.2">
      <c r="A46" t="s">
        <v>36</v>
      </c>
      <c r="B46">
        <v>4</v>
      </c>
      <c r="D46" t="s">
        <v>29</v>
      </c>
      <c r="E46">
        <v>8</v>
      </c>
      <c r="F46">
        <v>20</v>
      </c>
      <c r="G46" t="s">
        <v>31</v>
      </c>
      <c r="J46" t="s">
        <v>34</v>
      </c>
      <c r="L46">
        <v>27</v>
      </c>
      <c r="M46">
        <v>10.199999999999999</v>
      </c>
      <c r="N46">
        <v>4.0999999999999996</v>
      </c>
      <c r="U46">
        <v>60</v>
      </c>
      <c r="V46" t="s">
        <v>42</v>
      </c>
      <c r="W46">
        <v>1</v>
      </c>
      <c r="X46">
        <v>5</v>
      </c>
    </row>
    <row r="47" spans="1:24" x14ac:dyDescent="0.2">
      <c r="A47" t="s">
        <v>36</v>
      </c>
      <c r="B47">
        <v>4</v>
      </c>
      <c r="D47" t="s">
        <v>28</v>
      </c>
      <c r="E47">
        <v>9</v>
      </c>
      <c r="F47">
        <v>20</v>
      </c>
      <c r="G47" t="s">
        <v>31</v>
      </c>
      <c r="J47" t="s">
        <v>34</v>
      </c>
      <c r="L47">
        <v>36</v>
      </c>
      <c r="M47">
        <v>13.3</v>
      </c>
      <c r="N47">
        <v>10.1</v>
      </c>
      <c r="U47">
        <v>24</v>
      </c>
      <c r="V47" t="s">
        <v>41</v>
      </c>
      <c r="W47">
        <v>1</v>
      </c>
      <c r="X47">
        <v>3</v>
      </c>
    </row>
    <row r="48" spans="1:24" x14ac:dyDescent="0.2">
      <c r="A48" t="s">
        <v>36</v>
      </c>
      <c r="B48">
        <v>4</v>
      </c>
      <c r="D48" t="s">
        <v>29</v>
      </c>
      <c r="E48">
        <v>9</v>
      </c>
      <c r="F48">
        <v>20</v>
      </c>
      <c r="G48" t="s">
        <v>31</v>
      </c>
      <c r="J48" t="s">
        <v>34</v>
      </c>
      <c r="L48">
        <v>36</v>
      </c>
      <c r="M48">
        <v>13.3</v>
      </c>
      <c r="N48">
        <v>5.6</v>
      </c>
      <c r="U48">
        <v>58</v>
      </c>
      <c r="V48" t="s">
        <v>42</v>
      </c>
      <c r="W48">
        <v>1</v>
      </c>
      <c r="X48">
        <v>3</v>
      </c>
    </row>
    <row r="49" spans="1:24" x14ac:dyDescent="0.2">
      <c r="A49" t="s">
        <v>36</v>
      </c>
      <c r="B49">
        <v>4</v>
      </c>
      <c r="D49" t="s">
        <v>28</v>
      </c>
      <c r="E49">
        <v>10</v>
      </c>
      <c r="F49">
        <v>5</v>
      </c>
      <c r="G49" t="s">
        <v>31</v>
      </c>
      <c r="J49" t="s">
        <v>34</v>
      </c>
      <c r="L49">
        <v>10</v>
      </c>
      <c r="M49">
        <v>3</v>
      </c>
      <c r="N49">
        <v>3</v>
      </c>
      <c r="U49">
        <v>0</v>
      </c>
      <c r="V49" t="s">
        <v>41</v>
      </c>
      <c r="W49">
        <v>1</v>
      </c>
      <c r="X49">
        <v>9</v>
      </c>
    </row>
    <row r="50" spans="1:24" x14ac:dyDescent="0.2">
      <c r="A50" t="s">
        <v>36</v>
      </c>
      <c r="B50">
        <v>4</v>
      </c>
      <c r="D50" t="s">
        <v>29</v>
      </c>
      <c r="E50">
        <v>10</v>
      </c>
      <c r="F50">
        <v>5</v>
      </c>
      <c r="G50" t="s">
        <v>31</v>
      </c>
      <c r="J50" t="s">
        <v>34</v>
      </c>
      <c r="L50">
        <v>10</v>
      </c>
      <c r="M50">
        <v>3</v>
      </c>
      <c r="N50">
        <v>1.9</v>
      </c>
      <c r="U50">
        <v>37</v>
      </c>
      <c r="V50" t="s">
        <v>42</v>
      </c>
      <c r="W50">
        <v>1</v>
      </c>
      <c r="X50">
        <v>9</v>
      </c>
    </row>
    <row r="51" spans="1:24" x14ac:dyDescent="0.2">
      <c r="A51" t="s">
        <v>36</v>
      </c>
      <c r="B51">
        <v>4</v>
      </c>
      <c r="D51" t="s">
        <v>28</v>
      </c>
      <c r="E51">
        <v>11</v>
      </c>
      <c r="F51">
        <v>5</v>
      </c>
      <c r="G51" t="s">
        <v>31</v>
      </c>
      <c r="J51" t="s">
        <v>34</v>
      </c>
      <c r="L51">
        <v>14</v>
      </c>
      <c r="M51">
        <v>6.2</v>
      </c>
      <c r="N51">
        <v>6.2</v>
      </c>
      <c r="U51">
        <v>0</v>
      </c>
      <c r="V51" t="s">
        <v>41</v>
      </c>
      <c r="W51">
        <v>1</v>
      </c>
      <c r="X51">
        <v>5</v>
      </c>
    </row>
    <row r="52" spans="1:24" x14ac:dyDescent="0.2">
      <c r="A52" t="s">
        <v>36</v>
      </c>
      <c r="B52">
        <v>4</v>
      </c>
      <c r="D52" t="s">
        <v>29</v>
      </c>
      <c r="E52">
        <v>11</v>
      </c>
      <c r="F52">
        <v>5</v>
      </c>
      <c r="G52" t="s">
        <v>31</v>
      </c>
      <c r="J52" t="s">
        <v>34</v>
      </c>
      <c r="L52">
        <v>14</v>
      </c>
      <c r="M52">
        <v>6.2</v>
      </c>
      <c r="N52">
        <v>1.7</v>
      </c>
      <c r="U52">
        <v>73</v>
      </c>
      <c r="V52" t="s">
        <v>42</v>
      </c>
      <c r="W52">
        <v>1</v>
      </c>
      <c r="X52">
        <v>5</v>
      </c>
    </row>
    <row r="53" spans="1:24" x14ac:dyDescent="0.2">
      <c r="A53" t="s">
        <v>36</v>
      </c>
      <c r="B53">
        <v>4</v>
      </c>
      <c r="D53" t="s">
        <v>28</v>
      </c>
      <c r="E53">
        <v>12</v>
      </c>
      <c r="F53">
        <v>5</v>
      </c>
      <c r="G53" t="s">
        <v>30</v>
      </c>
      <c r="J53" t="s">
        <v>34</v>
      </c>
      <c r="L53">
        <v>13</v>
      </c>
      <c r="M53">
        <v>5.0999999999999996</v>
      </c>
      <c r="N53">
        <v>4.7</v>
      </c>
      <c r="U53">
        <v>8</v>
      </c>
      <c r="V53" t="s">
        <v>41</v>
      </c>
      <c r="W53">
        <v>1</v>
      </c>
      <c r="X53">
        <v>5</v>
      </c>
    </row>
    <row r="54" spans="1:24" x14ac:dyDescent="0.2">
      <c r="A54" t="s">
        <v>36</v>
      </c>
      <c r="B54">
        <v>4</v>
      </c>
      <c r="D54" t="s">
        <v>29</v>
      </c>
      <c r="E54">
        <v>12</v>
      </c>
      <c r="F54">
        <v>5</v>
      </c>
      <c r="G54" t="s">
        <v>30</v>
      </c>
      <c r="J54" t="s">
        <v>34</v>
      </c>
      <c r="L54">
        <v>13</v>
      </c>
      <c r="M54">
        <v>5.0999999999999996</v>
      </c>
      <c r="N54">
        <v>4.3</v>
      </c>
      <c r="U54">
        <v>16</v>
      </c>
      <c r="V54" t="s">
        <v>42</v>
      </c>
      <c r="W54">
        <v>1</v>
      </c>
      <c r="X54">
        <v>5</v>
      </c>
    </row>
    <row r="55" spans="1:24" x14ac:dyDescent="0.2">
      <c r="A55" t="s">
        <v>36</v>
      </c>
      <c r="B55">
        <v>5</v>
      </c>
      <c r="D55" t="s">
        <v>28</v>
      </c>
      <c r="E55">
        <v>1</v>
      </c>
      <c r="F55">
        <v>40</v>
      </c>
      <c r="G55" t="s">
        <v>30</v>
      </c>
      <c r="J55" t="s">
        <v>34</v>
      </c>
      <c r="L55">
        <v>165</v>
      </c>
      <c r="M55">
        <v>35.299999999999997</v>
      </c>
      <c r="N55">
        <v>11.1</v>
      </c>
      <c r="U55">
        <v>69</v>
      </c>
      <c r="V55" t="s">
        <v>43</v>
      </c>
      <c r="W55">
        <v>1</v>
      </c>
      <c r="X55">
        <v>0</v>
      </c>
    </row>
    <row r="56" spans="1:24" x14ac:dyDescent="0.2">
      <c r="A56" t="s">
        <v>36</v>
      </c>
      <c r="B56">
        <v>5</v>
      </c>
      <c r="D56" t="s">
        <v>29</v>
      </c>
      <c r="E56">
        <v>1</v>
      </c>
      <c r="F56">
        <v>40</v>
      </c>
      <c r="G56" t="s">
        <v>30</v>
      </c>
      <c r="J56" t="s">
        <v>34</v>
      </c>
      <c r="L56">
        <v>165</v>
      </c>
      <c r="M56">
        <v>35.299999999999997</v>
      </c>
      <c r="N56">
        <v>11.1</v>
      </c>
      <c r="U56">
        <v>69</v>
      </c>
      <c r="V56" t="s">
        <v>44</v>
      </c>
      <c r="W56">
        <v>1</v>
      </c>
      <c r="X56">
        <v>0</v>
      </c>
    </row>
    <row r="57" spans="1:24" x14ac:dyDescent="0.2">
      <c r="A57" t="s">
        <v>36</v>
      </c>
      <c r="B57">
        <v>5</v>
      </c>
      <c r="D57" t="s">
        <v>28</v>
      </c>
      <c r="E57">
        <v>2</v>
      </c>
      <c r="F57">
        <v>40</v>
      </c>
      <c r="G57" t="s">
        <v>30</v>
      </c>
      <c r="J57" t="s">
        <v>34</v>
      </c>
      <c r="L57">
        <v>145</v>
      </c>
      <c r="M57">
        <v>30.3</v>
      </c>
      <c r="N57">
        <v>10.3</v>
      </c>
      <c r="U57">
        <v>66</v>
      </c>
      <c r="V57" t="s">
        <v>43</v>
      </c>
      <c r="W57">
        <v>1</v>
      </c>
      <c r="X57">
        <v>0</v>
      </c>
    </row>
    <row r="58" spans="1:24" x14ac:dyDescent="0.2">
      <c r="A58" t="s">
        <v>36</v>
      </c>
      <c r="B58">
        <v>5</v>
      </c>
      <c r="D58" t="s">
        <v>29</v>
      </c>
      <c r="E58">
        <v>2</v>
      </c>
      <c r="F58">
        <v>40</v>
      </c>
      <c r="G58" t="s">
        <v>30</v>
      </c>
      <c r="J58" t="s">
        <v>34</v>
      </c>
      <c r="L58">
        <v>145</v>
      </c>
      <c r="M58">
        <v>30.3</v>
      </c>
      <c r="N58">
        <v>10.3</v>
      </c>
      <c r="U58">
        <v>66</v>
      </c>
      <c r="V58" t="s">
        <v>44</v>
      </c>
      <c r="W58">
        <v>1</v>
      </c>
      <c r="X58">
        <v>0</v>
      </c>
    </row>
    <row r="59" spans="1:24" x14ac:dyDescent="0.2">
      <c r="A59" t="s">
        <v>36</v>
      </c>
      <c r="B59">
        <v>5</v>
      </c>
      <c r="D59" t="s">
        <v>28</v>
      </c>
      <c r="E59">
        <v>3</v>
      </c>
      <c r="F59">
        <v>40</v>
      </c>
      <c r="G59" t="s">
        <v>30</v>
      </c>
      <c r="J59" t="s">
        <v>34</v>
      </c>
      <c r="L59">
        <v>100</v>
      </c>
      <c r="M59">
        <v>36.6</v>
      </c>
      <c r="N59">
        <v>11.7</v>
      </c>
      <c r="U59">
        <v>68</v>
      </c>
      <c r="V59" t="s">
        <v>43</v>
      </c>
      <c r="W59">
        <v>1</v>
      </c>
      <c r="X59">
        <v>1</v>
      </c>
    </row>
    <row r="60" spans="1:24" x14ac:dyDescent="0.2">
      <c r="A60" t="s">
        <v>36</v>
      </c>
      <c r="B60">
        <v>5</v>
      </c>
      <c r="D60" t="s">
        <v>29</v>
      </c>
      <c r="E60">
        <v>3</v>
      </c>
      <c r="F60">
        <v>40</v>
      </c>
      <c r="G60" t="s">
        <v>30</v>
      </c>
      <c r="J60" t="s">
        <v>34</v>
      </c>
      <c r="L60">
        <v>100</v>
      </c>
      <c r="M60">
        <v>36.6</v>
      </c>
      <c r="N60">
        <v>11.7</v>
      </c>
      <c r="U60">
        <v>68</v>
      </c>
      <c r="V60" t="s">
        <v>44</v>
      </c>
      <c r="W60">
        <v>1</v>
      </c>
      <c r="X60">
        <v>1</v>
      </c>
    </row>
    <row r="61" spans="1:24" x14ac:dyDescent="0.2">
      <c r="A61" t="s">
        <v>36</v>
      </c>
      <c r="B61">
        <v>5</v>
      </c>
      <c r="D61" t="s">
        <v>28</v>
      </c>
      <c r="E61">
        <v>4</v>
      </c>
      <c r="F61">
        <v>40</v>
      </c>
      <c r="G61" t="s">
        <v>30</v>
      </c>
      <c r="J61" t="s">
        <v>34</v>
      </c>
      <c r="L61">
        <v>120</v>
      </c>
      <c r="M61">
        <v>33</v>
      </c>
      <c r="N61">
        <v>10.5</v>
      </c>
      <c r="U61">
        <v>68</v>
      </c>
      <c r="V61" t="s">
        <v>43</v>
      </c>
      <c r="W61">
        <v>1</v>
      </c>
      <c r="X61">
        <v>1</v>
      </c>
    </row>
    <row r="62" spans="1:24" x14ac:dyDescent="0.2">
      <c r="A62" t="s">
        <v>36</v>
      </c>
      <c r="B62">
        <v>5</v>
      </c>
      <c r="D62" t="s">
        <v>29</v>
      </c>
      <c r="E62">
        <v>4</v>
      </c>
      <c r="F62">
        <v>40</v>
      </c>
      <c r="G62" t="s">
        <v>30</v>
      </c>
      <c r="J62" t="s">
        <v>34</v>
      </c>
      <c r="L62">
        <v>120</v>
      </c>
      <c r="M62">
        <v>33</v>
      </c>
      <c r="N62">
        <v>10.5</v>
      </c>
      <c r="U62">
        <v>68</v>
      </c>
      <c r="V62" t="s">
        <v>44</v>
      </c>
      <c r="W62">
        <v>1</v>
      </c>
      <c r="X62">
        <v>1</v>
      </c>
    </row>
    <row r="63" spans="1:24" x14ac:dyDescent="0.2">
      <c r="A63" t="s">
        <v>36</v>
      </c>
      <c r="B63">
        <v>5</v>
      </c>
      <c r="D63" t="s">
        <v>28</v>
      </c>
      <c r="E63">
        <v>5</v>
      </c>
      <c r="F63">
        <v>40</v>
      </c>
      <c r="G63" t="s">
        <v>30</v>
      </c>
      <c r="J63" t="s">
        <v>34</v>
      </c>
      <c r="L63">
        <v>112</v>
      </c>
      <c r="M63">
        <v>29.6</v>
      </c>
      <c r="N63">
        <v>7.9</v>
      </c>
      <c r="U63">
        <v>73</v>
      </c>
      <c r="V63" t="s">
        <v>43</v>
      </c>
      <c r="W63">
        <v>1</v>
      </c>
      <c r="X63">
        <v>1</v>
      </c>
    </row>
    <row r="64" spans="1:24" x14ac:dyDescent="0.2">
      <c r="A64" t="s">
        <v>36</v>
      </c>
      <c r="B64">
        <v>5</v>
      </c>
      <c r="D64" t="s">
        <v>29</v>
      </c>
      <c r="E64">
        <v>5</v>
      </c>
      <c r="F64">
        <v>40</v>
      </c>
      <c r="G64" t="s">
        <v>30</v>
      </c>
      <c r="J64" t="s">
        <v>34</v>
      </c>
      <c r="L64">
        <v>112</v>
      </c>
      <c r="M64">
        <v>29.6</v>
      </c>
      <c r="N64">
        <v>7.9</v>
      </c>
      <c r="U64">
        <v>73</v>
      </c>
      <c r="V64" t="s">
        <v>44</v>
      </c>
      <c r="W64">
        <v>1</v>
      </c>
      <c r="X64">
        <v>1</v>
      </c>
    </row>
    <row r="65" spans="1:24" x14ac:dyDescent="0.2">
      <c r="A65" t="s">
        <v>36</v>
      </c>
      <c r="B65">
        <v>5</v>
      </c>
      <c r="D65" t="s">
        <v>28</v>
      </c>
      <c r="E65">
        <v>6</v>
      </c>
      <c r="F65">
        <v>40</v>
      </c>
      <c r="G65" t="s">
        <v>30</v>
      </c>
      <c r="J65" t="s">
        <v>34</v>
      </c>
      <c r="L65">
        <v>125</v>
      </c>
      <c r="M65">
        <v>31.9</v>
      </c>
      <c r="N65">
        <v>18</v>
      </c>
      <c r="U65">
        <v>44</v>
      </c>
      <c r="V65" t="s">
        <v>43</v>
      </c>
      <c r="W65">
        <v>1</v>
      </c>
      <c r="X65">
        <v>0</v>
      </c>
    </row>
    <row r="66" spans="1:24" x14ac:dyDescent="0.2">
      <c r="A66" t="s">
        <v>36</v>
      </c>
      <c r="B66">
        <v>5</v>
      </c>
      <c r="D66" t="s">
        <v>29</v>
      </c>
      <c r="E66">
        <v>6</v>
      </c>
      <c r="F66">
        <v>40</v>
      </c>
      <c r="G66" t="s">
        <v>30</v>
      </c>
      <c r="J66" t="s">
        <v>34</v>
      </c>
      <c r="L66">
        <v>125</v>
      </c>
      <c r="M66">
        <v>31.9</v>
      </c>
      <c r="N66">
        <v>18</v>
      </c>
      <c r="U66">
        <v>44</v>
      </c>
      <c r="V66" t="s">
        <v>44</v>
      </c>
      <c r="W66">
        <v>1</v>
      </c>
      <c r="X66">
        <v>0</v>
      </c>
    </row>
    <row r="67" spans="1:24" x14ac:dyDescent="0.2">
      <c r="A67" t="s">
        <v>36</v>
      </c>
      <c r="B67">
        <v>6</v>
      </c>
      <c r="D67" t="s">
        <v>28</v>
      </c>
      <c r="E67">
        <v>1</v>
      </c>
      <c r="F67">
        <v>20</v>
      </c>
      <c r="G67" t="s">
        <v>30</v>
      </c>
      <c r="J67" t="s">
        <v>34</v>
      </c>
      <c r="L67">
        <v>110</v>
      </c>
      <c r="M67">
        <v>32.6</v>
      </c>
      <c r="N67">
        <v>8.6</v>
      </c>
      <c r="U67">
        <v>74</v>
      </c>
      <c r="V67" t="s">
        <v>45</v>
      </c>
      <c r="W67">
        <v>1</v>
      </c>
      <c r="X67">
        <v>0</v>
      </c>
    </row>
    <row r="68" spans="1:24" x14ac:dyDescent="0.2">
      <c r="A68" t="s">
        <v>36</v>
      </c>
      <c r="B68">
        <v>6</v>
      </c>
      <c r="D68" t="s">
        <v>29</v>
      </c>
      <c r="E68">
        <v>1</v>
      </c>
      <c r="F68">
        <v>20</v>
      </c>
      <c r="G68" t="s">
        <v>30</v>
      </c>
      <c r="J68" t="s">
        <v>34</v>
      </c>
      <c r="L68">
        <v>110</v>
      </c>
      <c r="M68">
        <v>32.6</v>
      </c>
      <c r="N68">
        <v>8.6</v>
      </c>
      <c r="U68">
        <v>74</v>
      </c>
      <c r="V68" t="s">
        <v>46</v>
      </c>
      <c r="W68">
        <v>1</v>
      </c>
      <c r="X68">
        <v>0</v>
      </c>
    </row>
    <row r="69" spans="1:24" x14ac:dyDescent="0.2">
      <c r="A69" t="s">
        <v>36</v>
      </c>
      <c r="B69">
        <v>6</v>
      </c>
      <c r="D69" t="s">
        <v>28</v>
      </c>
      <c r="E69">
        <v>2</v>
      </c>
      <c r="F69">
        <v>20</v>
      </c>
      <c r="G69" t="s">
        <v>30</v>
      </c>
      <c r="J69" t="s">
        <v>34</v>
      </c>
      <c r="L69">
        <v>100</v>
      </c>
      <c r="M69">
        <v>33.799999999999997</v>
      </c>
      <c r="N69">
        <v>6.8</v>
      </c>
      <c r="U69">
        <v>80</v>
      </c>
      <c r="V69" t="s">
        <v>45</v>
      </c>
      <c r="W69">
        <v>1</v>
      </c>
      <c r="X69">
        <v>0</v>
      </c>
    </row>
    <row r="70" spans="1:24" x14ac:dyDescent="0.2">
      <c r="A70" t="s">
        <v>36</v>
      </c>
      <c r="B70">
        <v>6</v>
      </c>
      <c r="D70" t="s">
        <v>29</v>
      </c>
      <c r="E70">
        <v>2</v>
      </c>
      <c r="F70">
        <v>20</v>
      </c>
      <c r="G70" t="s">
        <v>30</v>
      </c>
      <c r="J70" t="s">
        <v>34</v>
      </c>
      <c r="L70">
        <v>100</v>
      </c>
      <c r="M70">
        <v>33.799999999999997</v>
      </c>
      <c r="N70">
        <v>6.8</v>
      </c>
      <c r="U70">
        <v>80</v>
      </c>
      <c r="V70" t="s">
        <v>46</v>
      </c>
      <c r="W70">
        <v>1</v>
      </c>
      <c r="X70">
        <v>0</v>
      </c>
    </row>
    <row r="71" spans="1:24" x14ac:dyDescent="0.2">
      <c r="A71" t="s">
        <v>36</v>
      </c>
      <c r="B71">
        <v>6</v>
      </c>
      <c r="D71" t="s">
        <v>28</v>
      </c>
      <c r="E71">
        <v>3</v>
      </c>
      <c r="F71">
        <v>20</v>
      </c>
      <c r="G71" t="s">
        <v>31</v>
      </c>
      <c r="J71" t="s">
        <v>34</v>
      </c>
      <c r="L71">
        <v>70</v>
      </c>
      <c r="M71">
        <v>24.5</v>
      </c>
      <c r="N71">
        <v>11</v>
      </c>
      <c r="U71">
        <v>55</v>
      </c>
      <c r="V71" t="s">
        <v>45</v>
      </c>
      <c r="W71">
        <v>1</v>
      </c>
      <c r="X71">
        <v>1</v>
      </c>
    </row>
    <row r="72" spans="1:24" x14ac:dyDescent="0.2">
      <c r="A72" t="s">
        <v>36</v>
      </c>
      <c r="B72">
        <v>6</v>
      </c>
      <c r="D72" t="s">
        <v>29</v>
      </c>
      <c r="E72">
        <v>3</v>
      </c>
      <c r="F72">
        <v>20</v>
      </c>
      <c r="G72" t="s">
        <v>31</v>
      </c>
      <c r="J72" t="s">
        <v>34</v>
      </c>
      <c r="L72">
        <v>70</v>
      </c>
      <c r="M72">
        <v>24.5</v>
      </c>
      <c r="N72">
        <v>11</v>
      </c>
      <c r="U72">
        <v>55</v>
      </c>
      <c r="V72" t="s">
        <v>46</v>
      </c>
      <c r="W72">
        <v>1</v>
      </c>
      <c r="X72">
        <v>1</v>
      </c>
    </row>
    <row r="73" spans="1:24" x14ac:dyDescent="0.2">
      <c r="A73" t="s">
        <v>36</v>
      </c>
      <c r="B73">
        <v>6</v>
      </c>
      <c r="D73" t="s">
        <v>28</v>
      </c>
      <c r="E73">
        <v>4</v>
      </c>
      <c r="F73">
        <v>5</v>
      </c>
      <c r="G73" t="s">
        <v>32</v>
      </c>
      <c r="J73" t="s">
        <v>34</v>
      </c>
      <c r="L73">
        <v>17</v>
      </c>
      <c r="M73">
        <v>10.199999999999999</v>
      </c>
      <c r="N73">
        <v>1.3</v>
      </c>
      <c r="U73">
        <v>87</v>
      </c>
      <c r="V73" t="s">
        <v>45</v>
      </c>
      <c r="W73">
        <v>1</v>
      </c>
      <c r="X73">
        <v>3</v>
      </c>
    </row>
    <row r="74" spans="1:24" x14ac:dyDescent="0.2">
      <c r="A74" t="s">
        <v>36</v>
      </c>
      <c r="B74">
        <v>6</v>
      </c>
      <c r="D74" t="s">
        <v>29</v>
      </c>
      <c r="E74">
        <v>4</v>
      </c>
      <c r="F74">
        <v>5</v>
      </c>
      <c r="G74" t="s">
        <v>32</v>
      </c>
      <c r="J74" t="s">
        <v>34</v>
      </c>
      <c r="L74">
        <v>17</v>
      </c>
      <c r="M74">
        <v>10.199999999999999</v>
      </c>
      <c r="N74">
        <v>1.3</v>
      </c>
      <c r="U74">
        <v>87</v>
      </c>
      <c r="V74" t="s">
        <v>46</v>
      </c>
      <c r="W74">
        <v>1</v>
      </c>
      <c r="X74">
        <v>3</v>
      </c>
    </row>
    <row r="75" spans="1:24" x14ac:dyDescent="0.2">
      <c r="A75" t="s">
        <v>36</v>
      </c>
      <c r="B75">
        <v>6</v>
      </c>
      <c r="D75" t="s">
        <v>28</v>
      </c>
      <c r="E75">
        <v>5</v>
      </c>
      <c r="F75">
        <v>5</v>
      </c>
      <c r="G75" t="s">
        <v>32</v>
      </c>
      <c r="J75" t="s">
        <v>34</v>
      </c>
      <c r="L75">
        <v>22</v>
      </c>
      <c r="M75">
        <v>12.4</v>
      </c>
      <c r="N75">
        <v>4.7</v>
      </c>
      <c r="U75">
        <v>62</v>
      </c>
      <c r="V75" t="s">
        <v>45</v>
      </c>
      <c r="W75">
        <v>1</v>
      </c>
      <c r="X75">
        <v>2</v>
      </c>
    </row>
    <row r="76" spans="1:24" x14ac:dyDescent="0.2">
      <c r="A76" t="s">
        <v>36</v>
      </c>
      <c r="B76">
        <v>6</v>
      </c>
      <c r="D76" t="s">
        <v>29</v>
      </c>
      <c r="E76">
        <v>5</v>
      </c>
      <c r="F76">
        <v>5</v>
      </c>
      <c r="G76" t="s">
        <v>32</v>
      </c>
      <c r="J76" t="s">
        <v>34</v>
      </c>
      <c r="L76">
        <v>22</v>
      </c>
      <c r="M76">
        <v>12.4</v>
      </c>
      <c r="N76">
        <v>4.7</v>
      </c>
      <c r="U76">
        <v>62</v>
      </c>
      <c r="V76" t="s">
        <v>46</v>
      </c>
      <c r="W76">
        <v>1</v>
      </c>
      <c r="X76">
        <v>2</v>
      </c>
    </row>
    <row r="77" spans="1:24" x14ac:dyDescent="0.2">
      <c r="A77" t="s">
        <v>36</v>
      </c>
      <c r="B77">
        <v>6</v>
      </c>
      <c r="D77" t="s">
        <v>28</v>
      </c>
      <c r="E77">
        <v>6</v>
      </c>
      <c r="F77">
        <v>5</v>
      </c>
      <c r="G77" t="s">
        <v>32</v>
      </c>
      <c r="J77" t="s">
        <v>34</v>
      </c>
      <c r="L77">
        <v>25</v>
      </c>
      <c r="M77">
        <v>12.6</v>
      </c>
      <c r="N77">
        <v>2.2999999999999998</v>
      </c>
      <c r="U77">
        <v>82</v>
      </c>
      <c r="V77" t="s">
        <v>45</v>
      </c>
      <c r="W77">
        <v>1</v>
      </c>
      <c r="X77">
        <v>1</v>
      </c>
    </row>
    <row r="78" spans="1:24" x14ac:dyDescent="0.2">
      <c r="A78" t="s">
        <v>36</v>
      </c>
      <c r="B78">
        <v>6</v>
      </c>
      <c r="D78" t="s">
        <v>29</v>
      </c>
      <c r="E78">
        <v>6</v>
      </c>
      <c r="F78">
        <v>5</v>
      </c>
      <c r="G78" t="s">
        <v>32</v>
      </c>
      <c r="J78" t="s">
        <v>34</v>
      </c>
      <c r="L78">
        <v>25</v>
      </c>
      <c r="M78">
        <v>12.6</v>
      </c>
      <c r="N78">
        <v>2.2999999999999998</v>
      </c>
      <c r="U78">
        <v>82</v>
      </c>
      <c r="V78" t="s">
        <v>46</v>
      </c>
      <c r="W78">
        <v>1</v>
      </c>
      <c r="X78">
        <v>1</v>
      </c>
    </row>
    <row r="79" spans="1:24" x14ac:dyDescent="0.2">
      <c r="A79" t="s">
        <v>36</v>
      </c>
      <c r="B79">
        <v>6</v>
      </c>
      <c r="D79" t="s">
        <v>28</v>
      </c>
      <c r="E79">
        <v>7</v>
      </c>
      <c r="F79">
        <v>5</v>
      </c>
      <c r="G79" t="s">
        <v>32</v>
      </c>
      <c r="J79" t="s">
        <v>34</v>
      </c>
      <c r="L79">
        <v>13</v>
      </c>
      <c r="M79">
        <v>6.2</v>
      </c>
      <c r="N79">
        <v>3.2</v>
      </c>
      <c r="U79">
        <v>48</v>
      </c>
      <c r="V79" t="s">
        <v>45</v>
      </c>
      <c r="W79">
        <v>1</v>
      </c>
      <c r="X79">
        <v>5</v>
      </c>
    </row>
    <row r="80" spans="1:24" x14ac:dyDescent="0.2">
      <c r="A80" t="s">
        <v>36</v>
      </c>
      <c r="B80">
        <v>6</v>
      </c>
      <c r="D80" t="s">
        <v>29</v>
      </c>
      <c r="E80">
        <v>7</v>
      </c>
      <c r="F80">
        <v>5</v>
      </c>
      <c r="G80" t="s">
        <v>32</v>
      </c>
      <c r="J80" t="s">
        <v>34</v>
      </c>
      <c r="L80">
        <v>13</v>
      </c>
      <c r="M80">
        <v>6.2</v>
      </c>
      <c r="N80">
        <v>3.2</v>
      </c>
      <c r="U80">
        <v>48</v>
      </c>
      <c r="V80" t="s">
        <v>46</v>
      </c>
      <c r="W80">
        <v>1</v>
      </c>
      <c r="X80">
        <v>5</v>
      </c>
    </row>
    <row r="81" spans="1:24" x14ac:dyDescent="0.2">
      <c r="A81" t="s">
        <v>36</v>
      </c>
      <c r="B81">
        <v>6</v>
      </c>
      <c r="D81" t="s">
        <v>28</v>
      </c>
      <c r="E81">
        <v>8</v>
      </c>
      <c r="F81">
        <v>5</v>
      </c>
      <c r="G81" t="s">
        <v>30</v>
      </c>
      <c r="J81" t="s">
        <v>34</v>
      </c>
      <c r="L81">
        <v>25</v>
      </c>
      <c r="M81">
        <v>10.199999999999999</v>
      </c>
      <c r="N81">
        <v>2.2000000000000002</v>
      </c>
      <c r="U81">
        <v>78</v>
      </c>
      <c r="V81" t="s">
        <v>45</v>
      </c>
      <c r="W81">
        <v>1</v>
      </c>
      <c r="X81">
        <v>1</v>
      </c>
    </row>
    <row r="82" spans="1:24" x14ac:dyDescent="0.2">
      <c r="A82" t="s">
        <v>36</v>
      </c>
      <c r="B82">
        <v>6</v>
      </c>
      <c r="D82" t="s">
        <v>29</v>
      </c>
      <c r="E82">
        <v>8</v>
      </c>
      <c r="F82">
        <v>5</v>
      </c>
      <c r="G82" t="s">
        <v>30</v>
      </c>
      <c r="J82" t="s">
        <v>34</v>
      </c>
      <c r="L82">
        <v>25</v>
      </c>
      <c r="M82">
        <v>10.199999999999999</v>
      </c>
      <c r="N82">
        <v>2.2000000000000002</v>
      </c>
      <c r="U82">
        <v>78</v>
      </c>
      <c r="V82" t="s">
        <v>46</v>
      </c>
      <c r="W82">
        <v>1</v>
      </c>
      <c r="X82">
        <v>1</v>
      </c>
    </row>
    <row r="83" spans="1:24" x14ac:dyDescent="0.2">
      <c r="A83" t="s">
        <v>36</v>
      </c>
      <c r="B83">
        <v>7</v>
      </c>
      <c r="D83" t="s">
        <v>28</v>
      </c>
      <c r="E83">
        <v>1</v>
      </c>
      <c r="F83">
        <v>10</v>
      </c>
      <c r="G83" t="s">
        <v>30</v>
      </c>
      <c r="J83" t="s">
        <v>35</v>
      </c>
      <c r="L83">
        <v>60</v>
      </c>
      <c r="M83">
        <v>3.8</v>
      </c>
      <c r="N83">
        <v>-1</v>
      </c>
      <c r="U83">
        <v>126</v>
      </c>
      <c r="V83" t="s">
        <v>47</v>
      </c>
      <c r="W83">
        <v>6</v>
      </c>
      <c r="X83">
        <v>1</v>
      </c>
    </row>
    <row r="84" spans="1:24" x14ac:dyDescent="0.2">
      <c r="A84" t="s">
        <v>36</v>
      </c>
      <c r="B84">
        <v>7</v>
      </c>
      <c r="D84" t="s">
        <v>29</v>
      </c>
      <c r="E84">
        <v>1</v>
      </c>
      <c r="F84">
        <v>10</v>
      </c>
      <c r="G84" t="s">
        <v>30</v>
      </c>
      <c r="J84" t="s">
        <v>35</v>
      </c>
      <c r="L84">
        <v>110</v>
      </c>
      <c r="M84">
        <v>11.5</v>
      </c>
      <c r="N84">
        <v>-1</v>
      </c>
      <c r="U84">
        <v>109</v>
      </c>
      <c r="V84" t="s">
        <v>48</v>
      </c>
      <c r="W84">
        <v>6</v>
      </c>
      <c r="X84">
        <v>0</v>
      </c>
    </row>
    <row r="85" spans="1:24" x14ac:dyDescent="0.2">
      <c r="A85" t="s">
        <v>36</v>
      </c>
      <c r="B85">
        <v>7</v>
      </c>
      <c r="D85" t="s">
        <v>28</v>
      </c>
      <c r="E85">
        <v>2</v>
      </c>
      <c r="F85">
        <v>10</v>
      </c>
      <c r="G85" t="s">
        <v>30</v>
      </c>
      <c r="J85" t="s">
        <v>34</v>
      </c>
      <c r="L85">
        <v>85</v>
      </c>
      <c r="M85">
        <v>23.9</v>
      </c>
      <c r="N85">
        <v>8</v>
      </c>
      <c r="U85">
        <v>67</v>
      </c>
      <c r="V85" t="s">
        <v>47</v>
      </c>
      <c r="W85">
        <v>1</v>
      </c>
      <c r="X85">
        <v>0</v>
      </c>
    </row>
    <row r="86" spans="1:24" x14ac:dyDescent="0.2">
      <c r="A86" t="s">
        <v>36</v>
      </c>
      <c r="B86">
        <v>7</v>
      </c>
      <c r="D86" t="s">
        <v>29</v>
      </c>
      <c r="E86">
        <v>2</v>
      </c>
      <c r="F86">
        <v>10</v>
      </c>
      <c r="G86" t="s">
        <v>30</v>
      </c>
      <c r="J86" t="s">
        <v>34</v>
      </c>
      <c r="L86">
        <v>85</v>
      </c>
      <c r="M86">
        <v>23.9</v>
      </c>
      <c r="N86">
        <v>6.7</v>
      </c>
      <c r="U86">
        <v>72</v>
      </c>
      <c r="V86" t="s">
        <v>48</v>
      </c>
      <c r="W86">
        <v>1</v>
      </c>
      <c r="X86">
        <v>0</v>
      </c>
    </row>
    <row r="87" spans="1:24" x14ac:dyDescent="0.2">
      <c r="A87" t="s">
        <v>36</v>
      </c>
      <c r="B87">
        <v>7</v>
      </c>
      <c r="D87" t="s">
        <v>28</v>
      </c>
      <c r="E87">
        <v>3</v>
      </c>
      <c r="F87">
        <v>10</v>
      </c>
      <c r="G87" t="s">
        <v>30</v>
      </c>
      <c r="J87" t="s">
        <v>34</v>
      </c>
      <c r="L87">
        <v>20</v>
      </c>
      <c r="M87">
        <v>6</v>
      </c>
      <c r="N87">
        <v>4.2</v>
      </c>
      <c r="U87">
        <v>30</v>
      </c>
      <c r="V87" t="s">
        <v>47</v>
      </c>
      <c r="W87">
        <v>1</v>
      </c>
      <c r="X87">
        <v>5</v>
      </c>
    </row>
    <row r="88" spans="1:24" x14ac:dyDescent="0.2">
      <c r="A88" t="s">
        <v>36</v>
      </c>
      <c r="B88">
        <v>7</v>
      </c>
      <c r="D88" t="s">
        <v>29</v>
      </c>
      <c r="E88">
        <v>3</v>
      </c>
      <c r="F88">
        <v>10</v>
      </c>
      <c r="G88" t="s">
        <v>30</v>
      </c>
      <c r="J88" t="s">
        <v>34</v>
      </c>
      <c r="L88">
        <v>20</v>
      </c>
      <c r="M88">
        <v>6</v>
      </c>
      <c r="N88">
        <v>1.6</v>
      </c>
      <c r="U88">
        <v>73</v>
      </c>
      <c r="V88" t="s">
        <v>48</v>
      </c>
      <c r="W88">
        <v>1</v>
      </c>
      <c r="X88">
        <v>5</v>
      </c>
    </row>
    <row r="89" spans="1:24" x14ac:dyDescent="0.2">
      <c r="A89" t="s">
        <v>36</v>
      </c>
      <c r="B89">
        <v>7</v>
      </c>
      <c r="D89" t="s">
        <v>28</v>
      </c>
      <c r="E89">
        <v>4</v>
      </c>
      <c r="F89">
        <v>10</v>
      </c>
      <c r="G89" t="s">
        <v>33</v>
      </c>
      <c r="J89" t="s">
        <v>34</v>
      </c>
      <c r="L89">
        <v>25</v>
      </c>
      <c r="M89">
        <v>8.9</v>
      </c>
      <c r="N89">
        <v>3.9</v>
      </c>
      <c r="U89">
        <v>56</v>
      </c>
      <c r="V89" t="s">
        <v>47</v>
      </c>
      <c r="W89">
        <v>1</v>
      </c>
      <c r="X89">
        <v>3</v>
      </c>
    </row>
    <row r="90" spans="1:24" x14ac:dyDescent="0.2">
      <c r="A90" t="s">
        <v>36</v>
      </c>
      <c r="B90">
        <v>7</v>
      </c>
      <c r="D90" t="s">
        <v>29</v>
      </c>
      <c r="E90">
        <v>4</v>
      </c>
      <c r="F90">
        <v>10</v>
      </c>
      <c r="G90" t="s">
        <v>33</v>
      </c>
      <c r="J90" t="s">
        <v>34</v>
      </c>
      <c r="L90">
        <v>25</v>
      </c>
      <c r="M90">
        <v>8.9</v>
      </c>
      <c r="N90">
        <v>1.8</v>
      </c>
      <c r="U90">
        <v>80</v>
      </c>
      <c r="V90" t="s">
        <v>48</v>
      </c>
      <c r="W90">
        <v>1</v>
      </c>
      <c r="X90">
        <v>3</v>
      </c>
    </row>
    <row r="91" spans="1:24" x14ac:dyDescent="0.2">
      <c r="A91" t="s">
        <v>36</v>
      </c>
      <c r="B91">
        <v>7</v>
      </c>
      <c r="D91" t="s">
        <v>28</v>
      </c>
      <c r="E91">
        <v>5</v>
      </c>
      <c r="F91">
        <v>10</v>
      </c>
      <c r="G91" t="s">
        <v>30</v>
      </c>
      <c r="J91" t="s">
        <v>34</v>
      </c>
      <c r="L91">
        <v>25</v>
      </c>
      <c r="M91">
        <v>9.5</v>
      </c>
      <c r="N91">
        <v>3.4</v>
      </c>
      <c r="U91">
        <v>64</v>
      </c>
      <c r="V91" t="s">
        <v>47</v>
      </c>
      <c r="W91">
        <v>1</v>
      </c>
      <c r="X91">
        <v>3</v>
      </c>
    </row>
    <row r="92" spans="1:24" x14ac:dyDescent="0.2">
      <c r="A92" t="s">
        <v>36</v>
      </c>
      <c r="B92">
        <v>7</v>
      </c>
      <c r="D92" t="s">
        <v>29</v>
      </c>
      <c r="E92">
        <v>5</v>
      </c>
      <c r="F92">
        <v>10</v>
      </c>
      <c r="G92" t="s">
        <v>30</v>
      </c>
      <c r="J92" t="s">
        <v>34</v>
      </c>
      <c r="L92">
        <v>25</v>
      </c>
      <c r="M92">
        <v>9.5</v>
      </c>
      <c r="N92">
        <v>1.7</v>
      </c>
      <c r="U92">
        <v>82</v>
      </c>
      <c r="V92" t="s">
        <v>48</v>
      </c>
      <c r="W92">
        <v>1</v>
      </c>
      <c r="X92">
        <v>3</v>
      </c>
    </row>
    <row r="93" spans="1:24" x14ac:dyDescent="0.2">
      <c r="A93" t="s">
        <v>36</v>
      </c>
      <c r="B93">
        <v>7</v>
      </c>
      <c r="D93" t="s">
        <v>28</v>
      </c>
      <c r="E93">
        <v>6</v>
      </c>
      <c r="F93">
        <v>10</v>
      </c>
      <c r="G93" t="s">
        <v>33</v>
      </c>
      <c r="J93" t="s">
        <v>34</v>
      </c>
      <c r="L93">
        <v>40</v>
      </c>
      <c r="M93">
        <v>9.6999999999999993</v>
      </c>
      <c r="N93">
        <v>4.5999999999999996</v>
      </c>
      <c r="U93">
        <v>53</v>
      </c>
      <c r="V93" t="s">
        <v>47</v>
      </c>
      <c r="W93">
        <v>1</v>
      </c>
      <c r="X93">
        <v>1</v>
      </c>
    </row>
    <row r="94" spans="1:24" x14ac:dyDescent="0.2">
      <c r="A94" t="s">
        <v>36</v>
      </c>
      <c r="B94">
        <v>7</v>
      </c>
      <c r="D94" t="s">
        <v>29</v>
      </c>
      <c r="E94">
        <v>6</v>
      </c>
      <c r="F94">
        <v>10</v>
      </c>
      <c r="G94" t="s">
        <v>33</v>
      </c>
      <c r="J94" t="s">
        <v>34</v>
      </c>
      <c r="L94">
        <v>40</v>
      </c>
      <c r="M94">
        <v>9.6999999999999993</v>
      </c>
      <c r="N94">
        <v>1.3</v>
      </c>
      <c r="U94">
        <v>87</v>
      </c>
      <c r="V94" t="s">
        <v>48</v>
      </c>
      <c r="W94">
        <v>1</v>
      </c>
      <c r="X94">
        <v>1</v>
      </c>
    </row>
    <row r="95" spans="1:24" x14ac:dyDescent="0.2">
      <c r="A95" t="s">
        <v>36</v>
      </c>
      <c r="B95">
        <v>7</v>
      </c>
      <c r="D95" t="s">
        <v>28</v>
      </c>
      <c r="E95">
        <v>7</v>
      </c>
      <c r="F95">
        <v>5</v>
      </c>
      <c r="G95" t="s">
        <v>30</v>
      </c>
      <c r="J95" t="s">
        <v>34</v>
      </c>
      <c r="L95">
        <v>15.2</v>
      </c>
      <c r="M95">
        <v>6.4</v>
      </c>
      <c r="N95">
        <v>2.5</v>
      </c>
      <c r="U95">
        <v>61</v>
      </c>
      <c r="V95" t="s">
        <v>47</v>
      </c>
      <c r="W95">
        <v>1</v>
      </c>
      <c r="X95">
        <v>4</v>
      </c>
    </row>
    <row r="96" spans="1:24" x14ac:dyDescent="0.2">
      <c r="A96" t="s">
        <v>36</v>
      </c>
      <c r="B96">
        <v>7</v>
      </c>
      <c r="D96" t="s">
        <v>29</v>
      </c>
      <c r="E96">
        <v>7</v>
      </c>
      <c r="F96">
        <v>5</v>
      </c>
      <c r="G96" t="s">
        <v>30</v>
      </c>
      <c r="J96" t="s">
        <v>34</v>
      </c>
      <c r="L96">
        <v>15.2</v>
      </c>
      <c r="M96">
        <v>6.4</v>
      </c>
      <c r="N96">
        <v>1.2</v>
      </c>
      <c r="U96">
        <v>81</v>
      </c>
      <c r="V96" t="s">
        <v>48</v>
      </c>
      <c r="W96">
        <v>1</v>
      </c>
      <c r="X96">
        <v>4</v>
      </c>
    </row>
    <row r="97" spans="1:24" x14ac:dyDescent="0.2">
      <c r="A97" t="s">
        <v>36</v>
      </c>
      <c r="B97">
        <v>7</v>
      </c>
      <c r="D97" t="s">
        <v>28</v>
      </c>
      <c r="E97">
        <v>8</v>
      </c>
      <c r="F97">
        <v>5</v>
      </c>
      <c r="G97" t="s">
        <v>30</v>
      </c>
      <c r="J97" t="s">
        <v>34</v>
      </c>
      <c r="L97">
        <v>15.2</v>
      </c>
      <c r="M97">
        <v>7.5</v>
      </c>
      <c r="N97">
        <v>3.1</v>
      </c>
      <c r="U97">
        <v>59</v>
      </c>
      <c r="V97" t="s">
        <v>47</v>
      </c>
      <c r="W97">
        <v>1</v>
      </c>
      <c r="X97">
        <v>4</v>
      </c>
    </row>
    <row r="98" spans="1:24" x14ac:dyDescent="0.2">
      <c r="A98" t="s">
        <v>36</v>
      </c>
      <c r="B98">
        <v>7</v>
      </c>
      <c r="D98" t="s">
        <v>29</v>
      </c>
      <c r="E98">
        <v>8</v>
      </c>
      <c r="F98">
        <v>5</v>
      </c>
      <c r="G98" t="s">
        <v>30</v>
      </c>
      <c r="J98" t="s">
        <v>34</v>
      </c>
      <c r="L98">
        <v>15.2</v>
      </c>
      <c r="M98">
        <v>7.5</v>
      </c>
      <c r="N98">
        <v>2.4</v>
      </c>
      <c r="U98">
        <v>68</v>
      </c>
      <c r="V98" t="s">
        <v>48</v>
      </c>
      <c r="W98">
        <v>1</v>
      </c>
      <c r="X98">
        <v>4</v>
      </c>
    </row>
    <row r="99" spans="1:24" x14ac:dyDescent="0.2">
      <c r="A99" t="s">
        <v>36</v>
      </c>
      <c r="B99">
        <v>7</v>
      </c>
      <c r="D99" t="s">
        <v>28</v>
      </c>
      <c r="E99">
        <v>9</v>
      </c>
      <c r="F99">
        <v>5</v>
      </c>
      <c r="G99" t="s">
        <v>32</v>
      </c>
      <c r="J99" t="s">
        <v>34</v>
      </c>
      <c r="L99">
        <v>8</v>
      </c>
      <c r="M99">
        <v>4.7</v>
      </c>
      <c r="N99">
        <v>2.2000000000000002</v>
      </c>
      <c r="U99">
        <v>53</v>
      </c>
      <c r="V99" t="s">
        <v>47</v>
      </c>
      <c r="W99">
        <v>1</v>
      </c>
      <c r="X99">
        <v>14</v>
      </c>
    </row>
    <row r="100" spans="1:24" x14ac:dyDescent="0.2">
      <c r="A100" t="s">
        <v>36</v>
      </c>
      <c r="B100">
        <v>7</v>
      </c>
      <c r="D100" t="s">
        <v>29</v>
      </c>
      <c r="E100">
        <v>9</v>
      </c>
      <c r="F100">
        <v>5</v>
      </c>
      <c r="G100" t="s">
        <v>32</v>
      </c>
      <c r="J100" t="s">
        <v>34</v>
      </c>
      <c r="L100">
        <v>8</v>
      </c>
      <c r="M100">
        <v>4.7</v>
      </c>
      <c r="N100">
        <v>0.5</v>
      </c>
      <c r="U100">
        <v>89</v>
      </c>
      <c r="V100" t="s">
        <v>48</v>
      </c>
      <c r="W100">
        <v>1</v>
      </c>
      <c r="X10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3" max="3" width="13.6640625" customWidth="1"/>
  </cols>
  <sheetData>
    <row r="1" spans="1:19" x14ac:dyDescent="0.2">
      <c r="A1" s="10" t="s">
        <v>49</v>
      </c>
      <c r="B1" s="10" t="s">
        <v>1</v>
      </c>
      <c r="C1" s="10" t="s">
        <v>2</v>
      </c>
      <c r="D1" s="10" t="s">
        <v>50</v>
      </c>
      <c r="E1" s="10" t="s">
        <v>3</v>
      </c>
      <c r="F1" s="10" t="s">
        <v>51</v>
      </c>
      <c r="G1" s="10" t="s">
        <v>52</v>
      </c>
      <c r="H1" s="10" t="s">
        <v>53</v>
      </c>
      <c r="I1" s="10" t="s">
        <v>0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/>
      <c r="S1" s="11" t="s">
        <v>12</v>
      </c>
    </row>
    <row r="2" spans="1:19" x14ac:dyDescent="0.2">
      <c r="A2" t="s">
        <v>62</v>
      </c>
      <c r="B2" s="12">
        <v>2</v>
      </c>
      <c r="C2" s="13">
        <v>38614</v>
      </c>
      <c r="D2">
        <v>1</v>
      </c>
      <c r="E2">
        <v>1</v>
      </c>
      <c r="F2" t="s">
        <v>63</v>
      </c>
      <c r="G2">
        <v>20</v>
      </c>
      <c r="H2">
        <v>1</v>
      </c>
      <c r="I2" t="s">
        <v>30</v>
      </c>
      <c r="J2">
        <v>53</v>
      </c>
      <c r="K2">
        <v>24</v>
      </c>
      <c r="L2" t="s">
        <v>34</v>
      </c>
      <c r="M2" t="s">
        <v>64</v>
      </c>
      <c r="N2">
        <v>9.4</v>
      </c>
      <c r="O2">
        <v>4.9000000000000004</v>
      </c>
      <c r="P2">
        <v>0</v>
      </c>
      <c r="Q2">
        <v>4.9000000000000004</v>
      </c>
    </row>
    <row r="3" spans="1:19" x14ac:dyDescent="0.2">
      <c r="A3" t="s">
        <v>62</v>
      </c>
      <c r="B3">
        <v>2</v>
      </c>
      <c r="C3" s="13">
        <v>38610</v>
      </c>
      <c r="D3">
        <v>0</v>
      </c>
      <c r="E3">
        <v>1</v>
      </c>
      <c r="F3" t="s">
        <v>63</v>
      </c>
      <c r="G3">
        <v>20</v>
      </c>
      <c r="H3">
        <v>1</v>
      </c>
      <c r="I3" t="s">
        <v>30</v>
      </c>
      <c r="J3">
        <v>53</v>
      </c>
      <c r="K3">
        <v>24</v>
      </c>
      <c r="L3" t="s">
        <v>34</v>
      </c>
      <c r="M3" t="s">
        <v>64</v>
      </c>
      <c r="N3">
        <v>9.4</v>
      </c>
      <c r="O3">
        <v>-1</v>
      </c>
      <c r="P3">
        <v>-1</v>
      </c>
      <c r="Q3">
        <v>-1</v>
      </c>
    </row>
    <row r="4" spans="1:19" x14ac:dyDescent="0.2">
      <c r="A4" t="s">
        <v>62</v>
      </c>
      <c r="B4">
        <v>2</v>
      </c>
      <c r="C4" s="13">
        <v>38614</v>
      </c>
      <c r="D4">
        <v>1</v>
      </c>
      <c r="E4">
        <v>2</v>
      </c>
      <c r="F4" t="s">
        <v>63</v>
      </c>
      <c r="G4">
        <v>20</v>
      </c>
      <c r="H4">
        <v>1</v>
      </c>
      <c r="I4" t="s">
        <v>30</v>
      </c>
      <c r="J4">
        <v>143</v>
      </c>
      <c r="K4">
        <v>13</v>
      </c>
      <c r="L4" t="s">
        <v>35</v>
      </c>
      <c r="M4">
        <v>3</v>
      </c>
      <c r="N4">
        <v>-1</v>
      </c>
      <c r="O4">
        <v>0</v>
      </c>
      <c r="P4">
        <v>0</v>
      </c>
      <c r="Q4">
        <v>0.2</v>
      </c>
    </row>
    <row r="5" spans="1:19" x14ac:dyDescent="0.2">
      <c r="A5" t="s">
        <v>62</v>
      </c>
      <c r="B5">
        <v>2</v>
      </c>
      <c r="C5" s="13">
        <v>38610</v>
      </c>
      <c r="D5">
        <v>0</v>
      </c>
      <c r="E5">
        <v>2</v>
      </c>
      <c r="F5" t="s">
        <v>63</v>
      </c>
      <c r="G5">
        <v>20</v>
      </c>
      <c r="H5">
        <v>1</v>
      </c>
      <c r="I5" t="s">
        <v>30</v>
      </c>
      <c r="J5">
        <v>143</v>
      </c>
      <c r="K5">
        <v>13</v>
      </c>
      <c r="L5" t="s">
        <v>34</v>
      </c>
      <c r="M5" t="s">
        <v>35</v>
      </c>
      <c r="N5">
        <v>0</v>
      </c>
      <c r="O5">
        <v>-1</v>
      </c>
      <c r="P5">
        <v>-1</v>
      </c>
      <c r="Q5">
        <v>-1</v>
      </c>
    </row>
    <row r="6" spans="1:19" x14ac:dyDescent="0.2">
      <c r="A6" t="s">
        <v>62</v>
      </c>
      <c r="B6">
        <v>2</v>
      </c>
      <c r="C6" s="13">
        <v>38614</v>
      </c>
      <c r="D6">
        <v>1</v>
      </c>
      <c r="E6">
        <v>3</v>
      </c>
      <c r="F6" t="s">
        <v>63</v>
      </c>
      <c r="G6">
        <v>20</v>
      </c>
      <c r="H6">
        <v>1</v>
      </c>
      <c r="I6" t="s">
        <v>30</v>
      </c>
      <c r="J6">
        <v>95</v>
      </c>
      <c r="K6">
        <v>32.700000000000003</v>
      </c>
      <c r="L6" t="s">
        <v>34</v>
      </c>
      <c r="M6" t="s">
        <v>64</v>
      </c>
      <c r="N6">
        <v>11.5</v>
      </c>
      <c r="O6">
        <v>0</v>
      </c>
      <c r="P6">
        <v>0</v>
      </c>
      <c r="Q6">
        <v>5.0999999999999996</v>
      </c>
    </row>
    <row r="7" spans="1:19" x14ac:dyDescent="0.2">
      <c r="A7" t="s">
        <v>62</v>
      </c>
      <c r="B7">
        <v>2</v>
      </c>
      <c r="C7" s="13">
        <v>38610</v>
      </c>
      <c r="D7">
        <v>0</v>
      </c>
      <c r="E7">
        <v>3</v>
      </c>
      <c r="F7" t="s">
        <v>63</v>
      </c>
      <c r="G7">
        <v>20</v>
      </c>
      <c r="H7">
        <v>1</v>
      </c>
      <c r="I7" t="s">
        <v>30</v>
      </c>
      <c r="J7">
        <v>95</v>
      </c>
      <c r="K7">
        <v>32.700000000000003</v>
      </c>
      <c r="L7" t="s">
        <v>34</v>
      </c>
      <c r="M7" t="s">
        <v>64</v>
      </c>
      <c r="N7">
        <v>11.5</v>
      </c>
      <c r="O7">
        <v>-1</v>
      </c>
      <c r="P7">
        <v>-1</v>
      </c>
      <c r="Q7">
        <v>-1</v>
      </c>
    </row>
    <row r="8" spans="1:19" x14ac:dyDescent="0.2">
      <c r="A8" t="s">
        <v>62</v>
      </c>
      <c r="B8">
        <v>2</v>
      </c>
      <c r="C8" s="13">
        <v>38614</v>
      </c>
      <c r="D8">
        <v>1</v>
      </c>
      <c r="E8">
        <v>4</v>
      </c>
      <c r="F8" t="s">
        <v>63</v>
      </c>
      <c r="G8">
        <v>20</v>
      </c>
      <c r="H8">
        <v>1</v>
      </c>
      <c r="I8" t="s">
        <v>30</v>
      </c>
      <c r="J8">
        <v>65</v>
      </c>
      <c r="K8">
        <v>26.7</v>
      </c>
      <c r="L8" t="s">
        <v>34</v>
      </c>
      <c r="M8" t="s">
        <v>64</v>
      </c>
      <c r="N8">
        <v>8.5</v>
      </c>
      <c r="O8">
        <v>0</v>
      </c>
      <c r="P8">
        <v>0</v>
      </c>
      <c r="Q8">
        <v>7</v>
      </c>
    </row>
    <row r="9" spans="1:19" x14ac:dyDescent="0.2">
      <c r="A9" t="s">
        <v>62</v>
      </c>
      <c r="B9">
        <v>2</v>
      </c>
      <c r="C9" s="13">
        <v>38610</v>
      </c>
      <c r="D9">
        <v>0</v>
      </c>
      <c r="E9">
        <v>4</v>
      </c>
      <c r="F9" t="s">
        <v>63</v>
      </c>
      <c r="G9">
        <v>20</v>
      </c>
      <c r="H9">
        <v>1</v>
      </c>
      <c r="I9" t="s">
        <v>30</v>
      </c>
      <c r="J9">
        <v>65</v>
      </c>
      <c r="K9">
        <v>26.7</v>
      </c>
      <c r="L9" t="s">
        <v>34</v>
      </c>
      <c r="M9" t="s">
        <v>64</v>
      </c>
      <c r="N9">
        <v>8.5</v>
      </c>
      <c r="O9">
        <v>-1</v>
      </c>
      <c r="P9">
        <v>-1</v>
      </c>
      <c r="Q9">
        <v>-1</v>
      </c>
    </row>
    <row r="10" spans="1:19" x14ac:dyDescent="0.2">
      <c r="A10" t="s">
        <v>62</v>
      </c>
      <c r="B10">
        <v>2</v>
      </c>
      <c r="C10" s="13">
        <v>38614</v>
      </c>
      <c r="D10">
        <v>1</v>
      </c>
      <c r="E10">
        <v>5</v>
      </c>
      <c r="F10" t="s">
        <v>63</v>
      </c>
      <c r="G10">
        <v>20</v>
      </c>
      <c r="H10">
        <v>1</v>
      </c>
      <c r="I10" t="s">
        <v>30</v>
      </c>
      <c r="J10">
        <v>57</v>
      </c>
      <c r="K10">
        <v>33.6</v>
      </c>
      <c r="L10" t="s">
        <v>34</v>
      </c>
      <c r="M10" t="s">
        <v>64</v>
      </c>
      <c r="N10">
        <v>10.4</v>
      </c>
      <c r="O10">
        <v>9.1</v>
      </c>
      <c r="P10">
        <v>0</v>
      </c>
      <c r="Q10">
        <v>2.6</v>
      </c>
    </row>
    <row r="11" spans="1:19" x14ac:dyDescent="0.2">
      <c r="A11" t="s">
        <v>62</v>
      </c>
      <c r="B11">
        <v>2</v>
      </c>
      <c r="C11" s="13">
        <v>38610</v>
      </c>
      <c r="D11">
        <v>0</v>
      </c>
      <c r="E11">
        <v>5</v>
      </c>
      <c r="F11" t="s">
        <v>63</v>
      </c>
      <c r="G11">
        <v>20</v>
      </c>
      <c r="H11">
        <v>1</v>
      </c>
      <c r="I11" t="s">
        <v>30</v>
      </c>
      <c r="J11">
        <v>57</v>
      </c>
      <c r="K11">
        <v>33.6</v>
      </c>
      <c r="L11" t="s">
        <v>34</v>
      </c>
      <c r="M11" t="s">
        <v>64</v>
      </c>
      <c r="N11">
        <v>10.4</v>
      </c>
      <c r="O11">
        <v>-1</v>
      </c>
      <c r="P11">
        <v>-1</v>
      </c>
      <c r="Q11">
        <v>-1</v>
      </c>
    </row>
    <row r="12" spans="1:19" x14ac:dyDescent="0.2">
      <c r="A12" t="s">
        <v>62</v>
      </c>
      <c r="B12">
        <v>2</v>
      </c>
      <c r="C12" s="13">
        <v>38614</v>
      </c>
      <c r="D12">
        <v>1</v>
      </c>
      <c r="E12">
        <v>6</v>
      </c>
      <c r="F12" t="s">
        <v>63</v>
      </c>
      <c r="G12">
        <v>20</v>
      </c>
      <c r="H12">
        <v>1</v>
      </c>
      <c r="I12" t="s">
        <v>30</v>
      </c>
      <c r="J12">
        <v>75</v>
      </c>
      <c r="K12">
        <v>29.7</v>
      </c>
      <c r="L12" t="s">
        <v>34</v>
      </c>
      <c r="M12" t="s">
        <v>64</v>
      </c>
      <c r="N12">
        <v>9.6999999999999993</v>
      </c>
      <c r="O12">
        <v>0</v>
      </c>
      <c r="P12">
        <v>0</v>
      </c>
      <c r="Q12">
        <v>1.8</v>
      </c>
    </row>
    <row r="13" spans="1:19" x14ac:dyDescent="0.2">
      <c r="A13" t="s">
        <v>62</v>
      </c>
      <c r="B13">
        <v>2</v>
      </c>
      <c r="C13" s="13">
        <v>38610</v>
      </c>
      <c r="D13">
        <v>0</v>
      </c>
      <c r="E13">
        <v>6</v>
      </c>
      <c r="F13" t="s">
        <v>63</v>
      </c>
      <c r="G13">
        <v>20</v>
      </c>
      <c r="H13">
        <v>1</v>
      </c>
      <c r="I13" t="s">
        <v>30</v>
      </c>
      <c r="J13">
        <v>75</v>
      </c>
      <c r="K13">
        <v>29.7</v>
      </c>
      <c r="L13" t="s">
        <v>34</v>
      </c>
      <c r="M13" t="s">
        <v>64</v>
      </c>
      <c r="N13">
        <v>9.6999999999999993</v>
      </c>
      <c r="O13">
        <v>-1</v>
      </c>
      <c r="P13">
        <v>-1</v>
      </c>
      <c r="Q13">
        <v>-1</v>
      </c>
    </row>
    <row r="14" spans="1:19" x14ac:dyDescent="0.2">
      <c r="A14" t="s">
        <v>62</v>
      </c>
      <c r="B14">
        <v>2</v>
      </c>
      <c r="C14" s="13">
        <v>38614</v>
      </c>
      <c r="D14">
        <v>1</v>
      </c>
      <c r="E14">
        <v>7</v>
      </c>
      <c r="F14" t="s">
        <v>63</v>
      </c>
      <c r="G14">
        <v>20</v>
      </c>
      <c r="H14">
        <v>1</v>
      </c>
      <c r="I14" t="s">
        <v>30</v>
      </c>
      <c r="J14">
        <v>75</v>
      </c>
      <c r="K14">
        <v>26.2</v>
      </c>
      <c r="L14" t="s">
        <v>34</v>
      </c>
      <c r="M14" t="s">
        <v>64</v>
      </c>
      <c r="N14">
        <v>11.4</v>
      </c>
      <c r="O14">
        <v>0</v>
      </c>
      <c r="P14">
        <v>0</v>
      </c>
      <c r="Q14">
        <v>2</v>
      </c>
    </row>
    <row r="15" spans="1:19" x14ac:dyDescent="0.2">
      <c r="A15" t="s">
        <v>62</v>
      </c>
      <c r="B15">
        <v>2</v>
      </c>
      <c r="C15" s="13">
        <v>38610</v>
      </c>
      <c r="D15">
        <v>0</v>
      </c>
      <c r="E15">
        <v>7</v>
      </c>
      <c r="F15" t="s">
        <v>63</v>
      </c>
      <c r="G15">
        <v>20</v>
      </c>
      <c r="H15">
        <v>1</v>
      </c>
      <c r="I15" t="s">
        <v>30</v>
      </c>
      <c r="J15">
        <v>75</v>
      </c>
      <c r="K15">
        <v>26.2</v>
      </c>
      <c r="L15" t="s">
        <v>34</v>
      </c>
      <c r="M15" t="s">
        <v>64</v>
      </c>
      <c r="N15">
        <v>11.4</v>
      </c>
      <c r="O15">
        <v>-1</v>
      </c>
      <c r="P15">
        <v>-1</v>
      </c>
      <c r="Q15">
        <v>-1</v>
      </c>
    </row>
    <row r="16" spans="1:19" x14ac:dyDescent="0.2">
      <c r="A16" t="s">
        <v>62</v>
      </c>
      <c r="B16">
        <v>2</v>
      </c>
      <c r="C16" s="13">
        <v>38614</v>
      </c>
      <c r="D16">
        <v>1</v>
      </c>
      <c r="E16">
        <v>8</v>
      </c>
      <c r="F16" t="s">
        <v>63</v>
      </c>
      <c r="G16">
        <v>20</v>
      </c>
      <c r="H16">
        <v>1</v>
      </c>
      <c r="I16" t="s">
        <v>30</v>
      </c>
      <c r="J16">
        <v>95</v>
      </c>
      <c r="K16">
        <v>28.8</v>
      </c>
      <c r="L16" t="s">
        <v>34</v>
      </c>
      <c r="M16" t="s">
        <v>64</v>
      </c>
      <c r="N16">
        <v>7.3</v>
      </c>
      <c r="O16">
        <v>0</v>
      </c>
      <c r="P16">
        <v>0</v>
      </c>
      <c r="Q16">
        <v>2</v>
      </c>
    </row>
    <row r="17" spans="1:17" x14ac:dyDescent="0.2">
      <c r="A17" t="s">
        <v>62</v>
      </c>
      <c r="B17">
        <v>2</v>
      </c>
      <c r="C17" s="13">
        <v>38610</v>
      </c>
      <c r="D17">
        <v>0</v>
      </c>
      <c r="E17">
        <v>8</v>
      </c>
      <c r="F17" t="s">
        <v>63</v>
      </c>
      <c r="G17">
        <v>20</v>
      </c>
      <c r="H17">
        <v>1</v>
      </c>
      <c r="I17" t="s">
        <v>30</v>
      </c>
      <c r="J17">
        <v>95</v>
      </c>
      <c r="K17">
        <v>28.8</v>
      </c>
      <c r="L17" t="s">
        <v>34</v>
      </c>
      <c r="M17" t="s">
        <v>64</v>
      </c>
      <c r="N17">
        <v>7.3</v>
      </c>
      <c r="O17">
        <v>-1</v>
      </c>
      <c r="P17">
        <v>-1</v>
      </c>
      <c r="Q17">
        <v>-1</v>
      </c>
    </row>
    <row r="18" spans="1:17" x14ac:dyDescent="0.2">
      <c r="A18" t="s">
        <v>62</v>
      </c>
      <c r="B18">
        <v>3</v>
      </c>
      <c r="C18" s="13">
        <v>38615</v>
      </c>
      <c r="D18">
        <v>1</v>
      </c>
      <c r="E18">
        <v>1</v>
      </c>
      <c r="F18" t="s">
        <v>63</v>
      </c>
      <c r="G18">
        <v>5</v>
      </c>
      <c r="H18">
        <v>1</v>
      </c>
      <c r="I18" t="s">
        <v>31</v>
      </c>
      <c r="J18">
        <v>3</v>
      </c>
      <c r="K18">
        <v>2.7</v>
      </c>
      <c r="L18" t="s">
        <v>34</v>
      </c>
      <c r="M18" t="s">
        <v>65</v>
      </c>
      <c r="N18">
        <v>0.5</v>
      </c>
      <c r="O18">
        <v>0</v>
      </c>
      <c r="P18">
        <v>0</v>
      </c>
      <c r="Q18">
        <v>0.2</v>
      </c>
    </row>
    <row r="19" spans="1:17" x14ac:dyDescent="0.2">
      <c r="A19" t="s">
        <v>62</v>
      </c>
      <c r="B19">
        <v>3</v>
      </c>
      <c r="C19" s="13">
        <v>38611</v>
      </c>
      <c r="D19">
        <v>0</v>
      </c>
      <c r="E19">
        <v>1</v>
      </c>
      <c r="F19" t="s">
        <v>63</v>
      </c>
      <c r="G19">
        <v>5</v>
      </c>
      <c r="H19">
        <v>1</v>
      </c>
      <c r="I19" t="s">
        <v>31</v>
      </c>
      <c r="J19">
        <v>3</v>
      </c>
      <c r="K19">
        <v>2.7</v>
      </c>
      <c r="L19" t="s">
        <v>34</v>
      </c>
      <c r="M19" t="s">
        <v>65</v>
      </c>
      <c r="N19">
        <v>0.5</v>
      </c>
      <c r="O19">
        <v>-1</v>
      </c>
      <c r="P19">
        <v>-1</v>
      </c>
      <c r="Q19">
        <v>-1</v>
      </c>
    </row>
    <row r="20" spans="1:17" x14ac:dyDescent="0.2">
      <c r="A20" t="s">
        <v>62</v>
      </c>
      <c r="B20">
        <v>3</v>
      </c>
      <c r="C20" s="13">
        <v>38615</v>
      </c>
      <c r="D20">
        <v>1</v>
      </c>
      <c r="E20">
        <v>2</v>
      </c>
      <c r="F20" t="s">
        <v>63</v>
      </c>
      <c r="G20">
        <v>20</v>
      </c>
      <c r="H20">
        <v>1</v>
      </c>
      <c r="I20" t="s">
        <v>30</v>
      </c>
      <c r="J20">
        <v>67</v>
      </c>
      <c r="K20">
        <v>25.9</v>
      </c>
      <c r="L20" t="s">
        <v>34</v>
      </c>
      <c r="M20" t="s">
        <v>64</v>
      </c>
      <c r="N20">
        <v>11.4</v>
      </c>
      <c r="O20">
        <v>0</v>
      </c>
      <c r="P20">
        <v>0</v>
      </c>
      <c r="Q20">
        <v>0</v>
      </c>
    </row>
    <row r="21" spans="1:17" x14ac:dyDescent="0.2">
      <c r="A21" t="s">
        <v>62</v>
      </c>
      <c r="B21">
        <v>3</v>
      </c>
      <c r="C21" s="13">
        <v>38611</v>
      </c>
      <c r="D21">
        <v>0</v>
      </c>
      <c r="E21">
        <v>2</v>
      </c>
      <c r="F21" t="s">
        <v>63</v>
      </c>
      <c r="G21">
        <v>20</v>
      </c>
      <c r="H21">
        <v>1</v>
      </c>
      <c r="I21" t="s">
        <v>30</v>
      </c>
      <c r="J21">
        <v>67</v>
      </c>
      <c r="K21">
        <v>25.9</v>
      </c>
      <c r="L21" t="s">
        <v>34</v>
      </c>
      <c r="M21" t="s">
        <v>64</v>
      </c>
      <c r="N21">
        <v>11.4</v>
      </c>
      <c r="O21">
        <v>-1</v>
      </c>
      <c r="P21">
        <v>-1</v>
      </c>
      <c r="Q21">
        <v>-1</v>
      </c>
    </row>
    <row r="22" spans="1:17" x14ac:dyDescent="0.2">
      <c r="A22" t="s">
        <v>62</v>
      </c>
      <c r="B22">
        <v>3</v>
      </c>
      <c r="C22" s="13">
        <v>38615</v>
      </c>
      <c r="D22">
        <v>1</v>
      </c>
      <c r="E22">
        <v>3</v>
      </c>
      <c r="F22" t="s">
        <v>63</v>
      </c>
      <c r="G22">
        <v>20</v>
      </c>
      <c r="H22">
        <v>1</v>
      </c>
      <c r="I22" t="s">
        <v>31</v>
      </c>
      <c r="J22">
        <v>87</v>
      </c>
      <c r="K22">
        <v>31.6</v>
      </c>
      <c r="L22" t="s">
        <v>34</v>
      </c>
      <c r="M22" t="s">
        <v>64</v>
      </c>
      <c r="N22">
        <v>9.1</v>
      </c>
      <c r="O22">
        <v>0</v>
      </c>
      <c r="P22">
        <v>0</v>
      </c>
      <c r="Q22">
        <v>0</v>
      </c>
    </row>
    <row r="23" spans="1:17" x14ac:dyDescent="0.2">
      <c r="A23" t="s">
        <v>62</v>
      </c>
      <c r="B23">
        <v>3</v>
      </c>
      <c r="C23" s="13">
        <v>38611</v>
      </c>
      <c r="D23">
        <v>0</v>
      </c>
      <c r="E23">
        <v>3</v>
      </c>
      <c r="F23" t="s">
        <v>63</v>
      </c>
      <c r="G23">
        <v>20</v>
      </c>
      <c r="H23">
        <v>1</v>
      </c>
      <c r="I23" t="s">
        <v>31</v>
      </c>
      <c r="J23">
        <v>87</v>
      </c>
      <c r="K23">
        <v>31.6</v>
      </c>
      <c r="L23" t="s">
        <v>34</v>
      </c>
      <c r="M23" t="s">
        <v>64</v>
      </c>
      <c r="N23">
        <v>9.1</v>
      </c>
      <c r="O23">
        <v>-1</v>
      </c>
      <c r="P23">
        <v>-1</v>
      </c>
      <c r="Q23">
        <v>-1</v>
      </c>
    </row>
    <row r="24" spans="1:17" x14ac:dyDescent="0.2">
      <c r="A24" t="s">
        <v>62</v>
      </c>
      <c r="B24">
        <v>3</v>
      </c>
      <c r="C24" s="13">
        <v>38615</v>
      </c>
      <c r="D24">
        <v>1</v>
      </c>
      <c r="E24">
        <v>4</v>
      </c>
      <c r="F24" t="s">
        <v>63</v>
      </c>
      <c r="G24">
        <v>20</v>
      </c>
      <c r="H24">
        <v>1</v>
      </c>
      <c r="I24" t="s">
        <v>30</v>
      </c>
      <c r="J24">
        <v>43</v>
      </c>
      <c r="K24">
        <v>18.7</v>
      </c>
      <c r="L24" t="s">
        <v>34</v>
      </c>
      <c r="M24" t="s">
        <v>64</v>
      </c>
      <c r="N24">
        <v>6.9</v>
      </c>
      <c r="O24">
        <v>6.9</v>
      </c>
      <c r="P24">
        <v>0</v>
      </c>
      <c r="Q24">
        <v>0.8</v>
      </c>
    </row>
    <row r="25" spans="1:17" x14ac:dyDescent="0.2">
      <c r="A25" t="s">
        <v>62</v>
      </c>
      <c r="B25">
        <v>3</v>
      </c>
      <c r="C25" s="13">
        <v>38611</v>
      </c>
      <c r="D25">
        <v>0</v>
      </c>
      <c r="E25">
        <v>4</v>
      </c>
      <c r="F25" t="s">
        <v>63</v>
      </c>
      <c r="G25">
        <v>20</v>
      </c>
      <c r="H25">
        <v>1</v>
      </c>
      <c r="I25" t="s">
        <v>30</v>
      </c>
      <c r="J25">
        <v>43</v>
      </c>
      <c r="K25">
        <v>18.7</v>
      </c>
      <c r="L25" t="s">
        <v>34</v>
      </c>
      <c r="M25" t="s">
        <v>64</v>
      </c>
      <c r="N25">
        <v>5.8</v>
      </c>
      <c r="O25">
        <v>-1</v>
      </c>
      <c r="P25">
        <v>-1</v>
      </c>
      <c r="Q25">
        <v>-1</v>
      </c>
    </row>
    <row r="26" spans="1:17" x14ac:dyDescent="0.2">
      <c r="A26" t="s">
        <v>62</v>
      </c>
      <c r="B26">
        <v>3</v>
      </c>
      <c r="C26" s="13">
        <v>38611</v>
      </c>
      <c r="D26">
        <v>0</v>
      </c>
      <c r="E26" s="14">
        <v>5</v>
      </c>
      <c r="F26" t="s">
        <v>63</v>
      </c>
      <c r="G26">
        <v>20</v>
      </c>
      <c r="H26">
        <v>1</v>
      </c>
      <c r="I26" t="s">
        <v>32</v>
      </c>
      <c r="J26">
        <v>57</v>
      </c>
      <c r="K26">
        <v>23.8</v>
      </c>
      <c r="L26" t="s">
        <v>35</v>
      </c>
      <c r="M26">
        <v>3</v>
      </c>
      <c r="N26">
        <v>-1</v>
      </c>
      <c r="O26">
        <v>-1</v>
      </c>
      <c r="P26">
        <v>-1</v>
      </c>
      <c r="Q26">
        <v>-1</v>
      </c>
    </row>
    <row r="27" spans="1:17" x14ac:dyDescent="0.2">
      <c r="A27" t="s">
        <v>62</v>
      </c>
      <c r="B27">
        <v>3</v>
      </c>
      <c r="C27" s="13">
        <v>38615</v>
      </c>
      <c r="D27">
        <v>1</v>
      </c>
      <c r="E27">
        <v>6</v>
      </c>
      <c r="F27" t="s">
        <v>63</v>
      </c>
      <c r="G27">
        <v>20</v>
      </c>
      <c r="H27">
        <v>1</v>
      </c>
      <c r="I27" t="s">
        <v>31</v>
      </c>
      <c r="J27">
        <v>187</v>
      </c>
      <c r="K27">
        <v>48.7</v>
      </c>
      <c r="L27" t="s">
        <v>34</v>
      </c>
      <c r="M27" t="s">
        <v>35</v>
      </c>
      <c r="N27">
        <v>8.1</v>
      </c>
      <c r="O27">
        <v>0</v>
      </c>
      <c r="P27">
        <v>0</v>
      </c>
      <c r="Q27">
        <v>0.7</v>
      </c>
    </row>
    <row r="28" spans="1:17" x14ac:dyDescent="0.2">
      <c r="A28" t="s">
        <v>62</v>
      </c>
      <c r="B28">
        <v>3</v>
      </c>
      <c r="C28" s="13">
        <v>38611</v>
      </c>
      <c r="D28">
        <v>0</v>
      </c>
      <c r="E28">
        <v>6</v>
      </c>
      <c r="F28" t="s">
        <v>63</v>
      </c>
      <c r="G28">
        <v>20</v>
      </c>
      <c r="H28">
        <v>1</v>
      </c>
      <c r="I28" t="s">
        <v>31</v>
      </c>
      <c r="J28">
        <v>187</v>
      </c>
      <c r="K28">
        <v>48.7</v>
      </c>
      <c r="L28" t="s">
        <v>34</v>
      </c>
      <c r="M28" t="s">
        <v>35</v>
      </c>
      <c r="N28">
        <v>8.1</v>
      </c>
      <c r="O28">
        <v>-1</v>
      </c>
      <c r="P28">
        <v>-1</v>
      </c>
      <c r="Q28">
        <v>-1</v>
      </c>
    </row>
    <row r="29" spans="1:17" x14ac:dyDescent="0.2">
      <c r="A29" t="s">
        <v>62</v>
      </c>
      <c r="B29">
        <v>3</v>
      </c>
      <c r="C29" s="13">
        <v>38615</v>
      </c>
      <c r="D29">
        <v>1</v>
      </c>
      <c r="E29">
        <v>7</v>
      </c>
      <c r="F29" t="s">
        <v>63</v>
      </c>
      <c r="G29">
        <v>20</v>
      </c>
      <c r="H29">
        <v>1</v>
      </c>
      <c r="I29" t="s">
        <v>30</v>
      </c>
      <c r="J29">
        <v>105</v>
      </c>
      <c r="K29">
        <v>34.799999999999997</v>
      </c>
      <c r="L29" t="s">
        <v>34</v>
      </c>
      <c r="M29" t="s">
        <v>64</v>
      </c>
      <c r="N29">
        <v>7.5</v>
      </c>
      <c r="O29">
        <v>7.5</v>
      </c>
      <c r="P29">
        <v>0</v>
      </c>
      <c r="Q29">
        <v>1.9</v>
      </c>
    </row>
    <row r="30" spans="1:17" x14ac:dyDescent="0.2">
      <c r="A30" t="s">
        <v>62</v>
      </c>
      <c r="B30">
        <v>3</v>
      </c>
      <c r="C30" s="13">
        <v>38611</v>
      </c>
      <c r="D30">
        <v>0</v>
      </c>
      <c r="E30">
        <v>7</v>
      </c>
      <c r="F30" t="s">
        <v>63</v>
      </c>
      <c r="G30">
        <v>20</v>
      </c>
      <c r="H30">
        <v>1</v>
      </c>
      <c r="I30" t="s">
        <v>30</v>
      </c>
      <c r="J30">
        <v>105</v>
      </c>
      <c r="K30">
        <v>34.799999999999997</v>
      </c>
      <c r="L30" t="s">
        <v>34</v>
      </c>
      <c r="M30" t="s">
        <v>64</v>
      </c>
      <c r="N30">
        <v>5.4</v>
      </c>
      <c r="O30">
        <v>-1</v>
      </c>
      <c r="P30">
        <v>-1</v>
      </c>
      <c r="Q30">
        <v>-1</v>
      </c>
    </row>
    <row r="31" spans="1:17" x14ac:dyDescent="0.2">
      <c r="A31" t="s">
        <v>62</v>
      </c>
      <c r="B31">
        <v>4</v>
      </c>
      <c r="C31" s="13">
        <v>38612</v>
      </c>
      <c r="D31">
        <v>1</v>
      </c>
      <c r="E31">
        <v>1</v>
      </c>
      <c r="F31" t="s">
        <v>63</v>
      </c>
      <c r="G31">
        <v>20</v>
      </c>
      <c r="H31">
        <v>1</v>
      </c>
      <c r="I31" t="s">
        <v>31</v>
      </c>
      <c r="J31">
        <v>55</v>
      </c>
      <c r="K31">
        <v>21.8</v>
      </c>
      <c r="L31" t="s">
        <v>34</v>
      </c>
      <c r="M31" t="s">
        <v>35</v>
      </c>
      <c r="N31">
        <v>6.8</v>
      </c>
      <c r="O31">
        <v>0</v>
      </c>
      <c r="P31">
        <v>0</v>
      </c>
      <c r="Q31">
        <v>1.2</v>
      </c>
    </row>
    <row r="32" spans="1:17" x14ac:dyDescent="0.2">
      <c r="A32" t="s">
        <v>62</v>
      </c>
      <c r="B32">
        <v>4</v>
      </c>
      <c r="C32" s="13">
        <v>38611</v>
      </c>
      <c r="D32">
        <v>0</v>
      </c>
      <c r="E32">
        <v>1</v>
      </c>
      <c r="F32" t="s">
        <v>63</v>
      </c>
      <c r="G32">
        <v>20</v>
      </c>
      <c r="H32">
        <v>1</v>
      </c>
      <c r="I32" t="s">
        <v>31</v>
      </c>
      <c r="J32">
        <v>55</v>
      </c>
      <c r="K32">
        <v>21.8</v>
      </c>
      <c r="L32" t="s">
        <v>34</v>
      </c>
      <c r="M32" t="s">
        <v>35</v>
      </c>
      <c r="N32">
        <v>6.8</v>
      </c>
      <c r="O32">
        <v>-1</v>
      </c>
      <c r="P32">
        <v>-1</v>
      </c>
      <c r="Q32">
        <v>-1</v>
      </c>
    </row>
    <row r="33" spans="1:17" x14ac:dyDescent="0.2">
      <c r="A33" t="s">
        <v>62</v>
      </c>
      <c r="B33">
        <v>4</v>
      </c>
      <c r="C33" s="13">
        <v>38612</v>
      </c>
      <c r="D33">
        <v>1</v>
      </c>
      <c r="E33">
        <v>2</v>
      </c>
      <c r="F33" t="s">
        <v>63</v>
      </c>
      <c r="G33">
        <v>20</v>
      </c>
      <c r="H33">
        <v>1</v>
      </c>
      <c r="I33" t="s">
        <v>31</v>
      </c>
      <c r="J33">
        <v>42</v>
      </c>
      <c r="K33">
        <v>16.600000000000001</v>
      </c>
      <c r="L33" t="s">
        <v>34</v>
      </c>
      <c r="M33" t="s">
        <v>64</v>
      </c>
      <c r="N33">
        <v>3.7</v>
      </c>
      <c r="O33">
        <v>0</v>
      </c>
      <c r="P33">
        <v>0</v>
      </c>
      <c r="Q33">
        <v>1</v>
      </c>
    </row>
    <row r="34" spans="1:17" x14ac:dyDescent="0.2">
      <c r="A34" t="s">
        <v>62</v>
      </c>
      <c r="B34">
        <v>4</v>
      </c>
      <c r="C34" s="13">
        <v>38611</v>
      </c>
      <c r="D34">
        <v>0</v>
      </c>
      <c r="E34">
        <v>2</v>
      </c>
      <c r="F34" t="s">
        <v>63</v>
      </c>
      <c r="G34">
        <v>20</v>
      </c>
      <c r="H34">
        <v>1</v>
      </c>
      <c r="I34" t="s">
        <v>31</v>
      </c>
      <c r="J34">
        <v>42</v>
      </c>
      <c r="K34">
        <v>16.600000000000001</v>
      </c>
      <c r="L34" t="s">
        <v>34</v>
      </c>
      <c r="M34" t="s">
        <v>64</v>
      </c>
      <c r="N34">
        <v>3.7</v>
      </c>
      <c r="O34">
        <v>-1</v>
      </c>
      <c r="P34">
        <v>-1</v>
      </c>
      <c r="Q34">
        <v>-1</v>
      </c>
    </row>
    <row r="35" spans="1:17" x14ac:dyDescent="0.2">
      <c r="A35" t="s">
        <v>62</v>
      </c>
      <c r="B35">
        <v>4</v>
      </c>
      <c r="C35" s="13">
        <v>38612</v>
      </c>
      <c r="D35">
        <v>1</v>
      </c>
      <c r="E35">
        <v>3</v>
      </c>
      <c r="F35" t="s">
        <v>63</v>
      </c>
      <c r="G35">
        <v>20</v>
      </c>
      <c r="H35">
        <v>1</v>
      </c>
      <c r="I35" t="s">
        <v>31</v>
      </c>
      <c r="J35">
        <v>115</v>
      </c>
      <c r="K35">
        <v>27.2</v>
      </c>
      <c r="L35" t="s">
        <v>34</v>
      </c>
      <c r="M35" t="s">
        <v>35</v>
      </c>
      <c r="N35">
        <v>8.4</v>
      </c>
      <c r="O35">
        <v>7.7</v>
      </c>
      <c r="P35">
        <v>0</v>
      </c>
      <c r="Q35">
        <v>4.4000000000000004</v>
      </c>
    </row>
    <row r="36" spans="1:17" x14ac:dyDescent="0.2">
      <c r="A36" t="s">
        <v>62</v>
      </c>
      <c r="B36">
        <v>4</v>
      </c>
      <c r="C36" s="13">
        <v>38611</v>
      </c>
      <c r="D36">
        <v>0</v>
      </c>
      <c r="E36">
        <v>3</v>
      </c>
      <c r="F36" t="s">
        <v>63</v>
      </c>
      <c r="G36">
        <v>20</v>
      </c>
      <c r="H36">
        <v>1</v>
      </c>
      <c r="I36" t="s">
        <v>31</v>
      </c>
      <c r="J36">
        <v>115</v>
      </c>
      <c r="K36">
        <v>27.2</v>
      </c>
      <c r="L36" t="s">
        <v>34</v>
      </c>
      <c r="M36" t="s">
        <v>35</v>
      </c>
      <c r="N36">
        <v>8.4</v>
      </c>
      <c r="O36">
        <v>-1</v>
      </c>
      <c r="P36">
        <v>-1</v>
      </c>
      <c r="Q36">
        <v>-1</v>
      </c>
    </row>
    <row r="37" spans="1:17" x14ac:dyDescent="0.2">
      <c r="A37" t="s">
        <v>62</v>
      </c>
      <c r="B37">
        <v>4</v>
      </c>
      <c r="C37" s="13">
        <v>38612</v>
      </c>
      <c r="D37">
        <v>1</v>
      </c>
      <c r="E37">
        <v>4</v>
      </c>
      <c r="F37" t="s">
        <v>63</v>
      </c>
      <c r="G37">
        <v>20</v>
      </c>
      <c r="H37">
        <v>1</v>
      </c>
      <c r="I37" t="s">
        <v>31</v>
      </c>
      <c r="J37">
        <v>43</v>
      </c>
      <c r="K37">
        <v>22.4</v>
      </c>
      <c r="L37" t="s">
        <v>34</v>
      </c>
      <c r="M37" t="s">
        <v>35</v>
      </c>
      <c r="N37">
        <v>11.1</v>
      </c>
      <c r="O37">
        <v>11.1</v>
      </c>
      <c r="P37">
        <v>0</v>
      </c>
      <c r="Q37">
        <v>6.7</v>
      </c>
    </row>
    <row r="38" spans="1:17" x14ac:dyDescent="0.2">
      <c r="A38" t="s">
        <v>62</v>
      </c>
      <c r="B38">
        <v>4</v>
      </c>
      <c r="C38" s="13">
        <v>38611</v>
      </c>
      <c r="D38">
        <v>0</v>
      </c>
      <c r="E38">
        <v>4</v>
      </c>
      <c r="F38" t="s">
        <v>63</v>
      </c>
      <c r="G38">
        <v>20</v>
      </c>
      <c r="H38">
        <v>1</v>
      </c>
      <c r="I38" t="s">
        <v>31</v>
      </c>
      <c r="J38">
        <v>43</v>
      </c>
      <c r="K38">
        <v>22.4</v>
      </c>
      <c r="L38" t="s">
        <v>34</v>
      </c>
      <c r="M38" t="s">
        <v>35</v>
      </c>
      <c r="N38">
        <v>6.2</v>
      </c>
      <c r="O38">
        <v>-1</v>
      </c>
      <c r="P38">
        <v>-1</v>
      </c>
      <c r="Q38">
        <v>-1</v>
      </c>
    </row>
    <row r="39" spans="1:17" x14ac:dyDescent="0.2">
      <c r="A39" t="s">
        <v>62</v>
      </c>
      <c r="B39">
        <v>4</v>
      </c>
      <c r="C39" s="13">
        <v>38612</v>
      </c>
      <c r="D39">
        <v>1</v>
      </c>
      <c r="E39">
        <v>5</v>
      </c>
      <c r="F39" t="s">
        <v>63</v>
      </c>
      <c r="G39">
        <v>20</v>
      </c>
      <c r="H39">
        <v>1</v>
      </c>
      <c r="I39" t="s">
        <v>31</v>
      </c>
      <c r="J39">
        <v>27</v>
      </c>
      <c r="K39">
        <v>11</v>
      </c>
      <c r="L39" t="s">
        <v>35</v>
      </c>
      <c r="M39">
        <v>3</v>
      </c>
      <c r="N39">
        <v>-1</v>
      </c>
      <c r="O39">
        <v>0</v>
      </c>
      <c r="P39">
        <v>0</v>
      </c>
      <c r="Q39">
        <v>4.7</v>
      </c>
    </row>
    <row r="40" spans="1:17" x14ac:dyDescent="0.2">
      <c r="A40" t="s">
        <v>62</v>
      </c>
      <c r="B40">
        <v>4</v>
      </c>
      <c r="C40" s="13">
        <v>38611</v>
      </c>
      <c r="D40">
        <v>0</v>
      </c>
      <c r="E40">
        <v>5</v>
      </c>
      <c r="F40" t="s">
        <v>63</v>
      </c>
      <c r="G40">
        <v>20</v>
      </c>
      <c r="H40">
        <v>1</v>
      </c>
      <c r="I40" t="s">
        <v>31</v>
      </c>
      <c r="J40">
        <v>27</v>
      </c>
      <c r="K40">
        <v>11</v>
      </c>
      <c r="L40" t="s">
        <v>35</v>
      </c>
      <c r="M40">
        <v>3</v>
      </c>
      <c r="N40">
        <v>-1</v>
      </c>
      <c r="O40">
        <v>-1</v>
      </c>
      <c r="P40">
        <v>-1</v>
      </c>
      <c r="Q40">
        <v>-1</v>
      </c>
    </row>
    <row r="41" spans="1:17" x14ac:dyDescent="0.2">
      <c r="A41" t="s">
        <v>62</v>
      </c>
      <c r="B41">
        <v>4</v>
      </c>
      <c r="C41" s="13">
        <v>38612</v>
      </c>
      <c r="D41">
        <v>1</v>
      </c>
      <c r="E41">
        <v>6</v>
      </c>
      <c r="F41" t="s">
        <v>63</v>
      </c>
      <c r="G41">
        <v>20</v>
      </c>
      <c r="H41">
        <v>1</v>
      </c>
      <c r="I41" t="s">
        <v>30</v>
      </c>
      <c r="J41">
        <v>54</v>
      </c>
      <c r="K41">
        <v>18.5</v>
      </c>
      <c r="L41" t="s">
        <v>35</v>
      </c>
      <c r="M41">
        <v>3</v>
      </c>
      <c r="N41">
        <v>-1</v>
      </c>
      <c r="O41">
        <v>0</v>
      </c>
      <c r="P41">
        <v>0</v>
      </c>
      <c r="Q41">
        <v>6.6</v>
      </c>
    </row>
    <row r="42" spans="1:17" x14ac:dyDescent="0.2">
      <c r="A42" t="s">
        <v>62</v>
      </c>
      <c r="B42">
        <v>4</v>
      </c>
      <c r="C42" s="13">
        <v>38611</v>
      </c>
      <c r="D42">
        <v>0</v>
      </c>
      <c r="E42">
        <v>6</v>
      </c>
      <c r="F42" t="s">
        <v>63</v>
      </c>
      <c r="G42">
        <v>20</v>
      </c>
      <c r="H42">
        <v>1</v>
      </c>
      <c r="I42" t="s">
        <v>30</v>
      </c>
      <c r="J42">
        <v>54</v>
      </c>
      <c r="K42">
        <v>18.5</v>
      </c>
      <c r="L42" t="s">
        <v>35</v>
      </c>
      <c r="M42">
        <v>3</v>
      </c>
      <c r="N42">
        <v>-1</v>
      </c>
      <c r="O42">
        <v>-1</v>
      </c>
      <c r="P42">
        <v>-1</v>
      </c>
      <c r="Q42">
        <v>-1</v>
      </c>
    </row>
    <row r="43" spans="1:17" x14ac:dyDescent="0.2">
      <c r="A43" t="s">
        <v>62</v>
      </c>
      <c r="B43">
        <v>4</v>
      </c>
      <c r="C43" s="13">
        <v>38612</v>
      </c>
      <c r="D43">
        <v>1</v>
      </c>
      <c r="E43">
        <v>7</v>
      </c>
      <c r="F43" t="s">
        <v>63</v>
      </c>
      <c r="G43">
        <v>20</v>
      </c>
      <c r="H43">
        <v>1</v>
      </c>
      <c r="I43" t="s">
        <v>31</v>
      </c>
      <c r="J43">
        <v>32</v>
      </c>
      <c r="K43">
        <v>16.399999999999999</v>
      </c>
      <c r="L43" t="s">
        <v>34</v>
      </c>
      <c r="M43" t="s">
        <v>64</v>
      </c>
      <c r="N43">
        <v>7</v>
      </c>
      <c r="O43">
        <v>10</v>
      </c>
      <c r="P43">
        <v>0</v>
      </c>
      <c r="Q43">
        <v>4.3</v>
      </c>
    </row>
    <row r="44" spans="1:17" x14ac:dyDescent="0.2">
      <c r="A44" t="s">
        <v>62</v>
      </c>
      <c r="B44">
        <v>4</v>
      </c>
      <c r="C44" s="13">
        <v>38611</v>
      </c>
      <c r="D44">
        <v>0</v>
      </c>
      <c r="E44">
        <v>7</v>
      </c>
      <c r="F44" t="s">
        <v>63</v>
      </c>
      <c r="G44">
        <v>20</v>
      </c>
      <c r="H44">
        <v>1</v>
      </c>
      <c r="I44" t="s">
        <v>31</v>
      </c>
      <c r="J44">
        <v>32</v>
      </c>
      <c r="K44">
        <v>16.399999999999999</v>
      </c>
      <c r="L44" t="s">
        <v>34</v>
      </c>
      <c r="M44" t="s">
        <v>64</v>
      </c>
      <c r="N44">
        <v>7</v>
      </c>
      <c r="O44">
        <v>-1</v>
      </c>
      <c r="P44">
        <v>-1</v>
      </c>
      <c r="Q44">
        <v>-1</v>
      </c>
    </row>
    <row r="45" spans="1:17" x14ac:dyDescent="0.2">
      <c r="A45" t="s">
        <v>62</v>
      </c>
      <c r="B45">
        <v>4</v>
      </c>
      <c r="C45" s="13">
        <v>38612</v>
      </c>
      <c r="D45">
        <v>1</v>
      </c>
      <c r="E45">
        <v>8</v>
      </c>
      <c r="F45" t="s">
        <v>63</v>
      </c>
      <c r="G45">
        <v>20</v>
      </c>
      <c r="H45">
        <v>1</v>
      </c>
      <c r="I45" t="s">
        <v>31</v>
      </c>
      <c r="J45">
        <v>27</v>
      </c>
      <c r="K45">
        <v>10.199999999999999</v>
      </c>
      <c r="L45" t="s">
        <v>34</v>
      </c>
      <c r="M45" t="s">
        <v>65</v>
      </c>
      <c r="N45">
        <v>8.8000000000000007</v>
      </c>
      <c r="O45">
        <v>8.8000000000000007</v>
      </c>
      <c r="P45">
        <v>0</v>
      </c>
      <c r="Q45">
        <v>0</v>
      </c>
    </row>
    <row r="46" spans="1:17" x14ac:dyDescent="0.2">
      <c r="A46" t="s">
        <v>62</v>
      </c>
      <c r="B46">
        <v>4</v>
      </c>
      <c r="C46" s="13">
        <v>38611</v>
      </c>
      <c r="D46">
        <v>0</v>
      </c>
      <c r="E46">
        <v>8</v>
      </c>
      <c r="F46" t="s">
        <v>63</v>
      </c>
      <c r="G46">
        <v>20</v>
      </c>
      <c r="H46">
        <v>1</v>
      </c>
      <c r="I46" t="s">
        <v>31</v>
      </c>
      <c r="J46">
        <v>27</v>
      </c>
      <c r="K46">
        <v>10.199999999999999</v>
      </c>
      <c r="L46" t="s">
        <v>34</v>
      </c>
      <c r="M46" t="s">
        <v>65</v>
      </c>
      <c r="N46">
        <v>4.0999999999999996</v>
      </c>
      <c r="O46">
        <v>-1</v>
      </c>
      <c r="P46">
        <v>-1</v>
      </c>
      <c r="Q46">
        <v>-1</v>
      </c>
    </row>
    <row r="47" spans="1:17" x14ac:dyDescent="0.2">
      <c r="A47" t="s">
        <v>62</v>
      </c>
      <c r="B47">
        <v>4</v>
      </c>
      <c r="C47" s="13">
        <v>38612</v>
      </c>
      <c r="D47">
        <v>1</v>
      </c>
      <c r="E47">
        <v>9</v>
      </c>
      <c r="F47" t="s">
        <v>63</v>
      </c>
      <c r="G47">
        <v>20</v>
      </c>
      <c r="H47">
        <v>1</v>
      </c>
      <c r="I47" t="s">
        <v>31</v>
      </c>
      <c r="J47">
        <v>36</v>
      </c>
      <c r="K47">
        <v>13.3</v>
      </c>
      <c r="L47" t="s">
        <v>34</v>
      </c>
      <c r="M47" t="s">
        <v>64</v>
      </c>
      <c r="N47">
        <v>10.1</v>
      </c>
      <c r="O47">
        <v>10.1</v>
      </c>
      <c r="P47">
        <v>0</v>
      </c>
      <c r="Q47">
        <v>0</v>
      </c>
    </row>
    <row r="48" spans="1:17" x14ac:dyDescent="0.2">
      <c r="A48" t="s">
        <v>62</v>
      </c>
      <c r="B48">
        <v>4</v>
      </c>
      <c r="C48" s="13">
        <v>38611</v>
      </c>
      <c r="D48">
        <v>0</v>
      </c>
      <c r="E48">
        <v>9</v>
      </c>
      <c r="F48" t="s">
        <v>63</v>
      </c>
      <c r="G48">
        <v>20</v>
      </c>
      <c r="H48">
        <v>1</v>
      </c>
      <c r="I48" t="s">
        <v>31</v>
      </c>
      <c r="J48">
        <v>36</v>
      </c>
      <c r="K48">
        <v>13.3</v>
      </c>
      <c r="L48" t="s">
        <v>34</v>
      </c>
      <c r="M48" t="s">
        <v>64</v>
      </c>
      <c r="N48">
        <v>5.6</v>
      </c>
      <c r="O48">
        <v>-1</v>
      </c>
      <c r="P48">
        <v>-1</v>
      </c>
      <c r="Q48">
        <v>-1</v>
      </c>
    </row>
    <row r="49" spans="1:17" x14ac:dyDescent="0.2">
      <c r="A49" t="s">
        <v>62</v>
      </c>
      <c r="B49">
        <v>4</v>
      </c>
      <c r="C49" s="13">
        <v>38612</v>
      </c>
      <c r="D49">
        <v>1</v>
      </c>
      <c r="E49">
        <v>10</v>
      </c>
      <c r="F49" t="s">
        <v>63</v>
      </c>
      <c r="G49">
        <v>5</v>
      </c>
      <c r="H49">
        <v>1</v>
      </c>
      <c r="I49" t="s">
        <v>31</v>
      </c>
      <c r="J49">
        <v>10</v>
      </c>
      <c r="K49">
        <v>3</v>
      </c>
      <c r="L49" t="s">
        <v>34</v>
      </c>
      <c r="M49" t="s">
        <v>66</v>
      </c>
      <c r="N49">
        <v>3</v>
      </c>
      <c r="O49">
        <v>3</v>
      </c>
      <c r="P49">
        <v>0</v>
      </c>
      <c r="Q49">
        <v>1.9</v>
      </c>
    </row>
    <row r="50" spans="1:17" x14ac:dyDescent="0.2">
      <c r="A50" t="s">
        <v>62</v>
      </c>
      <c r="B50">
        <v>4</v>
      </c>
      <c r="C50" s="13">
        <v>38611</v>
      </c>
      <c r="D50">
        <v>0</v>
      </c>
      <c r="E50">
        <v>10</v>
      </c>
      <c r="F50" t="s">
        <v>63</v>
      </c>
      <c r="G50">
        <v>5</v>
      </c>
      <c r="H50">
        <v>1</v>
      </c>
      <c r="I50" t="s">
        <v>31</v>
      </c>
      <c r="J50">
        <v>10</v>
      </c>
      <c r="K50">
        <v>3</v>
      </c>
      <c r="L50" t="s">
        <v>34</v>
      </c>
      <c r="M50" t="s">
        <v>66</v>
      </c>
      <c r="N50">
        <v>1.9</v>
      </c>
      <c r="O50">
        <v>-1</v>
      </c>
      <c r="P50">
        <v>-1</v>
      </c>
      <c r="Q50">
        <v>-1</v>
      </c>
    </row>
    <row r="51" spans="1:17" x14ac:dyDescent="0.2">
      <c r="A51" t="s">
        <v>62</v>
      </c>
      <c r="B51">
        <v>4</v>
      </c>
      <c r="C51" s="13">
        <v>38612</v>
      </c>
      <c r="D51">
        <v>1</v>
      </c>
      <c r="E51">
        <v>11</v>
      </c>
      <c r="F51" t="s">
        <v>63</v>
      </c>
      <c r="G51">
        <v>5</v>
      </c>
      <c r="H51">
        <v>1</v>
      </c>
      <c r="I51" t="s">
        <v>31</v>
      </c>
      <c r="J51">
        <v>14</v>
      </c>
      <c r="K51">
        <v>6.2</v>
      </c>
      <c r="L51" t="s">
        <v>34</v>
      </c>
      <c r="M51" t="s">
        <v>65</v>
      </c>
      <c r="N51">
        <v>6.2</v>
      </c>
      <c r="O51">
        <v>6.2</v>
      </c>
      <c r="P51">
        <v>0</v>
      </c>
      <c r="Q51">
        <v>3.2</v>
      </c>
    </row>
    <row r="52" spans="1:17" x14ac:dyDescent="0.2">
      <c r="A52" t="s">
        <v>62</v>
      </c>
      <c r="B52">
        <v>4</v>
      </c>
      <c r="C52" s="13">
        <v>38611</v>
      </c>
      <c r="D52">
        <v>0</v>
      </c>
      <c r="E52">
        <v>11</v>
      </c>
      <c r="F52" t="s">
        <v>63</v>
      </c>
      <c r="G52">
        <v>5</v>
      </c>
      <c r="H52">
        <v>1</v>
      </c>
      <c r="I52" t="s">
        <v>31</v>
      </c>
      <c r="J52">
        <v>14</v>
      </c>
      <c r="K52">
        <v>6.2</v>
      </c>
      <c r="L52" t="s">
        <v>34</v>
      </c>
      <c r="M52" t="s">
        <v>65</v>
      </c>
      <c r="N52">
        <v>1.7</v>
      </c>
      <c r="O52">
        <v>-1</v>
      </c>
      <c r="P52">
        <v>-1</v>
      </c>
      <c r="Q52">
        <v>-1</v>
      </c>
    </row>
    <row r="53" spans="1:17" x14ac:dyDescent="0.2">
      <c r="A53" t="s">
        <v>62</v>
      </c>
      <c r="B53">
        <v>4</v>
      </c>
      <c r="C53" s="13">
        <v>38615</v>
      </c>
      <c r="D53">
        <v>1</v>
      </c>
      <c r="E53">
        <v>12</v>
      </c>
      <c r="F53" t="s">
        <v>63</v>
      </c>
      <c r="G53">
        <v>5</v>
      </c>
      <c r="H53">
        <v>1</v>
      </c>
      <c r="I53" t="s">
        <v>30</v>
      </c>
      <c r="J53">
        <v>13</v>
      </c>
      <c r="K53">
        <v>5.0999999999999996</v>
      </c>
      <c r="L53" t="s">
        <v>34</v>
      </c>
      <c r="M53" t="s">
        <v>65</v>
      </c>
      <c r="N53">
        <v>4.7</v>
      </c>
      <c r="O53">
        <v>4.7</v>
      </c>
      <c r="P53">
        <v>0</v>
      </c>
      <c r="Q53">
        <v>0.8</v>
      </c>
    </row>
    <row r="54" spans="1:17" x14ac:dyDescent="0.2">
      <c r="A54" t="s">
        <v>62</v>
      </c>
      <c r="B54">
        <v>4</v>
      </c>
      <c r="C54" s="13">
        <v>38611</v>
      </c>
      <c r="D54">
        <v>0</v>
      </c>
      <c r="E54">
        <v>12</v>
      </c>
      <c r="F54" t="s">
        <v>63</v>
      </c>
      <c r="G54">
        <v>5</v>
      </c>
      <c r="H54">
        <v>1</v>
      </c>
      <c r="I54" t="s">
        <v>30</v>
      </c>
      <c r="J54">
        <v>13</v>
      </c>
      <c r="K54">
        <v>5.0999999999999996</v>
      </c>
      <c r="L54" t="s">
        <v>34</v>
      </c>
      <c r="M54" t="s">
        <v>65</v>
      </c>
      <c r="N54">
        <v>4.3</v>
      </c>
      <c r="O54">
        <v>-1</v>
      </c>
      <c r="P54">
        <v>-1</v>
      </c>
      <c r="Q54">
        <v>-1</v>
      </c>
    </row>
    <row r="55" spans="1:17" x14ac:dyDescent="0.2">
      <c r="A55" t="s">
        <v>62</v>
      </c>
      <c r="B55">
        <v>5</v>
      </c>
      <c r="C55" s="13">
        <v>38615</v>
      </c>
      <c r="D55">
        <v>1</v>
      </c>
      <c r="E55">
        <v>1</v>
      </c>
      <c r="F55" t="s">
        <v>63</v>
      </c>
      <c r="G55">
        <v>40</v>
      </c>
      <c r="H55">
        <v>1</v>
      </c>
      <c r="I55" t="s">
        <v>30</v>
      </c>
      <c r="J55">
        <v>165</v>
      </c>
      <c r="K55">
        <v>35.299999999999997</v>
      </c>
      <c r="L55" t="s">
        <v>34</v>
      </c>
      <c r="M55" t="s">
        <v>64</v>
      </c>
      <c r="N55">
        <v>11.1</v>
      </c>
      <c r="O55">
        <v>0</v>
      </c>
      <c r="P55">
        <v>0</v>
      </c>
      <c r="Q55">
        <v>5.7</v>
      </c>
    </row>
    <row r="56" spans="1:17" x14ac:dyDescent="0.2">
      <c r="A56" t="s">
        <v>62</v>
      </c>
      <c r="B56">
        <v>5</v>
      </c>
      <c r="C56" s="13">
        <v>38612</v>
      </c>
      <c r="D56">
        <v>0</v>
      </c>
      <c r="E56">
        <v>1</v>
      </c>
      <c r="F56" t="s">
        <v>63</v>
      </c>
      <c r="G56">
        <v>40</v>
      </c>
      <c r="H56">
        <v>1</v>
      </c>
      <c r="I56" t="s">
        <v>30</v>
      </c>
      <c r="J56">
        <v>165</v>
      </c>
      <c r="K56">
        <v>35.299999999999997</v>
      </c>
      <c r="L56" t="s">
        <v>34</v>
      </c>
      <c r="M56" t="s">
        <v>64</v>
      </c>
      <c r="N56">
        <v>11.1</v>
      </c>
      <c r="O56">
        <v>-1</v>
      </c>
      <c r="P56">
        <v>-1</v>
      </c>
      <c r="Q56">
        <v>-1</v>
      </c>
    </row>
    <row r="57" spans="1:17" x14ac:dyDescent="0.2">
      <c r="A57" t="s">
        <v>62</v>
      </c>
      <c r="B57">
        <v>5</v>
      </c>
      <c r="C57" s="13">
        <v>38615</v>
      </c>
      <c r="D57">
        <v>1</v>
      </c>
      <c r="E57">
        <v>2</v>
      </c>
      <c r="F57" t="s">
        <v>63</v>
      </c>
      <c r="G57">
        <v>40</v>
      </c>
      <c r="H57">
        <v>1</v>
      </c>
      <c r="I57" t="s">
        <v>30</v>
      </c>
      <c r="J57">
        <v>145</v>
      </c>
      <c r="K57">
        <v>30.3</v>
      </c>
      <c r="L57" t="s">
        <v>34</v>
      </c>
      <c r="M57" t="s">
        <v>64</v>
      </c>
      <c r="N57">
        <v>10.3</v>
      </c>
      <c r="O57">
        <v>0</v>
      </c>
      <c r="P57">
        <v>0</v>
      </c>
      <c r="Q57">
        <v>3.6</v>
      </c>
    </row>
    <row r="58" spans="1:17" x14ac:dyDescent="0.2">
      <c r="A58" t="s">
        <v>62</v>
      </c>
      <c r="B58">
        <v>5</v>
      </c>
      <c r="C58" s="13">
        <v>38612</v>
      </c>
      <c r="D58">
        <v>0</v>
      </c>
      <c r="E58">
        <v>2</v>
      </c>
      <c r="F58" t="s">
        <v>63</v>
      </c>
      <c r="G58">
        <v>40</v>
      </c>
      <c r="H58">
        <v>1</v>
      </c>
      <c r="I58" t="s">
        <v>30</v>
      </c>
      <c r="J58">
        <v>145</v>
      </c>
      <c r="K58">
        <v>30.3</v>
      </c>
      <c r="L58" t="s">
        <v>34</v>
      </c>
      <c r="M58" t="s">
        <v>64</v>
      </c>
      <c r="N58">
        <v>10.3</v>
      </c>
      <c r="O58">
        <v>-1</v>
      </c>
      <c r="P58">
        <v>-1</v>
      </c>
      <c r="Q58">
        <v>-1</v>
      </c>
    </row>
    <row r="59" spans="1:17" x14ac:dyDescent="0.2">
      <c r="A59" t="s">
        <v>62</v>
      </c>
      <c r="B59">
        <v>5</v>
      </c>
      <c r="C59" s="13">
        <v>38615</v>
      </c>
      <c r="D59">
        <v>1</v>
      </c>
      <c r="E59">
        <v>3</v>
      </c>
      <c r="F59" t="s">
        <v>63</v>
      </c>
      <c r="G59">
        <v>40</v>
      </c>
      <c r="H59">
        <v>1</v>
      </c>
      <c r="I59" t="s">
        <v>30</v>
      </c>
      <c r="J59">
        <v>100</v>
      </c>
      <c r="K59">
        <v>36.6</v>
      </c>
      <c r="L59" t="s">
        <v>34</v>
      </c>
      <c r="M59" t="s">
        <v>64</v>
      </c>
      <c r="N59">
        <v>11.7</v>
      </c>
      <c r="O59">
        <v>0</v>
      </c>
      <c r="P59">
        <v>0</v>
      </c>
      <c r="Q59">
        <v>2.1</v>
      </c>
    </row>
    <row r="60" spans="1:17" x14ac:dyDescent="0.2">
      <c r="A60" t="s">
        <v>62</v>
      </c>
      <c r="B60">
        <v>5</v>
      </c>
      <c r="C60" s="13">
        <v>38612</v>
      </c>
      <c r="D60">
        <v>0</v>
      </c>
      <c r="E60">
        <v>3</v>
      </c>
      <c r="F60" t="s">
        <v>63</v>
      </c>
      <c r="G60">
        <v>40</v>
      </c>
      <c r="H60">
        <v>1</v>
      </c>
      <c r="I60" t="s">
        <v>30</v>
      </c>
      <c r="J60">
        <v>100</v>
      </c>
      <c r="K60">
        <v>36.6</v>
      </c>
      <c r="L60" t="s">
        <v>34</v>
      </c>
      <c r="M60" t="s">
        <v>64</v>
      </c>
      <c r="N60">
        <v>11.7</v>
      </c>
      <c r="O60">
        <v>-1</v>
      </c>
      <c r="P60">
        <v>-1</v>
      </c>
      <c r="Q60">
        <v>-1</v>
      </c>
    </row>
    <row r="61" spans="1:17" x14ac:dyDescent="0.2">
      <c r="A61" t="s">
        <v>62</v>
      </c>
      <c r="B61">
        <v>5</v>
      </c>
      <c r="C61" s="13">
        <v>38615</v>
      </c>
      <c r="D61">
        <v>1</v>
      </c>
      <c r="E61">
        <v>4</v>
      </c>
      <c r="F61" t="s">
        <v>63</v>
      </c>
      <c r="G61">
        <v>40</v>
      </c>
      <c r="H61">
        <v>1</v>
      </c>
      <c r="I61" t="s">
        <v>30</v>
      </c>
      <c r="J61">
        <v>120</v>
      </c>
      <c r="K61">
        <v>33</v>
      </c>
      <c r="L61" t="s">
        <v>34</v>
      </c>
      <c r="M61" t="s">
        <v>64</v>
      </c>
      <c r="N61">
        <v>10.5</v>
      </c>
      <c r="O61">
        <v>0</v>
      </c>
      <c r="P61">
        <v>0</v>
      </c>
      <c r="Q61">
        <v>1.7</v>
      </c>
    </row>
    <row r="62" spans="1:17" x14ac:dyDescent="0.2">
      <c r="A62" t="s">
        <v>62</v>
      </c>
      <c r="B62">
        <v>5</v>
      </c>
      <c r="C62" s="13">
        <v>38612</v>
      </c>
      <c r="D62">
        <v>0</v>
      </c>
      <c r="E62">
        <v>4</v>
      </c>
      <c r="F62" t="s">
        <v>63</v>
      </c>
      <c r="G62">
        <v>40</v>
      </c>
      <c r="H62">
        <v>1</v>
      </c>
      <c r="I62" t="s">
        <v>30</v>
      </c>
      <c r="J62">
        <v>120</v>
      </c>
      <c r="K62">
        <v>33</v>
      </c>
      <c r="L62" t="s">
        <v>34</v>
      </c>
      <c r="M62" t="s">
        <v>64</v>
      </c>
      <c r="N62">
        <v>10.5</v>
      </c>
      <c r="O62">
        <v>-1</v>
      </c>
      <c r="P62">
        <v>-1</v>
      </c>
      <c r="Q62">
        <v>-1</v>
      </c>
    </row>
    <row r="63" spans="1:17" x14ac:dyDescent="0.2">
      <c r="A63" t="s">
        <v>62</v>
      </c>
      <c r="B63">
        <v>5</v>
      </c>
      <c r="C63" s="13">
        <v>38615</v>
      </c>
      <c r="D63">
        <v>1</v>
      </c>
      <c r="E63">
        <v>5</v>
      </c>
      <c r="F63" t="s">
        <v>63</v>
      </c>
      <c r="G63">
        <v>40</v>
      </c>
      <c r="H63">
        <v>1</v>
      </c>
      <c r="I63" t="s">
        <v>30</v>
      </c>
      <c r="J63">
        <v>112</v>
      </c>
      <c r="K63">
        <v>29.6</v>
      </c>
      <c r="L63" t="s">
        <v>34</v>
      </c>
      <c r="M63" t="s">
        <v>64</v>
      </c>
      <c r="N63">
        <v>7.9</v>
      </c>
      <c r="O63">
        <v>0</v>
      </c>
      <c r="P63">
        <v>0</v>
      </c>
      <c r="Q63">
        <v>4</v>
      </c>
    </row>
    <row r="64" spans="1:17" x14ac:dyDescent="0.2">
      <c r="A64" t="s">
        <v>62</v>
      </c>
      <c r="B64">
        <v>5</v>
      </c>
      <c r="C64" s="13">
        <v>38612</v>
      </c>
      <c r="D64">
        <v>0</v>
      </c>
      <c r="E64">
        <v>5</v>
      </c>
      <c r="F64" t="s">
        <v>63</v>
      </c>
      <c r="G64">
        <v>40</v>
      </c>
      <c r="H64">
        <v>1</v>
      </c>
      <c r="I64" t="s">
        <v>30</v>
      </c>
      <c r="J64">
        <v>112</v>
      </c>
      <c r="K64">
        <v>29.6</v>
      </c>
      <c r="L64" t="s">
        <v>34</v>
      </c>
      <c r="M64" t="s">
        <v>64</v>
      </c>
      <c r="N64">
        <v>7.9</v>
      </c>
      <c r="O64">
        <v>-1</v>
      </c>
      <c r="P64">
        <v>-1</v>
      </c>
      <c r="Q64">
        <v>-1</v>
      </c>
    </row>
    <row r="65" spans="1:17" x14ac:dyDescent="0.2">
      <c r="A65" t="s">
        <v>62</v>
      </c>
      <c r="B65">
        <v>5</v>
      </c>
      <c r="C65" s="13">
        <v>38615</v>
      </c>
      <c r="D65">
        <v>1</v>
      </c>
      <c r="E65">
        <v>6</v>
      </c>
      <c r="F65" t="s">
        <v>63</v>
      </c>
      <c r="G65">
        <v>40</v>
      </c>
      <c r="H65">
        <v>1</v>
      </c>
      <c r="I65" t="s">
        <v>30</v>
      </c>
      <c r="J65">
        <v>125</v>
      </c>
      <c r="K65">
        <v>31.9</v>
      </c>
      <c r="L65" t="s">
        <v>34</v>
      </c>
      <c r="M65" t="s">
        <v>64</v>
      </c>
      <c r="N65">
        <v>18</v>
      </c>
      <c r="O65">
        <v>0</v>
      </c>
      <c r="P65">
        <v>0</v>
      </c>
      <c r="Q65">
        <v>4.5</v>
      </c>
    </row>
    <row r="66" spans="1:17" x14ac:dyDescent="0.2">
      <c r="A66" t="s">
        <v>62</v>
      </c>
      <c r="B66">
        <v>5</v>
      </c>
      <c r="C66" s="13">
        <v>38612</v>
      </c>
      <c r="D66">
        <v>0</v>
      </c>
      <c r="E66">
        <v>6</v>
      </c>
      <c r="F66" t="s">
        <v>63</v>
      </c>
      <c r="G66">
        <v>40</v>
      </c>
      <c r="H66">
        <v>1</v>
      </c>
      <c r="I66" t="s">
        <v>30</v>
      </c>
      <c r="J66">
        <v>125</v>
      </c>
      <c r="K66">
        <v>31.9</v>
      </c>
      <c r="L66" t="s">
        <v>34</v>
      </c>
      <c r="M66" t="s">
        <v>64</v>
      </c>
      <c r="N66">
        <v>18</v>
      </c>
      <c r="O66">
        <v>-1</v>
      </c>
      <c r="P66">
        <v>-1</v>
      </c>
      <c r="Q66">
        <v>-1</v>
      </c>
    </row>
    <row r="67" spans="1:17" x14ac:dyDescent="0.2">
      <c r="A67" t="s">
        <v>62</v>
      </c>
      <c r="B67">
        <v>6</v>
      </c>
      <c r="C67" s="13">
        <v>38615</v>
      </c>
      <c r="D67">
        <v>1</v>
      </c>
      <c r="E67">
        <v>1</v>
      </c>
      <c r="F67" t="s">
        <v>63</v>
      </c>
      <c r="G67">
        <v>20</v>
      </c>
      <c r="H67">
        <v>1</v>
      </c>
      <c r="I67" t="s">
        <v>30</v>
      </c>
      <c r="J67">
        <v>110</v>
      </c>
      <c r="K67">
        <v>32.6</v>
      </c>
      <c r="L67" t="s">
        <v>34</v>
      </c>
      <c r="M67" t="s">
        <v>64</v>
      </c>
      <c r="N67">
        <v>8.6</v>
      </c>
      <c r="O67">
        <v>0</v>
      </c>
      <c r="P67">
        <v>0</v>
      </c>
      <c r="Q67">
        <v>0</v>
      </c>
    </row>
    <row r="68" spans="1:17" x14ac:dyDescent="0.2">
      <c r="A68" t="s">
        <v>62</v>
      </c>
      <c r="B68">
        <v>6</v>
      </c>
      <c r="C68" s="13">
        <v>38612</v>
      </c>
      <c r="D68">
        <v>0</v>
      </c>
      <c r="E68">
        <v>1</v>
      </c>
      <c r="F68" t="s">
        <v>63</v>
      </c>
      <c r="G68">
        <v>20</v>
      </c>
      <c r="H68">
        <v>1</v>
      </c>
      <c r="I68" t="s">
        <v>30</v>
      </c>
      <c r="J68">
        <v>110</v>
      </c>
      <c r="K68">
        <v>32.6</v>
      </c>
      <c r="L68" t="s">
        <v>34</v>
      </c>
      <c r="M68" t="s">
        <v>64</v>
      </c>
      <c r="N68">
        <v>8.6</v>
      </c>
      <c r="O68">
        <v>-1</v>
      </c>
      <c r="P68">
        <v>-1</v>
      </c>
      <c r="Q68">
        <v>-1</v>
      </c>
    </row>
    <row r="69" spans="1:17" x14ac:dyDescent="0.2">
      <c r="A69" t="s">
        <v>62</v>
      </c>
      <c r="B69">
        <v>6</v>
      </c>
      <c r="C69" s="13">
        <v>38615</v>
      </c>
      <c r="D69">
        <v>1</v>
      </c>
      <c r="E69">
        <v>2</v>
      </c>
      <c r="F69" t="s">
        <v>63</v>
      </c>
      <c r="G69">
        <v>20</v>
      </c>
      <c r="H69">
        <v>1</v>
      </c>
      <c r="I69" t="s">
        <v>30</v>
      </c>
      <c r="J69">
        <v>100</v>
      </c>
      <c r="K69">
        <v>33.799999999999997</v>
      </c>
      <c r="L69" t="s">
        <v>34</v>
      </c>
      <c r="M69" t="s">
        <v>64</v>
      </c>
      <c r="N69">
        <v>6.8</v>
      </c>
      <c r="O69">
        <v>0</v>
      </c>
      <c r="P69">
        <v>0</v>
      </c>
      <c r="Q69">
        <v>0</v>
      </c>
    </row>
    <row r="70" spans="1:17" x14ac:dyDescent="0.2">
      <c r="A70" t="s">
        <v>62</v>
      </c>
      <c r="B70">
        <v>6</v>
      </c>
      <c r="C70" s="13">
        <v>38612</v>
      </c>
      <c r="D70">
        <v>0</v>
      </c>
      <c r="E70">
        <v>2</v>
      </c>
      <c r="F70" t="s">
        <v>63</v>
      </c>
      <c r="G70">
        <v>20</v>
      </c>
      <c r="H70">
        <v>1</v>
      </c>
      <c r="I70" t="s">
        <v>30</v>
      </c>
      <c r="J70">
        <v>100</v>
      </c>
      <c r="K70">
        <v>33.799999999999997</v>
      </c>
      <c r="L70" t="s">
        <v>34</v>
      </c>
      <c r="M70" t="s">
        <v>64</v>
      </c>
      <c r="N70">
        <v>6.8</v>
      </c>
      <c r="O70">
        <v>-1</v>
      </c>
      <c r="P70">
        <v>-1</v>
      </c>
      <c r="Q70">
        <v>-1</v>
      </c>
    </row>
    <row r="71" spans="1:17" x14ac:dyDescent="0.2">
      <c r="A71" t="s">
        <v>62</v>
      </c>
      <c r="B71">
        <v>6</v>
      </c>
      <c r="C71" s="13">
        <v>38615</v>
      </c>
      <c r="D71">
        <v>1</v>
      </c>
      <c r="E71">
        <v>3</v>
      </c>
      <c r="F71" t="s">
        <v>63</v>
      </c>
      <c r="G71">
        <v>20</v>
      </c>
      <c r="H71">
        <v>1</v>
      </c>
      <c r="I71" t="s">
        <v>31</v>
      </c>
      <c r="J71">
        <v>70</v>
      </c>
      <c r="K71">
        <v>24.5</v>
      </c>
      <c r="L71" t="s">
        <v>34</v>
      </c>
      <c r="M71" t="s">
        <v>64</v>
      </c>
      <c r="N71">
        <v>11</v>
      </c>
      <c r="O71">
        <v>0</v>
      </c>
      <c r="P71">
        <v>0</v>
      </c>
      <c r="Q71">
        <v>0</v>
      </c>
    </row>
    <row r="72" spans="1:17" x14ac:dyDescent="0.2">
      <c r="A72" t="s">
        <v>62</v>
      </c>
      <c r="B72">
        <v>6</v>
      </c>
      <c r="C72" s="13">
        <v>38612</v>
      </c>
      <c r="D72">
        <v>0</v>
      </c>
      <c r="E72">
        <v>3</v>
      </c>
      <c r="F72" t="s">
        <v>63</v>
      </c>
      <c r="G72">
        <v>20</v>
      </c>
      <c r="H72">
        <v>1</v>
      </c>
      <c r="I72" t="s">
        <v>31</v>
      </c>
      <c r="J72">
        <v>70</v>
      </c>
      <c r="K72">
        <v>24.5</v>
      </c>
      <c r="L72" t="s">
        <v>34</v>
      </c>
      <c r="M72" t="s">
        <v>64</v>
      </c>
      <c r="N72">
        <v>11</v>
      </c>
      <c r="O72">
        <v>-1</v>
      </c>
      <c r="P72">
        <v>-1</v>
      </c>
      <c r="Q72">
        <v>-1</v>
      </c>
    </row>
    <row r="73" spans="1:17" x14ac:dyDescent="0.2">
      <c r="A73" t="s">
        <v>62</v>
      </c>
      <c r="B73">
        <v>6</v>
      </c>
      <c r="C73" s="13">
        <v>38615</v>
      </c>
      <c r="D73">
        <v>1</v>
      </c>
      <c r="E73">
        <v>4</v>
      </c>
      <c r="F73" t="s">
        <v>63</v>
      </c>
      <c r="G73">
        <v>5</v>
      </c>
      <c r="H73">
        <v>1</v>
      </c>
      <c r="I73" t="s">
        <v>32</v>
      </c>
      <c r="J73">
        <v>17</v>
      </c>
      <c r="K73">
        <v>10.199999999999999</v>
      </c>
      <c r="L73" t="s">
        <v>34</v>
      </c>
      <c r="M73" t="s">
        <v>65</v>
      </c>
      <c r="N73">
        <v>1.3</v>
      </c>
      <c r="O73">
        <v>0</v>
      </c>
      <c r="P73">
        <v>0</v>
      </c>
      <c r="Q73">
        <v>0</v>
      </c>
    </row>
    <row r="74" spans="1:17" x14ac:dyDescent="0.2">
      <c r="A74" t="s">
        <v>62</v>
      </c>
      <c r="B74">
        <v>6</v>
      </c>
      <c r="C74" s="13">
        <v>38612</v>
      </c>
      <c r="D74">
        <v>0</v>
      </c>
      <c r="E74">
        <v>4</v>
      </c>
      <c r="F74" t="s">
        <v>63</v>
      </c>
      <c r="G74">
        <v>5</v>
      </c>
      <c r="H74">
        <v>1</v>
      </c>
      <c r="I74" t="s">
        <v>32</v>
      </c>
      <c r="J74">
        <v>17</v>
      </c>
      <c r="K74">
        <v>10.199999999999999</v>
      </c>
      <c r="L74" t="s">
        <v>34</v>
      </c>
      <c r="M74" t="s">
        <v>65</v>
      </c>
      <c r="N74">
        <v>1.3</v>
      </c>
      <c r="O74">
        <v>-1</v>
      </c>
      <c r="P74">
        <v>-1</v>
      </c>
      <c r="Q74">
        <v>-1</v>
      </c>
    </row>
    <row r="75" spans="1:17" x14ac:dyDescent="0.2">
      <c r="A75" t="s">
        <v>62</v>
      </c>
      <c r="B75">
        <v>6</v>
      </c>
      <c r="C75" s="13">
        <v>38615</v>
      </c>
      <c r="D75">
        <v>1</v>
      </c>
      <c r="E75">
        <v>5</v>
      </c>
      <c r="F75" t="s">
        <v>63</v>
      </c>
      <c r="G75">
        <v>5</v>
      </c>
      <c r="H75">
        <v>1</v>
      </c>
      <c r="I75" t="s">
        <v>32</v>
      </c>
      <c r="J75">
        <v>22</v>
      </c>
      <c r="K75">
        <v>12.4</v>
      </c>
      <c r="L75" t="s">
        <v>34</v>
      </c>
      <c r="M75" t="s">
        <v>65</v>
      </c>
      <c r="N75">
        <v>4.7</v>
      </c>
      <c r="O75">
        <v>0</v>
      </c>
      <c r="P75">
        <v>0</v>
      </c>
      <c r="Q75">
        <v>0</v>
      </c>
    </row>
    <row r="76" spans="1:17" x14ac:dyDescent="0.2">
      <c r="A76" t="s">
        <v>62</v>
      </c>
      <c r="B76">
        <v>6</v>
      </c>
      <c r="C76" s="13">
        <v>38612</v>
      </c>
      <c r="D76">
        <v>0</v>
      </c>
      <c r="E76">
        <v>5</v>
      </c>
      <c r="F76" t="s">
        <v>63</v>
      </c>
      <c r="G76">
        <v>5</v>
      </c>
      <c r="H76">
        <v>1</v>
      </c>
      <c r="I76" t="s">
        <v>32</v>
      </c>
      <c r="J76">
        <v>22</v>
      </c>
      <c r="K76">
        <v>12.4</v>
      </c>
      <c r="L76" t="s">
        <v>34</v>
      </c>
      <c r="M76" t="s">
        <v>65</v>
      </c>
      <c r="N76">
        <v>4.7</v>
      </c>
      <c r="O76">
        <v>-1</v>
      </c>
      <c r="P76">
        <v>-1</v>
      </c>
      <c r="Q76">
        <v>-1</v>
      </c>
    </row>
    <row r="77" spans="1:17" x14ac:dyDescent="0.2">
      <c r="A77" t="s">
        <v>62</v>
      </c>
      <c r="B77">
        <v>6</v>
      </c>
      <c r="C77" s="13">
        <v>38615</v>
      </c>
      <c r="D77">
        <v>1</v>
      </c>
      <c r="E77">
        <v>6</v>
      </c>
      <c r="F77" t="s">
        <v>63</v>
      </c>
      <c r="G77">
        <v>5</v>
      </c>
      <c r="H77">
        <v>1</v>
      </c>
      <c r="I77" t="s">
        <v>32</v>
      </c>
      <c r="J77">
        <v>25</v>
      </c>
      <c r="K77">
        <v>12.6</v>
      </c>
      <c r="L77" t="s">
        <v>34</v>
      </c>
      <c r="M77" t="s">
        <v>65</v>
      </c>
      <c r="N77">
        <v>2.2999999999999998</v>
      </c>
      <c r="O77">
        <v>0</v>
      </c>
      <c r="P77">
        <v>0</v>
      </c>
      <c r="Q77">
        <v>0</v>
      </c>
    </row>
    <row r="78" spans="1:17" x14ac:dyDescent="0.2">
      <c r="A78" t="s">
        <v>62</v>
      </c>
      <c r="B78">
        <v>6</v>
      </c>
      <c r="C78" s="13">
        <v>38612</v>
      </c>
      <c r="D78">
        <v>0</v>
      </c>
      <c r="E78">
        <v>6</v>
      </c>
      <c r="F78" t="s">
        <v>63</v>
      </c>
      <c r="G78">
        <v>5</v>
      </c>
      <c r="H78">
        <v>1</v>
      </c>
      <c r="I78" t="s">
        <v>32</v>
      </c>
      <c r="J78">
        <v>25</v>
      </c>
      <c r="K78">
        <v>12.6</v>
      </c>
      <c r="L78" t="s">
        <v>34</v>
      </c>
      <c r="M78" t="s">
        <v>65</v>
      </c>
      <c r="N78">
        <v>2.2999999999999998</v>
      </c>
      <c r="O78">
        <v>-1</v>
      </c>
      <c r="P78">
        <v>-1</v>
      </c>
      <c r="Q78">
        <v>-1</v>
      </c>
    </row>
    <row r="79" spans="1:17" x14ac:dyDescent="0.2">
      <c r="A79" t="s">
        <v>62</v>
      </c>
      <c r="B79">
        <v>6</v>
      </c>
      <c r="C79" s="13">
        <v>38615</v>
      </c>
      <c r="D79">
        <v>1</v>
      </c>
      <c r="E79">
        <v>7</v>
      </c>
      <c r="F79" t="s">
        <v>63</v>
      </c>
      <c r="G79">
        <v>5</v>
      </c>
      <c r="H79">
        <v>1</v>
      </c>
      <c r="I79" t="s">
        <v>32</v>
      </c>
      <c r="J79">
        <v>13</v>
      </c>
      <c r="K79">
        <v>6.2</v>
      </c>
      <c r="L79" t="s">
        <v>34</v>
      </c>
      <c r="M79" t="s">
        <v>66</v>
      </c>
      <c r="N79">
        <v>3.2</v>
      </c>
      <c r="O79">
        <v>0</v>
      </c>
      <c r="P79">
        <v>0</v>
      </c>
      <c r="Q79">
        <v>0</v>
      </c>
    </row>
    <row r="80" spans="1:17" x14ac:dyDescent="0.2">
      <c r="A80" t="s">
        <v>62</v>
      </c>
      <c r="B80">
        <v>6</v>
      </c>
      <c r="C80" s="13">
        <v>38612</v>
      </c>
      <c r="D80">
        <v>0</v>
      </c>
      <c r="E80">
        <v>7</v>
      </c>
      <c r="F80" t="s">
        <v>63</v>
      </c>
      <c r="G80">
        <v>5</v>
      </c>
      <c r="H80">
        <v>1</v>
      </c>
      <c r="I80" t="s">
        <v>32</v>
      </c>
      <c r="J80">
        <v>13</v>
      </c>
      <c r="K80">
        <v>6.2</v>
      </c>
      <c r="L80" t="s">
        <v>34</v>
      </c>
      <c r="M80" t="s">
        <v>66</v>
      </c>
      <c r="N80">
        <v>3.2</v>
      </c>
      <c r="O80">
        <v>-1</v>
      </c>
      <c r="P80">
        <v>-1</v>
      </c>
      <c r="Q80">
        <v>-1</v>
      </c>
    </row>
    <row r="81" spans="1:17" x14ac:dyDescent="0.2">
      <c r="A81" t="s">
        <v>62</v>
      </c>
      <c r="B81">
        <v>6</v>
      </c>
      <c r="C81" s="13">
        <v>38615</v>
      </c>
      <c r="D81">
        <v>1</v>
      </c>
      <c r="E81">
        <v>8</v>
      </c>
      <c r="F81" t="s">
        <v>63</v>
      </c>
      <c r="G81">
        <v>5</v>
      </c>
      <c r="H81">
        <v>1</v>
      </c>
      <c r="I81" t="s">
        <v>30</v>
      </c>
      <c r="J81">
        <v>25</v>
      </c>
      <c r="K81">
        <v>10.199999999999999</v>
      </c>
      <c r="L81" t="s">
        <v>34</v>
      </c>
      <c r="M81" t="s">
        <v>65</v>
      </c>
      <c r="N81">
        <v>2.2000000000000002</v>
      </c>
      <c r="O81">
        <v>0</v>
      </c>
      <c r="P81">
        <v>0</v>
      </c>
      <c r="Q81">
        <v>0</v>
      </c>
    </row>
    <row r="82" spans="1:17" x14ac:dyDescent="0.2">
      <c r="A82" t="s">
        <v>62</v>
      </c>
      <c r="B82">
        <v>6</v>
      </c>
      <c r="C82" s="13">
        <v>38612</v>
      </c>
      <c r="D82">
        <v>0</v>
      </c>
      <c r="E82">
        <v>8</v>
      </c>
      <c r="F82" t="s">
        <v>63</v>
      </c>
      <c r="G82">
        <v>5</v>
      </c>
      <c r="H82">
        <v>1</v>
      </c>
      <c r="I82" t="s">
        <v>30</v>
      </c>
      <c r="J82">
        <v>25</v>
      </c>
      <c r="K82">
        <v>10.199999999999999</v>
      </c>
      <c r="L82" t="s">
        <v>34</v>
      </c>
      <c r="M82" t="s">
        <v>65</v>
      </c>
      <c r="N82">
        <v>2.2000000000000002</v>
      </c>
      <c r="O82">
        <v>-1</v>
      </c>
      <c r="P82">
        <v>-1</v>
      </c>
      <c r="Q82">
        <v>-1</v>
      </c>
    </row>
    <row r="83" spans="1:17" x14ac:dyDescent="0.2">
      <c r="A83" t="s">
        <v>62</v>
      </c>
      <c r="B83">
        <v>7</v>
      </c>
      <c r="C83" s="13">
        <v>38615</v>
      </c>
      <c r="D83">
        <v>1</v>
      </c>
      <c r="E83">
        <v>1</v>
      </c>
      <c r="F83" t="s">
        <v>63</v>
      </c>
      <c r="G83">
        <v>10</v>
      </c>
      <c r="H83">
        <v>1</v>
      </c>
      <c r="I83" t="s">
        <v>30</v>
      </c>
      <c r="J83">
        <v>60</v>
      </c>
      <c r="K83">
        <v>3.8</v>
      </c>
      <c r="L83" t="s">
        <v>35</v>
      </c>
      <c r="M83">
        <v>3</v>
      </c>
      <c r="N83">
        <v>-1</v>
      </c>
      <c r="O83">
        <v>3.8</v>
      </c>
      <c r="P83">
        <v>0</v>
      </c>
      <c r="Q83">
        <v>0</v>
      </c>
    </row>
    <row r="84" spans="1:17" x14ac:dyDescent="0.2">
      <c r="A84" t="s">
        <v>62</v>
      </c>
      <c r="B84">
        <v>7</v>
      </c>
      <c r="C84" s="13">
        <v>38612</v>
      </c>
      <c r="D84">
        <v>0</v>
      </c>
      <c r="E84">
        <v>1</v>
      </c>
      <c r="F84" t="s">
        <v>63</v>
      </c>
      <c r="G84">
        <v>10</v>
      </c>
      <c r="H84">
        <v>1</v>
      </c>
      <c r="I84" t="s">
        <v>30</v>
      </c>
      <c r="J84">
        <v>110</v>
      </c>
      <c r="K84">
        <v>11.5</v>
      </c>
      <c r="L84" t="s">
        <v>35</v>
      </c>
      <c r="M84">
        <v>3</v>
      </c>
      <c r="N84">
        <v>-1</v>
      </c>
      <c r="O84">
        <v>-1</v>
      </c>
      <c r="P84">
        <v>-1</v>
      </c>
      <c r="Q84">
        <v>-1</v>
      </c>
    </row>
    <row r="85" spans="1:17" x14ac:dyDescent="0.2">
      <c r="A85" t="s">
        <v>62</v>
      </c>
      <c r="B85">
        <v>7</v>
      </c>
      <c r="C85" s="13">
        <v>38615</v>
      </c>
      <c r="D85">
        <v>1</v>
      </c>
      <c r="E85">
        <v>2</v>
      </c>
      <c r="F85" t="s">
        <v>63</v>
      </c>
      <c r="G85">
        <v>10</v>
      </c>
      <c r="H85">
        <v>1</v>
      </c>
      <c r="I85" t="s">
        <v>30</v>
      </c>
      <c r="J85">
        <v>85</v>
      </c>
      <c r="K85">
        <v>23.9</v>
      </c>
      <c r="L85" t="s">
        <v>34</v>
      </c>
      <c r="M85" t="s">
        <v>35</v>
      </c>
      <c r="N85">
        <v>8</v>
      </c>
      <c r="O85">
        <v>8</v>
      </c>
      <c r="P85">
        <v>0</v>
      </c>
      <c r="Q85">
        <v>5.6</v>
      </c>
    </row>
    <row r="86" spans="1:17" x14ac:dyDescent="0.2">
      <c r="A86" t="s">
        <v>62</v>
      </c>
      <c r="B86">
        <v>7</v>
      </c>
      <c r="C86" s="13">
        <v>38612</v>
      </c>
      <c r="D86">
        <v>0</v>
      </c>
      <c r="E86">
        <v>2</v>
      </c>
      <c r="F86" t="s">
        <v>63</v>
      </c>
      <c r="G86">
        <v>10</v>
      </c>
      <c r="H86">
        <v>1</v>
      </c>
      <c r="I86" t="s">
        <v>30</v>
      </c>
      <c r="J86">
        <v>85</v>
      </c>
      <c r="K86">
        <v>23.9</v>
      </c>
      <c r="L86" t="s">
        <v>34</v>
      </c>
      <c r="M86" t="s">
        <v>35</v>
      </c>
      <c r="N86">
        <v>6.7</v>
      </c>
      <c r="O86">
        <v>-1</v>
      </c>
      <c r="P86">
        <v>-1</v>
      </c>
      <c r="Q86">
        <v>-1</v>
      </c>
    </row>
    <row r="87" spans="1:17" x14ac:dyDescent="0.2">
      <c r="A87" t="s">
        <v>62</v>
      </c>
      <c r="B87">
        <v>7</v>
      </c>
      <c r="C87" s="13">
        <v>38615</v>
      </c>
      <c r="D87">
        <v>1</v>
      </c>
      <c r="E87">
        <v>3</v>
      </c>
      <c r="F87" t="s">
        <v>63</v>
      </c>
      <c r="G87">
        <v>10</v>
      </c>
      <c r="H87">
        <v>1</v>
      </c>
      <c r="I87" t="s">
        <v>30</v>
      </c>
      <c r="J87">
        <v>20</v>
      </c>
      <c r="K87">
        <v>6</v>
      </c>
      <c r="L87" t="s">
        <v>34</v>
      </c>
      <c r="M87" t="s">
        <v>65</v>
      </c>
      <c r="N87">
        <v>4.2</v>
      </c>
      <c r="O87">
        <v>4.2</v>
      </c>
      <c r="P87">
        <v>0</v>
      </c>
      <c r="Q87">
        <v>2.6</v>
      </c>
    </row>
    <row r="88" spans="1:17" x14ac:dyDescent="0.2">
      <c r="A88" t="s">
        <v>62</v>
      </c>
      <c r="B88">
        <v>7</v>
      </c>
      <c r="C88" s="13">
        <v>38612</v>
      </c>
      <c r="D88">
        <v>0</v>
      </c>
      <c r="E88">
        <v>3</v>
      </c>
      <c r="F88" t="s">
        <v>63</v>
      </c>
      <c r="G88">
        <v>10</v>
      </c>
      <c r="H88">
        <v>1</v>
      </c>
      <c r="I88" t="s">
        <v>30</v>
      </c>
      <c r="J88">
        <v>20</v>
      </c>
      <c r="K88">
        <v>6</v>
      </c>
      <c r="L88" t="s">
        <v>34</v>
      </c>
      <c r="M88" t="s">
        <v>65</v>
      </c>
      <c r="N88">
        <v>1.6</v>
      </c>
      <c r="O88">
        <v>-1</v>
      </c>
      <c r="P88">
        <v>-1</v>
      </c>
      <c r="Q88">
        <v>-1</v>
      </c>
    </row>
    <row r="89" spans="1:17" x14ac:dyDescent="0.2">
      <c r="A89" t="s">
        <v>62</v>
      </c>
      <c r="B89">
        <v>7</v>
      </c>
      <c r="C89" s="13">
        <v>38615</v>
      </c>
      <c r="D89">
        <v>1</v>
      </c>
      <c r="E89">
        <v>4</v>
      </c>
      <c r="F89" t="s">
        <v>63</v>
      </c>
      <c r="G89">
        <v>10</v>
      </c>
      <c r="H89">
        <v>1</v>
      </c>
      <c r="I89" t="s">
        <v>33</v>
      </c>
      <c r="J89">
        <v>25</v>
      </c>
      <c r="K89">
        <v>8.9</v>
      </c>
      <c r="L89" t="s">
        <v>34</v>
      </c>
      <c r="M89" t="s">
        <v>65</v>
      </c>
      <c r="N89">
        <v>3.9</v>
      </c>
      <c r="O89">
        <v>3.9</v>
      </c>
      <c r="P89">
        <v>0</v>
      </c>
      <c r="Q89">
        <v>2.5</v>
      </c>
    </row>
    <row r="90" spans="1:17" x14ac:dyDescent="0.2">
      <c r="A90" t="s">
        <v>62</v>
      </c>
      <c r="B90">
        <v>7</v>
      </c>
      <c r="C90" s="13">
        <v>38612</v>
      </c>
      <c r="D90">
        <v>0</v>
      </c>
      <c r="E90">
        <v>4</v>
      </c>
      <c r="F90" t="s">
        <v>63</v>
      </c>
      <c r="G90">
        <v>10</v>
      </c>
      <c r="H90">
        <v>1</v>
      </c>
      <c r="I90" t="s">
        <v>33</v>
      </c>
      <c r="J90">
        <v>25</v>
      </c>
      <c r="K90">
        <v>8.9</v>
      </c>
      <c r="L90" t="s">
        <v>34</v>
      </c>
      <c r="M90" t="s">
        <v>65</v>
      </c>
      <c r="N90">
        <v>1.8</v>
      </c>
      <c r="O90">
        <v>-1</v>
      </c>
      <c r="P90">
        <v>-1</v>
      </c>
      <c r="Q90">
        <v>-1</v>
      </c>
    </row>
    <row r="91" spans="1:17" x14ac:dyDescent="0.2">
      <c r="A91" t="s">
        <v>62</v>
      </c>
      <c r="B91">
        <v>7</v>
      </c>
      <c r="C91" s="13">
        <v>38615</v>
      </c>
      <c r="D91">
        <v>1</v>
      </c>
      <c r="E91">
        <v>5</v>
      </c>
      <c r="F91" t="s">
        <v>63</v>
      </c>
      <c r="G91">
        <v>10</v>
      </c>
      <c r="H91">
        <v>1</v>
      </c>
      <c r="I91" t="s">
        <v>30</v>
      </c>
      <c r="J91">
        <v>25</v>
      </c>
      <c r="K91">
        <v>9.5</v>
      </c>
      <c r="L91" t="s">
        <v>34</v>
      </c>
      <c r="M91" t="s">
        <v>65</v>
      </c>
      <c r="N91">
        <v>3.4</v>
      </c>
      <c r="O91">
        <v>3.4</v>
      </c>
      <c r="P91">
        <v>0</v>
      </c>
      <c r="Q91">
        <v>1.4</v>
      </c>
    </row>
    <row r="92" spans="1:17" x14ac:dyDescent="0.2">
      <c r="A92" t="s">
        <v>62</v>
      </c>
      <c r="B92">
        <v>7</v>
      </c>
      <c r="C92" s="13">
        <v>38612</v>
      </c>
      <c r="D92">
        <v>0</v>
      </c>
      <c r="E92">
        <v>5</v>
      </c>
      <c r="F92" t="s">
        <v>63</v>
      </c>
      <c r="G92">
        <v>10</v>
      </c>
      <c r="H92">
        <v>1</v>
      </c>
      <c r="I92" t="s">
        <v>30</v>
      </c>
      <c r="J92">
        <v>25</v>
      </c>
      <c r="K92">
        <v>9.5</v>
      </c>
      <c r="L92" t="s">
        <v>34</v>
      </c>
      <c r="M92" t="s">
        <v>65</v>
      </c>
      <c r="N92">
        <v>1.7</v>
      </c>
      <c r="O92">
        <v>-1</v>
      </c>
      <c r="P92">
        <v>-1</v>
      </c>
      <c r="Q92">
        <v>-1</v>
      </c>
    </row>
    <row r="93" spans="1:17" x14ac:dyDescent="0.2">
      <c r="A93" t="s">
        <v>62</v>
      </c>
      <c r="B93">
        <v>7</v>
      </c>
      <c r="C93" s="13">
        <v>38615</v>
      </c>
      <c r="D93">
        <v>1</v>
      </c>
      <c r="E93">
        <v>6</v>
      </c>
      <c r="F93" t="s">
        <v>63</v>
      </c>
      <c r="G93">
        <v>10</v>
      </c>
      <c r="H93">
        <v>1</v>
      </c>
      <c r="I93" t="s">
        <v>33</v>
      </c>
      <c r="J93">
        <v>40</v>
      </c>
      <c r="K93">
        <v>9.6999999999999993</v>
      </c>
      <c r="L93" t="s">
        <v>34</v>
      </c>
      <c r="M93" t="s">
        <v>65</v>
      </c>
      <c r="N93">
        <v>4.5999999999999996</v>
      </c>
      <c r="O93">
        <v>4.5999999999999996</v>
      </c>
      <c r="P93">
        <v>1.9</v>
      </c>
      <c r="Q93">
        <v>1.3</v>
      </c>
    </row>
    <row r="94" spans="1:17" x14ac:dyDescent="0.2">
      <c r="A94" t="s">
        <v>62</v>
      </c>
      <c r="B94">
        <v>7</v>
      </c>
      <c r="C94" s="13">
        <v>38612</v>
      </c>
      <c r="D94">
        <v>0</v>
      </c>
      <c r="E94">
        <v>6</v>
      </c>
      <c r="F94" t="s">
        <v>63</v>
      </c>
      <c r="G94">
        <v>10</v>
      </c>
      <c r="H94">
        <v>1</v>
      </c>
      <c r="I94" t="s">
        <v>33</v>
      </c>
      <c r="J94">
        <v>40</v>
      </c>
      <c r="K94">
        <v>9.6999999999999993</v>
      </c>
      <c r="L94" t="s">
        <v>34</v>
      </c>
      <c r="M94" t="s">
        <v>65</v>
      </c>
      <c r="N94">
        <v>1.3</v>
      </c>
      <c r="O94">
        <v>-1</v>
      </c>
      <c r="P94">
        <v>-1</v>
      </c>
      <c r="Q94">
        <v>-1</v>
      </c>
    </row>
    <row r="95" spans="1:17" x14ac:dyDescent="0.2">
      <c r="A95" t="s">
        <v>62</v>
      </c>
      <c r="B95">
        <v>7</v>
      </c>
      <c r="C95" s="13">
        <v>38615</v>
      </c>
      <c r="D95">
        <v>1</v>
      </c>
      <c r="E95">
        <v>7</v>
      </c>
      <c r="F95" t="s">
        <v>63</v>
      </c>
      <c r="G95">
        <v>5</v>
      </c>
      <c r="H95">
        <v>1</v>
      </c>
      <c r="I95" t="s">
        <v>30</v>
      </c>
      <c r="J95">
        <v>15.2</v>
      </c>
      <c r="K95">
        <v>6.4</v>
      </c>
      <c r="L95" t="s">
        <v>34</v>
      </c>
      <c r="M95" t="s">
        <v>65</v>
      </c>
      <c r="N95">
        <v>2.5</v>
      </c>
      <c r="O95">
        <v>2.5</v>
      </c>
      <c r="P95">
        <v>0</v>
      </c>
      <c r="Q95">
        <v>1.3</v>
      </c>
    </row>
    <row r="96" spans="1:17" x14ac:dyDescent="0.2">
      <c r="A96" t="s">
        <v>62</v>
      </c>
      <c r="B96">
        <v>7</v>
      </c>
      <c r="C96" s="13">
        <v>38612</v>
      </c>
      <c r="D96">
        <v>0</v>
      </c>
      <c r="E96">
        <v>7</v>
      </c>
      <c r="F96" t="s">
        <v>63</v>
      </c>
      <c r="G96">
        <v>5</v>
      </c>
      <c r="H96">
        <v>1</v>
      </c>
      <c r="I96" t="s">
        <v>30</v>
      </c>
      <c r="J96">
        <v>15.2</v>
      </c>
      <c r="K96">
        <v>6.4</v>
      </c>
      <c r="L96" t="s">
        <v>34</v>
      </c>
      <c r="M96" t="s">
        <v>65</v>
      </c>
      <c r="N96">
        <v>1.2</v>
      </c>
      <c r="O96">
        <v>-1</v>
      </c>
      <c r="P96">
        <v>-1</v>
      </c>
      <c r="Q96">
        <v>-1</v>
      </c>
    </row>
    <row r="97" spans="1:17" x14ac:dyDescent="0.2">
      <c r="A97" t="s">
        <v>62</v>
      </c>
      <c r="B97">
        <v>7</v>
      </c>
      <c r="C97" s="13">
        <v>38615</v>
      </c>
      <c r="D97">
        <v>1</v>
      </c>
      <c r="E97">
        <v>8</v>
      </c>
      <c r="F97" t="s">
        <v>63</v>
      </c>
      <c r="G97">
        <v>5</v>
      </c>
      <c r="H97">
        <v>1</v>
      </c>
      <c r="I97" t="s">
        <v>30</v>
      </c>
      <c r="J97">
        <v>15.2</v>
      </c>
      <c r="K97">
        <v>7.5</v>
      </c>
      <c r="L97" t="s">
        <v>34</v>
      </c>
      <c r="M97" t="s">
        <v>65</v>
      </c>
      <c r="N97">
        <v>3.1</v>
      </c>
      <c r="O97">
        <v>3.1</v>
      </c>
      <c r="P97">
        <v>0</v>
      </c>
      <c r="Q97">
        <v>1.9</v>
      </c>
    </row>
    <row r="98" spans="1:17" x14ac:dyDescent="0.2">
      <c r="A98" t="s">
        <v>62</v>
      </c>
      <c r="B98">
        <v>7</v>
      </c>
      <c r="C98" s="13">
        <v>38612</v>
      </c>
      <c r="D98">
        <v>0</v>
      </c>
      <c r="E98">
        <v>8</v>
      </c>
      <c r="F98" t="s">
        <v>63</v>
      </c>
      <c r="G98">
        <v>5</v>
      </c>
      <c r="H98">
        <v>1</v>
      </c>
      <c r="I98" t="s">
        <v>30</v>
      </c>
      <c r="J98">
        <v>15.2</v>
      </c>
      <c r="K98">
        <v>7.5</v>
      </c>
      <c r="L98" t="s">
        <v>34</v>
      </c>
      <c r="M98" t="s">
        <v>65</v>
      </c>
      <c r="N98">
        <v>2.4</v>
      </c>
      <c r="O98">
        <v>-1</v>
      </c>
      <c r="P98">
        <v>-1</v>
      </c>
      <c r="Q98">
        <v>-1</v>
      </c>
    </row>
    <row r="99" spans="1:17" x14ac:dyDescent="0.2">
      <c r="A99" t="s">
        <v>62</v>
      </c>
      <c r="B99">
        <v>7</v>
      </c>
      <c r="C99" s="13">
        <v>38615</v>
      </c>
      <c r="D99">
        <v>1</v>
      </c>
      <c r="E99">
        <v>9</v>
      </c>
      <c r="F99" t="s">
        <v>63</v>
      </c>
      <c r="G99">
        <v>5</v>
      </c>
      <c r="H99">
        <v>1</v>
      </c>
      <c r="I99" t="s">
        <v>32</v>
      </c>
      <c r="J99">
        <v>8</v>
      </c>
      <c r="K99">
        <v>4.7</v>
      </c>
      <c r="L99" t="s">
        <v>34</v>
      </c>
      <c r="M99" t="s">
        <v>65</v>
      </c>
      <c r="N99">
        <v>2.2000000000000002</v>
      </c>
      <c r="O99">
        <v>2.2000000000000002</v>
      </c>
      <c r="P99">
        <v>0</v>
      </c>
      <c r="Q99">
        <v>0.4</v>
      </c>
    </row>
    <row r="100" spans="1:17" x14ac:dyDescent="0.2">
      <c r="A100" t="s">
        <v>62</v>
      </c>
      <c r="B100">
        <v>7</v>
      </c>
      <c r="C100" s="13">
        <v>38612</v>
      </c>
      <c r="D100">
        <v>0</v>
      </c>
      <c r="E100">
        <v>9</v>
      </c>
      <c r="F100" t="s">
        <v>63</v>
      </c>
      <c r="G100">
        <v>5</v>
      </c>
      <c r="H100">
        <v>1</v>
      </c>
      <c r="I100" t="s">
        <v>32</v>
      </c>
      <c r="J100">
        <v>8</v>
      </c>
      <c r="K100">
        <v>4.7</v>
      </c>
      <c r="L100" t="s">
        <v>34</v>
      </c>
      <c r="M100" t="s">
        <v>65</v>
      </c>
      <c r="N100">
        <v>0.5</v>
      </c>
      <c r="O100">
        <v>-1</v>
      </c>
      <c r="P100">
        <v>-1</v>
      </c>
      <c r="Q100">
        <v>-1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7"/>
  <sheetViews>
    <sheetView workbookViewId="0">
      <selection activeCell="D15" sqref="D15"/>
    </sheetView>
  </sheetViews>
  <sheetFormatPr baseColWidth="10" defaultColWidth="8.83203125" defaultRowHeight="15" x14ac:dyDescent="0.2"/>
  <sheetData>
    <row r="3" spans="1:1" x14ac:dyDescent="0.2">
      <c r="A3" t="s">
        <v>67</v>
      </c>
    </row>
    <row r="4" spans="1:1" x14ac:dyDescent="0.2">
      <c r="A4" t="s">
        <v>68</v>
      </c>
    </row>
    <row r="5" spans="1:1" x14ac:dyDescent="0.2">
      <c r="A5" t="s">
        <v>69</v>
      </c>
    </row>
    <row r="6" spans="1:1" x14ac:dyDescent="0.2">
      <c r="A6" t="s">
        <v>70</v>
      </c>
    </row>
    <row r="7" spans="1:1" x14ac:dyDescent="0.2">
      <c r="A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Trees</vt:lpstr>
      <vt:lpstr>ReadMe</vt:lpstr>
      <vt:lpstr>pasted_values</vt:lpstr>
      <vt:lpstr>original</vt:lpstr>
      <vt:lpstr>notes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Fung, Zoe</cp:lastModifiedBy>
  <dcterms:created xsi:type="dcterms:W3CDTF">2013-08-10T20:11:20Z</dcterms:created>
  <dcterms:modified xsi:type="dcterms:W3CDTF">2022-09-14T18:43:46Z</dcterms:modified>
</cp:coreProperties>
</file>