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i_working\FBAT\FBAT_data_archive\2008_Clover\trees\"/>
    </mc:Choice>
  </mc:AlternateContent>
  <bookViews>
    <workbookView xWindow="120" yWindow="120" windowWidth="19020" windowHeight="12660" activeTab="1"/>
  </bookViews>
  <sheets>
    <sheet name="Plot" sheetId="1" r:id="rId1"/>
    <sheet name="Trees" sheetId="4" r:id="rId2"/>
  </sheets>
  <calcPr calcId="152511"/>
</workbook>
</file>

<file path=xl/calcChain.xml><?xml version="1.0" encoding="utf-8"?>
<calcChain xmlns="http://schemas.openxmlformats.org/spreadsheetml/2006/main">
  <c r="F67" i="4" l="1"/>
  <c r="X20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2" i="4"/>
  <c r="V59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7" i="4"/>
  <c r="V18" i="4"/>
  <c r="V19" i="4"/>
  <c r="V20" i="4"/>
  <c r="V21" i="4"/>
  <c r="V22" i="4"/>
  <c r="V23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3" i="4"/>
  <c r="V54" i="4"/>
  <c r="V55" i="4"/>
  <c r="V56" i="4"/>
  <c r="V57" i="4"/>
  <c r="V58" i="4"/>
  <c r="V60" i="4"/>
  <c r="V61" i="4"/>
  <c r="V62" i="4"/>
  <c r="V63" i="4"/>
  <c r="V64" i="4"/>
  <c r="V65" i="4"/>
  <c r="V66" i="4"/>
  <c r="V67" i="4"/>
  <c r="V68" i="4"/>
  <c r="V69" i="4"/>
  <c r="V70" i="4"/>
  <c r="V71" i="4"/>
  <c r="V73" i="4"/>
  <c r="V74" i="4"/>
  <c r="V75" i="4"/>
  <c r="V76" i="4"/>
  <c r="V77" i="4"/>
  <c r="V78" i="4"/>
  <c r="V79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7" i="4"/>
  <c r="V98" i="4"/>
  <c r="V99" i="4"/>
  <c r="V100" i="4"/>
  <c r="V101" i="4"/>
  <c r="V102" i="4"/>
  <c r="V103" i="4"/>
  <c r="V104" i="4"/>
  <c r="V105" i="4"/>
  <c r="V106" i="4"/>
  <c r="V107" i="4"/>
  <c r="V109" i="4"/>
  <c r="V110" i="4"/>
  <c r="V111" i="4"/>
  <c r="V112" i="4"/>
  <c r="V2" i="4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2" i="4"/>
</calcChain>
</file>

<file path=xl/sharedStrings.xml><?xml version="1.0" encoding="utf-8"?>
<sst xmlns="http://schemas.openxmlformats.org/spreadsheetml/2006/main" count="720" uniqueCount="58">
  <si>
    <t>Fire</t>
  </si>
  <si>
    <t>Plot</t>
  </si>
  <si>
    <t>Date</t>
  </si>
  <si>
    <t>Date Pre</t>
  </si>
  <si>
    <t>Date Post</t>
  </si>
  <si>
    <t>% Slope</t>
  </si>
  <si>
    <t>Aspect</t>
  </si>
  <si>
    <t>Overstory Cover</t>
  </si>
  <si>
    <t>Description</t>
  </si>
  <si>
    <t>Clover</t>
  </si>
  <si>
    <t>UTM E</t>
  </si>
  <si>
    <t>UTM N</t>
  </si>
  <si>
    <t>Elev</t>
  </si>
  <si>
    <t>Shruby fairly continous fuels with PIPO/PIJE, and ABCO in the overstory.  Mainly Mt Mahagony and PUTR in the undersory</t>
  </si>
  <si>
    <t>Solid needle cast, big rocks, patchy shrubs, some 1000s, PIJE, PICO, and ABCO</t>
  </si>
  <si>
    <t>5 to 10</t>
  </si>
  <si>
    <t>PIJE and ABCO, continous litter, patchy shrubs</t>
  </si>
  <si>
    <t>ABCO, PIJE, and PICO, rocky and some shrubs, solid needle cast, lotes of cones</t>
  </si>
  <si>
    <t>Species</t>
  </si>
  <si>
    <t>ProjID</t>
  </si>
  <si>
    <t>PlotNr</t>
  </si>
  <si>
    <t>Meas</t>
  </si>
  <si>
    <t>TreeID</t>
  </si>
  <si>
    <t>PType</t>
  </si>
  <si>
    <t>Factor</t>
  </si>
  <si>
    <t>Count</t>
  </si>
  <si>
    <t>Height</t>
  </si>
  <si>
    <t>Status</t>
  </si>
  <si>
    <t>Class</t>
  </si>
  <si>
    <t>HLC</t>
  </si>
  <si>
    <t>ScorchHt</t>
  </si>
  <si>
    <t>TorchHt</t>
  </si>
  <si>
    <t>CharHt</t>
  </si>
  <si>
    <t>Dbh (in)</t>
  </si>
  <si>
    <t>ABCO</t>
  </si>
  <si>
    <t>PIJE</t>
  </si>
  <si>
    <t>JUOC</t>
  </si>
  <si>
    <t>PICO</t>
  </si>
  <si>
    <t>P</t>
  </si>
  <si>
    <t>L</t>
  </si>
  <si>
    <t>I</t>
  </si>
  <si>
    <t>S</t>
  </si>
  <si>
    <t>D</t>
  </si>
  <si>
    <t>C</t>
  </si>
  <si>
    <t>PIPO</t>
  </si>
  <si>
    <t>Dbh (cm)</t>
  </si>
  <si>
    <t>%Scorch</t>
  </si>
  <si>
    <t>%Torch</t>
  </si>
  <si>
    <t xml:space="preserve">Overstory ABCO &amp; PIJE sparse tree cover, broken shrub cover </t>
  </si>
  <si>
    <t>JUOC, ABCO and PIJE, lots of 10 hr fuels little to no shrubs in the plot</t>
  </si>
  <si>
    <t>status</t>
  </si>
  <si>
    <t>PRE</t>
  </si>
  <si>
    <t>POST</t>
  </si>
  <si>
    <t>Stand_ID</t>
  </si>
  <si>
    <t>CR</t>
  </si>
  <si>
    <t>History</t>
  </si>
  <si>
    <t>Note AR 8/8/2017: I switched HLC with HT b/c HLC was higher than HT</t>
  </si>
  <si>
    <t>AR note 8/8/17, no dbh inches was availble, and dbh in cm seems unreasonalbe, used average of trees with similar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</si>
</sst>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D12" sqref="D12"/>
    </sheetView>
  </sheetViews>
  <sheetFormatPr defaultRowHeight="12.75" x14ac:dyDescent="0.2"/>
  <cols>
    <col min="7" max="7" width="14.140625" bestFit="1" customWidth="1"/>
  </cols>
  <sheetData>
    <row r="1" spans="1:11" s="2" customFormat="1" x14ac:dyDescent="0.2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8</v>
      </c>
    </row>
    <row r="2" spans="1:11" x14ac:dyDescent="0.2">
      <c r="A2" t="s">
        <v>9</v>
      </c>
      <c r="B2">
        <v>1</v>
      </c>
      <c r="C2" s="1">
        <v>39617</v>
      </c>
      <c r="D2" s="1">
        <v>39618</v>
      </c>
      <c r="E2">
        <v>15</v>
      </c>
      <c r="F2">
        <v>324</v>
      </c>
      <c r="G2" t="s">
        <v>15</v>
      </c>
      <c r="K2" t="s">
        <v>13</v>
      </c>
    </row>
    <row r="3" spans="1:11" x14ac:dyDescent="0.2">
      <c r="A3" t="s">
        <v>9</v>
      </c>
      <c r="B3">
        <v>2</v>
      </c>
      <c r="C3" s="1">
        <v>39617</v>
      </c>
      <c r="D3" s="1">
        <v>39618</v>
      </c>
      <c r="E3">
        <v>40</v>
      </c>
      <c r="F3">
        <v>280</v>
      </c>
      <c r="G3">
        <v>40</v>
      </c>
      <c r="K3" t="s">
        <v>48</v>
      </c>
    </row>
    <row r="4" spans="1:11" x14ac:dyDescent="0.2">
      <c r="A4" t="s">
        <v>9</v>
      </c>
      <c r="B4">
        <v>3</v>
      </c>
      <c r="C4" s="1">
        <v>39618</v>
      </c>
      <c r="D4" s="1">
        <v>39619</v>
      </c>
      <c r="E4">
        <v>14</v>
      </c>
      <c r="F4">
        <v>100</v>
      </c>
      <c r="G4" t="s">
        <v>15</v>
      </c>
      <c r="K4" t="s">
        <v>14</v>
      </c>
    </row>
    <row r="5" spans="1:11" x14ac:dyDescent="0.2">
      <c r="A5" t="s">
        <v>9</v>
      </c>
      <c r="B5">
        <v>4</v>
      </c>
      <c r="C5" s="1">
        <v>39618</v>
      </c>
      <c r="D5" s="1">
        <v>39619</v>
      </c>
      <c r="E5">
        <v>35</v>
      </c>
      <c r="F5">
        <v>72</v>
      </c>
      <c r="G5" t="s">
        <v>15</v>
      </c>
      <c r="K5" t="s">
        <v>16</v>
      </c>
    </row>
    <row r="6" spans="1:11" x14ac:dyDescent="0.2">
      <c r="A6" t="s">
        <v>9</v>
      </c>
      <c r="B6">
        <v>5</v>
      </c>
      <c r="C6" s="1">
        <v>39619</v>
      </c>
      <c r="D6" s="1">
        <v>39620</v>
      </c>
      <c r="E6">
        <v>35</v>
      </c>
      <c r="F6">
        <v>72</v>
      </c>
      <c r="G6">
        <v>40</v>
      </c>
      <c r="K6" t="s">
        <v>17</v>
      </c>
    </row>
    <row r="7" spans="1:11" x14ac:dyDescent="0.2">
      <c r="A7" t="s">
        <v>9</v>
      </c>
      <c r="B7">
        <v>6</v>
      </c>
      <c r="C7" s="1">
        <v>39619</v>
      </c>
      <c r="D7" s="1">
        <v>39620</v>
      </c>
      <c r="E7">
        <v>20</v>
      </c>
      <c r="F7">
        <v>88</v>
      </c>
      <c r="G7">
        <v>70</v>
      </c>
      <c r="K7" t="s">
        <v>49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3"/>
  <sheetViews>
    <sheetView tabSelected="1" workbookViewId="0">
      <pane xSplit="7" ySplit="1" topLeftCell="H92" activePane="bottomRight" state="frozen"/>
      <selection pane="topRight" activeCell="F1" sqref="F1"/>
      <selection pane="bottomLeft" activeCell="A2" sqref="A2"/>
      <selection pane="bottomRight" activeCell="F107" sqref="F107"/>
    </sheetView>
  </sheetViews>
  <sheetFormatPr defaultRowHeight="12.75" x14ac:dyDescent="0.2"/>
  <cols>
    <col min="1" max="1" width="7.7109375" customWidth="1"/>
    <col min="2" max="5" width="2.85546875" customWidth="1"/>
    <col min="6" max="6" width="13.28515625" customWidth="1"/>
    <col min="7" max="7" width="6.7109375" customWidth="1"/>
    <col min="8" max="8" width="4.5703125" customWidth="1"/>
    <col min="9" max="9" width="7.140625" customWidth="1"/>
    <col min="11" max="11" width="7.7109375" customWidth="1"/>
    <col min="13" max="13" width="6.28515625" customWidth="1"/>
    <col min="14" max="14" width="6.140625" customWidth="1"/>
    <col min="15" max="15" width="5.140625" customWidth="1"/>
    <col min="16" max="16" width="6.140625" customWidth="1"/>
    <col min="17" max="21" width="2.85546875" customWidth="1"/>
    <col min="22" max="22" width="4.5703125" customWidth="1"/>
    <col min="23" max="23" width="7.5703125" customWidth="1"/>
    <col min="24" max="24" width="6.28515625" customWidth="1"/>
  </cols>
  <sheetData>
    <row r="1" spans="1:24" x14ac:dyDescent="0.2">
      <c r="A1" t="s">
        <v>19</v>
      </c>
      <c r="B1" t="s">
        <v>20</v>
      </c>
      <c r="C1" t="s">
        <v>2</v>
      </c>
      <c r="D1" t="s">
        <v>21</v>
      </c>
      <c r="E1" t="s">
        <v>50</v>
      </c>
      <c r="F1" t="s">
        <v>53</v>
      </c>
      <c r="G1" t="s">
        <v>22</v>
      </c>
      <c r="H1" t="s">
        <v>23</v>
      </c>
      <c r="I1" t="s">
        <v>24</v>
      </c>
      <c r="J1" t="s">
        <v>18</v>
      </c>
      <c r="K1" t="s">
        <v>33</v>
      </c>
      <c r="L1" t="s">
        <v>45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46</v>
      </c>
      <c r="U1" t="s">
        <v>47</v>
      </c>
      <c r="V1" s="4" t="s">
        <v>54</v>
      </c>
      <c r="W1" s="4" t="s">
        <v>55</v>
      </c>
      <c r="X1" s="4" t="s">
        <v>25</v>
      </c>
    </row>
    <row r="2" spans="1:24" x14ac:dyDescent="0.2">
      <c r="A2" t="s">
        <v>9</v>
      </c>
      <c r="B2">
        <v>1</v>
      </c>
      <c r="C2" s="1">
        <v>39617</v>
      </c>
      <c r="D2">
        <v>0</v>
      </c>
      <c r="E2" t="s">
        <v>51</v>
      </c>
      <c r="F2" t="str">
        <f>CONCATENATE(A2,"-",B2,"-",E2)</f>
        <v>Clover-1-PRE</v>
      </c>
      <c r="G2" s="3">
        <v>1</v>
      </c>
      <c r="H2" t="s">
        <v>38</v>
      </c>
      <c r="I2">
        <v>5</v>
      </c>
      <c r="J2" t="s">
        <v>34</v>
      </c>
      <c r="K2">
        <v>8</v>
      </c>
      <c r="L2">
        <v>20.3</v>
      </c>
      <c r="M2">
        <v>9.1</v>
      </c>
      <c r="N2" t="s">
        <v>39</v>
      </c>
      <c r="O2" t="s">
        <v>40</v>
      </c>
      <c r="P2">
        <v>1.3</v>
      </c>
      <c r="Q2">
        <v>-1</v>
      </c>
      <c r="R2">
        <v>-1</v>
      </c>
      <c r="S2">
        <v>-1</v>
      </c>
      <c r="T2">
        <v>-1</v>
      </c>
      <c r="U2">
        <v>-1</v>
      </c>
      <c r="V2">
        <f>ROUND(((M2-P2)/M2)*100,0)</f>
        <v>86</v>
      </c>
      <c r="W2">
        <f>IF(N2="L",1,6)</f>
        <v>1</v>
      </c>
      <c r="X2">
        <f>ROUND(I2/(K2^0.005454),0)</f>
        <v>5</v>
      </c>
    </row>
    <row r="3" spans="1:24" x14ac:dyDescent="0.2">
      <c r="A3" t="s">
        <v>9</v>
      </c>
      <c r="B3">
        <v>1</v>
      </c>
      <c r="C3" s="1">
        <v>39617</v>
      </c>
      <c r="D3">
        <v>0</v>
      </c>
      <c r="E3" t="s">
        <v>51</v>
      </c>
      <c r="F3" t="str">
        <f t="shared" ref="F3:F66" si="0">CONCATENATE(A3,"-",B3,"-",E3)</f>
        <v>Clover-1-PRE</v>
      </c>
      <c r="G3" s="3">
        <v>2</v>
      </c>
      <c r="H3" t="s">
        <v>38</v>
      </c>
      <c r="I3">
        <v>5</v>
      </c>
      <c r="J3" t="s">
        <v>34</v>
      </c>
      <c r="K3">
        <v>6</v>
      </c>
      <c r="L3">
        <v>15.2</v>
      </c>
      <c r="M3">
        <v>2.8</v>
      </c>
      <c r="N3" t="s">
        <v>39</v>
      </c>
      <c r="O3" t="s">
        <v>40</v>
      </c>
      <c r="P3">
        <v>0.6</v>
      </c>
      <c r="Q3">
        <v>-1</v>
      </c>
      <c r="R3">
        <v>-1</v>
      </c>
      <c r="S3">
        <v>-1</v>
      </c>
      <c r="T3">
        <v>-1</v>
      </c>
      <c r="U3">
        <v>-1</v>
      </c>
      <c r="V3">
        <f t="shared" ref="V3:V66" si="1">ROUND(((M3-P3)/M3)*100,0)</f>
        <v>79</v>
      </c>
      <c r="W3">
        <f t="shared" ref="W3:W66" si="2">IF(N3="L",1,6)</f>
        <v>1</v>
      </c>
      <c r="X3">
        <f t="shared" ref="X3:X66" si="3">ROUND(I3/(K3^0.005454),0)</f>
        <v>5</v>
      </c>
    </row>
    <row r="4" spans="1:24" x14ac:dyDescent="0.2">
      <c r="A4" t="s">
        <v>9</v>
      </c>
      <c r="B4">
        <v>1</v>
      </c>
      <c r="C4" s="1">
        <v>39617</v>
      </c>
      <c r="D4">
        <v>0</v>
      </c>
      <c r="E4" t="s">
        <v>51</v>
      </c>
      <c r="F4" t="str">
        <f t="shared" si="0"/>
        <v>Clover-1-PRE</v>
      </c>
      <c r="G4" s="3">
        <v>3</v>
      </c>
      <c r="H4" t="s">
        <v>38</v>
      </c>
      <c r="I4">
        <v>5</v>
      </c>
      <c r="J4" t="s">
        <v>35</v>
      </c>
      <c r="K4">
        <v>6.5</v>
      </c>
      <c r="L4">
        <v>16.5</v>
      </c>
      <c r="M4">
        <v>4.5999999999999996</v>
      </c>
      <c r="N4" t="s">
        <v>39</v>
      </c>
      <c r="O4" t="s">
        <v>40</v>
      </c>
      <c r="P4">
        <v>2</v>
      </c>
      <c r="Q4">
        <v>-1</v>
      </c>
      <c r="R4">
        <v>-1</v>
      </c>
      <c r="S4">
        <v>-1</v>
      </c>
      <c r="T4">
        <v>-1</v>
      </c>
      <c r="U4">
        <v>-1</v>
      </c>
      <c r="V4">
        <f t="shared" si="1"/>
        <v>57</v>
      </c>
      <c r="W4">
        <f t="shared" si="2"/>
        <v>1</v>
      </c>
      <c r="X4">
        <f t="shared" si="3"/>
        <v>5</v>
      </c>
    </row>
    <row r="5" spans="1:24" x14ac:dyDescent="0.2">
      <c r="A5" t="s">
        <v>9</v>
      </c>
      <c r="B5">
        <v>1</v>
      </c>
      <c r="C5" s="1">
        <v>39617</v>
      </c>
      <c r="D5">
        <v>0</v>
      </c>
      <c r="E5" t="s">
        <v>51</v>
      </c>
      <c r="F5" t="str">
        <f t="shared" si="0"/>
        <v>Clover-1-PRE</v>
      </c>
      <c r="G5" s="3">
        <v>4</v>
      </c>
      <c r="H5" t="s">
        <v>38</v>
      </c>
      <c r="I5">
        <v>5</v>
      </c>
      <c r="J5" t="s">
        <v>36</v>
      </c>
      <c r="K5">
        <v>3.5</v>
      </c>
      <c r="L5">
        <v>8.9</v>
      </c>
      <c r="M5">
        <v>5.9</v>
      </c>
      <c r="N5" t="s">
        <v>39</v>
      </c>
      <c r="O5" t="s">
        <v>41</v>
      </c>
      <c r="P5">
        <v>0.9</v>
      </c>
      <c r="Q5">
        <v>-1</v>
      </c>
      <c r="R5">
        <v>-1</v>
      </c>
      <c r="S5">
        <v>-1</v>
      </c>
      <c r="T5">
        <v>-1</v>
      </c>
      <c r="U5">
        <v>-1</v>
      </c>
      <c r="V5">
        <f t="shared" si="1"/>
        <v>85</v>
      </c>
      <c r="W5">
        <f t="shared" si="2"/>
        <v>1</v>
      </c>
      <c r="X5">
        <f t="shared" si="3"/>
        <v>5</v>
      </c>
    </row>
    <row r="6" spans="1:24" x14ac:dyDescent="0.2">
      <c r="A6" t="s">
        <v>9</v>
      </c>
      <c r="B6">
        <v>1</v>
      </c>
      <c r="C6" s="1">
        <v>39617</v>
      </c>
      <c r="D6">
        <v>0</v>
      </c>
      <c r="E6" t="s">
        <v>51</v>
      </c>
      <c r="F6" t="str">
        <f t="shared" si="0"/>
        <v>Clover-1-PRE</v>
      </c>
      <c r="G6" s="3">
        <v>5</v>
      </c>
      <c r="H6" t="s">
        <v>38</v>
      </c>
      <c r="I6">
        <v>5</v>
      </c>
      <c r="J6" t="s">
        <v>37</v>
      </c>
      <c r="K6">
        <v>3.5</v>
      </c>
      <c r="L6">
        <v>8.9</v>
      </c>
      <c r="M6">
        <v>4.4000000000000004</v>
      </c>
      <c r="N6" t="s">
        <v>39</v>
      </c>
      <c r="O6" t="s">
        <v>40</v>
      </c>
      <c r="P6">
        <v>1.2</v>
      </c>
      <c r="Q6">
        <v>-1</v>
      </c>
      <c r="R6">
        <v>-1</v>
      </c>
      <c r="S6">
        <v>-1</v>
      </c>
      <c r="T6">
        <v>-1</v>
      </c>
      <c r="U6">
        <v>-1</v>
      </c>
      <c r="V6">
        <f t="shared" si="1"/>
        <v>73</v>
      </c>
      <c r="W6">
        <f t="shared" si="2"/>
        <v>1</v>
      </c>
      <c r="X6">
        <f t="shared" si="3"/>
        <v>5</v>
      </c>
    </row>
    <row r="7" spans="1:24" x14ac:dyDescent="0.2">
      <c r="A7" t="s">
        <v>9</v>
      </c>
      <c r="B7">
        <v>1</v>
      </c>
      <c r="C7" s="1">
        <v>39617</v>
      </c>
      <c r="D7">
        <v>0</v>
      </c>
      <c r="E7" t="s">
        <v>51</v>
      </c>
      <c r="F7" t="str">
        <f t="shared" si="0"/>
        <v>Clover-1-PRE</v>
      </c>
      <c r="G7" s="3">
        <v>6</v>
      </c>
      <c r="H7" t="s">
        <v>38</v>
      </c>
      <c r="I7">
        <v>10</v>
      </c>
      <c r="J7" t="s">
        <v>35</v>
      </c>
      <c r="K7">
        <v>26</v>
      </c>
      <c r="L7">
        <v>66</v>
      </c>
      <c r="M7">
        <v>28.6</v>
      </c>
      <c r="N7" t="s">
        <v>39</v>
      </c>
      <c r="O7" t="s">
        <v>42</v>
      </c>
      <c r="P7">
        <v>5.5</v>
      </c>
      <c r="Q7">
        <v>-1</v>
      </c>
      <c r="R7">
        <v>-1</v>
      </c>
      <c r="S7">
        <v>-1</v>
      </c>
      <c r="T7">
        <v>-1</v>
      </c>
      <c r="U7">
        <v>-1</v>
      </c>
      <c r="V7">
        <f t="shared" si="1"/>
        <v>81</v>
      </c>
      <c r="W7">
        <f t="shared" si="2"/>
        <v>1</v>
      </c>
      <c r="X7">
        <f t="shared" si="3"/>
        <v>10</v>
      </c>
    </row>
    <row r="8" spans="1:24" x14ac:dyDescent="0.2">
      <c r="A8" t="s">
        <v>9</v>
      </c>
      <c r="B8">
        <v>1</v>
      </c>
      <c r="C8" s="1">
        <v>39617</v>
      </c>
      <c r="D8">
        <v>0</v>
      </c>
      <c r="E8" t="s">
        <v>51</v>
      </c>
      <c r="F8" t="str">
        <f t="shared" si="0"/>
        <v>Clover-1-PRE</v>
      </c>
      <c r="G8" s="3">
        <v>7</v>
      </c>
      <c r="H8" t="s">
        <v>38</v>
      </c>
      <c r="I8">
        <v>10</v>
      </c>
      <c r="J8" t="s">
        <v>36</v>
      </c>
      <c r="K8">
        <v>20.5</v>
      </c>
      <c r="L8">
        <v>52.1</v>
      </c>
      <c r="M8">
        <v>15.6</v>
      </c>
      <c r="N8" t="s">
        <v>39</v>
      </c>
      <c r="O8" t="s">
        <v>43</v>
      </c>
      <c r="P8">
        <v>1.5</v>
      </c>
      <c r="Q8">
        <v>-1</v>
      </c>
      <c r="R8">
        <v>-1</v>
      </c>
      <c r="S8">
        <v>-1</v>
      </c>
      <c r="T8">
        <v>-1</v>
      </c>
      <c r="U8">
        <v>-1</v>
      </c>
      <c r="V8">
        <f t="shared" si="1"/>
        <v>90</v>
      </c>
      <c r="W8">
        <f t="shared" si="2"/>
        <v>1</v>
      </c>
      <c r="X8">
        <f t="shared" si="3"/>
        <v>10</v>
      </c>
    </row>
    <row r="9" spans="1:24" x14ac:dyDescent="0.2">
      <c r="A9" t="s">
        <v>9</v>
      </c>
      <c r="B9">
        <v>1</v>
      </c>
      <c r="C9" s="1">
        <v>39617</v>
      </c>
      <c r="D9">
        <v>0</v>
      </c>
      <c r="E9" t="s">
        <v>51</v>
      </c>
      <c r="F9" t="str">
        <f t="shared" si="0"/>
        <v>Clover-1-PRE</v>
      </c>
      <c r="G9" s="3">
        <v>8</v>
      </c>
      <c r="H9" t="s">
        <v>38</v>
      </c>
      <c r="I9">
        <v>10</v>
      </c>
      <c r="J9" t="s">
        <v>36</v>
      </c>
      <c r="K9">
        <v>21</v>
      </c>
      <c r="L9">
        <v>53.3</v>
      </c>
      <c r="M9">
        <v>14.7</v>
      </c>
      <c r="N9" t="s">
        <v>39</v>
      </c>
      <c r="O9" t="s">
        <v>43</v>
      </c>
      <c r="P9">
        <v>0.7</v>
      </c>
      <c r="Q9">
        <v>-1</v>
      </c>
      <c r="R9">
        <v>-1</v>
      </c>
      <c r="S9">
        <v>-1</v>
      </c>
      <c r="T9">
        <v>-1</v>
      </c>
      <c r="U9">
        <v>-1</v>
      </c>
      <c r="V9">
        <f t="shared" si="1"/>
        <v>95</v>
      </c>
      <c r="W9">
        <f t="shared" si="2"/>
        <v>1</v>
      </c>
      <c r="X9">
        <f t="shared" si="3"/>
        <v>10</v>
      </c>
    </row>
    <row r="10" spans="1:24" x14ac:dyDescent="0.2">
      <c r="A10" t="s">
        <v>9</v>
      </c>
      <c r="B10">
        <v>1</v>
      </c>
      <c r="C10" s="1">
        <v>39617</v>
      </c>
      <c r="D10">
        <v>0</v>
      </c>
      <c r="E10" t="s">
        <v>51</v>
      </c>
      <c r="F10" t="str">
        <f t="shared" si="0"/>
        <v>Clover-1-PRE</v>
      </c>
      <c r="G10" s="3">
        <v>9</v>
      </c>
      <c r="H10" t="s">
        <v>38</v>
      </c>
      <c r="I10">
        <v>10</v>
      </c>
      <c r="J10" t="s">
        <v>34</v>
      </c>
      <c r="K10">
        <v>9</v>
      </c>
      <c r="L10">
        <v>22.9</v>
      </c>
      <c r="M10">
        <v>8.6999999999999993</v>
      </c>
      <c r="N10" t="s">
        <v>39</v>
      </c>
      <c r="O10" t="s">
        <v>43</v>
      </c>
      <c r="P10">
        <v>0.1</v>
      </c>
      <c r="Q10">
        <v>-1</v>
      </c>
      <c r="R10">
        <v>-1</v>
      </c>
      <c r="S10">
        <v>-1</v>
      </c>
      <c r="T10">
        <v>-1</v>
      </c>
      <c r="U10">
        <v>-1</v>
      </c>
      <c r="V10">
        <f t="shared" si="1"/>
        <v>99</v>
      </c>
      <c r="W10">
        <f t="shared" si="2"/>
        <v>1</v>
      </c>
      <c r="X10">
        <f t="shared" si="3"/>
        <v>10</v>
      </c>
    </row>
    <row r="11" spans="1:24" x14ac:dyDescent="0.2">
      <c r="A11" t="s">
        <v>9</v>
      </c>
      <c r="B11">
        <v>2</v>
      </c>
      <c r="C11" s="1">
        <v>39617</v>
      </c>
      <c r="D11">
        <v>0</v>
      </c>
      <c r="E11" t="s">
        <v>51</v>
      </c>
      <c r="F11" t="str">
        <f t="shared" si="0"/>
        <v>Clover-2-PRE</v>
      </c>
      <c r="G11" s="3">
        <v>10</v>
      </c>
      <c r="H11" t="s">
        <v>38</v>
      </c>
      <c r="I11">
        <v>5</v>
      </c>
      <c r="J11" t="s">
        <v>34</v>
      </c>
      <c r="K11">
        <v>5</v>
      </c>
      <c r="L11">
        <v>12.7</v>
      </c>
      <c r="M11">
        <v>6.1</v>
      </c>
      <c r="N11" t="s">
        <v>39</v>
      </c>
      <c r="O11" t="s">
        <v>40</v>
      </c>
      <c r="P11">
        <v>0.9</v>
      </c>
      <c r="Q11">
        <v>-1</v>
      </c>
      <c r="R11">
        <v>-1</v>
      </c>
      <c r="S11">
        <v>-1</v>
      </c>
      <c r="T11">
        <v>-1</v>
      </c>
      <c r="U11">
        <v>-1</v>
      </c>
      <c r="V11">
        <f t="shared" si="1"/>
        <v>85</v>
      </c>
      <c r="W11">
        <f t="shared" si="2"/>
        <v>1</v>
      </c>
      <c r="X11">
        <f t="shared" si="3"/>
        <v>5</v>
      </c>
    </row>
    <row r="12" spans="1:24" x14ac:dyDescent="0.2">
      <c r="A12" t="s">
        <v>9</v>
      </c>
      <c r="B12">
        <v>2</v>
      </c>
      <c r="C12" s="1">
        <v>39617</v>
      </c>
      <c r="D12">
        <v>0</v>
      </c>
      <c r="E12" t="s">
        <v>51</v>
      </c>
      <c r="F12" t="str">
        <f t="shared" si="0"/>
        <v>Clover-2-PRE</v>
      </c>
      <c r="G12" s="3">
        <v>11</v>
      </c>
      <c r="H12" t="s">
        <v>38</v>
      </c>
      <c r="I12">
        <v>10</v>
      </c>
      <c r="J12" t="s">
        <v>35</v>
      </c>
      <c r="K12">
        <v>31</v>
      </c>
      <c r="L12">
        <v>78.7</v>
      </c>
      <c r="M12">
        <v>33.4</v>
      </c>
      <c r="N12" t="s">
        <v>39</v>
      </c>
      <c r="O12" t="s">
        <v>42</v>
      </c>
      <c r="P12">
        <v>11.7</v>
      </c>
      <c r="Q12">
        <v>-1</v>
      </c>
      <c r="R12">
        <v>-1</v>
      </c>
      <c r="S12">
        <v>-1</v>
      </c>
      <c r="T12">
        <v>-1</v>
      </c>
      <c r="U12">
        <v>-1</v>
      </c>
      <c r="V12">
        <f t="shared" si="1"/>
        <v>65</v>
      </c>
      <c r="W12">
        <f t="shared" si="2"/>
        <v>1</v>
      </c>
      <c r="X12">
        <f t="shared" si="3"/>
        <v>10</v>
      </c>
    </row>
    <row r="13" spans="1:24" x14ac:dyDescent="0.2">
      <c r="A13" t="s">
        <v>9</v>
      </c>
      <c r="B13">
        <v>2</v>
      </c>
      <c r="C13" s="1">
        <v>39617</v>
      </c>
      <c r="D13">
        <v>0</v>
      </c>
      <c r="E13" t="s">
        <v>51</v>
      </c>
      <c r="F13" t="str">
        <f t="shared" si="0"/>
        <v>Clover-2-PRE</v>
      </c>
      <c r="G13" s="3">
        <v>12</v>
      </c>
      <c r="H13" t="s">
        <v>38</v>
      </c>
      <c r="I13">
        <v>10</v>
      </c>
      <c r="J13" t="s">
        <v>35</v>
      </c>
      <c r="K13">
        <v>16.5</v>
      </c>
      <c r="L13">
        <v>41.9</v>
      </c>
      <c r="M13">
        <v>17.2</v>
      </c>
      <c r="N13" t="s">
        <v>39</v>
      </c>
      <c r="O13" t="s">
        <v>40</v>
      </c>
      <c r="P13">
        <v>8.6999999999999993</v>
      </c>
      <c r="Q13">
        <v>-1</v>
      </c>
      <c r="R13">
        <v>-1</v>
      </c>
      <c r="S13">
        <v>-1</v>
      </c>
      <c r="T13">
        <v>-1</v>
      </c>
      <c r="U13">
        <v>-1</v>
      </c>
      <c r="V13">
        <f t="shared" si="1"/>
        <v>49</v>
      </c>
      <c r="W13">
        <f t="shared" si="2"/>
        <v>1</v>
      </c>
      <c r="X13">
        <f t="shared" si="3"/>
        <v>10</v>
      </c>
    </row>
    <row r="14" spans="1:24" x14ac:dyDescent="0.2">
      <c r="A14" t="s">
        <v>9</v>
      </c>
      <c r="B14">
        <v>2</v>
      </c>
      <c r="C14" s="1">
        <v>39617</v>
      </c>
      <c r="D14">
        <v>0</v>
      </c>
      <c r="E14" t="s">
        <v>51</v>
      </c>
      <c r="F14" t="str">
        <f t="shared" si="0"/>
        <v>Clover-2-PRE</v>
      </c>
      <c r="G14" s="3">
        <v>13</v>
      </c>
      <c r="H14" t="s">
        <v>38</v>
      </c>
      <c r="I14">
        <v>10</v>
      </c>
      <c r="J14" t="s">
        <v>35</v>
      </c>
      <c r="K14">
        <v>24</v>
      </c>
      <c r="L14">
        <v>61</v>
      </c>
      <c r="M14">
        <v>32.9</v>
      </c>
      <c r="N14" t="s">
        <v>39</v>
      </c>
      <c r="O14" t="s">
        <v>42</v>
      </c>
      <c r="P14">
        <v>7.8</v>
      </c>
      <c r="Q14">
        <v>-1</v>
      </c>
      <c r="R14">
        <v>-1</v>
      </c>
      <c r="S14">
        <v>-1</v>
      </c>
      <c r="T14">
        <v>-1</v>
      </c>
      <c r="U14">
        <v>-1</v>
      </c>
      <c r="V14">
        <f t="shared" si="1"/>
        <v>76</v>
      </c>
      <c r="W14">
        <f t="shared" si="2"/>
        <v>1</v>
      </c>
      <c r="X14">
        <f t="shared" si="3"/>
        <v>10</v>
      </c>
    </row>
    <row r="15" spans="1:24" x14ac:dyDescent="0.2">
      <c r="A15" t="s">
        <v>9</v>
      </c>
      <c r="B15">
        <v>2</v>
      </c>
      <c r="C15" s="1">
        <v>39617</v>
      </c>
      <c r="D15">
        <v>0</v>
      </c>
      <c r="E15" t="s">
        <v>51</v>
      </c>
      <c r="F15" t="str">
        <f t="shared" si="0"/>
        <v>Clover-2-PRE</v>
      </c>
      <c r="G15" s="3">
        <v>14</v>
      </c>
      <c r="H15" t="s">
        <v>38</v>
      </c>
      <c r="I15">
        <v>10</v>
      </c>
      <c r="J15" t="s">
        <v>34</v>
      </c>
      <c r="K15">
        <v>28.5</v>
      </c>
      <c r="L15">
        <v>72.400000000000006</v>
      </c>
      <c r="M15">
        <v>27.4</v>
      </c>
      <c r="N15" t="s">
        <v>39</v>
      </c>
      <c r="O15" t="s">
        <v>43</v>
      </c>
      <c r="P15">
        <v>6.8</v>
      </c>
      <c r="Q15">
        <v>-1</v>
      </c>
      <c r="R15">
        <v>-1</v>
      </c>
      <c r="S15">
        <v>-1</v>
      </c>
      <c r="T15">
        <v>-1</v>
      </c>
      <c r="U15">
        <v>-1</v>
      </c>
      <c r="V15">
        <f t="shared" si="1"/>
        <v>75</v>
      </c>
      <c r="W15">
        <f t="shared" si="2"/>
        <v>1</v>
      </c>
      <c r="X15">
        <f t="shared" si="3"/>
        <v>10</v>
      </c>
    </row>
    <row r="16" spans="1:24" x14ac:dyDescent="0.2">
      <c r="A16" t="s">
        <v>9</v>
      </c>
      <c r="B16">
        <v>2</v>
      </c>
      <c r="C16" s="1">
        <v>39617</v>
      </c>
      <c r="D16">
        <v>0</v>
      </c>
      <c r="E16" t="s">
        <v>51</v>
      </c>
      <c r="F16" t="str">
        <f t="shared" si="0"/>
        <v>Clover-2-PRE</v>
      </c>
      <c r="G16" s="3">
        <v>15</v>
      </c>
      <c r="H16" t="s">
        <v>38</v>
      </c>
      <c r="I16">
        <v>10</v>
      </c>
      <c r="J16" t="s">
        <v>34</v>
      </c>
      <c r="K16">
        <v>37</v>
      </c>
      <c r="L16">
        <v>94</v>
      </c>
      <c r="M16">
        <v>28</v>
      </c>
      <c r="N16" t="s">
        <v>42</v>
      </c>
      <c r="O16">
        <v>3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0</v>
      </c>
      <c r="W16">
        <f t="shared" si="2"/>
        <v>6</v>
      </c>
      <c r="X16">
        <f t="shared" si="3"/>
        <v>10</v>
      </c>
    </row>
    <row r="17" spans="1:25" x14ac:dyDescent="0.2">
      <c r="A17" t="s">
        <v>9</v>
      </c>
      <c r="B17">
        <v>2</v>
      </c>
      <c r="C17" s="1">
        <v>39617</v>
      </c>
      <c r="D17">
        <v>0</v>
      </c>
      <c r="E17" t="s">
        <v>51</v>
      </c>
      <c r="F17" t="str">
        <f t="shared" si="0"/>
        <v>Clover-2-PRE</v>
      </c>
      <c r="G17" s="3">
        <v>16</v>
      </c>
      <c r="H17" t="s">
        <v>38</v>
      </c>
      <c r="I17">
        <v>10</v>
      </c>
      <c r="J17" t="s">
        <v>35</v>
      </c>
      <c r="K17">
        <v>10</v>
      </c>
      <c r="L17">
        <v>25.4</v>
      </c>
      <c r="M17">
        <v>8.1</v>
      </c>
      <c r="N17" t="s">
        <v>39</v>
      </c>
      <c r="O17" t="s">
        <v>40</v>
      </c>
      <c r="P17">
        <v>1.8</v>
      </c>
      <c r="Q17">
        <v>-1</v>
      </c>
      <c r="R17">
        <v>-1</v>
      </c>
      <c r="S17">
        <v>-1</v>
      </c>
      <c r="T17">
        <v>-1</v>
      </c>
      <c r="U17">
        <v>-1</v>
      </c>
      <c r="V17">
        <f t="shared" si="1"/>
        <v>78</v>
      </c>
      <c r="W17">
        <f t="shared" si="2"/>
        <v>1</v>
      </c>
      <c r="X17">
        <f t="shared" si="3"/>
        <v>10</v>
      </c>
    </row>
    <row r="18" spans="1:25" x14ac:dyDescent="0.2">
      <c r="A18" t="s">
        <v>9</v>
      </c>
      <c r="B18">
        <v>2</v>
      </c>
      <c r="C18" s="1">
        <v>39617</v>
      </c>
      <c r="D18">
        <v>0</v>
      </c>
      <c r="E18" t="s">
        <v>51</v>
      </c>
      <c r="F18" t="str">
        <f t="shared" si="0"/>
        <v>Clover-2-PRE</v>
      </c>
      <c r="G18" s="3">
        <v>17</v>
      </c>
      <c r="H18" t="s">
        <v>38</v>
      </c>
      <c r="I18">
        <v>10</v>
      </c>
      <c r="J18" t="s">
        <v>34</v>
      </c>
      <c r="K18">
        <v>15</v>
      </c>
      <c r="L18">
        <v>38.1</v>
      </c>
      <c r="M18">
        <v>13.8</v>
      </c>
      <c r="N18" t="s">
        <v>39</v>
      </c>
      <c r="O18" t="s">
        <v>40</v>
      </c>
      <c r="P18">
        <v>3.1</v>
      </c>
      <c r="Q18">
        <v>-1</v>
      </c>
      <c r="R18">
        <v>-1</v>
      </c>
      <c r="S18">
        <v>-1</v>
      </c>
      <c r="T18">
        <v>-1</v>
      </c>
      <c r="U18">
        <v>-1</v>
      </c>
      <c r="V18">
        <f t="shared" si="1"/>
        <v>78</v>
      </c>
      <c r="W18">
        <f t="shared" si="2"/>
        <v>1</v>
      </c>
      <c r="X18">
        <f t="shared" si="3"/>
        <v>10</v>
      </c>
    </row>
    <row r="19" spans="1:25" x14ac:dyDescent="0.2">
      <c r="A19" t="s">
        <v>9</v>
      </c>
      <c r="B19">
        <v>2</v>
      </c>
      <c r="C19" s="1">
        <v>39617</v>
      </c>
      <c r="D19">
        <v>0</v>
      </c>
      <c r="E19" t="s">
        <v>51</v>
      </c>
      <c r="F19" t="str">
        <f t="shared" si="0"/>
        <v>Clover-2-PRE</v>
      </c>
      <c r="G19" s="3">
        <v>18</v>
      </c>
      <c r="H19" t="s">
        <v>38</v>
      </c>
      <c r="I19">
        <v>10</v>
      </c>
      <c r="J19" t="s">
        <v>34</v>
      </c>
      <c r="K19">
        <v>25</v>
      </c>
      <c r="L19">
        <v>63.5</v>
      </c>
      <c r="M19">
        <v>21.3</v>
      </c>
      <c r="N19" t="s">
        <v>39</v>
      </c>
      <c r="O19" t="s">
        <v>43</v>
      </c>
      <c r="P19">
        <v>3.6</v>
      </c>
      <c r="Q19">
        <v>-1</v>
      </c>
      <c r="R19">
        <v>-1</v>
      </c>
      <c r="S19">
        <v>-1</v>
      </c>
      <c r="T19">
        <v>-1</v>
      </c>
      <c r="U19">
        <v>-1</v>
      </c>
      <c r="V19">
        <f t="shared" si="1"/>
        <v>83</v>
      </c>
      <c r="W19">
        <f t="shared" si="2"/>
        <v>1</v>
      </c>
      <c r="X19">
        <f t="shared" si="3"/>
        <v>10</v>
      </c>
    </row>
    <row r="20" spans="1:25" x14ac:dyDescent="0.2">
      <c r="A20" t="s">
        <v>9</v>
      </c>
      <c r="B20">
        <v>2</v>
      </c>
      <c r="C20" s="1">
        <v>39617</v>
      </c>
      <c r="D20">
        <v>0</v>
      </c>
      <c r="E20" t="s">
        <v>51</v>
      </c>
      <c r="F20" t="str">
        <f t="shared" si="0"/>
        <v>Clover-2-PRE</v>
      </c>
      <c r="G20" s="3">
        <v>19</v>
      </c>
      <c r="H20" t="s">
        <v>38</v>
      </c>
      <c r="I20">
        <v>10</v>
      </c>
      <c r="J20" t="s">
        <v>34</v>
      </c>
      <c r="K20">
        <v>24</v>
      </c>
      <c r="L20">
        <v>119</v>
      </c>
      <c r="M20">
        <v>27.3</v>
      </c>
      <c r="N20" t="s">
        <v>39</v>
      </c>
      <c r="O20" t="s">
        <v>42</v>
      </c>
      <c r="P20">
        <v>4.2</v>
      </c>
      <c r="Q20">
        <v>-1</v>
      </c>
      <c r="R20">
        <v>-1</v>
      </c>
      <c r="S20">
        <v>-1</v>
      </c>
      <c r="T20">
        <v>-1</v>
      </c>
      <c r="U20">
        <v>-1</v>
      </c>
      <c r="V20">
        <f t="shared" si="1"/>
        <v>85</v>
      </c>
      <c r="W20">
        <f t="shared" si="2"/>
        <v>1</v>
      </c>
      <c r="X20">
        <f t="shared" si="3"/>
        <v>10</v>
      </c>
      <c r="Y20" t="s">
        <v>57</v>
      </c>
    </row>
    <row r="21" spans="1:25" x14ac:dyDescent="0.2">
      <c r="A21" t="s">
        <v>9</v>
      </c>
      <c r="B21">
        <v>3</v>
      </c>
      <c r="C21" s="1">
        <v>39618</v>
      </c>
      <c r="D21">
        <v>0</v>
      </c>
      <c r="E21" t="s">
        <v>51</v>
      </c>
      <c r="F21" t="str">
        <f t="shared" si="0"/>
        <v>Clover-3-PRE</v>
      </c>
      <c r="G21" s="3">
        <v>20</v>
      </c>
      <c r="H21" t="s">
        <v>38</v>
      </c>
      <c r="I21">
        <v>10</v>
      </c>
      <c r="J21" t="s">
        <v>34</v>
      </c>
      <c r="K21">
        <v>17.5</v>
      </c>
      <c r="L21">
        <v>44.5</v>
      </c>
      <c r="M21">
        <v>23.8</v>
      </c>
      <c r="N21" t="s">
        <v>39</v>
      </c>
      <c r="O21" t="s">
        <v>43</v>
      </c>
      <c r="P21">
        <v>1.5</v>
      </c>
      <c r="Q21">
        <v>-1</v>
      </c>
      <c r="R21">
        <v>-1</v>
      </c>
      <c r="S21">
        <v>-1</v>
      </c>
      <c r="T21">
        <v>-1</v>
      </c>
      <c r="U21">
        <v>-1</v>
      </c>
      <c r="V21">
        <f t="shared" si="1"/>
        <v>94</v>
      </c>
      <c r="W21">
        <f t="shared" si="2"/>
        <v>1</v>
      </c>
      <c r="X21">
        <f t="shared" si="3"/>
        <v>10</v>
      </c>
    </row>
    <row r="22" spans="1:25" x14ac:dyDescent="0.2">
      <c r="A22" t="s">
        <v>9</v>
      </c>
      <c r="B22">
        <v>3</v>
      </c>
      <c r="C22" s="1">
        <v>39618</v>
      </c>
      <c r="D22">
        <v>0</v>
      </c>
      <c r="E22" t="s">
        <v>51</v>
      </c>
      <c r="F22" t="str">
        <f t="shared" si="0"/>
        <v>Clover-3-PRE</v>
      </c>
      <c r="G22" s="3">
        <v>21</v>
      </c>
      <c r="H22" t="s">
        <v>38</v>
      </c>
      <c r="I22">
        <v>10</v>
      </c>
      <c r="J22" t="s">
        <v>35</v>
      </c>
      <c r="K22">
        <v>23</v>
      </c>
      <c r="L22">
        <v>58.4</v>
      </c>
      <c r="M22">
        <v>26.2</v>
      </c>
      <c r="N22" t="s">
        <v>39</v>
      </c>
      <c r="O22" t="s">
        <v>42</v>
      </c>
      <c r="P22">
        <v>6.6</v>
      </c>
      <c r="Q22">
        <v>-1</v>
      </c>
      <c r="R22">
        <v>-1</v>
      </c>
      <c r="S22">
        <v>-1</v>
      </c>
      <c r="T22">
        <v>-1</v>
      </c>
      <c r="U22">
        <v>-1</v>
      </c>
      <c r="V22">
        <f t="shared" si="1"/>
        <v>75</v>
      </c>
      <c r="W22">
        <f t="shared" si="2"/>
        <v>1</v>
      </c>
      <c r="X22">
        <f t="shared" si="3"/>
        <v>10</v>
      </c>
    </row>
    <row r="23" spans="1:25" x14ac:dyDescent="0.2">
      <c r="A23" t="s">
        <v>9</v>
      </c>
      <c r="B23">
        <v>3</v>
      </c>
      <c r="C23" s="1">
        <v>39618</v>
      </c>
      <c r="D23">
        <v>0</v>
      </c>
      <c r="E23" t="s">
        <v>51</v>
      </c>
      <c r="F23" t="str">
        <f t="shared" si="0"/>
        <v>Clover-3-PRE</v>
      </c>
      <c r="G23" s="3">
        <v>22</v>
      </c>
      <c r="H23" t="s">
        <v>38</v>
      </c>
      <c r="I23">
        <v>10</v>
      </c>
      <c r="J23" t="s">
        <v>35</v>
      </c>
      <c r="K23">
        <v>25</v>
      </c>
      <c r="L23">
        <v>63.5</v>
      </c>
      <c r="M23">
        <v>30.2</v>
      </c>
      <c r="N23" t="s">
        <v>39</v>
      </c>
      <c r="O23" t="s">
        <v>42</v>
      </c>
      <c r="P23">
        <v>10.1</v>
      </c>
      <c r="Q23">
        <v>-1</v>
      </c>
      <c r="R23">
        <v>-1</v>
      </c>
      <c r="S23">
        <v>-1</v>
      </c>
      <c r="T23">
        <v>-1</v>
      </c>
      <c r="U23">
        <v>-1</v>
      </c>
      <c r="V23">
        <f t="shared" si="1"/>
        <v>67</v>
      </c>
      <c r="W23">
        <f t="shared" si="2"/>
        <v>1</v>
      </c>
      <c r="X23">
        <f t="shared" si="3"/>
        <v>10</v>
      </c>
    </row>
    <row r="24" spans="1:25" x14ac:dyDescent="0.2">
      <c r="A24" t="s">
        <v>9</v>
      </c>
      <c r="B24">
        <v>3</v>
      </c>
      <c r="C24" s="1">
        <v>39618</v>
      </c>
      <c r="D24">
        <v>0</v>
      </c>
      <c r="E24" t="s">
        <v>51</v>
      </c>
      <c r="F24" t="str">
        <f t="shared" si="0"/>
        <v>Clover-3-PRE</v>
      </c>
      <c r="G24" s="3">
        <v>23</v>
      </c>
      <c r="H24" t="s">
        <v>38</v>
      </c>
      <c r="I24">
        <v>10</v>
      </c>
      <c r="J24" t="s">
        <v>37</v>
      </c>
      <c r="K24">
        <v>17</v>
      </c>
      <c r="L24">
        <v>43.2</v>
      </c>
      <c r="M24">
        <v>21.6</v>
      </c>
      <c r="N24" t="s">
        <v>42</v>
      </c>
      <c r="O24">
        <v>3</v>
      </c>
      <c r="P24">
        <v>3.1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0</v>
      </c>
      <c r="W24">
        <f t="shared" si="2"/>
        <v>6</v>
      </c>
      <c r="X24">
        <f t="shared" si="3"/>
        <v>10</v>
      </c>
    </row>
    <row r="25" spans="1:25" x14ac:dyDescent="0.2">
      <c r="A25" t="s">
        <v>9</v>
      </c>
      <c r="B25">
        <v>3</v>
      </c>
      <c r="C25" s="1">
        <v>39618</v>
      </c>
      <c r="D25">
        <v>0</v>
      </c>
      <c r="E25" t="s">
        <v>51</v>
      </c>
      <c r="F25" t="str">
        <f t="shared" si="0"/>
        <v>Clover-3-PRE</v>
      </c>
      <c r="G25" s="3">
        <v>24</v>
      </c>
      <c r="H25" t="s">
        <v>38</v>
      </c>
      <c r="I25">
        <v>10</v>
      </c>
      <c r="J25" t="s">
        <v>34</v>
      </c>
      <c r="K25">
        <v>18.5</v>
      </c>
      <c r="L25">
        <v>47</v>
      </c>
      <c r="M25">
        <v>23.4</v>
      </c>
      <c r="N25" t="s">
        <v>39</v>
      </c>
      <c r="O25" t="s">
        <v>43</v>
      </c>
      <c r="P25">
        <v>3.5</v>
      </c>
      <c r="Q25">
        <v>-1</v>
      </c>
      <c r="R25">
        <v>-1</v>
      </c>
      <c r="S25">
        <v>-1</v>
      </c>
      <c r="T25">
        <v>-1</v>
      </c>
      <c r="U25">
        <v>-1</v>
      </c>
      <c r="V25">
        <f t="shared" si="1"/>
        <v>85</v>
      </c>
      <c r="W25">
        <f t="shared" si="2"/>
        <v>1</v>
      </c>
      <c r="X25">
        <f t="shared" si="3"/>
        <v>10</v>
      </c>
    </row>
    <row r="26" spans="1:25" x14ac:dyDescent="0.2">
      <c r="A26" t="s">
        <v>9</v>
      </c>
      <c r="B26">
        <v>3</v>
      </c>
      <c r="C26" s="1">
        <v>39618</v>
      </c>
      <c r="D26">
        <v>0</v>
      </c>
      <c r="E26" t="s">
        <v>51</v>
      </c>
      <c r="F26" t="str">
        <f t="shared" si="0"/>
        <v>Clover-3-PRE</v>
      </c>
      <c r="G26" s="3">
        <v>25</v>
      </c>
      <c r="H26" t="s">
        <v>38</v>
      </c>
      <c r="I26">
        <v>10</v>
      </c>
      <c r="J26" t="s">
        <v>34</v>
      </c>
      <c r="K26">
        <v>19.5</v>
      </c>
      <c r="L26">
        <v>49.5</v>
      </c>
      <c r="M26">
        <v>21.8</v>
      </c>
      <c r="N26" t="s">
        <v>39</v>
      </c>
      <c r="O26" t="s">
        <v>43</v>
      </c>
      <c r="P26">
        <v>0.5</v>
      </c>
      <c r="Q26">
        <v>-1</v>
      </c>
      <c r="R26">
        <v>-1</v>
      </c>
      <c r="S26">
        <v>-1</v>
      </c>
      <c r="T26">
        <v>-1</v>
      </c>
      <c r="U26">
        <v>-1</v>
      </c>
      <c r="V26">
        <f t="shared" si="1"/>
        <v>98</v>
      </c>
      <c r="W26">
        <f t="shared" si="2"/>
        <v>1</v>
      </c>
      <c r="X26">
        <f t="shared" si="3"/>
        <v>10</v>
      </c>
    </row>
    <row r="27" spans="1:25" x14ac:dyDescent="0.2">
      <c r="A27" t="s">
        <v>9</v>
      </c>
      <c r="B27">
        <v>4</v>
      </c>
      <c r="C27" s="1">
        <v>39618</v>
      </c>
      <c r="D27">
        <v>0</v>
      </c>
      <c r="E27" t="s">
        <v>51</v>
      </c>
      <c r="F27" t="str">
        <f t="shared" si="0"/>
        <v>Clover-4-PRE</v>
      </c>
      <c r="G27" s="3">
        <v>26</v>
      </c>
      <c r="H27" t="s">
        <v>38</v>
      </c>
      <c r="I27">
        <v>5</v>
      </c>
      <c r="J27" t="s">
        <v>37</v>
      </c>
      <c r="K27">
        <v>3.5</v>
      </c>
      <c r="L27">
        <v>8.9</v>
      </c>
      <c r="M27">
        <v>5.8</v>
      </c>
      <c r="N27" t="s">
        <v>39</v>
      </c>
      <c r="O27" t="s">
        <v>40</v>
      </c>
      <c r="P27">
        <v>0.9</v>
      </c>
      <c r="Q27">
        <v>-1</v>
      </c>
      <c r="R27">
        <v>-1</v>
      </c>
      <c r="S27">
        <v>-1</v>
      </c>
      <c r="T27">
        <v>-1</v>
      </c>
      <c r="U27">
        <v>-1</v>
      </c>
      <c r="V27">
        <f t="shared" si="1"/>
        <v>84</v>
      </c>
      <c r="W27">
        <f t="shared" si="2"/>
        <v>1</v>
      </c>
      <c r="X27">
        <f t="shared" si="3"/>
        <v>5</v>
      </c>
    </row>
    <row r="28" spans="1:25" x14ac:dyDescent="0.2">
      <c r="A28" t="s">
        <v>9</v>
      </c>
      <c r="B28">
        <v>4</v>
      </c>
      <c r="C28" s="1">
        <v>39618</v>
      </c>
      <c r="D28">
        <v>0</v>
      </c>
      <c r="E28" t="s">
        <v>51</v>
      </c>
      <c r="F28" t="str">
        <f t="shared" si="0"/>
        <v>Clover-4-PRE</v>
      </c>
      <c r="G28" s="3">
        <v>27</v>
      </c>
      <c r="H28" t="s">
        <v>38</v>
      </c>
      <c r="I28">
        <v>10</v>
      </c>
      <c r="J28" t="s">
        <v>35</v>
      </c>
      <c r="K28">
        <v>25</v>
      </c>
      <c r="L28">
        <v>63.5</v>
      </c>
      <c r="M28">
        <v>22.7</v>
      </c>
      <c r="N28" t="s">
        <v>39</v>
      </c>
      <c r="O28" t="s">
        <v>42</v>
      </c>
      <c r="P28">
        <v>9.3000000000000007</v>
      </c>
      <c r="Q28">
        <v>-1</v>
      </c>
      <c r="R28">
        <v>-1</v>
      </c>
      <c r="S28">
        <v>-1</v>
      </c>
      <c r="T28">
        <v>-1</v>
      </c>
      <c r="U28">
        <v>-1</v>
      </c>
      <c r="V28">
        <f t="shared" si="1"/>
        <v>59</v>
      </c>
      <c r="W28">
        <f t="shared" si="2"/>
        <v>1</v>
      </c>
      <c r="X28">
        <f t="shared" si="3"/>
        <v>10</v>
      </c>
    </row>
    <row r="29" spans="1:25" x14ac:dyDescent="0.2">
      <c r="A29" t="s">
        <v>9</v>
      </c>
      <c r="B29">
        <v>4</v>
      </c>
      <c r="C29" s="1">
        <v>39618</v>
      </c>
      <c r="D29">
        <v>0</v>
      </c>
      <c r="E29" t="s">
        <v>51</v>
      </c>
      <c r="F29" t="str">
        <f t="shared" si="0"/>
        <v>Clover-4-PRE</v>
      </c>
      <c r="G29" s="3">
        <v>28</v>
      </c>
      <c r="H29" t="s">
        <v>38</v>
      </c>
      <c r="I29">
        <v>10</v>
      </c>
      <c r="J29" t="s">
        <v>34</v>
      </c>
      <c r="K29">
        <v>18</v>
      </c>
      <c r="L29">
        <v>45.7</v>
      </c>
      <c r="M29">
        <v>24</v>
      </c>
      <c r="N29" t="s">
        <v>39</v>
      </c>
      <c r="O29" t="s">
        <v>43</v>
      </c>
      <c r="P29">
        <v>2.9</v>
      </c>
      <c r="Q29">
        <v>-1</v>
      </c>
      <c r="R29">
        <v>-1</v>
      </c>
      <c r="S29">
        <v>-1</v>
      </c>
      <c r="T29">
        <v>-1</v>
      </c>
      <c r="U29">
        <v>-1</v>
      </c>
      <c r="V29">
        <f t="shared" si="1"/>
        <v>88</v>
      </c>
      <c r="W29">
        <f t="shared" si="2"/>
        <v>1</v>
      </c>
      <c r="X29">
        <f t="shared" si="3"/>
        <v>10</v>
      </c>
    </row>
    <row r="30" spans="1:25" x14ac:dyDescent="0.2">
      <c r="A30" t="s">
        <v>9</v>
      </c>
      <c r="B30">
        <v>4</v>
      </c>
      <c r="C30" s="1">
        <v>39618</v>
      </c>
      <c r="D30">
        <v>0</v>
      </c>
      <c r="E30" t="s">
        <v>51</v>
      </c>
      <c r="F30" t="str">
        <f t="shared" si="0"/>
        <v>Clover-4-PRE</v>
      </c>
      <c r="G30" s="3">
        <v>29</v>
      </c>
      <c r="H30" t="s">
        <v>38</v>
      </c>
      <c r="I30">
        <v>10</v>
      </c>
      <c r="J30" t="s">
        <v>34</v>
      </c>
      <c r="K30">
        <v>17</v>
      </c>
      <c r="L30">
        <v>43.2</v>
      </c>
      <c r="M30">
        <v>19.3</v>
      </c>
      <c r="N30" t="s">
        <v>39</v>
      </c>
      <c r="O30" t="s">
        <v>43</v>
      </c>
      <c r="P30">
        <v>1</v>
      </c>
      <c r="Q30">
        <v>-1</v>
      </c>
      <c r="R30">
        <v>-1</v>
      </c>
      <c r="S30">
        <v>-1</v>
      </c>
      <c r="T30">
        <v>-1</v>
      </c>
      <c r="U30">
        <v>-1</v>
      </c>
      <c r="V30">
        <f t="shared" si="1"/>
        <v>95</v>
      </c>
      <c r="W30">
        <f t="shared" si="2"/>
        <v>1</v>
      </c>
      <c r="X30">
        <f t="shared" si="3"/>
        <v>10</v>
      </c>
    </row>
    <row r="31" spans="1:25" x14ac:dyDescent="0.2">
      <c r="A31" t="s">
        <v>9</v>
      </c>
      <c r="B31">
        <v>4</v>
      </c>
      <c r="C31" s="1">
        <v>39618</v>
      </c>
      <c r="D31">
        <v>0</v>
      </c>
      <c r="E31" t="s">
        <v>51</v>
      </c>
      <c r="F31" t="str">
        <f t="shared" si="0"/>
        <v>Clover-4-PRE</v>
      </c>
      <c r="G31" s="3">
        <v>30</v>
      </c>
      <c r="H31" t="s">
        <v>38</v>
      </c>
      <c r="I31">
        <v>10</v>
      </c>
      <c r="J31" t="s">
        <v>35</v>
      </c>
      <c r="K31">
        <v>28</v>
      </c>
      <c r="L31">
        <v>71.099999999999994</v>
      </c>
      <c r="M31">
        <v>34</v>
      </c>
      <c r="N31" t="s">
        <v>39</v>
      </c>
      <c r="O31" t="s">
        <v>42</v>
      </c>
      <c r="P31">
        <v>8</v>
      </c>
      <c r="Q31">
        <v>-1</v>
      </c>
      <c r="R31">
        <v>-1</v>
      </c>
      <c r="S31">
        <v>-1</v>
      </c>
      <c r="T31">
        <v>-1</v>
      </c>
      <c r="U31">
        <v>-1</v>
      </c>
      <c r="V31">
        <f t="shared" si="1"/>
        <v>76</v>
      </c>
      <c r="W31">
        <f t="shared" si="2"/>
        <v>1</v>
      </c>
      <c r="X31">
        <f t="shared" si="3"/>
        <v>10</v>
      </c>
    </row>
    <row r="32" spans="1:25" x14ac:dyDescent="0.2">
      <c r="A32" t="s">
        <v>9</v>
      </c>
      <c r="B32">
        <v>4</v>
      </c>
      <c r="C32" s="1">
        <v>39618</v>
      </c>
      <c r="D32">
        <v>0</v>
      </c>
      <c r="E32" t="s">
        <v>51</v>
      </c>
      <c r="F32" t="str">
        <f t="shared" si="0"/>
        <v>Clover-4-PRE</v>
      </c>
      <c r="G32" s="3">
        <v>31</v>
      </c>
      <c r="H32" t="s">
        <v>38</v>
      </c>
      <c r="I32">
        <v>10</v>
      </c>
      <c r="J32" t="s">
        <v>34</v>
      </c>
      <c r="K32">
        <v>7</v>
      </c>
      <c r="L32">
        <v>17.8</v>
      </c>
      <c r="M32">
        <v>7</v>
      </c>
      <c r="N32" t="s">
        <v>39</v>
      </c>
      <c r="O32" t="s">
        <v>40</v>
      </c>
      <c r="P32">
        <v>0.8</v>
      </c>
      <c r="Q32">
        <v>-1</v>
      </c>
      <c r="R32">
        <v>-1</v>
      </c>
      <c r="S32">
        <v>-1</v>
      </c>
      <c r="T32">
        <v>-1</v>
      </c>
      <c r="U32">
        <v>-1</v>
      </c>
      <c r="V32">
        <f t="shared" si="1"/>
        <v>89</v>
      </c>
      <c r="W32">
        <f t="shared" si="2"/>
        <v>1</v>
      </c>
      <c r="X32">
        <f t="shared" si="3"/>
        <v>10</v>
      </c>
    </row>
    <row r="33" spans="1:24" x14ac:dyDescent="0.2">
      <c r="A33" t="s">
        <v>9</v>
      </c>
      <c r="B33">
        <v>4</v>
      </c>
      <c r="C33" s="1">
        <v>39618</v>
      </c>
      <c r="D33">
        <v>0</v>
      </c>
      <c r="E33" t="s">
        <v>51</v>
      </c>
      <c r="F33" t="str">
        <f t="shared" si="0"/>
        <v>Clover-4-PRE</v>
      </c>
      <c r="G33" s="3">
        <v>32</v>
      </c>
      <c r="H33" t="s">
        <v>38</v>
      </c>
      <c r="I33">
        <v>10</v>
      </c>
      <c r="J33" t="s">
        <v>34</v>
      </c>
      <c r="K33">
        <v>19</v>
      </c>
      <c r="L33">
        <v>48.3</v>
      </c>
      <c r="M33">
        <v>22.5</v>
      </c>
      <c r="N33" t="s">
        <v>39</v>
      </c>
      <c r="O33" t="s">
        <v>43</v>
      </c>
      <c r="P33">
        <v>2.8</v>
      </c>
      <c r="Q33">
        <v>-1</v>
      </c>
      <c r="R33">
        <v>-1</v>
      </c>
      <c r="S33">
        <v>-1</v>
      </c>
      <c r="T33">
        <v>-1</v>
      </c>
      <c r="U33">
        <v>-1</v>
      </c>
      <c r="V33">
        <f t="shared" si="1"/>
        <v>88</v>
      </c>
      <c r="W33">
        <f t="shared" si="2"/>
        <v>1</v>
      </c>
      <c r="X33">
        <f t="shared" si="3"/>
        <v>10</v>
      </c>
    </row>
    <row r="34" spans="1:24" x14ac:dyDescent="0.2">
      <c r="A34" t="s">
        <v>9</v>
      </c>
      <c r="B34">
        <v>4</v>
      </c>
      <c r="C34" s="1">
        <v>39618</v>
      </c>
      <c r="D34">
        <v>0</v>
      </c>
      <c r="E34" t="s">
        <v>51</v>
      </c>
      <c r="F34" t="str">
        <f t="shared" si="0"/>
        <v>Clover-4-PRE</v>
      </c>
      <c r="G34" s="3">
        <v>33</v>
      </c>
      <c r="H34" t="s">
        <v>38</v>
      </c>
      <c r="I34">
        <v>10</v>
      </c>
      <c r="J34" t="s">
        <v>37</v>
      </c>
      <c r="K34">
        <v>18</v>
      </c>
      <c r="L34">
        <v>45.7</v>
      </c>
      <c r="M34">
        <v>24.5</v>
      </c>
      <c r="N34" t="s">
        <v>39</v>
      </c>
      <c r="O34" t="s">
        <v>43</v>
      </c>
      <c r="P34">
        <v>6</v>
      </c>
      <c r="Q34">
        <v>-1</v>
      </c>
      <c r="R34">
        <v>-1</v>
      </c>
      <c r="S34">
        <v>-1</v>
      </c>
      <c r="T34">
        <v>-1</v>
      </c>
      <c r="U34">
        <v>-1</v>
      </c>
      <c r="V34">
        <f t="shared" si="1"/>
        <v>76</v>
      </c>
      <c r="W34">
        <f t="shared" si="2"/>
        <v>1</v>
      </c>
      <c r="X34">
        <f t="shared" si="3"/>
        <v>10</v>
      </c>
    </row>
    <row r="35" spans="1:24" x14ac:dyDescent="0.2">
      <c r="A35" t="s">
        <v>9</v>
      </c>
      <c r="B35">
        <v>4</v>
      </c>
      <c r="C35" s="1">
        <v>39618</v>
      </c>
      <c r="D35">
        <v>0</v>
      </c>
      <c r="E35" t="s">
        <v>51</v>
      </c>
      <c r="F35" t="str">
        <f t="shared" si="0"/>
        <v>Clover-4-PRE</v>
      </c>
      <c r="G35" s="3">
        <v>34</v>
      </c>
      <c r="H35" t="s">
        <v>38</v>
      </c>
      <c r="I35">
        <v>10</v>
      </c>
      <c r="J35" t="s">
        <v>44</v>
      </c>
      <c r="K35">
        <v>23</v>
      </c>
      <c r="L35">
        <v>58.4</v>
      </c>
      <c r="M35">
        <v>22.5</v>
      </c>
      <c r="N35" t="s">
        <v>39</v>
      </c>
      <c r="O35" t="s">
        <v>42</v>
      </c>
      <c r="P35">
        <v>4.9000000000000004</v>
      </c>
      <c r="Q35">
        <v>-1</v>
      </c>
      <c r="R35">
        <v>-1</v>
      </c>
      <c r="S35">
        <v>-1</v>
      </c>
      <c r="T35">
        <v>-1</v>
      </c>
      <c r="U35">
        <v>-1</v>
      </c>
      <c r="V35">
        <f t="shared" si="1"/>
        <v>78</v>
      </c>
      <c r="W35">
        <f t="shared" si="2"/>
        <v>1</v>
      </c>
      <c r="X35">
        <f t="shared" si="3"/>
        <v>10</v>
      </c>
    </row>
    <row r="36" spans="1:24" x14ac:dyDescent="0.2">
      <c r="A36" t="s">
        <v>9</v>
      </c>
      <c r="B36">
        <v>4</v>
      </c>
      <c r="C36" s="1">
        <v>39618</v>
      </c>
      <c r="D36">
        <v>0</v>
      </c>
      <c r="E36" t="s">
        <v>51</v>
      </c>
      <c r="F36" t="str">
        <f t="shared" si="0"/>
        <v>Clover-4-PRE</v>
      </c>
      <c r="G36" s="3">
        <v>35</v>
      </c>
      <c r="H36" t="s">
        <v>38</v>
      </c>
      <c r="I36">
        <v>10</v>
      </c>
      <c r="J36" t="s">
        <v>44</v>
      </c>
      <c r="K36">
        <v>30</v>
      </c>
      <c r="L36">
        <v>76.2</v>
      </c>
      <c r="M36">
        <v>32.5</v>
      </c>
      <c r="N36" t="s">
        <v>39</v>
      </c>
      <c r="O36" t="s">
        <v>42</v>
      </c>
      <c r="P36">
        <v>13</v>
      </c>
      <c r="Q36">
        <v>-1</v>
      </c>
      <c r="R36">
        <v>-1</v>
      </c>
      <c r="S36">
        <v>-1</v>
      </c>
      <c r="T36">
        <v>-1</v>
      </c>
      <c r="U36">
        <v>-1</v>
      </c>
      <c r="V36">
        <f t="shared" si="1"/>
        <v>60</v>
      </c>
      <c r="W36">
        <f t="shared" si="2"/>
        <v>1</v>
      </c>
      <c r="X36">
        <f t="shared" si="3"/>
        <v>10</v>
      </c>
    </row>
    <row r="37" spans="1:24" x14ac:dyDescent="0.2">
      <c r="A37" t="s">
        <v>9</v>
      </c>
      <c r="B37">
        <v>4</v>
      </c>
      <c r="C37" s="1">
        <v>39618</v>
      </c>
      <c r="D37">
        <v>0</v>
      </c>
      <c r="E37" t="s">
        <v>51</v>
      </c>
      <c r="F37" t="str">
        <f t="shared" si="0"/>
        <v>Clover-4-PRE</v>
      </c>
      <c r="G37" s="3">
        <v>36</v>
      </c>
      <c r="H37" t="s">
        <v>38</v>
      </c>
      <c r="I37">
        <v>10</v>
      </c>
      <c r="J37" t="s">
        <v>35</v>
      </c>
      <c r="K37">
        <v>23.5</v>
      </c>
      <c r="L37">
        <v>59.7</v>
      </c>
      <c r="M37">
        <v>31.9</v>
      </c>
      <c r="N37" t="s">
        <v>39</v>
      </c>
      <c r="O37" t="s">
        <v>42</v>
      </c>
      <c r="P37">
        <v>7</v>
      </c>
      <c r="Q37">
        <v>-1</v>
      </c>
      <c r="R37">
        <v>-1</v>
      </c>
      <c r="S37">
        <v>-1</v>
      </c>
      <c r="T37">
        <v>-1</v>
      </c>
      <c r="U37">
        <v>-1</v>
      </c>
      <c r="V37">
        <f t="shared" si="1"/>
        <v>78</v>
      </c>
      <c r="W37">
        <f t="shared" si="2"/>
        <v>1</v>
      </c>
      <c r="X37">
        <f t="shared" si="3"/>
        <v>10</v>
      </c>
    </row>
    <row r="38" spans="1:24" x14ac:dyDescent="0.2">
      <c r="A38" t="s">
        <v>9</v>
      </c>
      <c r="B38">
        <v>5</v>
      </c>
      <c r="C38" s="1">
        <v>39619</v>
      </c>
      <c r="D38">
        <v>0</v>
      </c>
      <c r="E38" t="s">
        <v>51</v>
      </c>
      <c r="F38" t="str">
        <f t="shared" si="0"/>
        <v>Clover-5-PRE</v>
      </c>
      <c r="G38" s="3">
        <v>37</v>
      </c>
      <c r="H38" t="s">
        <v>38</v>
      </c>
      <c r="I38">
        <v>5</v>
      </c>
      <c r="J38" t="s">
        <v>35</v>
      </c>
      <c r="K38">
        <v>6</v>
      </c>
      <c r="L38">
        <v>15.2</v>
      </c>
      <c r="M38">
        <v>11.6</v>
      </c>
      <c r="N38" t="s">
        <v>39</v>
      </c>
      <c r="O38" t="s">
        <v>40</v>
      </c>
      <c r="P38">
        <v>2.5</v>
      </c>
      <c r="Q38">
        <v>-1</v>
      </c>
      <c r="R38">
        <v>-1</v>
      </c>
      <c r="S38">
        <v>-1</v>
      </c>
      <c r="T38">
        <v>-1</v>
      </c>
      <c r="U38">
        <v>-1</v>
      </c>
      <c r="V38">
        <f t="shared" si="1"/>
        <v>78</v>
      </c>
      <c r="W38">
        <f t="shared" si="2"/>
        <v>1</v>
      </c>
      <c r="X38">
        <f t="shared" si="3"/>
        <v>5</v>
      </c>
    </row>
    <row r="39" spans="1:24" x14ac:dyDescent="0.2">
      <c r="A39" t="s">
        <v>9</v>
      </c>
      <c r="B39">
        <v>5</v>
      </c>
      <c r="C39" s="1">
        <v>39619</v>
      </c>
      <c r="D39">
        <v>0</v>
      </c>
      <c r="E39" t="s">
        <v>51</v>
      </c>
      <c r="F39" t="str">
        <f t="shared" si="0"/>
        <v>Clover-5-PRE</v>
      </c>
      <c r="G39" s="3">
        <v>38</v>
      </c>
      <c r="H39" t="s">
        <v>38</v>
      </c>
      <c r="I39">
        <v>5</v>
      </c>
      <c r="J39" t="s">
        <v>37</v>
      </c>
      <c r="K39">
        <v>3.5</v>
      </c>
      <c r="L39">
        <v>8.9</v>
      </c>
      <c r="M39">
        <v>5.0999999999999996</v>
      </c>
      <c r="N39" t="s">
        <v>39</v>
      </c>
      <c r="O39" t="s">
        <v>41</v>
      </c>
      <c r="P39">
        <v>0.1</v>
      </c>
      <c r="Q39">
        <v>-1</v>
      </c>
      <c r="R39">
        <v>-1</v>
      </c>
      <c r="S39">
        <v>-1</v>
      </c>
      <c r="T39">
        <v>-1</v>
      </c>
      <c r="U39">
        <v>-1</v>
      </c>
      <c r="V39">
        <f t="shared" si="1"/>
        <v>98</v>
      </c>
      <c r="W39">
        <f t="shared" si="2"/>
        <v>1</v>
      </c>
      <c r="X39">
        <f t="shared" si="3"/>
        <v>5</v>
      </c>
    </row>
    <row r="40" spans="1:24" x14ac:dyDescent="0.2">
      <c r="A40" t="s">
        <v>9</v>
      </c>
      <c r="B40">
        <v>5</v>
      </c>
      <c r="C40" s="1">
        <v>39619</v>
      </c>
      <c r="D40">
        <v>0</v>
      </c>
      <c r="E40" t="s">
        <v>51</v>
      </c>
      <c r="F40" t="str">
        <f t="shared" si="0"/>
        <v>Clover-5-PRE</v>
      </c>
      <c r="G40" s="3">
        <v>39</v>
      </c>
      <c r="H40" t="s">
        <v>38</v>
      </c>
      <c r="I40">
        <v>5</v>
      </c>
      <c r="J40" t="s">
        <v>35</v>
      </c>
      <c r="K40">
        <v>5.5</v>
      </c>
      <c r="L40">
        <v>14</v>
      </c>
      <c r="M40">
        <v>3.9</v>
      </c>
      <c r="N40" t="s">
        <v>39</v>
      </c>
      <c r="O40" t="s">
        <v>40</v>
      </c>
      <c r="P40">
        <v>0.4</v>
      </c>
      <c r="Q40">
        <v>-1</v>
      </c>
      <c r="R40">
        <v>-1</v>
      </c>
      <c r="S40">
        <v>-1</v>
      </c>
      <c r="T40">
        <v>-1</v>
      </c>
      <c r="U40">
        <v>-1</v>
      </c>
      <c r="V40">
        <f t="shared" si="1"/>
        <v>90</v>
      </c>
      <c r="W40">
        <f t="shared" si="2"/>
        <v>1</v>
      </c>
      <c r="X40">
        <f t="shared" si="3"/>
        <v>5</v>
      </c>
    </row>
    <row r="41" spans="1:24" x14ac:dyDescent="0.2">
      <c r="A41" t="s">
        <v>9</v>
      </c>
      <c r="B41">
        <v>5</v>
      </c>
      <c r="C41" s="1">
        <v>39619</v>
      </c>
      <c r="D41">
        <v>0</v>
      </c>
      <c r="E41" t="s">
        <v>51</v>
      </c>
      <c r="F41" t="str">
        <f t="shared" si="0"/>
        <v>Clover-5-PRE</v>
      </c>
      <c r="G41" s="3">
        <v>40</v>
      </c>
      <c r="H41" t="s">
        <v>38</v>
      </c>
      <c r="I41">
        <v>5</v>
      </c>
      <c r="J41" t="s">
        <v>35</v>
      </c>
      <c r="K41">
        <v>3.5</v>
      </c>
      <c r="L41">
        <v>8.9</v>
      </c>
      <c r="M41">
        <v>5.9</v>
      </c>
      <c r="N41" t="s">
        <v>39</v>
      </c>
      <c r="O41" t="s">
        <v>41</v>
      </c>
      <c r="P41">
        <v>1.5</v>
      </c>
      <c r="Q41">
        <v>-1</v>
      </c>
      <c r="R41">
        <v>-1</v>
      </c>
      <c r="S41">
        <v>-1</v>
      </c>
      <c r="T41">
        <v>-1</v>
      </c>
      <c r="U41">
        <v>-1</v>
      </c>
      <c r="V41">
        <f t="shared" si="1"/>
        <v>75</v>
      </c>
      <c r="W41">
        <f t="shared" si="2"/>
        <v>1</v>
      </c>
      <c r="X41">
        <f t="shared" si="3"/>
        <v>5</v>
      </c>
    </row>
    <row r="42" spans="1:24" x14ac:dyDescent="0.2">
      <c r="A42" t="s">
        <v>9</v>
      </c>
      <c r="B42">
        <v>5</v>
      </c>
      <c r="C42" s="1">
        <v>39619</v>
      </c>
      <c r="D42">
        <v>0</v>
      </c>
      <c r="E42" t="s">
        <v>51</v>
      </c>
      <c r="F42" t="str">
        <f t="shared" si="0"/>
        <v>Clover-5-PRE</v>
      </c>
      <c r="G42" s="3">
        <v>41</v>
      </c>
      <c r="H42" t="s">
        <v>38</v>
      </c>
      <c r="I42">
        <v>5</v>
      </c>
      <c r="J42" t="s">
        <v>35</v>
      </c>
      <c r="K42">
        <v>3.5</v>
      </c>
      <c r="L42">
        <v>8.9</v>
      </c>
      <c r="M42">
        <v>5.7</v>
      </c>
      <c r="N42" t="s">
        <v>39</v>
      </c>
      <c r="O42" t="s">
        <v>40</v>
      </c>
      <c r="P42">
        <v>0.8</v>
      </c>
      <c r="Q42">
        <v>-1</v>
      </c>
      <c r="R42">
        <v>-1</v>
      </c>
      <c r="S42">
        <v>-1</v>
      </c>
      <c r="T42">
        <v>-1</v>
      </c>
      <c r="U42">
        <v>-1</v>
      </c>
      <c r="V42">
        <f t="shared" si="1"/>
        <v>86</v>
      </c>
      <c r="W42">
        <f t="shared" si="2"/>
        <v>1</v>
      </c>
      <c r="X42">
        <f t="shared" si="3"/>
        <v>5</v>
      </c>
    </row>
    <row r="43" spans="1:24" x14ac:dyDescent="0.2">
      <c r="A43" t="s">
        <v>9</v>
      </c>
      <c r="B43">
        <v>5</v>
      </c>
      <c r="C43" s="1">
        <v>39619</v>
      </c>
      <c r="D43">
        <v>0</v>
      </c>
      <c r="E43" t="s">
        <v>51</v>
      </c>
      <c r="F43" t="str">
        <f t="shared" si="0"/>
        <v>Clover-5-PRE</v>
      </c>
      <c r="G43" s="3">
        <v>42</v>
      </c>
      <c r="H43" t="s">
        <v>38</v>
      </c>
      <c r="I43">
        <v>5</v>
      </c>
      <c r="J43" t="s">
        <v>35</v>
      </c>
      <c r="K43">
        <v>5</v>
      </c>
      <c r="L43">
        <v>12.7</v>
      </c>
      <c r="M43">
        <v>7.6</v>
      </c>
      <c r="N43" t="s">
        <v>39</v>
      </c>
      <c r="O43" t="s">
        <v>40</v>
      </c>
      <c r="P43">
        <v>2.2999999999999998</v>
      </c>
      <c r="Q43">
        <v>-1</v>
      </c>
      <c r="R43">
        <v>-1</v>
      </c>
      <c r="S43">
        <v>-1</v>
      </c>
      <c r="T43">
        <v>-1</v>
      </c>
      <c r="U43">
        <v>-1</v>
      </c>
      <c r="V43">
        <f t="shared" si="1"/>
        <v>70</v>
      </c>
      <c r="W43">
        <f t="shared" si="2"/>
        <v>1</v>
      </c>
      <c r="X43">
        <f t="shared" si="3"/>
        <v>5</v>
      </c>
    </row>
    <row r="44" spans="1:24" x14ac:dyDescent="0.2">
      <c r="A44" t="s">
        <v>9</v>
      </c>
      <c r="B44">
        <v>5</v>
      </c>
      <c r="C44" s="1">
        <v>39619</v>
      </c>
      <c r="D44">
        <v>0</v>
      </c>
      <c r="E44" t="s">
        <v>51</v>
      </c>
      <c r="F44" t="str">
        <f t="shared" si="0"/>
        <v>Clover-5-PRE</v>
      </c>
      <c r="G44" s="3">
        <v>43</v>
      </c>
      <c r="H44" t="s">
        <v>38</v>
      </c>
      <c r="I44">
        <v>20</v>
      </c>
      <c r="J44" t="s">
        <v>36</v>
      </c>
      <c r="K44">
        <v>12.5</v>
      </c>
      <c r="L44">
        <v>31.8</v>
      </c>
      <c r="M44">
        <v>11.8</v>
      </c>
      <c r="N44" t="s">
        <v>39</v>
      </c>
      <c r="O44" t="s">
        <v>43</v>
      </c>
      <c r="P44">
        <v>0.4</v>
      </c>
      <c r="Q44">
        <v>-1</v>
      </c>
      <c r="R44">
        <v>-1</v>
      </c>
      <c r="S44">
        <v>-1</v>
      </c>
      <c r="T44">
        <v>-1</v>
      </c>
      <c r="U44">
        <v>-1</v>
      </c>
      <c r="V44">
        <f t="shared" si="1"/>
        <v>97</v>
      </c>
      <c r="W44">
        <f t="shared" si="2"/>
        <v>1</v>
      </c>
      <c r="X44">
        <f t="shared" si="3"/>
        <v>20</v>
      </c>
    </row>
    <row r="45" spans="1:24" x14ac:dyDescent="0.2">
      <c r="A45" t="s">
        <v>9</v>
      </c>
      <c r="B45">
        <v>5</v>
      </c>
      <c r="C45" s="1">
        <v>39619</v>
      </c>
      <c r="D45">
        <v>0</v>
      </c>
      <c r="E45" t="s">
        <v>51</v>
      </c>
      <c r="F45" t="str">
        <f t="shared" si="0"/>
        <v>Clover-5-PRE</v>
      </c>
      <c r="G45" s="3">
        <v>44</v>
      </c>
      <c r="H45" t="s">
        <v>38</v>
      </c>
      <c r="I45">
        <v>20</v>
      </c>
      <c r="J45" t="s">
        <v>37</v>
      </c>
      <c r="K45">
        <v>6.5</v>
      </c>
      <c r="L45">
        <v>16.5</v>
      </c>
      <c r="M45">
        <v>7.1</v>
      </c>
      <c r="N45" t="s">
        <v>39</v>
      </c>
      <c r="O45" t="s">
        <v>40</v>
      </c>
      <c r="P45">
        <v>0.1</v>
      </c>
      <c r="Q45">
        <v>-1</v>
      </c>
      <c r="R45">
        <v>-1</v>
      </c>
      <c r="S45">
        <v>-1</v>
      </c>
      <c r="T45">
        <v>-1</v>
      </c>
      <c r="U45">
        <v>-1</v>
      </c>
      <c r="V45">
        <f t="shared" si="1"/>
        <v>99</v>
      </c>
      <c r="W45">
        <f t="shared" si="2"/>
        <v>1</v>
      </c>
      <c r="X45">
        <f t="shared" si="3"/>
        <v>20</v>
      </c>
    </row>
    <row r="46" spans="1:24" x14ac:dyDescent="0.2">
      <c r="A46" t="s">
        <v>9</v>
      </c>
      <c r="B46">
        <v>5</v>
      </c>
      <c r="C46" s="1">
        <v>39619</v>
      </c>
      <c r="D46">
        <v>0</v>
      </c>
      <c r="E46" t="s">
        <v>51</v>
      </c>
      <c r="F46" t="str">
        <f t="shared" si="0"/>
        <v>Clover-5-PRE</v>
      </c>
      <c r="G46" s="3">
        <v>45</v>
      </c>
      <c r="H46" t="s">
        <v>38</v>
      </c>
      <c r="I46">
        <v>20</v>
      </c>
      <c r="J46" t="s">
        <v>35</v>
      </c>
      <c r="K46">
        <v>22</v>
      </c>
      <c r="L46">
        <v>55.9</v>
      </c>
      <c r="M46">
        <v>23</v>
      </c>
      <c r="N46" t="s">
        <v>39</v>
      </c>
      <c r="O46" t="s">
        <v>42</v>
      </c>
      <c r="P46">
        <v>5.5</v>
      </c>
      <c r="Q46">
        <v>-1</v>
      </c>
      <c r="R46">
        <v>-1</v>
      </c>
      <c r="S46">
        <v>-1</v>
      </c>
      <c r="T46">
        <v>-1</v>
      </c>
      <c r="U46">
        <v>-1</v>
      </c>
      <c r="V46">
        <f t="shared" si="1"/>
        <v>76</v>
      </c>
      <c r="W46">
        <f t="shared" si="2"/>
        <v>1</v>
      </c>
      <c r="X46">
        <f t="shared" si="3"/>
        <v>20</v>
      </c>
    </row>
    <row r="47" spans="1:24" x14ac:dyDescent="0.2">
      <c r="A47" t="s">
        <v>9</v>
      </c>
      <c r="B47">
        <v>5</v>
      </c>
      <c r="C47" s="1">
        <v>39619</v>
      </c>
      <c r="D47">
        <v>0</v>
      </c>
      <c r="E47" t="s">
        <v>51</v>
      </c>
      <c r="F47" t="str">
        <f t="shared" si="0"/>
        <v>Clover-5-PRE</v>
      </c>
      <c r="G47" s="3">
        <v>46</v>
      </c>
      <c r="H47" t="s">
        <v>38</v>
      </c>
      <c r="I47">
        <v>20</v>
      </c>
      <c r="J47" t="s">
        <v>35</v>
      </c>
      <c r="K47">
        <v>19</v>
      </c>
      <c r="L47">
        <v>48.3</v>
      </c>
      <c r="M47">
        <v>22.3</v>
      </c>
      <c r="N47" t="s">
        <v>39</v>
      </c>
      <c r="O47" t="s">
        <v>42</v>
      </c>
      <c r="P47">
        <v>4.7</v>
      </c>
      <c r="Q47">
        <v>-1</v>
      </c>
      <c r="R47">
        <v>-1</v>
      </c>
      <c r="S47">
        <v>-1</v>
      </c>
      <c r="T47">
        <v>-1</v>
      </c>
      <c r="U47">
        <v>-1</v>
      </c>
      <c r="V47">
        <f t="shared" si="1"/>
        <v>79</v>
      </c>
      <c r="W47">
        <f t="shared" si="2"/>
        <v>1</v>
      </c>
      <c r="X47">
        <f t="shared" si="3"/>
        <v>20</v>
      </c>
    </row>
    <row r="48" spans="1:24" x14ac:dyDescent="0.2">
      <c r="A48" t="s">
        <v>9</v>
      </c>
      <c r="B48">
        <v>5</v>
      </c>
      <c r="C48" s="1">
        <v>39619</v>
      </c>
      <c r="D48">
        <v>0</v>
      </c>
      <c r="E48" t="s">
        <v>51</v>
      </c>
      <c r="F48" t="str">
        <f t="shared" si="0"/>
        <v>Clover-5-PRE</v>
      </c>
      <c r="G48" s="3">
        <v>47</v>
      </c>
      <c r="H48" t="s">
        <v>38</v>
      </c>
      <c r="I48">
        <v>20</v>
      </c>
      <c r="J48" t="s">
        <v>35</v>
      </c>
      <c r="K48">
        <v>11.5</v>
      </c>
      <c r="L48">
        <v>29.2</v>
      </c>
      <c r="M48">
        <v>13.5</v>
      </c>
      <c r="N48" t="s">
        <v>39</v>
      </c>
      <c r="O48" t="s">
        <v>43</v>
      </c>
      <c r="P48">
        <v>3.7</v>
      </c>
      <c r="Q48">
        <v>-1</v>
      </c>
      <c r="R48">
        <v>-1</v>
      </c>
      <c r="S48">
        <v>-1</v>
      </c>
      <c r="T48">
        <v>-1</v>
      </c>
      <c r="U48">
        <v>-1</v>
      </c>
      <c r="V48">
        <f t="shared" si="1"/>
        <v>73</v>
      </c>
      <c r="W48">
        <f t="shared" si="2"/>
        <v>1</v>
      </c>
      <c r="X48">
        <f t="shared" si="3"/>
        <v>20</v>
      </c>
    </row>
    <row r="49" spans="1:25" x14ac:dyDescent="0.2">
      <c r="A49" t="s">
        <v>9</v>
      </c>
      <c r="B49">
        <v>5</v>
      </c>
      <c r="C49" s="1">
        <v>39619</v>
      </c>
      <c r="D49">
        <v>0</v>
      </c>
      <c r="E49" t="s">
        <v>51</v>
      </c>
      <c r="F49" t="str">
        <f t="shared" si="0"/>
        <v>Clover-5-PRE</v>
      </c>
      <c r="G49" s="3">
        <v>48</v>
      </c>
      <c r="H49" t="s">
        <v>38</v>
      </c>
      <c r="I49">
        <v>20</v>
      </c>
      <c r="J49" t="s">
        <v>35</v>
      </c>
      <c r="K49">
        <v>12.5</v>
      </c>
      <c r="L49">
        <v>31.8</v>
      </c>
      <c r="M49">
        <v>14.8</v>
      </c>
      <c r="N49" t="s">
        <v>39</v>
      </c>
      <c r="O49" t="s">
        <v>43</v>
      </c>
      <c r="P49">
        <v>4.3</v>
      </c>
      <c r="Q49">
        <v>-1</v>
      </c>
      <c r="R49">
        <v>-1</v>
      </c>
      <c r="S49">
        <v>-1</v>
      </c>
      <c r="T49">
        <v>-1</v>
      </c>
      <c r="U49">
        <v>-1</v>
      </c>
      <c r="V49">
        <f t="shared" si="1"/>
        <v>71</v>
      </c>
      <c r="W49">
        <f t="shared" si="2"/>
        <v>1</v>
      </c>
      <c r="X49">
        <f t="shared" si="3"/>
        <v>20</v>
      </c>
    </row>
    <row r="50" spans="1:25" x14ac:dyDescent="0.2">
      <c r="A50" t="s">
        <v>9</v>
      </c>
      <c r="B50">
        <v>5</v>
      </c>
      <c r="C50" s="1">
        <v>39619</v>
      </c>
      <c r="D50">
        <v>0</v>
      </c>
      <c r="E50" t="s">
        <v>51</v>
      </c>
      <c r="F50" t="str">
        <f t="shared" si="0"/>
        <v>Clover-5-PRE</v>
      </c>
      <c r="G50" s="3">
        <v>49</v>
      </c>
      <c r="H50" t="s">
        <v>38</v>
      </c>
      <c r="I50">
        <v>20</v>
      </c>
      <c r="J50" t="s">
        <v>35</v>
      </c>
      <c r="K50">
        <v>22</v>
      </c>
      <c r="L50">
        <v>55.9</v>
      </c>
      <c r="M50">
        <v>27</v>
      </c>
      <c r="N50" t="s">
        <v>39</v>
      </c>
      <c r="O50" t="s">
        <v>42</v>
      </c>
      <c r="P50">
        <v>6.4</v>
      </c>
      <c r="Q50">
        <v>-1</v>
      </c>
      <c r="R50">
        <v>-1</v>
      </c>
      <c r="S50">
        <v>-1</v>
      </c>
      <c r="T50">
        <v>-1</v>
      </c>
      <c r="U50">
        <v>-1</v>
      </c>
      <c r="V50">
        <f t="shared" si="1"/>
        <v>76</v>
      </c>
      <c r="W50">
        <f t="shared" si="2"/>
        <v>1</v>
      </c>
      <c r="X50">
        <f t="shared" si="3"/>
        <v>20</v>
      </c>
    </row>
    <row r="51" spans="1:25" x14ac:dyDescent="0.2">
      <c r="A51" t="s">
        <v>9</v>
      </c>
      <c r="B51">
        <v>6</v>
      </c>
      <c r="C51" s="1">
        <v>39619</v>
      </c>
      <c r="D51">
        <v>0</v>
      </c>
      <c r="E51" t="s">
        <v>51</v>
      </c>
      <c r="F51" t="str">
        <f t="shared" si="0"/>
        <v>Clover-6-PRE</v>
      </c>
      <c r="G51" s="3">
        <v>50</v>
      </c>
      <c r="H51" t="s">
        <v>38</v>
      </c>
      <c r="I51">
        <v>5</v>
      </c>
      <c r="J51" t="s">
        <v>34</v>
      </c>
      <c r="K51">
        <v>2.5</v>
      </c>
      <c r="L51">
        <v>6.4</v>
      </c>
      <c r="M51">
        <v>2.9</v>
      </c>
      <c r="N51" t="s">
        <v>39</v>
      </c>
      <c r="O51" t="s">
        <v>41</v>
      </c>
      <c r="P51">
        <v>0.1</v>
      </c>
      <c r="Q51">
        <v>-1</v>
      </c>
      <c r="R51">
        <v>-1</v>
      </c>
      <c r="S51">
        <v>-1</v>
      </c>
      <c r="T51">
        <v>-1</v>
      </c>
      <c r="U51">
        <v>-1</v>
      </c>
      <c r="V51">
        <f t="shared" si="1"/>
        <v>97</v>
      </c>
      <c r="W51">
        <f t="shared" si="2"/>
        <v>1</v>
      </c>
      <c r="X51">
        <f t="shared" si="3"/>
        <v>5</v>
      </c>
    </row>
    <row r="52" spans="1:25" x14ac:dyDescent="0.2">
      <c r="A52" t="s">
        <v>9</v>
      </c>
      <c r="B52">
        <v>6</v>
      </c>
      <c r="C52" s="1">
        <v>39619</v>
      </c>
      <c r="D52">
        <v>0</v>
      </c>
      <c r="E52" t="s">
        <v>51</v>
      </c>
      <c r="F52" t="str">
        <f t="shared" si="0"/>
        <v>Clover-6-PRE</v>
      </c>
      <c r="G52" s="3">
        <v>51</v>
      </c>
      <c r="H52" t="s">
        <v>38</v>
      </c>
      <c r="I52">
        <v>5</v>
      </c>
      <c r="J52" t="s">
        <v>36</v>
      </c>
      <c r="K52">
        <v>3.5</v>
      </c>
      <c r="L52">
        <v>8.9</v>
      </c>
      <c r="M52">
        <v>6.2</v>
      </c>
      <c r="N52" t="s">
        <v>39</v>
      </c>
      <c r="O52" t="s">
        <v>41</v>
      </c>
      <c r="P52">
        <v>0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99</v>
      </c>
      <c r="W52">
        <f t="shared" si="2"/>
        <v>1</v>
      </c>
      <c r="X52">
        <f t="shared" si="3"/>
        <v>5</v>
      </c>
    </row>
    <row r="53" spans="1:25" x14ac:dyDescent="0.2">
      <c r="A53" t="s">
        <v>9</v>
      </c>
      <c r="B53">
        <v>6</v>
      </c>
      <c r="C53" s="1">
        <v>39619</v>
      </c>
      <c r="D53">
        <v>0</v>
      </c>
      <c r="E53" t="s">
        <v>51</v>
      </c>
      <c r="F53" t="str">
        <f t="shared" si="0"/>
        <v>Clover-6-PRE</v>
      </c>
      <c r="G53" s="3">
        <v>52</v>
      </c>
      <c r="H53" t="s">
        <v>38</v>
      </c>
      <c r="I53">
        <v>5</v>
      </c>
      <c r="J53" t="s">
        <v>36</v>
      </c>
      <c r="K53">
        <v>4</v>
      </c>
      <c r="L53">
        <v>10.199999999999999</v>
      </c>
      <c r="M53">
        <v>6.3</v>
      </c>
      <c r="N53" t="s">
        <v>39</v>
      </c>
      <c r="O53" t="s">
        <v>41</v>
      </c>
      <c r="P53">
        <v>0.4</v>
      </c>
      <c r="Q53">
        <v>-1</v>
      </c>
      <c r="R53">
        <v>-1</v>
      </c>
      <c r="S53">
        <v>-1</v>
      </c>
      <c r="T53">
        <v>-1</v>
      </c>
      <c r="U53">
        <v>-1</v>
      </c>
      <c r="V53">
        <f t="shared" si="1"/>
        <v>94</v>
      </c>
      <c r="W53">
        <f t="shared" si="2"/>
        <v>1</v>
      </c>
      <c r="X53">
        <f t="shared" si="3"/>
        <v>5</v>
      </c>
    </row>
    <row r="54" spans="1:25" x14ac:dyDescent="0.2">
      <c r="A54" t="s">
        <v>9</v>
      </c>
      <c r="B54">
        <v>6</v>
      </c>
      <c r="C54" s="1">
        <v>39619</v>
      </c>
      <c r="D54">
        <v>0</v>
      </c>
      <c r="E54" t="s">
        <v>51</v>
      </c>
      <c r="F54" t="str">
        <f t="shared" si="0"/>
        <v>Clover-6-PRE</v>
      </c>
      <c r="G54" s="3">
        <v>53</v>
      </c>
      <c r="H54" t="s">
        <v>38</v>
      </c>
      <c r="I54">
        <v>20</v>
      </c>
      <c r="J54" t="s">
        <v>35</v>
      </c>
      <c r="K54">
        <v>27</v>
      </c>
      <c r="L54">
        <v>68.599999999999994</v>
      </c>
      <c r="M54">
        <v>24</v>
      </c>
      <c r="N54" t="s">
        <v>39</v>
      </c>
      <c r="O54" t="s">
        <v>42</v>
      </c>
      <c r="P54">
        <v>5.2</v>
      </c>
      <c r="Q54">
        <v>-1</v>
      </c>
      <c r="R54">
        <v>-1</v>
      </c>
      <c r="S54">
        <v>-1</v>
      </c>
      <c r="T54">
        <v>-1</v>
      </c>
      <c r="U54">
        <v>-1</v>
      </c>
      <c r="V54">
        <f t="shared" si="1"/>
        <v>78</v>
      </c>
      <c r="W54">
        <f t="shared" si="2"/>
        <v>1</v>
      </c>
      <c r="X54">
        <f t="shared" si="3"/>
        <v>20</v>
      </c>
    </row>
    <row r="55" spans="1:25" x14ac:dyDescent="0.2">
      <c r="A55" t="s">
        <v>9</v>
      </c>
      <c r="B55">
        <v>6</v>
      </c>
      <c r="C55" s="1">
        <v>39619</v>
      </c>
      <c r="D55">
        <v>0</v>
      </c>
      <c r="E55" t="s">
        <v>51</v>
      </c>
      <c r="F55" t="str">
        <f t="shared" si="0"/>
        <v>Clover-6-PRE</v>
      </c>
      <c r="G55" s="3">
        <v>54</v>
      </c>
      <c r="H55" t="s">
        <v>38</v>
      </c>
      <c r="I55">
        <v>20</v>
      </c>
      <c r="J55" t="s">
        <v>35</v>
      </c>
      <c r="K55">
        <v>26</v>
      </c>
      <c r="L55">
        <v>66</v>
      </c>
      <c r="M55">
        <v>22.9</v>
      </c>
      <c r="N55" t="s">
        <v>39</v>
      </c>
      <c r="O55" t="s">
        <v>42</v>
      </c>
      <c r="P55">
        <v>6</v>
      </c>
      <c r="Q55">
        <v>-1</v>
      </c>
      <c r="R55">
        <v>-1</v>
      </c>
      <c r="S55">
        <v>-1</v>
      </c>
      <c r="T55">
        <v>-1</v>
      </c>
      <c r="U55">
        <v>-1</v>
      </c>
      <c r="V55">
        <f t="shared" si="1"/>
        <v>74</v>
      </c>
      <c r="W55">
        <f t="shared" si="2"/>
        <v>1</v>
      </c>
      <c r="X55">
        <f t="shared" si="3"/>
        <v>20</v>
      </c>
    </row>
    <row r="56" spans="1:25" x14ac:dyDescent="0.2">
      <c r="A56" t="s">
        <v>9</v>
      </c>
      <c r="B56">
        <v>6</v>
      </c>
      <c r="C56" s="1">
        <v>39619</v>
      </c>
      <c r="D56">
        <v>0</v>
      </c>
      <c r="E56" t="s">
        <v>51</v>
      </c>
      <c r="F56" t="str">
        <f t="shared" si="0"/>
        <v>Clover-6-PRE</v>
      </c>
      <c r="G56" s="3">
        <v>55</v>
      </c>
      <c r="H56" t="s">
        <v>38</v>
      </c>
      <c r="I56">
        <v>20</v>
      </c>
      <c r="J56" t="s">
        <v>34</v>
      </c>
      <c r="K56">
        <v>14.5</v>
      </c>
      <c r="L56">
        <v>36.799999999999997</v>
      </c>
      <c r="M56">
        <v>18.2</v>
      </c>
      <c r="N56" t="s">
        <v>39</v>
      </c>
      <c r="O56" t="s">
        <v>43</v>
      </c>
      <c r="P56">
        <v>4.7</v>
      </c>
      <c r="Q56">
        <v>-1</v>
      </c>
      <c r="R56">
        <v>-1</v>
      </c>
      <c r="S56">
        <v>-1</v>
      </c>
      <c r="T56">
        <v>-1</v>
      </c>
      <c r="U56">
        <v>-1</v>
      </c>
      <c r="V56">
        <f t="shared" si="1"/>
        <v>74</v>
      </c>
      <c r="W56">
        <f t="shared" si="2"/>
        <v>1</v>
      </c>
      <c r="X56">
        <f t="shared" si="3"/>
        <v>20</v>
      </c>
    </row>
    <row r="57" spans="1:25" x14ac:dyDescent="0.2">
      <c r="A57" t="s">
        <v>9</v>
      </c>
      <c r="B57">
        <v>6</v>
      </c>
      <c r="C57" s="1">
        <v>39619</v>
      </c>
      <c r="D57">
        <v>0</v>
      </c>
      <c r="E57" t="s">
        <v>51</v>
      </c>
      <c r="F57" t="str">
        <f t="shared" si="0"/>
        <v>Clover-6-PRE</v>
      </c>
      <c r="G57" s="3">
        <v>56</v>
      </c>
      <c r="H57" t="s">
        <v>38</v>
      </c>
      <c r="I57">
        <v>20</v>
      </c>
      <c r="J57" t="s">
        <v>34</v>
      </c>
      <c r="K57">
        <v>13</v>
      </c>
      <c r="L57">
        <v>33</v>
      </c>
      <c r="M57">
        <v>15.5</v>
      </c>
      <c r="N57" t="s">
        <v>39</v>
      </c>
      <c r="O57" t="s">
        <v>43</v>
      </c>
      <c r="P57">
        <v>3.2</v>
      </c>
      <c r="Q57">
        <v>-1</v>
      </c>
      <c r="R57">
        <v>-1</v>
      </c>
      <c r="S57">
        <v>-1</v>
      </c>
      <c r="T57">
        <v>-1</v>
      </c>
      <c r="U57">
        <v>-1</v>
      </c>
      <c r="V57">
        <f t="shared" si="1"/>
        <v>79</v>
      </c>
      <c r="W57">
        <f t="shared" si="2"/>
        <v>1</v>
      </c>
      <c r="X57">
        <f t="shared" si="3"/>
        <v>20</v>
      </c>
    </row>
    <row r="58" spans="1:25" x14ac:dyDescent="0.2">
      <c r="A58" t="s">
        <v>9</v>
      </c>
      <c r="B58">
        <v>1</v>
      </c>
      <c r="C58" s="1">
        <v>39618</v>
      </c>
      <c r="D58">
        <v>1</v>
      </c>
      <c r="E58" t="s">
        <v>52</v>
      </c>
      <c r="F58" t="str">
        <f t="shared" si="0"/>
        <v>Clover-1-POST</v>
      </c>
      <c r="G58" s="3">
        <v>1</v>
      </c>
      <c r="H58" t="s">
        <v>38</v>
      </c>
      <c r="I58">
        <v>5</v>
      </c>
      <c r="J58" t="s">
        <v>34</v>
      </c>
      <c r="K58">
        <v>8</v>
      </c>
      <c r="L58">
        <v>20.3</v>
      </c>
      <c r="M58">
        <v>9.1</v>
      </c>
      <c r="N58" t="s">
        <v>39</v>
      </c>
      <c r="O58" t="s">
        <v>40</v>
      </c>
      <c r="P58">
        <v>5.6</v>
      </c>
      <c r="Q58">
        <v>5.6</v>
      </c>
      <c r="R58">
        <v>4.2</v>
      </c>
      <c r="S58">
        <v>3.7</v>
      </c>
      <c r="T58">
        <v>20</v>
      </c>
      <c r="U58">
        <v>5</v>
      </c>
      <c r="V58">
        <f t="shared" si="1"/>
        <v>38</v>
      </c>
      <c r="W58">
        <f t="shared" si="2"/>
        <v>1</v>
      </c>
      <c r="X58">
        <f t="shared" si="3"/>
        <v>5</v>
      </c>
    </row>
    <row r="59" spans="1:25" x14ac:dyDescent="0.2">
      <c r="A59" t="s">
        <v>9</v>
      </c>
      <c r="B59">
        <v>1</v>
      </c>
      <c r="C59" s="1">
        <v>39618</v>
      </c>
      <c r="D59">
        <v>1</v>
      </c>
      <c r="E59" t="s">
        <v>52</v>
      </c>
      <c r="F59" t="str">
        <f t="shared" si="0"/>
        <v>Clover-1-POST</v>
      </c>
      <c r="G59" s="3">
        <v>2</v>
      </c>
      <c r="H59" t="s">
        <v>38</v>
      </c>
      <c r="I59">
        <v>5</v>
      </c>
      <c r="J59" t="s">
        <v>34</v>
      </c>
      <c r="K59">
        <v>6</v>
      </c>
      <c r="L59">
        <v>15.2</v>
      </c>
      <c r="M59">
        <v>4.8</v>
      </c>
      <c r="N59" t="s">
        <v>39</v>
      </c>
      <c r="O59" t="s">
        <v>40</v>
      </c>
      <c r="P59">
        <v>2.8</v>
      </c>
      <c r="Q59">
        <v>4.8</v>
      </c>
      <c r="R59">
        <v>3.2</v>
      </c>
      <c r="S59">
        <v>4.8</v>
      </c>
      <c r="T59">
        <v>10</v>
      </c>
      <c r="U59">
        <v>90</v>
      </c>
      <c r="V59">
        <f t="shared" si="1"/>
        <v>42</v>
      </c>
      <c r="W59">
        <f t="shared" si="2"/>
        <v>1</v>
      </c>
      <c r="X59">
        <f t="shared" si="3"/>
        <v>5</v>
      </c>
      <c r="Y59" s="4" t="s">
        <v>56</v>
      </c>
    </row>
    <row r="60" spans="1:25" x14ac:dyDescent="0.2">
      <c r="A60" t="s">
        <v>9</v>
      </c>
      <c r="B60">
        <v>1</v>
      </c>
      <c r="C60" s="1">
        <v>39618</v>
      </c>
      <c r="D60">
        <v>1</v>
      </c>
      <c r="E60" t="s">
        <v>52</v>
      </c>
      <c r="F60" t="str">
        <f t="shared" si="0"/>
        <v>Clover-1-POST</v>
      </c>
      <c r="G60" s="3">
        <v>3</v>
      </c>
      <c r="H60" t="s">
        <v>38</v>
      </c>
      <c r="I60">
        <v>5</v>
      </c>
      <c r="J60" t="s">
        <v>35</v>
      </c>
      <c r="K60">
        <v>6.5</v>
      </c>
      <c r="L60">
        <v>16.5</v>
      </c>
      <c r="M60">
        <v>4.5999999999999996</v>
      </c>
      <c r="N60" t="s">
        <v>39</v>
      </c>
      <c r="O60" t="s">
        <v>40</v>
      </c>
      <c r="P60">
        <v>4.5999999999999996</v>
      </c>
      <c r="Q60">
        <v>4.5999999999999996</v>
      </c>
      <c r="R60">
        <v>2.1</v>
      </c>
      <c r="S60">
        <v>4.9000000000000004</v>
      </c>
      <c r="T60">
        <v>60</v>
      </c>
      <c r="U60">
        <v>5</v>
      </c>
      <c r="V60">
        <f t="shared" si="1"/>
        <v>0</v>
      </c>
      <c r="W60">
        <f t="shared" si="2"/>
        <v>1</v>
      </c>
      <c r="X60">
        <f t="shared" si="3"/>
        <v>5</v>
      </c>
    </row>
    <row r="61" spans="1:25" x14ac:dyDescent="0.2">
      <c r="A61" t="s">
        <v>9</v>
      </c>
      <c r="B61">
        <v>1</v>
      </c>
      <c r="C61" s="1">
        <v>39618</v>
      </c>
      <c r="D61">
        <v>1</v>
      </c>
      <c r="E61" t="s">
        <v>52</v>
      </c>
      <c r="F61" t="str">
        <f t="shared" si="0"/>
        <v>Clover-1-POST</v>
      </c>
      <c r="G61" s="3">
        <v>4</v>
      </c>
      <c r="H61" t="s">
        <v>38</v>
      </c>
      <c r="I61">
        <v>5</v>
      </c>
      <c r="J61" t="s">
        <v>36</v>
      </c>
      <c r="K61">
        <v>3.5</v>
      </c>
      <c r="L61">
        <v>8.9</v>
      </c>
      <c r="M61">
        <v>5.9</v>
      </c>
      <c r="N61" t="s">
        <v>39</v>
      </c>
      <c r="O61" t="s">
        <v>41</v>
      </c>
      <c r="P61">
        <v>5.9</v>
      </c>
      <c r="Q61">
        <v>5.9</v>
      </c>
      <c r="R61">
        <v>-1</v>
      </c>
      <c r="S61">
        <v>5.9</v>
      </c>
      <c r="T61">
        <v>0</v>
      </c>
      <c r="U61">
        <v>0</v>
      </c>
      <c r="V61">
        <f t="shared" si="1"/>
        <v>0</v>
      </c>
      <c r="W61">
        <f t="shared" si="2"/>
        <v>1</v>
      </c>
      <c r="X61">
        <f t="shared" si="3"/>
        <v>5</v>
      </c>
    </row>
    <row r="62" spans="1:25" x14ac:dyDescent="0.2">
      <c r="A62" t="s">
        <v>9</v>
      </c>
      <c r="B62">
        <v>1</v>
      </c>
      <c r="C62" s="1">
        <v>39618</v>
      </c>
      <c r="D62">
        <v>1</v>
      </c>
      <c r="E62" t="s">
        <v>52</v>
      </c>
      <c r="F62" t="str">
        <f t="shared" si="0"/>
        <v>Clover-1-POST</v>
      </c>
      <c r="G62" s="3">
        <v>5</v>
      </c>
      <c r="H62" t="s">
        <v>38</v>
      </c>
      <c r="I62">
        <v>5</v>
      </c>
      <c r="J62" t="s">
        <v>37</v>
      </c>
      <c r="K62">
        <v>3.5</v>
      </c>
      <c r="L62">
        <v>8.9</v>
      </c>
      <c r="M62">
        <v>4.4000000000000004</v>
      </c>
      <c r="N62" t="s">
        <v>39</v>
      </c>
      <c r="O62" t="s">
        <v>40</v>
      </c>
      <c r="P62">
        <v>4.4000000000000004</v>
      </c>
      <c r="Q62">
        <v>4.4000000000000004</v>
      </c>
      <c r="R62">
        <v>2.7</v>
      </c>
      <c r="S62">
        <v>3</v>
      </c>
      <c r="T62">
        <v>95</v>
      </c>
      <c r="U62">
        <v>5</v>
      </c>
      <c r="V62">
        <f t="shared" si="1"/>
        <v>0</v>
      </c>
      <c r="W62">
        <f t="shared" si="2"/>
        <v>1</v>
      </c>
      <c r="X62">
        <f t="shared" si="3"/>
        <v>5</v>
      </c>
    </row>
    <row r="63" spans="1:25" x14ac:dyDescent="0.2">
      <c r="A63" t="s">
        <v>9</v>
      </c>
      <c r="B63">
        <v>1</v>
      </c>
      <c r="C63" s="1">
        <v>39618</v>
      </c>
      <c r="D63">
        <v>1</v>
      </c>
      <c r="E63" t="s">
        <v>52</v>
      </c>
      <c r="F63" t="str">
        <f t="shared" si="0"/>
        <v>Clover-1-POST</v>
      </c>
      <c r="G63" s="3">
        <v>6</v>
      </c>
      <c r="H63" t="s">
        <v>38</v>
      </c>
      <c r="I63">
        <v>10</v>
      </c>
      <c r="J63" t="s">
        <v>35</v>
      </c>
      <c r="K63">
        <v>26</v>
      </c>
      <c r="L63">
        <v>66</v>
      </c>
      <c r="M63">
        <v>28.6</v>
      </c>
      <c r="N63" t="s">
        <v>39</v>
      </c>
      <c r="O63" t="s">
        <v>42</v>
      </c>
      <c r="P63">
        <v>17.899999999999999</v>
      </c>
      <c r="Q63">
        <v>17.899999999999999</v>
      </c>
      <c r="R63">
        <v>15.2</v>
      </c>
      <c r="S63">
        <v>13.5</v>
      </c>
      <c r="T63">
        <v>10</v>
      </c>
      <c r="U63">
        <v>5</v>
      </c>
      <c r="V63">
        <f t="shared" si="1"/>
        <v>37</v>
      </c>
      <c r="W63">
        <f t="shared" si="2"/>
        <v>1</v>
      </c>
      <c r="X63">
        <f t="shared" si="3"/>
        <v>10</v>
      </c>
    </row>
    <row r="64" spans="1:25" x14ac:dyDescent="0.2">
      <c r="A64" t="s">
        <v>9</v>
      </c>
      <c r="B64">
        <v>1</v>
      </c>
      <c r="C64" s="1">
        <v>39618</v>
      </c>
      <c r="D64">
        <v>1</v>
      </c>
      <c r="E64" t="s">
        <v>52</v>
      </c>
      <c r="F64" t="str">
        <f t="shared" si="0"/>
        <v>Clover-1-POST</v>
      </c>
      <c r="G64" s="3">
        <v>7</v>
      </c>
      <c r="H64" t="s">
        <v>38</v>
      </c>
      <c r="I64">
        <v>10</v>
      </c>
      <c r="J64" t="s">
        <v>36</v>
      </c>
      <c r="K64">
        <v>20.5</v>
      </c>
      <c r="L64">
        <v>52.1</v>
      </c>
      <c r="M64">
        <v>15.6</v>
      </c>
      <c r="N64" t="s">
        <v>39</v>
      </c>
      <c r="O64" t="s">
        <v>43</v>
      </c>
      <c r="P64">
        <v>1.5</v>
      </c>
      <c r="Q64">
        <v>-1</v>
      </c>
      <c r="R64">
        <v>15.6</v>
      </c>
      <c r="S64">
        <v>15.6</v>
      </c>
      <c r="T64">
        <v>0</v>
      </c>
      <c r="U64">
        <v>100</v>
      </c>
      <c r="V64">
        <f t="shared" si="1"/>
        <v>90</v>
      </c>
      <c r="W64">
        <f t="shared" si="2"/>
        <v>1</v>
      </c>
      <c r="X64">
        <f t="shared" si="3"/>
        <v>10</v>
      </c>
    </row>
    <row r="65" spans="1:24" x14ac:dyDescent="0.2">
      <c r="A65" t="s">
        <v>9</v>
      </c>
      <c r="B65">
        <v>1</v>
      </c>
      <c r="C65" s="1">
        <v>39618</v>
      </c>
      <c r="D65">
        <v>1</v>
      </c>
      <c r="E65" t="s">
        <v>52</v>
      </c>
      <c r="F65" t="str">
        <f t="shared" si="0"/>
        <v>Clover-1-POST</v>
      </c>
      <c r="G65" s="3">
        <v>8</v>
      </c>
      <c r="H65" t="s">
        <v>38</v>
      </c>
      <c r="I65">
        <v>10</v>
      </c>
      <c r="J65" t="s">
        <v>36</v>
      </c>
      <c r="K65">
        <v>21</v>
      </c>
      <c r="L65">
        <v>53.3</v>
      </c>
      <c r="M65">
        <v>14.7</v>
      </c>
      <c r="N65" t="s">
        <v>39</v>
      </c>
      <c r="O65" t="s">
        <v>43</v>
      </c>
      <c r="P65">
        <v>0.7</v>
      </c>
      <c r="Q65">
        <v>-1</v>
      </c>
      <c r="R65">
        <v>15.6</v>
      </c>
      <c r="S65">
        <v>11.6</v>
      </c>
      <c r="T65">
        <v>0</v>
      </c>
      <c r="U65">
        <v>100</v>
      </c>
      <c r="V65">
        <f t="shared" si="1"/>
        <v>95</v>
      </c>
      <c r="W65">
        <f t="shared" si="2"/>
        <v>1</v>
      </c>
      <c r="X65">
        <f t="shared" si="3"/>
        <v>10</v>
      </c>
    </row>
    <row r="66" spans="1:24" x14ac:dyDescent="0.2">
      <c r="A66" t="s">
        <v>9</v>
      </c>
      <c r="B66">
        <v>1</v>
      </c>
      <c r="C66" s="1">
        <v>39618</v>
      </c>
      <c r="D66">
        <v>1</v>
      </c>
      <c r="E66" t="s">
        <v>52</v>
      </c>
      <c r="F66" t="str">
        <f t="shared" si="0"/>
        <v>Clover-1-POST</v>
      </c>
      <c r="G66" s="3">
        <v>9</v>
      </c>
      <c r="H66" t="s">
        <v>38</v>
      </c>
      <c r="I66">
        <v>10</v>
      </c>
      <c r="J66" t="s">
        <v>34</v>
      </c>
      <c r="K66">
        <v>9</v>
      </c>
      <c r="L66">
        <v>22.9</v>
      </c>
      <c r="M66">
        <v>8.6999999999999993</v>
      </c>
      <c r="N66" t="s">
        <v>39</v>
      </c>
      <c r="O66" t="s">
        <v>43</v>
      </c>
      <c r="P66">
        <v>8.6999999999999993</v>
      </c>
      <c r="Q66">
        <v>8.6999999999999993</v>
      </c>
      <c r="R66">
        <v>4.2</v>
      </c>
      <c r="S66">
        <v>4.5</v>
      </c>
      <c r="T66">
        <v>100</v>
      </c>
      <c r="U66">
        <v>5</v>
      </c>
      <c r="V66">
        <f t="shared" si="1"/>
        <v>0</v>
      </c>
      <c r="W66">
        <f t="shared" si="2"/>
        <v>1</v>
      </c>
      <c r="X66">
        <f t="shared" si="3"/>
        <v>10</v>
      </c>
    </row>
    <row r="67" spans="1:24" x14ac:dyDescent="0.2">
      <c r="A67" t="s">
        <v>9</v>
      </c>
      <c r="B67">
        <v>2</v>
      </c>
      <c r="C67" s="1">
        <v>39618</v>
      </c>
      <c r="D67">
        <v>1</v>
      </c>
      <c r="E67" t="s">
        <v>52</v>
      </c>
      <c r="F67" t="str">
        <f>CONCATENATE(A67,"-",B67,"-",E67)</f>
        <v>Clover-2-POST</v>
      </c>
      <c r="G67" s="3">
        <v>10</v>
      </c>
      <c r="H67" t="s">
        <v>38</v>
      </c>
      <c r="I67">
        <v>5</v>
      </c>
      <c r="J67" t="s">
        <v>34</v>
      </c>
      <c r="K67">
        <v>5</v>
      </c>
      <c r="L67">
        <v>12.7</v>
      </c>
      <c r="M67">
        <v>6.1</v>
      </c>
      <c r="N67" t="s">
        <v>39</v>
      </c>
      <c r="O67" t="s">
        <v>40</v>
      </c>
      <c r="P67">
        <v>6.1</v>
      </c>
      <c r="Q67">
        <v>6.1</v>
      </c>
      <c r="R67">
        <v>-1</v>
      </c>
      <c r="S67">
        <v>1.9</v>
      </c>
      <c r="T67">
        <v>100</v>
      </c>
      <c r="U67">
        <v>0</v>
      </c>
      <c r="V67">
        <f t="shared" ref="V67:V112" si="4">ROUND(((M67-P67)/M67)*100,0)</f>
        <v>0</v>
      </c>
      <c r="W67">
        <f t="shared" ref="W67:W113" si="5">IF(N67="L",1,6)</f>
        <v>1</v>
      </c>
      <c r="X67">
        <f t="shared" ref="X67:X113" si="6">ROUND(I67/(K67^0.005454),0)</f>
        <v>5</v>
      </c>
    </row>
    <row r="68" spans="1:24" x14ac:dyDescent="0.2">
      <c r="A68" t="s">
        <v>9</v>
      </c>
      <c r="B68">
        <v>2</v>
      </c>
      <c r="C68" s="1">
        <v>39618</v>
      </c>
      <c r="D68">
        <v>1</v>
      </c>
      <c r="E68" t="s">
        <v>52</v>
      </c>
      <c r="F68" t="str">
        <f t="shared" ref="F67:F113" si="7">CONCATENATE(A68,"-",B68,"-",E68)</f>
        <v>Clover-2-POST</v>
      </c>
      <c r="G68" s="3">
        <v>11</v>
      </c>
      <c r="H68" t="s">
        <v>38</v>
      </c>
      <c r="I68">
        <v>10</v>
      </c>
      <c r="J68" t="s">
        <v>35</v>
      </c>
      <c r="K68">
        <v>31</v>
      </c>
      <c r="L68">
        <v>78.7</v>
      </c>
      <c r="M68">
        <v>33.4</v>
      </c>
      <c r="N68" t="s">
        <v>39</v>
      </c>
      <c r="O68" t="s">
        <v>42</v>
      </c>
      <c r="P68">
        <v>13.8</v>
      </c>
      <c r="Q68">
        <v>13.8</v>
      </c>
      <c r="R68">
        <v>-1</v>
      </c>
      <c r="S68">
        <v>13</v>
      </c>
      <c r="T68">
        <v>50</v>
      </c>
      <c r="U68">
        <v>0</v>
      </c>
      <c r="V68">
        <f t="shared" si="4"/>
        <v>59</v>
      </c>
      <c r="W68">
        <f t="shared" si="5"/>
        <v>1</v>
      </c>
      <c r="X68">
        <f t="shared" si="6"/>
        <v>10</v>
      </c>
    </row>
    <row r="69" spans="1:24" x14ac:dyDescent="0.2">
      <c r="A69" t="s">
        <v>9</v>
      </c>
      <c r="B69">
        <v>2</v>
      </c>
      <c r="C69" s="1">
        <v>39618</v>
      </c>
      <c r="D69">
        <v>1</v>
      </c>
      <c r="E69" t="s">
        <v>52</v>
      </c>
      <c r="F69" t="str">
        <f t="shared" si="7"/>
        <v>Clover-2-POST</v>
      </c>
      <c r="G69" s="3">
        <v>12</v>
      </c>
      <c r="H69" t="s">
        <v>38</v>
      </c>
      <c r="I69">
        <v>10</v>
      </c>
      <c r="J69" t="s">
        <v>35</v>
      </c>
      <c r="K69">
        <v>16.5</v>
      </c>
      <c r="L69">
        <v>41.9</v>
      </c>
      <c r="M69">
        <v>17.2</v>
      </c>
      <c r="N69" t="s">
        <v>39</v>
      </c>
      <c r="O69" t="s">
        <v>40</v>
      </c>
      <c r="P69">
        <v>10</v>
      </c>
      <c r="Q69">
        <v>10</v>
      </c>
      <c r="R69">
        <v>-1</v>
      </c>
      <c r="S69">
        <v>8.3000000000000007</v>
      </c>
      <c r="T69">
        <v>30</v>
      </c>
      <c r="U69">
        <v>0</v>
      </c>
      <c r="V69">
        <f t="shared" si="4"/>
        <v>42</v>
      </c>
      <c r="W69">
        <f t="shared" si="5"/>
        <v>1</v>
      </c>
      <c r="X69">
        <f t="shared" si="6"/>
        <v>10</v>
      </c>
    </row>
    <row r="70" spans="1:24" x14ac:dyDescent="0.2">
      <c r="A70" t="s">
        <v>9</v>
      </c>
      <c r="B70">
        <v>2</v>
      </c>
      <c r="C70" s="1">
        <v>39618</v>
      </c>
      <c r="D70">
        <v>1</v>
      </c>
      <c r="E70" t="s">
        <v>52</v>
      </c>
      <c r="F70" t="str">
        <f t="shared" si="7"/>
        <v>Clover-2-POST</v>
      </c>
      <c r="G70" s="3">
        <v>13</v>
      </c>
      <c r="H70" t="s">
        <v>38</v>
      </c>
      <c r="I70">
        <v>10</v>
      </c>
      <c r="J70" t="s">
        <v>35</v>
      </c>
      <c r="K70">
        <v>24</v>
      </c>
      <c r="L70">
        <v>61</v>
      </c>
      <c r="M70">
        <v>32.9</v>
      </c>
      <c r="N70" t="s">
        <v>39</v>
      </c>
      <c r="O70" t="s">
        <v>42</v>
      </c>
      <c r="P70">
        <v>20</v>
      </c>
      <c r="Q70">
        <v>20</v>
      </c>
      <c r="R70">
        <v>-1</v>
      </c>
      <c r="S70">
        <v>11.7</v>
      </c>
      <c r="T70">
        <v>50</v>
      </c>
      <c r="U70">
        <v>0</v>
      </c>
      <c r="V70">
        <f t="shared" si="4"/>
        <v>39</v>
      </c>
      <c r="W70">
        <f t="shared" si="5"/>
        <v>1</v>
      </c>
      <c r="X70">
        <f t="shared" si="6"/>
        <v>10</v>
      </c>
    </row>
    <row r="71" spans="1:24" x14ac:dyDescent="0.2">
      <c r="A71" t="s">
        <v>9</v>
      </c>
      <c r="B71">
        <v>2</v>
      </c>
      <c r="C71" s="1">
        <v>39618</v>
      </c>
      <c r="D71">
        <v>1</v>
      </c>
      <c r="E71" t="s">
        <v>52</v>
      </c>
      <c r="F71" t="str">
        <f t="shared" si="7"/>
        <v>Clover-2-POST</v>
      </c>
      <c r="G71" s="3">
        <v>14</v>
      </c>
      <c r="H71" t="s">
        <v>38</v>
      </c>
      <c r="I71">
        <v>10</v>
      </c>
      <c r="J71" t="s">
        <v>34</v>
      </c>
      <c r="K71">
        <v>28.5</v>
      </c>
      <c r="L71">
        <v>72.400000000000006</v>
      </c>
      <c r="M71">
        <v>27.4</v>
      </c>
      <c r="N71" t="s">
        <v>39</v>
      </c>
      <c r="O71" t="s">
        <v>43</v>
      </c>
      <c r="P71">
        <v>11.3</v>
      </c>
      <c r="Q71">
        <v>11.3</v>
      </c>
      <c r="R71">
        <v>7.3</v>
      </c>
      <c r="S71">
        <v>10</v>
      </c>
      <c r="T71">
        <v>15</v>
      </c>
      <c r="U71">
        <v>5</v>
      </c>
      <c r="V71">
        <f t="shared" si="4"/>
        <v>59</v>
      </c>
      <c r="W71">
        <f t="shared" si="5"/>
        <v>1</v>
      </c>
      <c r="X71">
        <f t="shared" si="6"/>
        <v>10</v>
      </c>
    </row>
    <row r="72" spans="1:24" x14ac:dyDescent="0.2">
      <c r="A72" t="s">
        <v>9</v>
      </c>
      <c r="B72">
        <v>2</v>
      </c>
      <c r="C72" s="1">
        <v>39618</v>
      </c>
      <c r="D72">
        <v>1</v>
      </c>
      <c r="E72" t="s">
        <v>52</v>
      </c>
      <c r="F72" t="str">
        <f t="shared" si="7"/>
        <v>Clover-2-POST</v>
      </c>
      <c r="G72" s="3">
        <v>15</v>
      </c>
      <c r="H72" t="s">
        <v>38</v>
      </c>
      <c r="I72">
        <v>10</v>
      </c>
      <c r="J72" t="s">
        <v>34</v>
      </c>
      <c r="K72">
        <v>37</v>
      </c>
      <c r="L72">
        <v>94</v>
      </c>
      <c r="M72">
        <v>28</v>
      </c>
      <c r="N72" t="s">
        <v>42</v>
      </c>
      <c r="O72">
        <v>3</v>
      </c>
      <c r="P72">
        <v>-1</v>
      </c>
      <c r="Q72">
        <v>-1</v>
      </c>
      <c r="R72">
        <v>-1</v>
      </c>
      <c r="S72">
        <v>11.4</v>
      </c>
      <c r="T72">
        <v>-1</v>
      </c>
      <c r="U72">
        <v>-1</v>
      </c>
      <c r="V72">
        <v>0</v>
      </c>
      <c r="W72">
        <f t="shared" si="5"/>
        <v>6</v>
      </c>
      <c r="X72">
        <f t="shared" si="6"/>
        <v>10</v>
      </c>
    </row>
    <row r="73" spans="1:24" x14ac:dyDescent="0.2">
      <c r="A73" t="s">
        <v>9</v>
      </c>
      <c r="B73">
        <v>2</v>
      </c>
      <c r="C73" s="1">
        <v>39618</v>
      </c>
      <c r="D73">
        <v>1</v>
      </c>
      <c r="E73" t="s">
        <v>52</v>
      </c>
      <c r="F73" t="str">
        <f t="shared" si="7"/>
        <v>Clover-2-POST</v>
      </c>
      <c r="G73" s="3">
        <v>16</v>
      </c>
      <c r="H73" t="s">
        <v>38</v>
      </c>
      <c r="I73">
        <v>10</v>
      </c>
      <c r="J73" t="s">
        <v>35</v>
      </c>
      <c r="K73">
        <v>10</v>
      </c>
      <c r="L73">
        <v>25.4</v>
      </c>
      <c r="M73">
        <v>8.1</v>
      </c>
      <c r="N73" t="s">
        <v>39</v>
      </c>
      <c r="O73" t="s">
        <v>40</v>
      </c>
      <c r="P73">
        <v>6.6</v>
      </c>
      <c r="Q73">
        <v>6.6</v>
      </c>
      <c r="R73">
        <v>1.7</v>
      </c>
      <c r="S73">
        <v>5.2</v>
      </c>
      <c r="T73">
        <v>80</v>
      </c>
      <c r="U73">
        <v>5</v>
      </c>
      <c r="V73">
        <f t="shared" si="4"/>
        <v>19</v>
      </c>
      <c r="W73">
        <f t="shared" si="5"/>
        <v>1</v>
      </c>
      <c r="X73">
        <f t="shared" si="6"/>
        <v>10</v>
      </c>
    </row>
    <row r="74" spans="1:24" x14ac:dyDescent="0.2">
      <c r="A74" t="s">
        <v>9</v>
      </c>
      <c r="B74">
        <v>2</v>
      </c>
      <c r="C74" s="1">
        <v>39618</v>
      </c>
      <c r="D74">
        <v>1</v>
      </c>
      <c r="E74" t="s">
        <v>52</v>
      </c>
      <c r="F74" t="str">
        <f t="shared" si="7"/>
        <v>Clover-2-POST</v>
      </c>
      <c r="G74" s="3">
        <v>17</v>
      </c>
      <c r="H74" t="s">
        <v>38</v>
      </c>
      <c r="I74">
        <v>10</v>
      </c>
      <c r="J74" t="s">
        <v>34</v>
      </c>
      <c r="K74">
        <v>15</v>
      </c>
      <c r="L74">
        <v>38.1</v>
      </c>
      <c r="M74">
        <v>13.8</v>
      </c>
      <c r="N74" t="s">
        <v>39</v>
      </c>
      <c r="O74" t="s">
        <v>40</v>
      </c>
      <c r="P74">
        <v>8.8000000000000007</v>
      </c>
      <c r="Q74">
        <v>8.8000000000000007</v>
      </c>
      <c r="R74">
        <v>3.3</v>
      </c>
      <c r="S74">
        <v>7.9</v>
      </c>
      <c r="T74">
        <v>60</v>
      </c>
      <c r="U74">
        <v>10</v>
      </c>
      <c r="V74">
        <f t="shared" si="4"/>
        <v>36</v>
      </c>
      <c r="W74">
        <f t="shared" si="5"/>
        <v>1</v>
      </c>
      <c r="X74">
        <f t="shared" si="6"/>
        <v>10</v>
      </c>
    </row>
    <row r="75" spans="1:24" x14ac:dyDescent="0.2">
      <c r="A75" t="s">
        <v>9</v>
      </c>
      <c r="B75">
        <v>2</v>
      </c>
      <c r="C75" s="1">
        <v>39618</v>
      </c>
      <c r="D75">
        <v>1</v>
      </c>
      <c r="E75" t="s">
        <v>52</v>
      </c>
      <c r="F75" t="str">
        <f t="shared" si="7"/>
        <v>Clover-2-POST</v>
      </c>
      <c r="G75" s="3">
        <v>18</v>
      </c>
      <c r="H75" t="s">
        <v>38</v>
      </c>
      <c r="I75">
        <v>10</v>
      </c>
      <c r="J75" t="s">
        <v>34</v>
      </c>
      <c r="K75">
        <v>25</v>
      </c>
      <c r="L75">
        <v>63.5</v>
      </c>
      <c r="M75">
        <v>21.3</v>
      </c>
      <c r="N75" t="s">
        <v>39</v>
      </c>
      <c r="O75" t="s">
        <v>43</v>
      </c>
      <c r="P75">
        <v>9.9</v>
      </c>
      <c r="Q75">
        <v>9.9</v>
      </c>
      <c r="R75">
        <v>2.9</v>
      </c>
      <c r="S75">
        <v>8.6999999999999993</v>
      </c>
      <c r="T75">
        <v>40</v>
      </c>
      <c r="U75">
        <v>10</v>
      </c>
      <c r="V75">
        <f t="shared" si="4"/>
        <v>54</v>
      </c>
      <c r="W75">
        <f t="shared" si="5"/>
        <v>1</v>
      </c>
      <c r="X75">
        <f t="shared" si="6"/>
        <v>10</v>
      </c>
    </row>
    <row r="76" spans="1:24" x14ac:dyDescent="0.2">
      <c r="A76" t="s">
        <v>9</v>
      </c>
      <c r="B76">
        <v>2</v>
      </c>
      <c r="C76" s="1">
        <v>39618</v>
      </c>
      <c r="D76">
        <v>1</v>
      </c>
      <c r="E76" t="s">
        <v>52</v>
      </c>
      <c r="F76" t="str">
        <f t="shared" si="7"/>
        <v>Clover-2-POST</v>
      </c>
      <c r="G76" s="3">
        <v>19</v>
      </c>
      <c r="H76" t="s">
        <v>38</v>
      </c>
      <c r="I76">
        <v>10</v>
      </c>
      <c r="J76" t="s">
        <v>34</v>
      </c>
      <c r="L76">
        <v>119</v>
      </c>
      <c r="M76">
        <v>27.3</v>
      </c>
      <c r="N76" t="s">
        <v>39</v>
      </c>
      <c r="O76" t="s">
        <v>42</v>
      </c>
      <c r="P76">
        <v>11.1</v>
      </c>
      <c r="Q76">
        <v>11.1</v>
      </c>
      <c r="R76">
        <v>-1</v>
      </c>
      <c r="S76">
        <v>4.7</v>
      </c>
      <c r="T76">
        <v>15</v>
      </c>
      <c r="U76">
        <v>0</v>
      </c>
      <c r="V76">
        <f t="shared" si="4"/>
        <v>59</v>
      </c>
      <c r="W76">
        <f t="shared" si="5"/>
        <v>1</v>
      </c>
      <c r="X76" t="e">
        <f t="shared" si="6"/>
        <v>#DIV/0!</v>
      </c>
    </row>
    <row r="77" spans="1:24" x14ac:dyDescent="0.2">
      <c r="A77" t="s">
        <v>9</v>
      </c>
      <c r="B77">
        <v>3</v>
      </c>
      <c r="C77" s="1">
        <v>39619</v>
      </c>
      <c r="D77">
        <v>1</v>
      </c>
      <c r="E77" t="s">
        <v>52</v>
      </c>
      <c r="F77" t="str">
        <f t="shared" si="7"/>
        <v>Clover-3-POST</v>
      </c>
      <c r="G77" s="3">
        <v>20</v>
      </c>
      <c r="H77" t="s">
        <v>38</v>
      </c>
      <c r="I77">
        <v>10</v>
      </c>
      <c r="J77" t="s">
        <v>34</v>
      </c>
      <c r="K77">
        <v>17.5</v>
      </c>
      <c r="L77">
        <v>44.5</v>
      </c>
      <c r="M77">
        <v>23.8</v>
      </c>
      <c r="N77" t="s">
        <v>39</v>
      </c>
      <c r="O77" t="s">
        <v>43</v>
      </c>
      <c r="P77">
        <v>23.8</v>
      </c>
      <c r="Q77">
        <v>23.8</v>
      </c>
      <c r="R77">
        <v>-1</v>
      </c>
      <c r="S77">
        <v>10.4</v>
      </c>
      <c r="T77">
        <v>100</v>
      </c>
      <c r="U77">
        <v>0</v>
      </c>
      <c r="V77">
        <f t="shared" si="4"/>
        <v>0</v>
      </c>
      <c r="W77">
        <f t="shared" si="5"/>
        <v>1</v>
      </c>
      <c r="X77">
        <f t="shared" si="6"/>
        <v>10</v>
      </c>
    </row>
    <row r="78" spans="1:24" x14ac:dyDescent="0.2">
      <c r="A78" t="s">
        <v>9</v>
      </c>
      <c r="B78">
        <v>3</v>
      </c>
      <c r="C78" s="1">
        <v>39619</v>
      </c>
      <c r="D78">
        <v>1</v>
      </c>
      <c r="E78" t="s">
        <v>52</v>
      </c>
      <c r="F78" t="str">
        <f t="shared" si="7"/>
        <v>Clover-3-POST</v>
      </c>
      <c r="G78" s="3">
        <v>21</v>
      </c>
      <c r="H78" t="s">
        <v>38</v>
      </c>
      <c r="I78">
        <v>10</v>
      </c>
      <c r="J78" t="s">
        <v>35</v>
      </c>
      <c r="K78">
        <v>23</v>
      </c>
      <c r="L78">
        <v>58.4</v>
      </c>
      <c r="M78">
        <v>26.2</v>
      </c>
      <c r="N78" t="s">
        <v>39</v>
      </c>
      <c r="O78" t="s">
        <v>42</v>
      </c>
      <c r="P78">
        <v>26.2</v>
      </c>
      <c r="Q78">
        <v>26.2</v>
      </c>
      <c r="R78">
        <v>-1</v>
      </c>
      <c r="S78">
        <v>9.6</v>
      </c>
      <c r="T78">
        <v>100</v>
      </c>
      <c r="U78">
        <v>0</v>
      </c>
      <c r="V78">
        <f t="shared" si="4"/>
        <v>0</v>
      </c>
      <c r="W78">
        <f t="shared" si="5"/>
        <v>1</v>
      </c>
      <c r="X78">
        <f t="shared" si="6"/>
        <v>10</v>
      </c>
    </row>
    <row r="79" spans="1:24" x14ac:dyDescent="0.2">
      <c r="A79" t="s">
        <v>9</v>
      </c>
      <c r="B79">
        <v>3</v>
      </c>
      <c r="C79" s="1">
        <v>39619</v>
      </c>
      <c r="D79">
        <v>1</v>
      </c>
      <c r="E79" t="s">
        <v>52</v>
      </c>
      <c r="F79" t="str">
        <f t="shared" si="7"/>
        <v>Clover-3-POST</v>
      </c>
      <c r="G79" s="3">
        <v>22</v>
      </c>
      <c r="H79" t="s">
        <v>38</v>
      </c>
      <c r="I79">
        <v>10</v>
      </c>
      <c r="J79" t="s">
        <v>35</v>
      </c>
      <c r="K79">
        <v>25</v>
      </c>
      <c r="L79">
        <v>63.5</v>
      </c>
      <c r="M79">
        <v>30.2</v>
      </c>
      <c r="N79" t="s">
        <v>39</v>
      </c>
      <c r="O79" t="s">
        <v>42</v>
      </c>
      <c r="P79">
        <v>30.2</v>
      </c>
      <c r="Q79">
        <v>30.2</v>
      </c>
      <c r="R79">
        <v>-1</v>
      </c>
      <c r="S79">
        <v>16.8</v>
      </c>
      <c r="T79">
        <v>100</v>
      </c>
      <c r="U79">
        <v>0</v>
      </c>
      <c r="V79">
        <f t="shared" si="4"/>
        <v>0</v>
      </c>
      <c r="W79">
        <f t="shared" si="5"/>
        <v>1</v>
      </c>
      <c r="X79">
        <f t="shared" si="6"/>
        <v>10</v>
      </c>
    </row>
    <row r="80" spans="1:24" x14ac:dyDescent="0.2">
      <c r="A80" t="s">
        <v>9</v>
      </c>
      <c r="B80">
        <v>3</v>
      </c>
      <c r="C80" s="1">
        <v>39619</v>
      </c>
      <c r="D80">
        <v>1</v>
      </c>
      <c r="E80" t="s">
        <v>52</v>
      </c>
      <c r="F80" t="str">
        <f t="shared" si="7"/>
        <v>Clover-3-POST</v>
      </c>
      <c r="G80" s="3">
        <v>23</v>
      </c>
      <c r="H80" t="s">
        <v>38</v>
      </c>
      <c r="I80">
        <v>10</v>
      </c>
      <c r="J80" t="s">
        <v>37</v>
      </c>
      <c r="K80">
        <v>17</v>
      </c>
      <c r="L80">
        <v>43.2</v>
      </c>
      <c r="M80">
        <v>21.6</v>
      </c>
      <c r="N80" t="s">
        <v>42</v>
      </c>
      <c r="O80">
        <v>3</v>
      </c>
      <c r="P80">
        <v>-1</v>
      </c>
      <c r="Q80">
        <v>-1</v>
      </c>
      <c r="R80">
        <v>-1</v>
      </c>
      <c r="S80">
        <v>21.6</v>
      </c>
      <c r="T80">
        <v>-1</v>
      </c>
      <c r="U80">
        <v>-1</v>
      </c>
      <c r="V80">
        <v>0</v>
      </c>
      <c r="W80">
        <f t="shared" si="5"/>
        <v>6</v>
      </c>
      <c r="X80">
        <f t="shared" si="6"/>
        <v>10</v>
      </c>
    </row>
    <row r="81" spans="1:24" x14ac:dyDescent="0.2">
      <c r="A81" t="s">
        <v>9</v>
      </c>
      <c r="B81">
        <v>3</v>
      </c>
      <c r="C81" s="1">
        <v>39619</v>
      </c>
      <c r="D81">
        <v>1</v>
      </c>
      <c r="E81" t="s">
        <v>52</v>
      </c>
      <c r="F81" t="str">
        <f t="shared" si="7"/>
        <v>Clover-3-POST</v>
      </c>
      <c r="G81" s="3">
        <v>24</v>
      </c>
      <c r="H81" t="s">
        <v>38</v>
      </c>
      <c r="I81">
        <v>10</v>
      </c>
      <c r="J81" t="s">
        <v>34</v>
      </c>
      <c r="K81">
        <v>18.5</v>
      </c>
      <c r="L81">
        <v>47</v>
      </c>
      <c r="M81">
        <v>23.4</v>
      </c>
      <c r="N81" t="s">
        <v>39</v>
      </c>
      <c r="O81" t="s">
        <v>43</v>
      </c>
      <c r="P81">
        <v>23.4</v>
      </c>
      <c r="Q81">
        <v>23.4</v>
      </c>
      <c r="R81">
        <v>23.4</v>
      </c>
      <c r="S81">
        <v>23.4</v>
      </c>
      <c r="T81">
        <v>20</v>
      </c>
      <c r="U81">
        <v>80</v>
      </c>
      <c r="V81">
        <f t="shared" si="4"/>
        <v>0</v>
      </c>
      <c r="W81">
        <f t="shared" si="5"/>
        <v>1</v>
      </c>
      <c r="X81">
        <f t="shared" si="6"/>
        <v>10</v>
      </c>
    </row>
    <row r="82" spans="1:24" x14ac:dyDescent="0.2">
      <c r="A82" t="s">
        <v>9</v>
      </c>
      <c r="B82">
        <v>3</v>
      </c>
      <c r="C82" s="1">
        <v>39619</v>
      </c>
      <c r="D82">
        <v>1</v>
      </c>
      <c r="E82" t="s">
        <v>52</v>
      </c>
      <c r="F82" t="str">
        <f t="shared" si="7"/>
        <v>Clover-3-POST</v>
      </c>
      <c r="G82" s="3">
        <v>25</v>
      </c>
      <c r="H82" t="s">
        <v>38</v>
      </c>
      <c r="I82">
        <v>10</v>
      </c>
      <c r="J82" t="s">
        <v>34</v>
      </c>
      <c r="K82">
        <v>19.5</v>
      </c>
      <c r="L82">
        <v>49.5</v>
      </c>
      <c r="M82">
        <v>21.8</v>
      </c>
      <c r="N82" t="s">
        <v>39</v>
      </c>
      <c r="O82" t="s">
        <v>43</v>
      </c>
      <c r="P82">
        <v>19.5</v>
      </c>
      <c r="Q82">
        <v>19.5</v>
      </c>
      <c r="R82">
        <v>19.5</v>
      </c>
      <c r="S82">
        <v>19.5</v>
      </c>
      <c r="T82">
        <v>50</v>
      </c>
      <c r="U82">
        <v>50</v>
      </c>
      <c r="V82">
        <f t="shared" si="4"/>
        <v>11</v>
      </c>
      <c r="W82">
        <f t="shared" si="5"/>
        <v>1</v>
      </c>
      <c r="X82">
        <f t="shared" si="6"/>
        <v>10</v>
      </c>
    </row>
    <row r="83" spans="1:24" x14ac:dyDescent="0.2">
      <c r="A83" t="s">
        <v>9</v>
      </c>
      <c r="B83">
        <v>4</v>
      </c>
      <c r="C83" s="1">
        <v>39619</v>
      </c>
      <c r="D83">
        <v>1</v>
      </c>
      <c r="E83" t="s">
        <v>52</v>
      </c>
      <c r="F83" t="str">
        <f t="shared" si="7"/>
        <v>Clover-4-POST</v>
      </c>
      <c r="G83" s="3">
        <v>26</v>
      </c>
      <c r="H83" t="s">
        <v>38</v>
      </c>
      <c r="I83">
        <v>5</v>
      </c>
      <c r="J83" t="s">
        <v>37</v>
      </c>
      <c r="K83">
        <v>3.5</v>
      </c>
      <c r="L83">
        <v>8.9</v>
      </c>
      <c r="M83">
        <v>5.8</v>
      </c>
      <c r="N83" t="s">
        <v>39</v>
      </c>
      <c r="O83" t="s">
        <v>40</v>
      </c>
      <c r="P83">
        <v>5.8</v>
      </c>
      <c r="Q83">
        <v>-1</v>
      </c>
      <c r="R83">
        <v>5.8</v>
      </c>
      <c r="S83">
        <v>5.8</v>
      </c>
      <c r="T83">
        <v>0</v>
      </c>
      <c r="U83">
        <v>100</v>
      </c>
      <c r="V83">
        <f t="shared" si="4"/>
        <v>0</v>
      </c>
      <c r="W83">
        <f t="shared" si="5"/>
        <v>1</v>
      </c>
      <c r="X83">
        <f t="shared" si="6"/>
        <v>5</v>
      </c>
    </row>
    <row r="84" spans="1:24" x14ac:dyDescent="0.2">
      <c r="A84" t="s">
        <v>9</v>
      </c>
      <c r="B84">
        <v>4</v>
      </c>
      <c r="C84" s="1">
        <v>39619</v>
      </c>
      <c r="D84">
        <v>1</v>
      </c>
      <c r="E84" t="s">
        <v>52</v>
      </c>
      <c r="F84" t="str">
        <f t="shared" si="7"/>
        <v>Clover-4-POST</v>
      </c>
      <c r="G84" s="3">
        <v>27</v>
      </c>
      <c r="H84" t="s">
        <v>38</v>
      </c>
      <c r="I84">
        <v>10</v>
      </c>
      <c r="J84" t="s">
        <v>35</v>
      </c>
      <c r="K84">
        <v>25</v>
      </c>
      <c r="L84">
        <v>63.5</v>
      </c>
      <c r="M84">
        <v>22.7</v>
      </c>
      <c r="N84" t="s">
        <v>39</v>
      </c>
      <c r="O84" t="s">
        <v>42</v>
      </c>
      <c r="P84">
        <v>22.7</v>
      </c>
      <c r="Q84">
        <v>22.7</v>
      </c>
      <c r="R84">
        <v>15</v>
      </c>
      <c r="S84">
        <v>18</v>
      </c>
      <c r="T84">
        <v>90</v>
      </c>
      <c r="U84">
        <v>10</v>
      </c>
      <c r="V84">
        <f t="shared" si="4"/>
        <v>0</v>
      </c>
      <c r="W84">
        <f t="shared" si="5"/>
        <v>1</v>
      </c>
      <c r="X84">
        <f t="shared" si="6"/>
        <v>10</v>
      </c>
    </row>
    <row r="85" spans="1:24" x14ac:dyDescent="0.2">
      <c r="A85" t="s">
        <v>9</v>
      </c>
      <c r="B85">
        <v>4</v>
      </c>
      <c r="C85" s="1">
        <v>39619</v>
      </c>
      <c r="D85">
        <v>1</v>
      </c>
      <c r="E85" t="s">
        <v>52</v>
      </c>
      <c r="F85" t="str">
        <f t="shared" si="7"/>
        <v>Clover-4-POST</v>
      </c>
      <c r="G85" s="3">
        <v>28</v>
      </c>
      <c r="H85" t="s">
        <v>38</v>
      </c>
      <c r="I85">
        <v>10</v>
      </c>
      <c r="J85" t="s">
        <v>34</v>
      </c>
      <c r="K85">
        <v>18</v>
      </c>
      <c r="L85">
        <v>45.7</v>
      </c>
      <c r="M85">
        <v>24</v>
      </c>
      <c r="N85" t="s">
        <v>39</v>
      </c>
      <c r="O85" t="s">
        <v>43</v>
      </c>
      <c r="P85">
        <v>24</v>
      </c>
      <c r="Q85">
        <v>-1</v>
      </c>
      <c r="R85">
        <v>24</v>
      </c>
      <c r="S85">
        <v>24</v>
      </c>
      <c r="T85">
        <v>0</v>
      </c>
      <c r="U85">
        <v>100</v>
      </c>
      <c r="V85">
        <f t="shared" si="4"/>
        <v>0</v>
      </c>
      <c r="W85">
        <f t="shared" si="5"/>
        <v>1</v>
      </c>
      <c r="X85">
        <f t="shared" si="6"/>
        <v>10</v>
      </c>
    </row>
    <row r="86" spans="1:24" x14ac:dyDescent="0.2">
      <c r="A86" t="s">
        <v>9</v>
      </c>
      <c r="B86">
        <v>4</v>
      </c>
      <c r="C86" s="1">
        <v>39619</v>
      </c>
      <c r="D86">
        <v>1</v>
      </c>
      <c r="E86" t="s">
        <v>52</v>
      </c>
      <c r="F86" t="str">
        <f t="shared" si="7"/>
        <v>Clover-4-POST</v>
      </c>
      <c r="G86" s="3">
        <v>29</v>
      </c>
      <c r="H86" t="s">
        <v>38</v>
      </c>
      <c r="I86">
        <v>10</v>
      </c>
      <c r="J86" t="s">
        <v>34</v>
      </c>
      <c r="K86">
        <v>17</v>
      </c>
      <c r="L86">
        <v>43.2</v>
      </c>
      <c r="M86">
        <v>19.3</v>
      </c>
      <c r="N86" t="s">
        <v>39</v>
      </c>
      <c r="O86" t="s">
        <v>43</v>
      </c>
      <c r="P86">
        <v>19.3</v>
      </c>
      <c r="Q86">
        <v>-1</v>
      </c>
      <c r="R86">
        <v>19.3</v>
      </c>
      <c r="S86">
        <v>19.3</v>
      </c>
      <c r="T86">
        <v>0</v>
      </c>
      <c r="U86">
        <v>100</v>
      </c>
      <c r="V86">
        <f t="shared" si="4"/>
        <v>0</v>
      </c>
      <c r="W86">
        <f t="shared" si="5"/>
        <v>1</v>
      </c>
      <c r="X86">
        <f t="shared" si="6"/>
        <v>10</v>
      </c>
    </row>
    <row r="87" spans="1:24" x14ac:dyDescent="0.2">
      <c r="A87" t="s">
        <v>9</v>
      </c>
      <c r="B87">
        <v>4</v>
      </c>
      <c r="C87" s="1">
        <v>39619</v>
      </c>
      <c r="D87">
        <v>1</v>
      </c>
      <c r="E87" t="s">
        <v>52</v>
      </c>
      <c r="F87" t="str">
        <f t="shared" si="7"/>
        <v>Clover-4-POST</v>
      </c>
      <c r="G87" s="3">
        <v>30</v>
      </c>
      <c r="H87" t="s">
        <v>38</v>
      </c>
      <c r="I87">
        <v>10</v>
      </c>
      <c r="J87" t="s">
        <v>35</v>
      </c>
      <c r="K87">
        <v>28</v>
      </c>
      <c r="L87">
        <v>71.099999999999994</v>
      </c>
      <c r="M87">
        <v>34</v>
      </c>
      <c r="N87" t="s">
        <v>39</v>
      </c>
      <c r="O87" t="s">
        <v>42</v>
      </c>
      <c r="P87">
        <v>34</v>
      </c>
      <c r="Q87">
        <v>-1</v>
      </c>
      <c r="R87">
        <v>34</v>
      </c>
      <c r="S87">
        <v>34</v>
      </c>
      <c r="T87">
        <v>0</v>
      </c>
      <c r="U87">
        <v>100</v>
      </c>
      <c r="V87">
        <f t="shared" si="4"/>
        <v>0</v>
      </c>
      <c r="W87">
        <f t="shared" si="5"/>
        <v>1</v>
      </c>
      <c r="X87">
        <f t="shared" si="6"/>
        <v>10</v>
      </c>
    </row>
    <row r="88" spans="1:24" x14ac:dyDescent="0.2">
      <c r="A88" t="s">
        <v>9</v>
      </c>
      <c r="B88">
        <v>4</v>
      </c>
      <c r="C88" s="1">
        <v>39619</v>
      </c>
      <c r="D88">
        <v>1</v>
      </c>
      <c r="E88" t="s">
        <v>52</v>
      </c>
      <c r="F88" t="str">
        <f t="shared" si="7"/>
        <v>Clover-4-POST</v>
      </c>
      <c r="G88" s="3">
        <v>31</v>
      </c>
      <c r="H88" t="s">
        <v>38</v>
      </c>
      <c r="I88">
        <v>10</v>
      </c>
      <c r="J88" t="s">
        <v>34</v>
      </c>
      <c r="K88">
        <v>7</v>
      </c>
      <c r="L88">
        <v>17.8</v>
      </c>
      <c r="M88">
        <v>7</v>
      </c>
      <c r="N88" t="s">
        <v>39</v>
      </c>
      <c r="O88" t="s">
        <v>40</v>
      </c>
      <c r="P88">
        <v>7</v>
      </c>
      <c r="Q88">
        <v>-1</v>
      </c>
      <c r="R88">
        <v>7</v>
      </c>
      <c r="S88">
        <v>7</v>
      </c>
      <c r="T88">
        <v>0</v>
      </c>
      <c r="U88">
        <v>100</v>
      </c>
      <c r="V88">
        <f t="shared" si="4"/>
        <v>0</v>
      </c>
      <c r="W88">
        <f t="shared" si="5"/>
        <v>1</v>
      </c>
      <c r="X88">
        <f t="shared" si="6"/>
        <v>10</v>
      </c>
    </row>
    <row r="89" spans="1:24" x14ac:dyDescent="0.2">
      <c r="A89" t="s">
        <v>9</v>
      </c>
      <c r="B89">
        <v>4</v>
      </c>
      <c r="C89" s="1">
        <v>39619</v>
      </c>
      <c r="D89">
        <v>1</v>
      </c>
      <c r="E89" t="s">
        <v>52</v>
      </c>
      <c r="F89" t="str">
        <f t="shared" si="7"/>
        <v>Clover-4-POST</v>
      </c>
      <c r="G89" s="3">
        <v>32</v>
      </c>
      <c r="H89" t="s">
        <v>38</v>
      </c>
      <c r="I89">
        <v>10</v>
      </c>
      <c r="J89" t="s">
        <v>34</v>
      </c>
      <c r="K89">
        <v>19</v>
      </c>
      <c r="L89">
        <v>48.3</v>
      </c>
      <c r="M89">
        <v>22.5</v>
      </c>
      <c r="N89" t="s">
        <v>39</v>
      </c>
      <c r="O89" t="s">
        <v>43</v>
      </c>
      <c r="P89">
        <v>22.5</v>
      </c>
      <c r="Q89">
        <v>-1</v>
      </c>
      <c r="R89">
        <v>22.5</v>
      </c>
      <c r="S89">
        <v>22.5</v>
      </c>
      <c r="T89">
        <v>0</v>
      </c>
      <c r="U89">
        <v>100</v>
      </c>
      <c r="V89">
        <f t="shared" si="4"/>
        <v>0</v>
      </c>
      <c r="W89">
        <f t="shared" si="5"/>
        <v>1</v>
      </c>
      <c r="X89">
        <f t="shared" si="6"/>
        <v>10</v>
      </c>
    </row>
    <row r="90" spans="1:24" x14ac:dyDescent="0.2">
      <c r="A90" t="s">
        <v>9</v>
      </c>
      <c r="B90">
        <v>4</v>
      </c>
      <c r="C90" s="1">
        <v>39619</v>
      </c>
      <c r="D90">
        <v>1</v>
      </c>
      <c r="E90" t="s">
        <v>52</v>
      </c>
      <c r="F90" t="str">
        <f t="shared" si="7"/>
        <v>Clover-4-POST</v>
      </c>
      <c r="G90" s="3">
        <v>33</v>
      </c>
      <c r="H90" t="s">
        <v>38</v>
      </c>
      <c r="I90">
        <v>10</v>
      </c>
      <c r="J90" t="s">
        <v>37</v>
      </c>
      <c r="K90">
        <v>18</v>
      </c>
      <c r="L90">
        <v>45.7</v>
      </c>
      <c r="M90">
        <v>24.5</v>
      </c>
      <c r="N90" t="s">
        <v>39</v>
      </c>
      <c r="O90" t="s">
        <v>43</v>
      </c>
      <c r="P90">
        <v>24.5</v>
      </c>
      <c r="Q90">
        <v>-1</v>
      </c>
      <c r="R90">
        <v>24.5</v>
      </c>
      <c r="S90">
        <v>24.5</v>
      </c>
      <c r="T90">
        <v>0</v>
      </c>
      <c r="U90">
        <v>100</v>
      </c>
      <c r="V90">
        <f t="shared" si="4"/>
        <v>0</v>
      </c>
      <c r="W90">
        <f t="shared" si="5"/>
        <v>1</v>
      </c>
      <c r="X90">
        <f t="shared" si="6"/>
        <v>10</v>
      </c>
    </row>
    <row r="91" spans="1:24" x14ac:dyDescent="0.2">
      <c r="A91" t="s">
        <v>9</v>
      </c>
      <c r="B91">
        <v>4</v>
      </c>
      <c r="C91" s="1">
        <v>39619</v>
      </c>
      <c r="D91">
        <v>1</v>
      </c>
      <c r="E91" t="s">
        <v>52</v>
      </c>
      <c r="F91" t="str">
        <f t="shared" si="7"/>
        <v>Clover-4-POST</v>
      </c>
      <c r="G91" s="3">
        <v>34</v>
      </c>
      <c r="H91" t="s">
        <v>38</v>
      </c>
      <c r="I91">
        <v>10</v>
      </c>
      <c r="J91" t="s">
        <v>44</v>
      </c>
      <c r="K91">
        <v>23</v>
      </c>
      <c r="L91">
        <v>58.4</v>
      </c>
      <c r="M91">
        <v>22.5</v>
      </c>
      <c r="N91" t="s">
        <v>39</v>
      </c>
      <c r="O91" t="s">
        <v>42</v>
      </c>
      <c r="P91">
        <v>22.5</v>
      </c>
      <c r="Q91">
        <v>-1</v>
      </c>
      <c r="R91">
        <v>22.5</v>
      </c>
      <c r="S91">
        <v>22.5</v>
      </c>
      <c r="T91">
        <v>0</v>
      </c>
      <c r="U91">
        <v>100</v>
      </c>
      <c r="V91">
        <f t="shared" si="4"/>
        <v>0</v>
      </c>
      <c r="W91">
        <f t="shared" si="5"/>
        <v>1</v>
      </c>
      <c r="X91">
        <f t="shared" si="6"/>
        <v>10</v>
      </c>
    </row>
    <row r="92" spans="1:24" x14ac:dyDescent="0.2">
      <c r="A92" t="s">
        <v>9</v>
      </c>
      <c r="B92">
        <v>4</v>
      </c>
      <c r="C92" s="1">
        <v>39619</v>
      </c>
      <c r="D92">
        <v>1</v>
      </c>
      <c r="E92" t="s">
        <v>52</v>
      </c>
      <c r="F92" t="str">
        <f t="shared" si="7"/>
        <v>Clover-4-POST</v>
      </c>
      <c r="G92" s="3">
        <v>35</v>
      </c>
      <c r="H92" t="s">
        <v>38</v>
      </c>
      <c r="I92">
        <v>10</v>
      </c>
      <c r="J92" t="s">
        <v>44</v>
      </c>
      <c r="K92">
        <v>30</v>
      </c>
      <c r="L92">
        <v>76.2</v>
      </c>
      <c r="M92">
        <v>32.5</v>
      </c>
      <c r="N92" t="s">
        <v>39</v>
      </c>
      <c r="O92" t="s">
        <v>42</v>
      </c>
      <c r="P92">
        <v>32.5</v>
      </c>
      <c r="Q92">
        <v>-1</v>
      </c>
      <c r="R92">
        <v>32.5</v>
      </c>
      <c r="S92">
        <v>32.5</v>
      </c>
      <c r="T92">
        <v>0</v>
      </c>
      <c r="U92">
        <v>100</v>
      </c>
      <c r="V92">
        <f t="shared" si="4"/>
        <v>0</v>
      </c>
      <c r="W92">
        <f t="shared" si="5"/>
        <v>1</v>
      </c>
      <c r="X92">
        <f t="shared" si="6"/>
        <v>10</v>
      </c>
    </row>
    <row r="93" spans="1:24" x14ac:dyDescent="0.2">
      <c r="A93" t="s">
        <v>9</v>
      </c>
      <c r="B93">
        <v>4</v>
      </c>
      <c r="C93" s="1">
        <v>39619</v>
      </c>
      <c r="D93">
        <v>1</v>
      </c>
      <c r="E93" t="s">
        <v>52</v>
      </c>
      <c r="F93" t="str">
        <f t="shared" si="7"/>
        <v>Clover-4-POST</v>
      </c>
      <c r="G93" s="3">
        <v>36</v>
      </c>
      <c r="H93" t="s">
        <v>38</v>
      </c>
      <c r="I93">
        <v>10</v>
      </c>
      <c r="J93" t="s">
        <v>35</v>
      </c>
      <c r="K93">
        <v>23.5</v>
      </c>
      <c r="L93">
        <v>59.7</v>
      </c>
      <c r="M93">
        <v>31.9</v>
      </c>
      <c r="N93" t="s">
        <v>39</v>
      </c>
      <c r="O93" t="s">
        <v>42</v>
      </c>
      <c r="P93">
        <v>31.9</v>
      </c>
      <c r="Q93">
        <v>-1</v>
      </c>
      <c r="R93">
        <v>31.9</v>
      </c>
      <c r="S93">
        <v>31.9</v>
      </c>
      <c r="T93">
        <v>0</v>
      </c>
      <c r="U93">
        <v>100</v>
      </c>
      <c r="V93">
        <f t="shared" si="4"/>
        <v>0</v>
      </c>
      <c r="W93">
        <f t="shared" si="5"/>
        <v>1</v>
      </c>
      <c r="X93">
        <f t="shared" si="6"/>
        <v>10</v>
      </c>
    </row>
    <row r="94" spans="1:24" x14ac:dyDescent="0.2">
      <c r="A94" t="s">
        <v>9</v>
      </c>
      <c r="B94">
        <v>5</v>
      </c>
      <c r="C94" s="1">
        <v>39620</v>
      </c>
      <c r="D94">
        <v>1</v>
      </c>
      <c r="E94" t="s">
        <v>52</v>
      </c>
      <c r="F94" t="str">
        <f t="shared" si="7"/>
        <v>Clover-5-POST</v>
      </c>
      <c r="G94" s="3">
        <v>37</v>
      </c>
      <c r="H94" t="s">
        <v>38</v>
      </c>
      <c r="I94">
        <v>5</v>
      </c>
      <c r="J94" t="s">
        <v>35</v>
      </c>
      <c r="K94">
        <v>6</v>
      </c>
      <c r="L94">
        <v>15.2</v>
      </c>
      <c r="M94">
        <v>11.6</v>
      </c>
      <c r="N94" t="s">
        <v>39</v>
      </c>
      <c r="O94" t="s">
        <v>40</v>
      </c>
      <c r="P94">
        <v>4.0999999999999996</v>
      </c>
      <c r="Q94">
        <v>4.0999999999999996</v>
      </c>
      <c r="R94">
        <v>-1</v>
      </c>
      <c r="S94">
        <v>3.7</v>
      </c>
      <c r="T94">
        <v>10</v>
      </c>
      <c r="U94">
        <v>0</v>
      </c>
      <c r="V94">
        <f t="shared" si="4"/>
        <v>65</v>
      </c>
      <c r="W94">
        <f t="shared" si="5"/>
        <v>1</v>
      </c>
      <c r="X94">
        <f t="shared" si="6"/>
        <v>5</v>
      </c>
    </row>
    <row r="95" spans="1:24" x14ac:dyDescent="0.2">
      <c r="A95" t="s">
        <v>9</v>
      </c>
      <c r="B95">
        <v>5</v>
      </c>
      <c r="C95" s="1">
        <v>39620</v>
      </c>
      <c r="D95">
        <v>1</v>
      </c>
      <c r="E95" t="s">
        <v>52</v>
      </c>
      <c r="F95" t="str">
        <f t="shared" si="7"/>
        <v>Clover-5-POST</v>
      </c>
      <c r="G95" s="3">
        <v>38</v>
      </c>
      <c r="H95" t="s">
        <v>38</v>
      </c>
      <c r="I95">
        <v>5</v>
      </c>
      <c r="J95" t="s">
        <v>37</v>
      </c>
      <c r="K95">
        <v>3.5</v>
      </c>
      <c r="L95">
        <v>8.9</v>
      </c>
      <c r="M95">
        <v>5.0999999999999996</v>
      </c>
      <c r="N95" t="s">
        <v>39</v>
      </c>
      <c r="O95" t="s">
        <v>41</v>
      </c>
      <c r="P95">
        <v>5.0999999999999996</v>
      </c>
      <c r="Q95">
        <v>5.0999999999999996</v>
      </c>
      <c r="R95">
        <v>-1</v>
      </c>
      <c r="S95">
        <v>2.2000000000000002</v>
      </c>
      <c r="T95">
        <v>100</v>
      </c>
      <c r="U95">
        <v>0</v>
      </c>
      <c r="V95">
        <f t="shared" si="4"/>
        <v>0</v>
      </c>
      <c r="W95">
        <f t="shared" si="5"/>
        <v>1</v>
      </c>
      <c r="X95">
        <f t="shared" si="6"/>
        <v>5</v>
      </c>
    </row>
    <row r="96" spans="1:24" x14ac:dyDescent="0.2">
      <c r="A96" t="s">
        <v>9</v>
      </c>
      <c r="B96">
        <v>5</v>
      </c>
      <c r="C96" s="1">
        <v>39620</v>
      </c>
      <c r="D96">
        <v>1</v>
      </c>
      <c r="E96" t="s">
        <v>52</v>
      </c>
      <c r="F96" t="str">
        <f t="shared" si="7"/>
        <v>Clover-5-POST</v>
      </c>
      <c r="G96" s="3">
        <v>39</v>
      </c>
      <c r="H96" t="s">
        <v>38</v>
      </c>
      <c r="I96">
        <v>5</v>
      </c>
      <c r="J96" t="s">
        <v>35</v>
      </c>
      <c r="K96">
        <v>5.5</v>
      </c>
      <c r="L96">
        <v>14</v>
      </c>
      <c r="M96">
        <v>3.9</v>
      </c>
      <c r="N96" t="s">
        <v>39</v>
      </c>
      <c r="O96" t="s">
        <v>40</v>
      </c>
      <c r="P96">
        <v>5.8</v>
      </c>
      <c r="Q96">
        <v>5.8</v>
      </c>
      <c r="R96">
        <v>3.2</v>
      </c>
      <c r="S96">
        <v>4.8</v>
      </c>
      <c r="T96">
        <v>15</v>
      </c>
      <c r="U96">
        <v>5</v>
      </c>
      <c r="V96">
        <v>0</v>
      </c>
      <c r="W96">
        <f t="shared" si="5"/>
        <v>1</v>
      </c>
      <c r="X96">
        <f t="shared" si="6"/>
        <v>5</v>
      </c>
    </row>
    <row r="97" spans="1:24" x14ac:dyDescent="0.2">
      <c r="A97" t="s">
        <v>9</v>
      </c>
      <c r="B97">
        <v>5</v>
      </c>
      <c r="C97" s="1">
        <v>39620</v>
      </c>
      <c r="D97">
        <v>1</v>
      </c>
      <c r="E97" t="s">
        <v>52</v>
      </c>
      <c r="F97" t="str">
        <f t="shared" si="7"/>
        <v>Clover-5-POST</v>
      </c>
      <c r="G97" s="3">
        <v>40</v>
      </c>
      <c r="H97" t="s">
        <v>38</v>
      </c>
      <c r="I97">
        <v>5</v>
      </c>
      <c r="J97" t="s">
        <v>35</v>
      </c>
      <c r="K97">
        <v>3.5</v>
      </c>
      <c r="L97">
        <v>8.9</v>
      </c>
      <c r="M97">
        <v>5.9</v>
      </c>
      <c r="N97" t="s">
        <v>39</v>
      </c>
      <c r="O97" t="s">
        <v>41</v>
      </c>
      <c r="P97">
        <v>5.9</v>
      </c>
      <c r="Q97">
        <v>5.9</v>
      </c>
      <c r="R97">
        <v>2.4</v>
      </c>
      <c r="S97">
        <v>2.9</v>
      </c>
      <c r="T97">
        <v>90</v>
      </c>
      <c r="U97">
        <v>10</v>
      </c>
      <c r="V97">
        <f t="shared" si="4"/>
        <v>0</v>
      </c>
      <c r="W97">
        <f t="shared" si="5"/>
        <v>1</v>
      </c>
      <c r="X97">
        <f t="shared" si="6"/>
        <v>5</v>
      </c>
    </row>
    <row r="98" spans="1:24" x14ac:dyDescent="0.2">
      <c r="A98" t="s">
        <v>9</v>
      </c>
      <c r="B98">
        <v>5</v>
      </c>
      <c r="C98" s="1">
        <v>39620</v>
      </c>
      <c r="D98">
        <v>1</v>
      </c>
      <c r="E98" t="s">
        <v>52</v>
      </c>
      <c r="F98" t="str">
        <f t="shared" si="7"/>
        <v>Clover-5-POST</v>
      </c>
      <c r="G98" s="3">
        <v>41</v>
      </c>
      <c r="H98" t="s">
        <v>38</v>
      </c>
      <c r="I98">
        <v>5</v>
      </c>
      <c r="J98" t="s">
        <v>35</v>
      </c>
      <c r="K98">
        <v>3.5</v>
      </c>
      <c r="L98">
        <v>8.9</v>
      </c>
      <c r="M98">
        <v>5.7</v>
      </c>
      <c r="N98" t="s">
        <v>39</v>
      </c>
      <c r="O98" t="s">
        <v>40</v>
      </c>
      <c r="P98">
        <v>2</v>
      </c>
      <c r="Q98">
        <v>2</v>
      </c>
      <c r="R98">
        <v>-1</v>
      </c>
      <c r="S98">
        <v>2.2999999999999998</v>
      </c>
      <c r="T98">
        <v>15</v>
      </c>
      <c r="U98">
        <v>0</v>
      </c>
      <c r="V98">
        <f t="shared" si="4"/>
        <v>65</v>
      </c>
      <c r="W98">
        <f t="shared" si="5"/>
        <v>1</v>
      </c>
      <c r="X98">
        <f t="shared" si="6"/>
        <v>5</v>
      </c>
    </row>
    <row r="99" spans="1:24" x14ac:dyDescent="0.2">
      <c r="A99" t="s">
        <v>9</v>
      </c>
      <c r="B99">
        <v>5</v>
      </c>
      <c r="C99" s="1">
        <v>39620</v>
      </c>
      <c r="D99">
        <v>1</v>
      </c>
      <c r="E99" t="s">
        <v>52</v>
      </c>
      <c r="F99" t="str">
        <f t="shared" si="7"/>
        <v>Clover-5-POST</v>
      </c>
      <c r="G99" s="3">
        <v>42</v>
      </c>
      <c r="H99" t="s">
        <v>38</v>
      </c>
      <c r="I99">
        <v>5</v>
      </c>
      <c r="J99" t="s">
        <v>35</v>
      </c>
      <c r="K99">
        <v>5</v>
      </c>
      <c r="L99">
        <v>12.7</v>
      </c>
      <c r="M99">
        <v>7.6</v>
      </c>
      <c r="N99" t="s">
        <v>39</v>
      </c>
      <c r="O99" t="s">
        <v>40</v>
      </c>
      <c r="P99">
        <v>3.2</v>
      </c>
      <c r="Q99">
        <v>3.2</v>
      </c>
      <c r="R99">
        <v>-1</v>
      </c>
      <c r="S99">
        <v>2.5</v>
      </c>
      <c r="T99">
        <v>70</v>
      </c>
      <c r="U99">
        <v>0</v>
      </c>
      <c r="V99">
        <f t="shared" si="4"/>
        <v>58</v>
      </c>
      <c r="W99">
        <f t="shared" si="5"/>
        <v>1</v>
      </c>
      <c r="X99">
        <f t="shared" si="6"/>
        <v>5</v>
      </c>
    </row>
    <row r="100" spans="1:24" x14ac:dyDescent="0.2">
      <c r="A100" t="s">
        <v>9</v>
      </c>
      <c r="B100">
        <v>5</v>
      </c>
      <c r="C100" s="1">
        <v>39620</v>
      </c>
      <c r="D100">
        <v>1</v>
      </c>
      <c r="E100" t="s">
        <v>52</v>
      </c>
      <c r="F100" t="str">
        <f t="shared" si="7"/>
        <v>Clover-5-POST</v>
      </c>
      <c r="G100" s="3">
        <v>43</v>
      </c>
      <c r="H100" t="s">
        <v>38</v>
      </c>
      <c r="I100">
        <v>20</v>
      </c>
      <c r="J100" t="s">
        <v>36</v>
      </c>
      <c r="K100">
        <v>12.5</v>
      </c>
      <c r="L100">
        <v>31.8</v>
      </c>
      <c r="M100">
        <v>11.8</v>
      </c>
      <c r="N100" t="s">
        <v>39</v>
      </c>
      <c r="O100" t="s">
        <v>43</v>
      </c>
      <c r="P100">
        <v>0.4</v>
      </c>
      <c r="Q100">
        <v>-1</v>
      </c>
      <c r="R100">
        <v>-1</v>
      </c>
      <c r="S100">
        <v>2.7</v>
      </c>
      <c r="T100">
        <v>0</v>
      </c>
      <c r="U100">
        <v>0</v>
      </c>
      <c r="V100">
        <f t="shared" si="4"/>
        <v>97</v>
      </c>
      <c r="W100">
        <f t="shared" si="5"/>
        <v>1</v>
      </c>
      <c r="X100">
        <f t="shared" si="6"/>
        <v>20</v>
      </c>
    </row>
    <row r="101" spans="1:24" x14ac:dyDescent="0.2">
      <c r="A101" t="s">
        <v>9</v>
      </c>
      <c r="B101">
        <v>5</v>
      </c>
      <c r="C101" s="1">
        <v>39620</v>
      </c>
      <c r="D101">
        <v>1</v>
      </c>
      <c r="E101" t="s">
        <v>52</v>
      </c>
      <c r="F101" t="str">
        <f t="shared" si="7"/>
        <v>Clover-5-POST</v>
      </c>
      <c r="G101" s="3">
        <v>44</v>
      </c>
      <c r="H101" t="s">
        <v>38</v>
      </c>
      <c r="I101">
        <v>20</v>
      </c>
      <c r="J101" t="s">
        <v>37</v>
      </c>
      <c r="K101">
        <v>6.5</v>
      </c>
      <c r="L101">
        <v>16.5</v>
      </c>
      <c r="M101">
        <v>7.1</v>
      </c>
      <c r="N101" t="s">
        <v>39</v>
      </c>
      <c r="O101" t="s">
        <v>40</v>
      </c>
      <c r="P101">
        <v>4.3</v>
      </c>
      <c r="Q101">
        <v>4.3</v>
      </c>
      <c r="R101">
        <v>1.8</v>
      </c>
      <c r="S101">
        <v>4.2</v>
      </c>
      <c r="T101">
        <v>50</v>
      </c>
      <c r="U101">
        <v>5</v>
      </c>
      <c r="V101">
        <f t="shared" si="4"/>
        <v>39</v>
      </c>
      <c r="W101">
        <f t="shared" si="5"/>
        <v>1</v>
      </c>
      <c r="X101">
        <f t="shared" si="6"/>
        <v>20</v>
      </c>
    </row>
    <row r="102" spans="1:24" x14ac:dyDescent="0.2">
      <c r="A102" t="s">
        <v>9</v>
      </c>
      <c r="B102">
        <v>5</v>
      </c>
      <c r="C102" s="1">
        <v>39620</v>
      </c>
      <c r="D102">
        <v>1</v>
      </c>
      <c r="E102" t="s">
        <v>52</v>
      </c>
      <c r="F102" t="str">
        <f t="shared" si="7"/>
        <v>Clover-5-POST</v>
      </c>
      <c r="G102" s="3">
        <v>45</v>
      </c>
      <c r="H102" t="s">
        <v>38</v>
      </c>
      <c r="I102">
        <v>20</v>
      </c>
      <c r="J102" t="s">
        <v>35</v>
      </c>
      <c r="K102">
        <v>22</v>
      </c>
      <c r="L102">
        <v>55.9</v>
      </c>
      <c r="M102">
        <v>23</v>
      </c>
      <c r="N102" t="s">
        <v>39</v>
      </c>
      <c r="O102" t="s">
        <v>42</v>
      </c>
      <c r="P102">
        <v>5.5</v>
      </c>
      <c r="Q102">
        <v>-1</v>
      </c>
      <c r="R102">
        <v>-1</v>
      </c>
      <c r="S102">
        <v>8.6</v>
      </c>
      <c r="T102">
        <v>0</v>
      </c>
      <c r="U102">
        <v>0</v>
      </c>
      <c r="V102">
        <f t="shared" si="4"/>
        <v>76</v>
      </c>
      <c r="W102">
        <f t="shared" si="5"/>
        <v>1</v>
      </c>
      <c r="X102">
        <f t="shared" si="6"/>
        <v>20</v>
      </c>
    </row>
    <row r="103" spans="1:24" x14ac:dyDescent="0.2">
      <c r="A103" t="s">
        <v>9</v>
      </c>
      <c r="B103">
        <v>5</v>
      </c>
      <c r="C103" s="1">
        <v>39620</v>
      </c>
      <c r="D103">
        <v>1</v>
      </c>
      <c r="E103" t="s">
        <v>52</v>
      </c>
      <c r="F103" t="str">
        <f t="shared" si="7"/>
        <v>Clover-5-POST</v>
      </c>
      <c r="G103" s="3">
        <v>46</v>
      </c>
      <c r="H103" t="s">
        <v>38</v>
      </c>
      <c r="I103">
        <v>20</v>
      </c>
      <c r="J103" t="s">
        <v>35</v>
      </c>
      <c r="K103">
        <v>19</v>
      </c>
      <c r="L103">
        <v>48.3</v>
      </c>
      <c r="M103">
        <v>22.3</v>
      </c>
      <c r="N103" t="s">
        <v>39</v>
      </c>
      <c r="O103" t="s">
        <v>42</v>
      </c>
      <c r="P103">
        <v>4.7</v>
      </c>
      <c r="Q103">
        <v>-1</v>
      </c>
      <c r="R103">
        <v>-1</v>
      </c>
      <c r="S103">
        <v>10.3</v>
      </c>
      <c r="T103">
        <v>0</v>
      </c>
      <c r="U103">
        <v>0</v>
      </c>
      <c r="V103">
        <f t="shared" si="4"/>
        <v>79</v>
      </c>
      <c r="W103">
        <f t="shared" si="5"/>
        <v>1</v>
      </c>
      <c r="X103">
        <f t="shared" si="6"/>
        <v>20</v>
      </c>
    </row>
    <row r="104" spans="1:24" x14ac:dyDescent="0.2">
      <c r="A104" t="s">
        <v>9</v>
      </c>
      <c r="B104">
        <v>5</v>
      </c>
      <c r="C104" s="1">
        <v>39620</v>
      </c>
      <c r="D104">
        <v>1</v>
      </c>
      <c r="E104" t="s">
        <v>52</v>
      </c>
      <c r="F104" t="str">
        <f t="shared" si="7"/>
        <v>Clover-5-POST</v>
      </c>
      <c r="G104" s="3">
        <v>47</v>
      </c>
      <c r="H104" t="s">
        <v>38</v>
      </c>
      <c r="I104">
        <v>20</v>
      </c>
      <c r="J104" t="s">
        <v>35</v>
      </c>
      <c r="K104">
        <v>11.5</v>
      </c>
      <c r="L104">
        <v>29.2</v>
      </c>
      <c r="M104">
        <v>13.5</v>
      </c>
      <c r="N104" t="s">
        <v>39</v>
      </c>
      <c r="O104" t="s">
        <v>43</v>
      </c>
      <c r="P104">
        <v>3.7</v>
      </c>
      <c r="Q104">
        <v>-1</v>
      </c>
      <c r="R104">
        <v>-1</v>
      </c>
      <c r="S104">
        <v>5.9</v>
      </c>
      <c r="T104">
        <v>0</v>
      </c>
      <c r="U104">
        <v>0</v>
      </c>
      <c r="V104">
        <f t="shared" si="4"/>
        <v>73</v>
      </c>
      <c r="W104">
        <f t="shared" si="5"/>
        <v>1</v>
      </c>
      <c r="X104">
        <f t="shared" si="6"/>
        <v>20</v>
      </c>
    </row>
    <row r="105" spans="1:24" x14ac:dyDescent="0.2">
      <c r="A105" t="s">
        <v>9</v>
      </c>
      <c r="B105">
        <v>5</v>
      </c>
      <c r="C105" s="1">
        <v>39620</v>
      </c>
      <c r="D105">
        <v>1</v>
      </c>
      <c r="E105" t="s">
        <v>52</v>
      </c>
      <c r="F105" t="str">
        <f t="shared" si="7"/>
        <v>Clover-5-POST</v>
      </c>
      <c r="G105" s="3">
        <v>48</v>
      </c>
      <c r="H105" t="s">
        <v>38</v>
      </c>
      <c r="I105">
        <v>20</v>
      </c>
      <c r="J105" t="s">
        <v>35</v>
      </c>
      <c r="K105">
        <v>12.5</v>
      </c>
      <c r="L105">
        <v>31.8</v>
      </c>
      <c r="M105">
        <v>14.8</v>
      </c>
      <c r="N105" t="s">
        <v>39</v>
      </c>
      <c r="O105" t="s">
        <v>43</v>
      </c>
      <c r="P105">
        <v>4.3</v>
      </c>
      <c r="Q105">
        <v>-1</v>
      </c>
      <c r="R105">
        <v>-1</v>
      </c>
      <c r="S105">
        <v>5.9</v>
      </c>
      <c r="T105">
        <v>0</v>
      </c>
      <c r="U105">
        <v>0</v>
      </c>
      <c r="V105">
        <f t="shared" si="4"/>
        <v>71</v>
      </c>
      <c r="W105">
        <f t="shared" si="5"/>
        <v>1</v>
      </c>
      <c r="X105">
        <f t="shared" si="6"/>
        <v>20</v>
      </c>
    </row>
    <row r="106" spans="1:24" x14ac:dyDescent="0.2">
      <c r="A106" t="s">
        <v>9</v>
      </c>
      <c r="B106">
        <v>5</v>
      </c>
      <c r="C106" s="1">
        <v>39620</v>
      </c>
      <c r="D106">
        <v>1</v>
      </c>
      <c r="E106" t="s">
        <v>52</v>
      </c>
      <c r="F106" t="str">
        <f t="shared" si="7"/>
        <v>Clover-5-POST</v>
      </c>
      <c r="G106" s="3">
        <v>49</v>
      </c>
      <c r="H106" t="s">
        <v>38</v>
      </c>
      <c r="I106">
        <v>20</v>
      </c>
      <c r="J106" t="s">
        <v>35</v>
      </c>
      <c r="K106">
        <v>22</v>
      </c>
      <c r="L106">
        <v>55.9</v>
      </c>
      <c r="M106">
        <v>27</v>
      </c>
      <c r="N106" t="s">
        <v>39</v>
      </c>
      <c r="O106" t="s">
        <v>42</v>
      </c>
      <c r="P106">
        <v>7.2</v>
      </c>
      <c r="Q106">
        <v>7.2</v>
      </c>
      <c r="R106">
        <v>4.5</v>
      </c>
      <c r="S106">
        <v>6.9</v>
      </c>
      <c r="T106">
        <v>40</v>
      </c>
      <c r="U106">
        <v>5</v>
      </c>
      <c r="V106">
        <f t="shared" si="4"/>
        <v>73</v>
      </c>
      <c r="W106">
        <f t="shared" si="5"/>
        <v>1</v>
      </c>
      <c r="X106">
        <f t="shared" si="6"/>
        <v>20</v>
      </c>
    </row>
    <row r="107" spans="1:24" x14ac:dyDescent="0.2">
      <c r="A107" t="s">
        <v>9</v>
      </c>
      <c r="B107">
        <v>6</v>
      </c>
      <c r="C107" s="1">
        <v>39620</v>
      </c>
      <c r="D107">
        <v>1</v>
      </c>
      <c r="E107" t="s">
        <v>52</v>
      </c>
      <c r="F107" t="str">
        <f t="shared" si="7"/>
        <v>Clover-6-POST</v>
      </c>
      <c r="G107" s="3">
        <v>50</v>
      </c>
      <c r="H107" t="s">
        <v>38</v>
      </c>
      <c r="I107">
        <v>5</v>
      </c>
      <c r="J107" t="s">
        <v>34</v>
      </c>
      <c r="K107">
        <v>2.5</v>
      </c>
      <c r="L107">
        <v>6.4</v>
      </c>
      <c r="M107">
        <v>2.9</v>
      </c>
      <c r="N107" t="s">
        <v>39</v>
      </c>
      <c r="O107" t="s">
        <v>41</v>
      </c>
      <c r="P107">
        <v>1</v>
      </c>
      <c r="Q107">
        <v>1</v>
      </c>
      <c r="R107">
        <v>-1</v>
      </c>
      <c r="S107">
        <v>0.9</v>
      </c>
      <c r="T107">
        <v>25</v>
      </c>
      <c r="U107">
        <v>0</v>
      </c>
      <c r="V107">
        <f t="shared" si="4"/>
        <v>66</v>
      </c>
      <c r="W107">
        <f t="shared" si="5"/>
        <v>1</v>
      </c>
      <c r="X107">
        <f t="shared" si="6"/>
        <v>5</v>
      </c>
    </row>
    <row r="108" spans="1:24" x14ac:dyDescent="0.2">
      <c r="A108" t="s">
        <v>9</v>
      </c>
      <c r="B108">
        <v>6</v>
      </c>
      <c r="C108" s="1">
        <v>39620</v>
      </c>
      <c r="D108">
        <v>1</v>
      </c>
      <c r="E108" t="s">
        <v>52</v>
      </c>
      <c r="F108" t="str">
        <f t="shared" si="7"/>
        <v>Clover-6-POST</v>
      </c>
      <c r="G108" s="3">
        <v>51</v>
      </c>
      <c r="H108" t="s">
        <v>38</v>
      </c>
      <c r="I108">
        <v>5</v>
      </c>
      <c r="J108" t="s">
        <v>36</v>
      </c>
      <c r="K108">
        <v>3.5</v>
      </c>
      <c r="L108">
        <v>8.9</v>
      </c>
      <c r="M108">
        <v>6.2</v>
      </c>
      <c r="N108" t="s">
        <v>39</v>
      </c>
      <c r="O108" t="s">
        <v>41</v>
      </c>
      <c r="P108">
        <v>0</v>
      </c>
      <c r="Q108">
        <v>-1</v>
      </c>
      <c r="R108">
        <v>-1</v>
      </c>
      <c r="S108">
        <v>2.8</v>
      </c>
      <c r="T108">
        <v>0</v>
      </c>
      <c r="U108">
        <v>0</v>
      </c>
      <c r="V108">
        <v>99</v>
      </c>
      <c r="W108">
        <f t="shared" si="5"/>
        <v>1</v>
      </c>
      <c r="X108">
        <f t="shared" si="6"/>
        <v>5</v>
      </c>
    </row>
    <row r="109" spans="1:24" x14ac:dyDescent="0.2">
      <c r="A109" t="s">
        <v>9</v>
      </c>
      <c r="B109">
        <v>6</v>
      </c>
      <c r="C109" s="1">
        <v>39620</v>
      </c>
      <c r="D109">
        <v>1</v>
      </c>
      <c r="E109" t="s">
        <v>52</v>
      </c>
      <c r="F109" t="str">
        <f t="shared" si="7"/>
        <v>Clover-6-POST</v>
      </c>
      <c r="G109" s="3">
        <v>52</v>
      </c>
      <c r="H109" t="s">
        <v>38</v>
      </c>
      <c r="I109">
        <v>5</v>
      </c>
      <c r="J109" t="s">
        <v>36</v>
      </c>
      <c r="K109">
        <v>4</v>
      </c>
      <c r="L109">
        <v>10.199999999999999</v>
      </c>
      <c r="M109">
        <v>6.3</v>
      </c>
      <c r="N109" t="s">
        <v>39</v>
      </c>
      <c r="O109" t="s">
        <v>41</v>
      </c>
      <c r="P109">
        <v>5.0999999999999996</v>
      </c>
      <c r="Q109">
        <v>5.0999999999999996</v>
      </c>
      <c r="R109">
        <v>2.8</v>
      </c>
      <c r="S109">
        <v>2.5</v>
      </c>
      <c r="T109">
        <v>60</v>
      </c>
      <c r="U109">
        <v>10</v>
      </c>
      <c r="V109">
        <f t="shared" si="4"/>
        <v>19</v>
      </c>
      <c r="W109">
        <f t="shared" si="5"/>
        <v>1</v>
      </c>
      <c r="X109">
        <f t="shared" si="6"/>
        <v>5</v>
      </c>
    </row>
    <row r="110" spans="1:24" x14ac:dyDescent="0.2">
      <c r="A110" t="s">
        <v>9</v>
      </c>
      <c r="B110">
        <v>6</v>
      </c>
      <c r="C110" s="1">
        <v>39620</v>
      </c>
      <c r="D110">
        <v>1</v>
      </c>
      <c r="E110" t="s">
        <v>52</v>
      </c>
      <c r="F110" t="str">
        <f t="shared" si="7"/>
        <v>Clover-6-POST</v>
      </c>
      <c r="G110" s="3">
        <v>53</v>
      </c>
      <c r="H110" t="s">
        <v>38</v>
      </c>
      <c r="I110">
        <v>20</v>
      </c>
      <c r="J110" t="s">
        <v>35</v>
      </c>
      <c r="K110">
        <v>27</v>
      </c>
      <c r="L110">
        <v>68.599999999999994</v>
      </c>
      <c r="M110">
        <v>24</v>
      </c>
      <c r="N110" t="s">
        <v>39</v>
      </c>
      <c r="O110" t="s">
        <v>42</v>
      </c>
      <c r="P110">
        <v>8.5</v>
      </c>
      <c r="Q110">
        <v>8.5</v>
      </c>
      <c r="R110">
        <v>-1</v>
      </c>
      <c r="S110">
        <v>8.5</v>
      </c>
      <c r="T110">
        <v>5</v>
      </c>
      <c r="U110">
        <v>0</v>
      </c>
      <c r="V110">
        <f t="shared" si="4"/>
        <v>65</v>
      </c>
      <c r="W110">
        <f t="shared" si="5"/>
        <v>1</v>
      </c>
      <c r="X110">
        <f t="shared" si="6"/>
        <v>20</v>
      </c>
    </row>
    <row r="111" spans="1:24" x14ac:dyDescent="0.2">
      <c r="A111" t="s">
        <v>9</v>
      </c>
      <c r="B111">
        <v>6</v>
      </c>
      <c r="C111" s="1">
        <v>39620</v>
      </c>
      <c r="D111">
        <v>1</v>
      </c>
      <c r="E111" t="s">
        <v>52</v>
      </c>
      <c r="F111" t="str">
        <f t="shared" si="7"/>
        <v>Clover-6-POST</v>
      </c>
      <c r="G111" s="3">
        <v>54</v>
      </c>
      <c r="H111" t="s">
        <v>38</v>
      </c>
      <c r="I111">
        <v>20</v>
      </c>
      <c r="J111" t="s">
        <v>35</v>
      </c>
      <c r="K111">
        <v>26</v>
      </c>
      <c r="L111">
        <v>66</v>
      </c>
      <c r="M111">
        <v>22.9</v>
      </c>
      <c r="N111" t="s">
        <v>39</v>
      </c>
      <c r="O111" t="s">
        <v>42</v>
      </c>
      <c r="P111">
        <v>7.5</v>
      </c>
      <c r="Q111">
        <v>7.5</v>
      </c>
      <c r="R111">
        <v>7.1</v>
      </c>
      <c r="S111">
        <v>5.3</v>
      </c>
      <c r="T111">
        <v>5</v>
      </c>
      <c r="U111">
        <v>5</v>
      </c>
      <c r="V111">
        <f t="shared" si="4"/>
        <v>67</v>
      </c>
      <c r="W111">
        <f t="shared" si="5"/>
        <v>1</v>
      </c>
      <c r="X111">
        <f t="shared" si="6"/>
        <v>20</v>
      </c>
    </row>
    <row r="112" spans="1:24" x14ac:dyDescent="0.2">
      <c r="A112" t="s">
        <v>9</v>
      </c>
      <c r="B112">
        <v>6</v>
      </c>
      <c r="C112" s="1">
        <v>39620</v>
      </c>
      <c r="D112">
        <v>1</v>
      </c>
      <c r="E112" t="s">
        <v>52</v>
      </c>
      <c r="F112" t="str">
        <f t="shared" si="7"/>
        <v>Clover-6-POST</v>
      </c>
      <c r="G112" s="3">
        <v>55</v>
      </c>
      <c r="H112" t="s">
        <v>38</v>
      </c>
      <c r="I112">
        <v>20</v>
      </c>
      <c r="J112" t="s">
        <v>34</v>
      </c>
      <c r="K112">
        <v>14.5</v>
      </c>
      <c r="L112">
        <v>36.799999999999997</v>
      </c>
      <c r="M112">
        <v>18.2</v>
      </c>
      <c r="N112" t="s">
        <v>39</v>
      </c>
      <c r="O112" t="s">
        <v>43</v>
      </c>
      <c r="P112">
        <v>8.6999999999999993</v>
      </c>
      <c r="Q112">
        <v>8.6999999999999993</v>
      </c>
      <c r="R112">
        <v>-1</v>
      </c>
      <c r="S112">
        <v>4</v>
      </c>
      <c r="T112">
        <v>40</v>
      </c>
      <c r="U112">
        <v>0</v>
      </c>
      <c r="V112">
        <f t="shared" si="4"/>
        <v>52</v>
      </c>
      <c r="W112">
        <f t="shared" si="5"/>
        <v>1</v>
      </c>
      <c r="X112">
        <f t="shared" si="6"/>
        <v>20</v>
      </c>
    </row>
    <row r="113" spans="1:24" x14ac:dyDescent="0.2">
      <c r="A113" t="s">
        <v>9</v>
      </c>
      <c r="B113">
        <v>6</v>
      </c>
      <c r="C113" s="1">
        <v>39620</v>
      </c>
      <c r="D113">
        <v>1</v>
      </c>
      <c r="E113" t="s">
        <v>52</v>
      </c>
      <c r="F113" t="str">
        <f t="shared" si="7"/>
        <v>Clover-6-POST</v>
      </c>
      <c r="G113" s="3">
        <v>56</v>
      </c>
      <c r="H113" t="s">
        <v>38</v>
      </c>
      <c r="I113">
        <v>20</v>
      </c>
      <c r="J113" t="s">
        <v>34</v>
      </c>
      <c r="K113">
        <v>13</v>
      </c>
      <c r="L113">
        <v>33</v>
      </c>
      <c r="M113">
        <v>15.5</v>
      </c>
      <c r="N113" t="s">
        <v>39</v>
      </c>
      <c r="O113" t="s">
        <v>43</v>
      </c>
      <c r="P113">
        <v>15.1</v>
      </c>
      <c r="Q113">
        <v>15.1</v>
      </c>
      <c r="R113">
        <v>3.3</v>
      </c>
      <c r="S113">
        <v>5.7</v>
      </c>
      <c r="T113">
        <v>20</v>
      </c>
      <c r="U113">
        <v>5</v>
      </c>
      <c r="V113">
        <v>10</v>
      </c>
      <c r="W113">
        <f t="shared" si="5"/>
        <v>1</v>
      </c>
      <c r="X113">
        <f t="shared" si="6"/>
        <v>20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Trees</vt:lpstr>
    </vt:vector>
  </TitlesOfParts>
  <Company>USDA 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FSDefaultUser</dc:creator>
  <cp:lastModifiedBy>Ali Reiner</cp:lastModifiedBy>
  <dcterms:created xsi:type="dcterms:W3CDTF">2008-06-24T03:26:16Z</dcterms:created>
  <dcterms:modified xsi:type="dcterms:W3CDTF">2017-08-08T22:26:21Z</dcterms:modified>
</cp:coreProperties>
</file>